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D1DC62E0-9430-4EC1-B0D1-848C44674278}" xr6:coauthVersionLast="47" xr6:coauthVersionMax="47" xr10:uidLastSave="{00000000-0000-0000-0000-000000000000}"/>
  <bookViews>
    <workbookView xWindow="-110" yWindow="-110" windowWidth="19420" windowHeight="10300" tabRatio="920" firstSheet="2" activeTab="2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'HHX1'!$A$3:$U$30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17" i="76"/>
  <c r="P17" i="76"/>
  <c r="N17" i="76"/>
  <c r="M17" i="76"/>
  <c r="L17" i="76"/>
  <c r="K17" i="76"/>
  <c r="J17" i="76"/>
  <c r="I17" i="76"/>
  <c r="H17" i="76"/>
  <c r="G17" i="76"/>
  <c r="F17" i="76"/>
  <c r="E17" i="76"/>
  <c r="D17" i="76"/>
  <c r="Q16" i="76"/>
  <c r="P16" i="76"/>
  <c r="N16" i="76"/>
  <c r="M16" i="76"/>
  <c r="L16" i="76"/>
  <c r="K16" i="76"/>
  <c r="J16" i="76"/>
  <c r="I16" i="76"/>
  <c r="H16" i="76"/>
  <c r="G16" i="76"/>
  <c r="F16" i="76"/>
  <c r="E16" i="76"/>
  <c r="D16" i="76"/>
  <c r="Q15" i="76"/>
  <c r="P15" i="76"/>
  <c r="N15" i="76"/>
  <c r="M15" i="76"/>
  <c r="L15" i="76"/>
  <c r="K15" i="76"/>
  <c r="J15" i="76"/>
  <c r="I15" i="76"/>
  <c r="H15" i="76"/>
  <c r="G15" i="76"/>
  <c r="F15" i="76"/>
  <c r="E15" i="76"/>
  <c r="D15" i="76"/>
  <c r="Q14" i="76"/>
  <c r="P14" i="76"/>
  <c r="N14" i="76"/>
  <c r="M14" i="76"/>
  <c r="L14" i="76"/>
  <c r="K14" i="76"/>
  <c r="J14" i="76"/>
  <c r="I14" i="76"/>
  <c r="H14" i="76"/>
  <c r="G14" i="76"/>
  <c r="F14" i="76"/>
  <c r="E14" i="76"/>
  <c r="D14" i="76"/>
  <c r="Q13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Q12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19" i="65"/>
  <c r="R19" i="65"/>
  <c r="Q19" i="65"/>
  <c r="P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22" i="61"/>
  <c r="P22" i="61"/>
  <c r="O22" i="61"/>
  <c r="N22" i="61"/>
  <c r="L22" i="61"/>
  <c r="K22" i="61"/>
  <c r="J22" i="61"/>
  <c r="I22" i="61"/>
  <c r="H22" i="61"/>
  <c r="G22" i="61"/>
  <c r="F22" i="61"/>
  <c r="E22" i="61"/>
  <c r="D22" i="61"/>
  <c r="Q21" i="61"/>
  <c r="P21" i="61"/>
  <c r="O21" i="61"/>
  <c r="N21" i="61"/>
  <c r="L21" i="61"/>
  <c r="K21" i="61"/>
  <c r="J21" i="61"/>
  <c r="I21" i="61"/>
  <c r="H21" i="61"/>
  <c r="G21" i="61"/>
  <c r="F21" i="61"/>
  <c r="E21" i="61"/>
  <c r="D21" i="61"/>
  <c r="Q20" i="61"/>
  <c r="P20" i="61"/>
  <c r="O20" i="61"/>
  <c r="N20" i="61"/>
  <c r="L20" i="61"/>
  <c r="K20" i="61"/>
  <c r="J20" i="61"/>
  <c r="I20" i="61"/>
  <c r="H20" i="61"/>
  <c r="G20" i="61"/>
  <c r="F20" i="61"/>
  <c r="E20" i="61"/>
  <c r="D20" i="61"/>
  <c r="Q19" i="61"/>
  <c r="P19" i="61"/>
  <c r="O19" i="61"/>
  <c r="N19" i="61"/>
  <c r="L19" i="61"/>
  <c r="K19" i="61"/>
  <c r="J19" i="61"/>
  <c r="I19" i="61"/>
  <c r="H19" i="61"/>
  <c r="G19" i="61"/>
  <c r="F19" i="61"/>
  <c r="Q18" i="61"/>
  <c r="P18" i="61"/>
  <c r="O18" i="61"/>
  <c r="N18" i="61"/>
  <c r="L18" i="61"/>
  <c r="K18" i="61"/>
  <c r="J18" i="61"/>
  <c r="I18" i="61"/>
  <c r="H18" i="61"/>
  <c r="G18" i="61"/>
  <c r="F18" i="61"/>
  <c r="E18" i="61"/>
  <c r="D18" i="61"/>
  <c r="Q17" i="61"/>
  <c r="P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Q15" i="61"/>
  <c r="P15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Q19" i="67"/>
  <c r="P19" i="67"/>
  <c r="O19" i="67"/>
  <c r="N19" i="67"/>
  <c r="M19" i="67"/>
  <c r="L19" i="67"/>
  <c r="J19" i="67"/>
  <c r="I19" i="67"/>
  <c r="H19" i="67"/>
  <c r="G19" i="67"/>
  <c r="F19" i="67"/>
  <c r="E19" i="67"/>
  <c r="D19" i="67"/>
  <c r="O17" i="67"/>
  <c r="J17" i="67"/>
  <c r="I17" i="67"/>
  <c r="H17" i="67"/>
  <c r="G17" i="67"/>
  <c r="F17" i="67"/>
  <c r="E17" i="67"/>
  <c r="D17" i="67"/>
  <c r="Q16" i="67"/>
  <c r="P16" i="67"/>
  <c r="O16" i="67"/>
  <c r="N16" i="67"/>
  <c r="M16" i="67"/>
  <c r="L16" i="67"/>
  <c r="J16" i="67"/>
  <c r="I16" i="67"/>
  <c r="H16" i="67"/>
  <c r="G16" i="67"/>
  <c r="F16" i="67"/>
  <c r="E16" i="67"/>
  <c r="D16" i="67"/>
  <c r="Q15" i="67"/>
  <c r="P15" i="67"/>
  <c r="O15" i="67"/>
  <c r="N15" i="67"/>
  <c r="M15" i="67"/>
  <c r="L15" i="67"/>
  <c r="J15" i="67"/>
  <c r="I15" i="67"/>
  <c r="H15" i="67"/>
  <c r="G15" i="67"/>
  <c r="F15" i="67"/>
  <c r="E15" i="67"/>
  <c r="D15" i="67"/>
  <c r="J14" i="67"/>
  <c r="L14" i="67" s="1"/>
  <c r="M14" i="67" s="1"/>
  <c r="N14" i="67" s="1"/>
  <c r="O14" i="67" s="1"/>
  <c r="P14" i="67" s="1"/>
  <c r="Q14" i="67" s="1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Q19" i="59"/>
  <c r="P19" i="59"/>
  <c r="O19" i="59"/>
  <c r="N19" i="59"/>
  <c r="M19" i="59"/>
  <c r="L19" i="59"/>
  <c r="J19" i="59"/>
  <c r="I19" i="59"/>
  <c r="H19" i="59"/>
  <c r="G19" i="59"/>
  <c r="F19" i="59"/>
  <c r="E19" i="59"/>
  <c r="D19" i="59"/>
  <c r="J18" i="59"/>
  <c r="M17" i="59"/>
  <c r="L17" i="59"/>
  <c r="J17" i="59"/>
  <c r="I17" i="59"/>
  <c r="H17" i="59"/>
  <c r="G17" i="59"/>
  <c r="F17" i="59"/>
  <c r="E17" i="59"/>
  <c r="D17" i="59"/>
  <c r="Q16" i="59"/>
  <c r="P16" i="59"/>
  <c r="O16" i="59"/>
  <c r="N16" i="59"/>
  <c r="M16" i="59"/>
  <c r="L16" i="59"/>
  <c r="J16" i="59"/>
  <c r="I16" i="59"/>
  <c r="H16" i="59"/>
  <c r="G16" i="59"/>
  <c r="F16" i="59"/>
  <c r="E16" i="59"/>
  <c r="D16" i="59"/>
  <c r="Q15" i="59"/>
  <c r="P15" i="59"/>
  <c r="O15" i="59"/>
  <c r="N15" i="59"/>
  <c r="M15" i="59"/>
  <c r="L15" i="59"/>
  <c r="J15" i="59"/>
  <c r="I15" i="59"/>
  <c r="H15" i="59"/>
  <c r="G15" i="59"/>
  <c r="F15" i="59"/>
  <c r="E15" i="59"/>
  <c r="D15" i="59"/>
  <c r="Q14" i="59"/>
  <c r="P14" i="59"/>
  <c r="O14" i="59"/>
  <c r="N14" i="59"/>
  <c r="M14" i="59"/>
  <c r="L14" i="59"/>
  <c r="J14" i="59"/>
  <c r="I14" i="59"/>
  <c r="H14" i="59"/>
  <c r="G14" i="59"/>
  <c r="F14" i="59"/>
  <c r="E14" i="59"/>
  <c r="D14" i="59"/>
  <c r="Q10" i="59"/>
  <c r="P10" i="59"/>
  <c r="O10" i="59"/>
  <c r="N10" i="59"/>
  <c r="M10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24" i="63"/>
  <c r="O24" i="63"/>
  <c r="N24" i="63"/>
  <c r="L24" i="63"/>
  <c r="K24" i="63"/>
  <c r="J24" i="63"/>
  <c r="I24" i="63"/>
  <c r="H24" i="63"/>
  <c r="D24" i="63"/>
  <c r="S23" i="63"/>
  <c r="R23" i="63"/>
  <c r="Q23" i="63"/>
  <c r="P23" i="63"/>
  <c r="O23" i="63"/>
  <c r="N23" i="63"/>
  <c r="L23" i="63"/>
  <c r="K23" i="63"/>
  <c r="J23" i="63"/>
  <c r="I23" i="63"/>
  <c r="H23" i="63"/>
  <c r="G23" i="63"/>
  <c r="F23" i="63"/>
  <c r="E23" i="63"/>
  <c r="D23" i="63"/>
  <c r="S22" i="63"/>
  <c r="O22" i="63"/>
  <c r="N22" i="63"/>
  <c r="L22" i="63"/>
  <c r="K22" i="63"/>
  <c r="J22" i="63"/>
  <c r="I22" i="63"/>
  <c r="H22" i="63"/>
  <c r="D22" i="63"/>
  <c r="S21" i="63"/>
  <c r="R21" i="63"/>
  <c r="Q21" i="63"/>
  <c r="P21" i="63"/>
  <c r="O21" i="63"/>
  <c r="N21" i="63"/>
  <c r="L21" i="63"/>
  <c r="K21" i="63"/>
  <c r="J21" i="63"/>
  <c r="I21" i="63"/>
  <c r="H21" i="63"/>
  <c r="G21" i="63"/>
  <c r="F21" i="63"/>
  <c r="E21" i="63"/>
  <c r="D21" i="63"/>
  <c r="S20" i="63"/>
  <c r="O20" i="63"/>
  <c r="N20" i="63"/>
  <c r="L20" i="63"/>
  <c r="K20" i="63"/>
  <c r="J20" i="63"/>
  <c r="I20" i="63"/>
  <c r="H20" i="63"/>
  <c r="D20" i="63"/>
  <c r="S19" i="63"/>
  <c r="R19" i="63"/>
  <c r="Q19" i="63"/>
  <c r="P19" i="63"/>
  <c r="O19" i="63"/>
  <c r="N19" i="63"/>
  <c r="L19" i="63"/>
  <c r="K19" i="63"/>
  <c r="J19" i="63"/>
  <c r="I19" i="63"/>
  <c r="H19" i="63"/>
  <c r="G19" i="63"/>
  <c r="F19" i="63"/>
  <c r="E19" i="63"/>
  <c r="D19" i="63"/>
  <c r="S18" i="63"/>
  <c r="O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20" i="38"/>
  <c r="R20" i="38"/>
  <c r="Q20" i="38"/>
  <c r="P20" i="38"/>
  <c r="O20" i="38"/>
  <c r="N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N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N18" i="38"/>
  <c r="J18" i="38"/>
  <c r="I18" i="38"/>
  <c r="H18" i="38"/>
  <c r="G18" i="38"/>
  <c r="F18" i="38"/>
  <c r="E18" i="38"/>
  <c r="D18" i="38"/>
  <c r="S17" i="38"/>
  <c r="R17" i="38"/>
  <c r="Q17" i="38"/>
  <c r="P17" i="38"/>
  <c r="O17" i="38"/>
  <c r="N17" i="38"/>
  <c r="J17" i="38"/>
  <c r="I17" i="38"/>
  <c r="H17" i="38"/>
  <c r="G17" i="38"/>
  <c r="F17" i="38"/>
  <c r="E17" i="38"/>
  <c r="D17" i="38"/>
  <c r="S16" i="38"/>
  <c r="R16" i="38"/>
  <c r="Q16" i="38"/>
  <c r="P16" i="38"/>
  <c r="O16" i="38"/>
  <c r="N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N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N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S12" i="38"/>
  <c r="R12" i="38"/>
  <c r="Q12" i="38"/>
  <c r="P12" i="38"/>
  <c r="O12" i="38"/>
  <c r="N12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W22" i="72"/>
  <c r="V22" i="72"/>
  <c r="U22" i="72"/>
  <c r="T22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E22" i="72"/>
  <c r="D22" i="72"/>
  <c r="W21" i="72"/>
  <c r="V21" i="72"/>
  <c r="U21" i="72"/>
  <c r="T21" i="72"/>
  <c r="R21" i="72"/>
  <c r="Q21" i="72"/>
  <c r="P21" i="72"/>
  <c r="O21" i="72"/>
  <c r="N21" i="72"/>
  <c r="M21" i="72"/>
  <c r="L21" i="72"/>
  <c r="K21" i="72"/>
  <c r="J21" i="72"/>
  <c r="I21" i="72"/>
  <c r="H21" i="72"/>
  <c r="G21" i="72"/>
  <c r="F21" i="72"/>
  <c r="E21" i="72"/>
  <c r="D21" i="72"/>
  <c r="W20" i="72"/>
  <c r="V20" i="72"/>
  <c r="U20" i="72"/>
  <c r="T20" i="72"/>
  <c r="R20" i="72"/>
  <c r="Q20" i="72"/>
  <c r="P20" i="72"/>
  <c r="O20" i="72"/>
  <c r="N20" i="72"/>
  <c r="M20" i="72"/>
  <c r="L20" i="72"/>
  <c r="K20" i="72"/>
  <c r="J20" i="72"/>
  <c r="I20" i="72"/>
  <c r="H20" i="72"/>
  <c r="G20" i="72"/>
  <c r="F20" i="72"/>
  <c r="E20" i="72"/>
  <c r="D20" i="72"/>
  <c r="W19" i="72"/>
  <c r="V19" i="72"/>
  <c r="U19" i="72"/>
  <c r="T19" i="72"/>
  <c r="R19" i="72"/>
  <c r="Q19" i="72"/>
  <c r="P19" i="72"/>
  <c r="O19" i="72"/>
  <c r="N19" i="72"/>
  <c r="M19" i="72"/>
  <c r="L19" i="72"/>
  <c r="K19" i="72"/>
  <c r="J19" i="72"/>
  <c r="I19" i="72"/>
  <c r="H19" i="72"/>
  <c r="G19" i="72"/>
  <c r="F19" i="72"/>
  <c r="E19" i="72"/>
  <c r="D19" i="72"/>
  <c r="W18" i="72"/>
  <c r="V18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W17" i="72"/>
  <c r="V17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W16" i="72"/>
  <c r="V16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W12" i="72"/>
  <c r="V12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W11" i="72"/>
  <c r="V11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W10" i="72"/>
  <c r="V10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L16" i="71"/>
  <c r="J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N14" i="71"/>
  <c r="O14" i="71" s="1"/>
  <c r="P14" i="71" s="1"/>
  <c r="Q14" i="71" s="1"/>
  <c r="R14" i="71" s="1"/>
  <c r="S14" i="71" s="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H15" i="7"/>
  <c r="F15" i="7"/>
  <c r="E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16" i="66"/>
  <c r="I16" i="66"/>
  <c r="H16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J12" i="66"/>
  <c r="I12" i="66"/>
  <c r="H12" i="66"/>
  <c r="G12" i="66"/>
  <c r="E12" i="66"/>
  <c r="J11" i="66"/>
  <c r="I11" i="66"/>
  <c r="H11" i="66"/>
  <c r="G11" i="66"/>
  <c r="E11" i="66"/>
  <c r="J10" i="66"/>
  <c r="I10" i="66"/>
  <c r="H10" i="66"/>
  <c r="G10" i="66"/>
  <c r="E10" i="66"/>
  <c r="J9" i="66"/>
  <c r="I9" i="66"/>
  <c r="H9" i="66"/>
  <c r="G9" i="66"/>
  <c r="E9" i="66"/>
  <c r="J8" i="66"/>
  <c r="I8" i="66"/>
  <c r="H8" i="66"/>
  <c r="G8" i="66"/>
  <c r="E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I11" i="23"/>
  <c r="H11" i="23"/>
  <c r="G11" i="23"/>
  <c r="F11" i="23"/>
  <c r="E11" i="23"/>
  <c r="D11" i="23"/>
  <c r="J10" i="23"/>
  <c r="I10" i="23"/>
  <c r="H10" i="23"/>
  <c r="G10" i="23"/>
  <c r="F10" i="23"/>
  <c r="E10" i="23"/>
  <c r="D10" i="23"/>
  <c r="D9" i="23"/>
  <c r="E9" i="23" s="1"/>
  <c r="F9" i="23" s="1"/>
  <c r="G9" i="23" s="1"/>
  <c r="H9" i="23" s="1"/>
  <c r="I9" i="23" s="1"/>
  <c r="J9" i="23" s="1"/>
  <c r="D8" i="23"/>
  <c r="E8" i="23" s="1"/>
  <c r="F8" i="23" s="1"/>
  <c r="G8" i="23" s="1"/>
  <c r="H8" i="23" s="1"/>
  <c r="I8" i="23" s="1"/>
  <c r="J8" i="23" s="1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18" i="69"/>
  <c r="H18" i="69"/>
  <c r="F18" i="69"/>
  <c r="E18" i="69"/>
  <c r="D18" i="69"/>
  <c r="I17" i="69"/>
  <c r="H17" i="69"/>
  <c r="F17" i="69"/>
  <c r="E17" i="69"/>
  <c r="D17" i="69"/>
  <c r="I16" i="69"/>
  <c r="H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22" i="27"/>
  <c r="N22" i="27"/>
  <c r="L22" i="27"/>
  <c r="D22" i="27"/>
  <c r="O21" i="27"/>
  <c r="L21" i="27"/>
  <c r="L20" i="27"/>
  <c r="L19" i="27"/>
  <c r="L18" i="27"/>
  <c r="L17" i="27"/>
  <c r="D17" i="27"/>
  <c r="O16" i="27"/>
  <c r="N16" i="27"/>
  <c r="L16" i="27"/>
  <c r="D16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22" i="68"/>
  <c r="P22" i="68"/>
  <c r="O22" i="68"/>
  <c r="N22" i="68"/>
  <c r="L22" i="68"/>
  <c r="K22" i="68"/>
  <c r="J22" i="68"/>
  <c r="I22" i="68"/>
  <c r="H22" i="68"/>
  <c r="G22" i="68"/>
  <c r="F22" i="68"/>
  <c r="E22" i="68"/>
  <c r="D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Q20" i="68"/>
  <c r="P20" i="68"/>
  <c r="O20" i="68"/>
  <c r="N20" i="68"/>
  <c r="L20" i="68"/>
  <c r="K20" i="68"/>
  <c r="J20" i="68"/>
  <c r="I20" i="68"/>
  <c r="H20" i="68"/>
  <c r="G20" i="68"/>
  <c r="F20" i="68"/>
  <c r="E20" i="68"/>
  <c r="D20" i="68"/>
  <c r="H19" i="68"/>
  <c r="G19" i="68"/>
  <c r="F19" i="68"/>
  <c r="E19" i="68"/>
  <c r="D19" i="68"/>
  <c r="Q18" i="68"/>
  <c r="K18" i="68"/>
  <c r="J18" i="68"/>
  <c r="I18" i="68"/>
  <c r="E18" i="68"/>
  <c r="D18" i="68"/>
  <c r="Q16" i="68"/>
  <c r="P16" i="68"/>
  <c r="O16" i="68"/>
  <c r="L16" i="68"/>
  <c r="K16" i="68"/>
  <c r="J16" i="68"/>
  <c r="I16" i="68"/>
  <c r="H16" i="68"/>
  <c r="G16" i="68"/>
  <c r="F16" i="68"/>
  <c r="E16" i="68"/>
  <c r="D16" i="68"/>
  <c r="P15" i="68"/>
  <c r="O15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21" i="3"/>
  <c r="R21" i="3"/>
  <c r="Q21" i="3"/>
  <c r="N21" i="3"/>
  <c r="M21" i="3"/>
  <c r="L21" i="3"/>
  <c r="H21" i="3"/>
  <c r="G21" i="3"/>
  <c r="F21" i="3"/>
  <c r="E21" i="3"/>
  <c r="D21" i="3"/>
  <c r="S20" i="3"/>
  <c r="R20" i="3"/>
  <c r="Q20" i="3"/>
  <c r="N20" i="3"/>
  <c r="M20" i="3"/>
  <c r="L20" i="3"/>
  <c r="H20" i="3"/>
  <c r="G20" i="3"/>
  <c r="F20" i="3"/>
  <c r="E20" i="3"/>
  <c r="D20" i="3"/>
  <c r="S19" i="3"/>
  <c r="M19" i="3"/>
  <c r="L19" i="3"/>
  <c r="H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20" i="2"/>
  <c r="T20" i="2"/>
  <c r="S20" i="2"/>
  <c r="K20" i="2"/>
  <c r="J20" i="2"/>
  <c r="I20" i="2"/>
  <c r="H20" i="2"/>
  <c r="G20" i="2"/>
  <c r="F20" i="2"/>
  <c r="E20" i="2"/>
  <c r="D20" i="2"/>
  <c r="U19" i="2"/>
  <c r="T19" i="2"/>
  <c r="S19" i="2"/>
  <c r="K19" i="2"/>
  <c r="J19" i="2"/>
  <c r="I19" i="2"/>
  <c r="H19" i="2"/>
  <c r="G19" i="2"/>
  <c r="F19" i="2"/>
  <c r="E19" i="2"/>
  <c r="D19" i="2"/>
  <c r="U18" i="2"/>
  <c r="T18" i="2"/>
  <c r="S18" i="2"/>
  <c r="K18" i="2"/>
  <c r="J18" i="2"/>
  <c r="I18" i="2"/>
  <c r="H18" i="2"/>
  <c r="G18" i="2"/>
  <c r="F18" i="2"/>
  <c r="E18" i="2"/>
  <c r="D18" i="2"/>
  <c r="U17" i="2"/>
  <c r="T17" i="2"/>
  <c r="S17" i="2"/>
  <c r="K17" i="2"/>
  <c r="J17" i="2"/>
  <c r="I17" i="2"/>
  <c r="H17" i="2"/>
  <c r="G17" i="2"/>
  <c r="F17" i="2"/>
  <c r="E17" i="2"/>
  <c r="D17" i="2"/>
  <c r="U16" i="2"/>
  <c r="T16" i="2"/>
  <c r="S16" i="2"/>
  <c r="K16" i="2"/>
  <c r="J16" i="2"/>
  <c r="I16" i="2"/>
  <c r="H16" i="2"/>
  <c r="G16" i="2"/>
  <c r="F16" i="2"/>
  <c r="E16" i="2"/>
  <c r="D16" i="2"/>
  <c r="U15" i="2"/>
  <c r="T15" i="2"/>
  <c r="S15" i="2"/>
  <c r="K15" i="2"/>
  <c r="J15" i="2"/>
  <c r="I15" i="2"/>
  <c r="H15" i="2"/>
  <c r="G15" i="2"/>
  <c r="F15" i="2"/>
  <c r="E15" i="2"/>
  <c r="D15" i="2"/>
  <c r="U14" i="2"/>
  <c r="T14" i="2"/>
  <c r="S14" i="2"/>
  <c r="K14" i="2"/>
  <c r="J14" i="2"/>
  <c r="I14" i="2"/>
  <c r="H14" i="2"/>
  <c r="G14" i="2"/>
  <c r="F14" i="2"/>
  <c r="E14" i="2"/>
  <c r="D14" i="2"/>
  <c r="U13" i="2"/>
  <c r="T13" i="2"/>
  <c r="S13" i="2"/>
  <c r="K13" i="2"/>
  <c r="J13" i="2"/>
  <c r="I13" i="2"/>
  <c r="H13" i="2"/>
  <c r="G13" i="2"/>
  <c r="F13" i="2"/>
  <c r="E13" i="2"/>
  <c r="D13" i="2"/>
  <c r="U12" i="2"/>
  <c r="T12" i="2"/>
  <c r="S12" i="2"/>
  <c r="K12" i="2"/>
  <c r="J12" i="2"/>
  <c r="I12" i="2"/>
  <c r="H12" i="2"/>
  <c r="G12" i="2"/>
  <c r="F12" i="2"/>
  <c r="E12" i="2"/>
  <c r="D12" i="2"/>
  <c r="U11" i="2"/>
  <c r="T11" i="2"/>
  <c r="S11" i="2"/>
  <c r="L11" i="2"/>
  <c r="K11" i="2"/>
  <c r="J11" i="2"/>
  <c r="I11" i="2"/>
  <c r="F11" i="2"/>
  <c r="E11" i="2"/>
  <c r="D11" i="2"/>
  <c r="U10" i="2"/>
  <c r="T10" i="2"/>
  <c r="S10" i="2"/>
  <c r="K10" i="2"/>
  <c r="J10" i="2"/>
  <c r="I10" i="2"/>
  <c r="F10" i="2"/>
  <c r="E10" i="2"/>
  <c r="D10" i="2"/>
  <c r="U9" i="2"/>
  <c r="T9" i="2"/>
  <c r="S9" i="2"/>
  <c r="K9" i="2"/>
  <c r="J9" i="2"/>
  <c r="I9" i="2"/>
  <c r="F9" i="2"/>
  <c r="E9" i="2"/>
  <c r="D9" i="2"/>
</calcChain>
</file>

<file path=xl/sharedStrings.xml><?xml version="1.0" encoding="utf-8"?>
<sst xmlns="http://schemas.openxmlformats.org/spreadsheetml/2006/main" count="3304" uniqueCount="1271">
  <si>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</si>
  <si>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</si>
  <si>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</si>
  <si>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</si>
  <si>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</si>
  <si>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</si>
  <si>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</si>
  <si>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</si>
  <si>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</si>
  <si>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</si>
  <si>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</si>
  <si>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</si>
  <si>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</si>
  <si>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</si>
  <si>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</si>
  <si>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</si>
  <si>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</si>
  <si>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</si>
  <si>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</si>
  <si>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</si>
  <si>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</si>
  <si>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</si>
  <si>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</si>
  <si>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</si>
  <si>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</si>
  <si>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</si>
  <si>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</si>
  <si>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</si>
  <si>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</si>
  <si>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</si>
  <si>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</si>
  <si>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</si>
  <si>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</si>
  <si>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</si>
  <si>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</si>
  <si>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</si>
  <si>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</si>
  <si>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</si>
  <si>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</si>
  <si>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20/Dec OSA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</si>
  <si>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</si>
  <si>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</si>
  <si>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</si>
  <si>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27/Dec OSA</t>
  </si>
  <si>
    <t>2551W</t>
  </si>
  <si>
    <t>2552E</t>
  </si>
  <si>
    <t>30/Dec OSA</t>
  </si>
  <si>
    <t>2552W</t>
  </si>
  <si>
    <t>2601E</t>
  </si>
  <si>
    <t>10/Jan OSA</t>
  </si>
  <si>
    <t>2601W</t>
  </si>
  <si>
    <t>2602E</t>
  </si>
  <si>
    <t>17/Jan OSA</t>
  </si>
  <si>
    <t>2602W</t>
  </si>
  <si>
    <t>2603E</t>
  </si>
  <si>
    <t>24/Jan OSA</t>
  </si>
  <si>
    <t>2603W</t>
  </si>
  <si>
    <t>2604E</t>
  </si>
  <si>
    <t>31/Jan OSA</t>
  </si>
  <si>
    <t>2604W</t>
  </si>
  <si>
    <t>2605E</t>
  </si>
  <si>
    <t>7/Feb OSA</t>
  </si>
  <si>
    <t>2605W</t>
  </si>
  <si>
    <t>2606E</t>
  </si>
  <si>
    <t>14/Feb OSA</t>
  </si>
  <si>
    <t>2606W</t>
  </si>
  <si>
    <t>2607E</t>
  </si>
  <si>
    <t>21/Feb OSA</t>
  </si>
  <si>
    <t>2607W</t>
  </si>
  <si>
    <t>2608E</t>
  </si>
  <si>
    <t>28/Feb OSA</t>
  </si>
  <si>
    <t>2608W</t>
  </si>
  <si>
    <t>2609E</t>
  </si>
  <si>
    <t>7/Mar OSA</t>
  </si>
  <si>
    <t>2609W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</si>
  <si>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</si>
  <si>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</si>
  <si>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</si>
  <si>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</si>
  <si>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</si>
  <si>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</si>
  <si>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</si>
  <si>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</si>
  <si>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</si>
  <si>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</si>
  <si>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</si>
  <si>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</si>
  <si>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</si>
  <si>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</si>
  <si>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</si>
  <si>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</si>
  <si>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</si>
  <si>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</si>
  <si>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</si>
  <si>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</si>
  <si>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</si>
  <si>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</si>
  <si>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</si>
  <si>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</si>
  <si>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</si>
  <si>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</si>
  <si>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</si>
  <si>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</si>
  <si>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</si>
  <si>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</si>
  <si>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</si>
  <si>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</si>
  <si>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</si>
  <si>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</si>
  <si>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</si>
  <si>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</si>
  <si>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OMIT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</si>
  <si>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</si>
  <si>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</si>
  <si>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</si>
  <si>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</si>
  <si>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</si>
  <si>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</si>
  <si>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</si>
  <si>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</si>
  <si>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</si>
  <si>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</si>
  <si>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</si>
  <si>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</si>
  <si>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</si>
  <si>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</si>
  <si>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</si>
  <si>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</si>
  <si>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</si>
  <si>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</si>
  <si>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</si>
  <si>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</si>
  <si>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</si>
  <si>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</si>
  <si>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</si>
  <si>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</si>
  <si>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</si>
  <si>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</si>
  <si>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</si>
  <si>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</si>
  <si>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</si>
  <si>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</si>
  <si>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</si>
  <si>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</si>
  <si>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</si>
  <si>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</si>
  <si>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</si>
  <si>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</si>
  <si>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</si>
  <si>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</si>
  <si>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</si>
  <si>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</si>
  <si>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</si>
  <si>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</si>
  <si>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</si>
  <si>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</si>
  <si>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</si>
  <si>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</si>
  <si>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</si>
  <si>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</si>
  <si>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</si>
  <si>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</si>
  <si>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</si>
  <si>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</si>
  <si>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</si>
  <si>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</si>
  <si>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</si>
  <si>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</si>
  <si>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</si>
  <si>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</si>
  <si>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</si>
  <si>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</si>
  <si>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</si>
  <si>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</si>
  <si>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</si>
  <si>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</si>
  <si>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</si>
  <si>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</si>
  <si>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</si>
  <si>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</si>
  <si>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</si>
  <si>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</si>
  <si>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</si>
  <si>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</si>
  <si>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</si>
  <si>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</si>
  <si>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</si>
  <si>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</si>
  <si>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</si>
  <si>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</si>
  <si>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</si>
  <si>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</si>
  <si>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</si>
  <si>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</si>
  <si>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</si>
  <si>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</si>
  <si>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</si>
  <si>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</si>
  <si>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</si>
  <si>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</si>
  <si>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</si>
  <si>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</si>
  <si>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</si>
  <si>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</si>
  <si>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</si>
  <si>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</si>
  <si>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</si>
  <si>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</si>
  <si>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</si>
  <si>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</si>
  <si>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</si>
  <si>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</si>
  <si>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</si>
  <si>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</si>
  <si>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</si>
  <si>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</si>
  <si>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</si>
  <si>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</si>
  <si>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</si>
  <si>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</si>
  <si>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</si>
  <si>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</si>
  <si>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</si>
  <si>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</si>
  <si>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</si>
  <si>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</si>
  <si>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</si>
  <si>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</si>
  <si>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</si>
  <si>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</si>
  <si>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</si>
  <si>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</si>
  <si>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</si>
  <si>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</si>
  <si>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</si>
  <si>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11/Feb DAD</t>
  </si>
  <si>
    <t>12-13/Feb HPH</t>
  </si>
  <si>
    <t>14/Feb QINZHOU</t>
  </si>
  <si>
    <t>16/Feb NSA</t>
  </si>
  <si>
    <t>17/Feb SHK</t>
  </si>
  <si>
    <t>18/Feb XMN</t>
  </si>
  <si>
    <t>P/I SVP</t>
  </si>
  <si>
    <t>11/Feb TAO</t>
  </si>
  <si>
    <t>12/Feb SHA</t>
  </si>
  <si>
    <t>11/Feb NGB</t>
  </si>
  <si>
    <t>14/Feb HKG(DPW)</t>
  </si>
  <si>
    <t>22/Feb SHK</t>
  </si>
  <si>
    <t>23/Feb NSA</t>
  </si>
  <si>
    <t>26-27/Feb TAO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</si>
  <si>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</si>
  <si>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</si>
  <si>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</si>
  <si>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</si>
  <si>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</si>
  <si>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</si>
  <si>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</si>
  <si>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</si>
  <si>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</si>
  <si>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</si>
  <si>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</si>
  <si>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</si>
  <si>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</si>
  <si>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</si>
  <si>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</si>
  <si>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</si>
  <si>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</si>
  <si>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</si>
  <si>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</si>
  <si>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</si>
  <si>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</si>
  <si>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</si>
  <si>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</si>
  <si>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</si>
  <si>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</si>
  <si>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</si>
  <si>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</si>
  <si>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</si>
  <si>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</si>
  <si>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</si>
  <si>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</si>
  <si>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</si>
  <si>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</si>
  <si>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</si>
  <si>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</si>
  <si>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</si>
  <si>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</si>
  <si>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</si>
  <si>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</si>
  <si>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</si>
  <si>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</si>
  <si>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</si>
  <si>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</si>
  <si>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</si>
  <si>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8-Feb NGB</t>
  </si>
  <si>
    <t>9-Feb XMN</t>
  </si>
  <si>
    <t xml:space="preserve">CA KOBE </t>
  </si>
  <si>
    <t>SLIDE ONE WEEK</t>
  </si>
  <si>
    <t>11-Feb NGB</t>
  </si>
  <si>
    <t>13-Feb XMN</t>
  </si>
  <si>
    <t>20-21/Feb DAD</t>
  </si>
  <si>
    <t>22-23/Feb HPH</t>
  </si>
  <si>
    <t>26/Feb NSA</t>
  </si>
  <si>
    <t>27/Feb SHK</t>
  </si>
  <si>
    <t>P/I BVX2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</si>
  <si>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</si>
  <si>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</si>
  <si>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</si>
  <si>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</si>
  <si>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</si>
  <si>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</si>
  <si>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</si>
  <si>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</si>
  <si>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</si>
  <si>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</si>
  <si>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</si>
  <si>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</si>
  <si>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</si>
  <si>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</si>
  <si>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</si>
  <si>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</si>
  <si>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</si>
  <si>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</si>
  <si>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</si>
  <si>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</si>
  <si>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</si>
  <si>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</si>
  <si>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</si>
  <si>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</si>
  <si>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</si>
  <si>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</si>
  <si>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</si>
  <si>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</si>
  <si>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</si>
  <si>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</si>
  <si>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</si>
  <si>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</si>
  <si>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</si>
  <si>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</si>
  <si>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</si>
  <si>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</si>
  <si>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</si>
  <si>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</si>
  <si>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</si>
  <si>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</si>
  <si>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</si>
  <si>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5/Feb NSA</t>
  </si>
  <si>
    <t>6/Feb SHK</t>
  </si>
  <si>
    <t>12/Feb NSA</t>
  </si>
  <si>
    <t>13/Feb SHK</t>
  </si>
  <si>
    <t>19/Feb NSA</t>
  </si>
  <si>
    <t>20/Feb SHK</t>
  </si>
  <si>
    <t>P/O at HPH</t>
  </si>
  <si>
    <t>5-6/Mar TAO</t>
  </si>
  <si>
    <t>7-8/Mar SHA</t>
  </si>
  <si>
    <t>11/Mar  HKG(DPW)</t>
  </si>
  <si>
    <t>P/I at HPH</t>
  </si>
  <si>
    <t>5/Mar NSA</t>
  </si>
  <si>
    <t>6/Mar SHK</t>
  </si>
  <si>
    <t>12/Mar NSA</t>
  </si>
  <si>
    <t>13/Mar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</si>
  <si>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</si>
  <si>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</si>
  <si>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</si>
  <si>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</si>
  <si>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</si>
  <si>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</si>
  <si>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</si>
  <si>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</si>
  <si>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</si>
  <si>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</si>
  <si>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</si>
  <si>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</si>
  <si>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</si>
  <si>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</si>
  <si>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</si>
  <si>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</si>
  <si>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</si>
  <si>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</si>
  <si>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</si>
  <si>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</si>
  <si>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</si>
  <si>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</si>
  <si>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</si>
  <si>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</si>
  <si>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</si>
  <si>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</si>
  <si>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</si>
  <si>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</si>
  <si>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</si>
  <si>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</si>
  <si>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</si>
  <si>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</si>
  <si>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</si>
  <si>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</si>
  <si>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</si>
  <si>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</si>
  <si>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</si>
  <si>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</si>
  <si>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</si>
  <si>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</si>
  <si>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</si>
  <si>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</si>
  <si>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</si>
  <si>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</si>
  <si>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</si>
  <si>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</si>
  <si>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</si>
  <si>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</si>
  <si>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</si>
  <si>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</si>
  <si>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</si>
  <si>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</si>
  <si>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</si>
  <si>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</si>
  <si>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</si>
  <si>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</si>
  <si>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</si>
  <si>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</si>
  <si>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</si>
  <si>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</si>
  <si>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</si>
  <si>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</si>
  <si>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</si>
  <si>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</si>
  <si>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</si>
  <si>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</si>
  <si>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</si>
  <si>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</si>
  <si>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</si>
  <si>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</si>
  <si>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</si>
  <si>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</si>
  <si>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</si>
  <si>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</si>
  <si>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</si>
  <si>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</si>
  <si>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</si>
  <si>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</si>
  <si>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</si>
  <si>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</si>
  <si>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</si>
  <si>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</si>
  <si>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</si>
  <si>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</si>
  <si>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</si>
  <si>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</si>
  <si>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</si>
  <si>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</si>
  <si>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</si>
  <si>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</si>
  <si>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</si>
  <si>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</si>
  <si>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</si>
  <si>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</si>
  <si>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</si>
  <si>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</si>
  <si>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</si>
  <si>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</si>
  <si>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</si>
  <si>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</si>
  <si>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</si>
  <si>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</si>
  <si>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</si>
  <si>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</si>
  <si>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</si>
  <si>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</si>
  <si>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</si>
  <si>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</si>
  <si>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</si>
  <si>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</si>
  <si>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</si>
  <si>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</si>
  <si>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</si>
  <si>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</si>
  <si>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</si>
  <si>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</si>
  <si>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</si>
  <si>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</si>
  <si>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</si>
  <si>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</si>
  <si>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</si>
  <si>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</si>
  <si>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</si>
  <si>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</si>
  <si>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</si>
  <si>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</si>
  <si>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</si>
  <si>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</si>
  <si>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</si>
  <si>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</si>
  <si>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</si>
  <si>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</si>
  <si>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</si>
  <si>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</si>
  <si>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</si>
  <si>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</si>
  <si>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</si>
  <si>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</si>
  <si>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</si>
  <si>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</si>
  <si>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</si>
  <si>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</si>
  <si>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</si>
  <si>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</si>
  <si>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</si>
  <si>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</si>
  <si>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</si>
  <si>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</si>
  <si>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</si>
  <si>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</si>
  <si>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</si>
  <si>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</si>
  <si>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</si>
  <si>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</si>
  <si>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</si>
  <si>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>2605S</t>
  </si>
  <si>
    <t>2605N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</si>
  <si>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</si>
  <si>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</si>
  <si>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</si>
  <si>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 xml:space="preserve">Terminal at each port for CTC service
</t>
  </si>
  <si>
    <t xml:space="preserve">      CSE: CNSHA-CNNGB-THBKK-THLCH  FULL CONTAINER WEEKLY SERVICE  </t>
  </si>
  <si>
    <t>上海(WGQ5)</t>
  </si>
  <si>
    <t>宁波(MSICT)</t>
  </si>
  <si>
    <t>曼谷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</si>
  <si>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</si>
  <si>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BANGKOK(PAT)</t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</si>
  <si>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</si>
  <si>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</si>
  <si>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</si>
  <si>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</si>
  <si>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</si>
  <si>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</si>
  <si>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</si>
  <si>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</si>
  <si>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</si>
  <si>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</si>
  <si>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</si>
  <si>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</si>
  <si>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</si>
  <si>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</si>
  <si>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</si>
  <si>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0XSP5S</t>
  </si>
  <si>
    <t>0XSP7S</t>
  </si>
  <si>
    <t>0XSP9S</t>
  </si>
  <si>
    <t>0XSPBS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</si>
  <si>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</si>
  <si>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</si>
  <si>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</si>
  <si>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</si>
  <si>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</si>
  <si>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</si>
  <si>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</si>
  <si>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</si>
  <si>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</si>
  <si>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</si>
  <si>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</si>
  <si>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</si>
  <si>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</si>
  <si>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</si>
  <si>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</si>
  <si>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</si>
  <si>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</si>
  <si>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</si>
  <si>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</si>
  <si>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</si>
  <si>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</si>
  <si>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</si>
  <si>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</si>
  <si>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</si>
  <si>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</si>
  <si>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</si>
  <si>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</si>
  <si>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</si>
  <si>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</si>
  <si>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</si>
  <si>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</si>
  <si>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</si>
  <si>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</si>
  <si>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</si>
  <si>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</si>
  <si>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</si>
  <si>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</si>
  <si>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</si>
  <si>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</si>
  <si>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</si>
  <si>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</si>
  <si>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</si>
  <si>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</si>
  <si>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</si>
  <si>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</si>
  <si>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</si>
  <si>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</si>
  <si>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</si>
  <si>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</si>
  <si>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</si>
  <si>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</si>
  <si>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</si>
  <si>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</si>
  <si>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</si>
  <si>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</si>
  <si>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</si>
  <si>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</si>
  <si>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</si>
  <si>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</si>
  <si>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</si>
  <si>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</si>
  <si>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</si>
  <si>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</si>
  <si>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</si>
  <si>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</si>
  <si>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</si>
  <si>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</si>
  <si>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</si>
  <si>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</si>
  <si>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</si>
  <si>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</si>
  <si>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</si>
  <si>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</si>
  <si>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</si>
  <si>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</si>
  <si>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</si>
  <si>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</si>
  <si>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</si>
  <si>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</si>
  <si>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</si>
  <si>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</si>
  <si>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</si>
  <si>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</si>
  <si>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林查班(C3)</t>
  </si>
  <si>
    <t>XIN BIN HONG</t>
  </si>
  <si>
    <t>CMA CGM GUILD</t>
  </si>
  <si>
    <t>0FQ35N</t>
  </si>
  <si>
    <t>QINGDAO TOWER</t>
  </si>
  <si>
    <t>0FQ37N</t>
  </si>
  <si>
    <t>0FQ3BN</t>
  </si>
  <si>
    <t>0FQ3DN</t>
  </si>
  <si>
    <t>0FQ3HN</t>
  </si>
  <si>
    <t>0FQ3JN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</si>
  <si>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</si>
  <si>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</si>
  <si>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</si>
  <si>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</si>
  <si>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</si>
  <si>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</si>
  <si>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</si>
  <si>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</si>
  <si>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</si>
  <si>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</si>
  <si>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</si>
  <si>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</si>
  <si>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</si>
  <si>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</si>
  <si>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</si>
  <si>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</si>
  <si>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</si>
  <si>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</si>
  <si>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</si>
  <si>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</si>
  <si>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</si>
  <si>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</si>
  <si>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</si>
  <si>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</si>
  <si>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</si>
  <si>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</si>
  <si>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</si>
  <si>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</si>
  <si>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</si>
  <si>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</si>
  <si>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</si>
  <si>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</si>
  <si>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</si>
  <si>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</si>
  <si>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</si>
  <si>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</si>
  <si>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</si>
  <si>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</si>
  <si>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</si>
  <si>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</si>
  <si>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</si>
  <si>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</si>
  <si>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</si>
  <si>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</si>
  <si>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</si>
  <si>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</si>
  <si>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</si>
  <si>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</si>
  <si>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</si>
  <si>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</si>
  <si>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</si>
  <si>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</si>
  <si>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</si>
  <si>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</si>
  <si>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</si>
  <si>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</si>
  <si>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</si>
  <si>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</si>
  <si>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</si>
  <si>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</si>
  <si>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</si>
  <si>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</si>
  <si>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</si>
  <si>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</si>
  <si>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</si>
  <si>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</si>
  <si>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</si>
  <si>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</si>
  <si>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</si>
  <si>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</si>
  <si>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</si>
  <si>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</si>
  <si>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</si>
  <si>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</si>
  <si>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</si>
  <si>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</si>
  <si>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</si>
  <si>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</si>
  <si>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</si>
  <si>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</si>
  <si>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</si>
  <si>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</si>
  <si>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</si>
  <si>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</si>
  <si>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</si>
  <si>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</si>
  <si>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</si>
  <si>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</si>
  <si>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</si>
  <si>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</si>
  <si>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</si>
  <si>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</si>
  <si>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0XLARS</t>
  </si>
  <si>
    <t>0XLASN</t>
  </si>
  <si>
    <t>0XLATS</t>
  </si>
  <si>
    <t>0XLAUN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</si>
  <si>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</si>
  <si>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</si>
  <si>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</si>
  <si>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</si>
  <si>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</si>
  <si>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</si>
  <si>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</si>
  <si>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</si>
  <si>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</si>
  <si>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</si>
  <si>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</si>
  <si>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</si>
  <si>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</si>
  <si>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</si>
  <si>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</si>
  <si>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</si>
  <si>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</si>
  <si>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</si>
  <si>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</si>
  <si>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</si>
  <si>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</si>
  <si>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</si>
  <si>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</si>
  <si>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</si>
  <si>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</si>
  <si>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</si>
  <si>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</si>
  <si>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</si>
  <si>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</si>
  <si>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</si>
  <si>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</si>
  <si>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</si>
  <si>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</si>
  <si>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</si>
  <si>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</si>
  <si>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</si>
  <si>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</si>
  <si>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</si>
  <si>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</si>
  <si>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</si>
  <si>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</si>
  <si>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</si>
  <si>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</si>
  <si>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</si>
  <si>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</si>
  <si>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</si>
  <si>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</si>
  <si>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</si>
  <si>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</si>
  <si>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</si>
  <si>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</si>
  <si>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</si>
  <si>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</si>
  <si>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</si>
  <si>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</si>
  <si>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</si>
  <si>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</si>
  <si>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</si>
  <si>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</si>
  <si>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</si>
  <si>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</si>
  <si>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</si>
  <si>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</si>
  <si>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</si>
  <si>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</si>
  <si>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</si>
  <si>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 xml:space="preserve">BLANK SAILING </t>
  </si>
  <si>
    <t>2507S</t>
  </si>
  <si>
    <t>2507N</t>
  </si>
  <si>
    <t>2508S</t>
  </si>
  <si>
    <t>2508N</t>
  </si>
  <si>
    <t>2509S</t>
  </si>
  <si>
    <t>2509N</t>
  </si>
  <si>
    <t xml:space="preserve">SLIDE ONE WEEK 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</si>
  <si>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</si>
  <si>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</si>
  <si>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</si>
  <si>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</si>
  <si>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</si>
  <si>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</si>
  <si>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</si>
  <si>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</si>
  <si>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</si>
  <si>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</si>
  <si>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</si>
  <si>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</si>
  <si>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</si>
  <si>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</si>
  <si>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</si>
  <si>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</si>
  <si>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</si>
  <si>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</si>
  <si>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</si>
  <si>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</si>
  <si>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</si>
  <si>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</si>
  <si>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</si>
  <si>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</si>
  <si>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</si>
  <si>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</si>
  <si>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</si>
  <si>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</si>
  <si>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</si>
  <si>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</si>
  <si>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</si>
  <si>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</si>
  <si>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</si>
  <si>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</si>
  <si>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</si>
  <si>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</si>
  <si>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</si>
  <si>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</si>
  <si>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</si>
  <si>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</si>
  <si>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</si>
  <si>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</si>
  <si>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</si>
  <si>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</si>
  <si>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</si>
  <si>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</si>
  <si>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</si>
  <si>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</si>
  <si>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</si>
  <si>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</si>
  <si>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</si>
  <si>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</si>
  <si>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</si>
  <si>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</si>
  <si>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</si>
  <si>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</si>
  <si>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</si>
  <si>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</si>
  <si>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</si>
  <si>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</si>
  <si>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</si>
  <si>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</si>
  <si>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</si>
  <si>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</si>
  <si>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</si>
  <si>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</si>
  <si>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</si>
  <si>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</si>
  <si>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</si>
  <si>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</si>
  <si>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</si>
  <si>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</si>
  <si>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</si>
  <si>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</si>
  <si>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</si>
  <si>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</si>
  <si>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</si>
  <si>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</si>
  <si>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</si>
  <si>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</si>
  <si>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</si>
  <si>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</si>
  <si>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</si>
  <si>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</si>
  <si>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</si>
  <si>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</si>
  <si>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</si>
  <si>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</si>
  <si>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</si>
  <si>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</si>
  <si>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</si>
  <si>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</si>
  <si>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</si>
  <si>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</si>
  <si>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</si>
  <si>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</si>
  <si>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</si>
  <si>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</si>
  <si>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</si>
  <si>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</si>
  <si>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</si>
  <si>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</si>
  <si>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</si>
  <si>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</si>
  <si>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</si>
  <si>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</si>
  <si>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2608N</t>
  </si>
  <si>
    <t>2608S</t>
  </si>
  <si>
    <t>034N</t>
  </si>
  <si>
    <t>034S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</si>
  <si>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</si>
  <si>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</si>
  <si>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</si>
  <si>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</si>
  <si>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</si>
  <si>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</si>
  <si>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</si>
  <si>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</si>
  <si>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</si>
  <si>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</si>
  <si>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</si>
  <si>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</si>
  <si>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</si>
  <si>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</si>
  <si>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</si>
  <si>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</si>
  <si>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</si>
  <si>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</si>
  <si>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</si>
  <si>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</si>
  <si>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</si>
  <si>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</si>
  <si>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</si>
  <si>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</si>
  <si>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</si>
  <si>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</si>
  <si>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</si>
  <si>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</si>
  <si>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</si>
  <si>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</si>
  <si>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</si>
  <si>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</si>
  <si>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</si>
  <si>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</si>
  <si>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</si>
  <si>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</si>
  <si>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</si>
  <si>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</si>
  <si>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</si>
  <si>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</si>
  <si>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</si>
  <si>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ESL TBN</t>
  </si>
  <si>
    <t>02601W</t>
  </si>
  <si>
    <t>02601E</t>
  </si>
  <si>
    <t>02602W</t>
  </si>
  <si>
    <t>02602E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</si>
  <si>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</si>
  <si>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</si>
  <si>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</si>
  <si>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</si>
  <si>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</si>
  <si>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</si>
  <si>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</si>
  <si>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</si>
  <si>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</si>
  <si>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EFFICIENCY</t>
  </si>
  <si>
    <t>02607W</t>
  </si>
  <si>
    <t>02607E</t>
  </si>
  <si>
    <t>02608W</t>
  </si>
  <si>
    <t>02608E</t>
  </si>
  <si>
    <t>181W</t>
  </si>
  <si>
    <t>E181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</si>
  <si>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</si>
  <si>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</si>
  <si>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</si>
  <si>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</si>
  <si>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</si>
  <si>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</si>
  <si>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</si>
  <si>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</si>
  <si>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</si>
  <si>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</si>
  <si>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</si>
  <si>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</si>
  <si>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</si>
  <si>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</si>
  <si>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</si>
  <si>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</si>
  <si>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</si>
  <si>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</si>
  <si>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</si>
  <si>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</si>
  <si>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</si>
  <si>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</si>
  <si>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</si>
  <si>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</si>
  <si>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</si>
  <si>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</si>
  <si>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</si>
  <si>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</si>
  <si>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</si>
  <si>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</si>
  <si>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65S</t>
  </si>
  <si>
    <t>65N</t>
  </si>
  <si>
    <t>66S</t>
  </si>
  <si>
    <t>66N</t>
  </si>
  <si>
    <t>67S</t>
  </si>
  <si>
    <t>67N</t>
  </si>
  <si>
    <t>68S</t>
  </si>
  <si>
    <t>68N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</si>
  <si>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</si>
  <si>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</si>
  <si>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</si>
  <si>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</si>
  <si>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</si>
  <si>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</si>
  <si>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CA OSAKA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</si>
  <si>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</si>
  <si>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</si>
  <si>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</si>
  <si>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</si>
  <si>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</si>
  <si>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</si>
  <si>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</si>
  <si>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</si>
  <si>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</si>
  <si>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</si>
  <si>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</si>
  <si>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</si>
  <si>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</si>
  <si>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</si>
  <si>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</si>
  <si>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</si>
  <si>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</si>
  <si>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</si>
  <si>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</si>
  <si>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</si>
  <si>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</si>
  <si>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</si>
  <si>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</si>
  <si>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</si>
  <si>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</si>
  <si>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</si>
  <si>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</si>
  <si>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2607S</t>
  </si>
  <si>
    <t>2607N</t>
  </si>
  <si>
    <t>2609S</t>
  </si>
  <si>
    <t>2609N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</si>
  <si>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</si>
  <si>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</si>
  <si>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</si>
  <si>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</si>
  <si>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</si>
  <si>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</si>
  <si>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</si>
  <si>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</si>
  <si>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</si>
  <si>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</si>
  <si>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</si>
  <si>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OMIT SHK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</si>
  <si>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</si>
  <si>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</si>
  <si>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</si>
  <si>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</si>
  <si>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</si>
  <si>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</si>
  <si>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</si>
  <si>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</si>
  <si>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</si>
  <si>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</si>
  <si>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</si>
  <si>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</si>
  <si>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</si>
  <si>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</si>
  <si>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</si>
  <si>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</si>
  <si>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</si>
  <si>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</si>
  <si>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</si>
  <si>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</si>
  <si>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</si>
  <si>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</si>
  <si>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</si>
  <si>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2606S</t>
  </si>
  <si>
    <t>2606N</t>
  </si>
  <si>
    <t>P//O at XMN after discharge</t>
  </si>
  <si>
    <t>25-26/Dec NGB</t>
  </si>
  <si>
    <t>26-27/Feb SHA</t>
  </si>
  <si>
    <t>1/Mar XMN</t>
  </si>
  <si>
    <t>P/I HHX1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</si>
  <si>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</si>
  <si>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</si>
  <si>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</si>
  <si>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</si>
  <si>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</si>
  <si>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</si>
  <si>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</si>
  <si>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</si>
  <si>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</si>
  <si>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</si>
  <si>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</si>
  <si>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</si>
  <si>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</si>
  <si>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</si>
  <si>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</si>
  <si>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</si>
  <si>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</si>
  <si>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</si>
  <si>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</si>
  <si>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</si>
  <si>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</si>
  <si>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</si>
  <si>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</si>
  <si>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P//O at NSA after discharge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</si>
  <si>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</si>
  <si>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</si>
  <si>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</si>
  <si>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</si>
  <si>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</si>
  <si>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</si>
  <si>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</si>
  <si>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</si>
  <si>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</si>
  <si>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</si>
  <si>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</si>
  <si>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</si>
  <si>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</si>
  <si>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</si>
  <si>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</si>
  <si>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</si>
  <si>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</si>
  <si>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</si>
  <si>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</si>
  <si>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</si>
  <si>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</si>
  <si>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</si>
  <si>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CA MANILA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</si>
  <si>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</si>
  <si>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</si>
  <si>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</si>
  <si>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</si>
  <si>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</si>
  <si>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</si>
  <si>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P/I BTX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</si>
  <si>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</si>
  <si>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</si>
  <si>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</si>
  <si>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</si>
  <si>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</si>
  <si>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</si>
  <si>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</si>
  <si>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</si>
  <si>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</si>
  <si>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</si>
  <si>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</si>
  <si>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</si>
  <si>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</si>
  <si>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</si>
  <si>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</si>
  <si>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</si>
  <si>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</si>
  <si>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</si>
  <si>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</si>
  <si>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</si>
  <si>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</si>
  <si>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</si>
  <si>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</si>
  <si>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</si>
  <si>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</si>
  <si>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</si>
  <si>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</si>
  <si>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</si>
  <si>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</si>
  <si>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</si>
  <si>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</si>
  <si>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</si>
  <si>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</si>
  <si>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</si>
  <si>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</si>
  <si>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</si>
  <si>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</si>
  <si>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</si>
  <si>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</si>
  <si>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14/Feb NGB</t>
  </si>
  <si>
    <t>15/Feb SHA</t>
  </si>
  <si>
    <t>OMIT TAO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</si>
  <si>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</si>
  <si>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</si>
  <si>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</si>
  <si>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</si>
  <si>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</si>
  <si>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</si>
  <si>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</si>
  <si>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</si>
  <si>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</si>
  <si>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</si>
  <si>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</si>
  <si>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</si>
  <si>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</si>
  <si>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</si>
  <si>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</si>
  <si>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</si>
  <si>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</si>
  <si>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</si>
  <si>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</si>
  <si>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</si>
  <si>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</si>
  <si>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</si>
  <si>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</si>
  <si>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75S</t>
  </si>
  <si>
    <t>75N</t>
  </si>
  <si>
    <t>76S</t>
  </si>
  <si>
    <t>76N</t>
  </si>
  <si>
    <t>77S</t>
  </si>
  <si>
    <t>77N</t>
  </si>
  <si>
    <t>78S</t>
  </si>
  <si>
    <t>78N</t>
  </si>
  <si>
    <t>79S</t>
  </si>
  <si>
    <t>79N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</si>
  <si>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</si>
  <si>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</si>
  <si>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</si>
  <si>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</si>
  <si>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</si>
  <si>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</si>
  <si>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</si>
  <si>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</si>
  <si>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</si>
  <si>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ASL HAIPHONG</t>
  </si>
  <si>
    <t>26-27/Dec SHK</t>
  </si>
  <si>
    <t>27/Dec NSA</t>
  </si>
  <si>
    <t>31/Jan SHK</t>
  </si>
  <si>
    <t>M.ODYSSEY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</si>
  <si>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</si>
  <si>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</si>
  <si>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</si>
  <si>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</si>
  <si>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</si>
  <si>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</si>
  <si>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</si>
  <si>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</si>
  <si>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</si>
  <si>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</si>
  <si>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</si>
  <si>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</si>
  <si>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</si>
  <si>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</si>
  <si>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</si>
  <si>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</si>
  <si>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</si>
  <si>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</si>
  <si>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</si>
  <si>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</si>
  <si>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</si>
  <si>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</si>
  <si>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</si>
  <si>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M.ODYSSEY</t>
    <phoneticPr fontId="35" type="noConversion"/>
  </si>
  <si>
    <t>SEA OF LUCK</t>
    <phoneticPr fontId="35" type="noConversion"/>
  </si>
  <si>
    <t>OMIT</t>
    <phoneticPr fontId="35" type="noConversion"/>
  </si>
  <si>
    <t>P/O at PKG</t>
    <phoneticPr fontId="35" type="noConversion"/>
  </si>
  <si>
    <t>HOPE C</t>
    <phoneticPr fontId="35" type="noConversion"/>
  </si>
  <si>
    <t>BLANK SAILING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</si>
</sst>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77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sz val="12"/>
      <color rgb="FFFF0000"/>
      <name val="宋体"/>
      <family val="3"/>
      <charset val="134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92D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b/>
      <sz val="12"/>
      <name val="Times New Roman"/>
      <family val="1"/>
    </font>
    <font>
      <sz val="9"/>
      <color rgb="FF00B0F0"/>
      <name val="Times New Roman"/>
      <family val="1"/>
    </font>
    <font>
      <sz val="12"/>
      <color theme="3" tint="0.39979247413556324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00B050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sz val="9"/>
      <color theme="3" tint="0.39719840083010344"/>
      <name val="Times New Roman"/>
      <family val="1"/>
    </font>
    <font>
      <b/>
      <sz val="9"/>
      <color theme="3" tint="0.39719840083010344"/>
      <name val="Times New Roman"/>
      <family val="1"/>
    </font>
    <font>
      <b/>
      <sz val="9"/>
      <color theme="3" tint="0.39677114169743949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b/>
      <sz val="9"/>
      <color rgb="FF7030A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name val="微软雅黑"/>
      <family val="2"/>
      <charset val="134"/>
    </font>
    <font>
      <b/>
      <sz val="9"/>
      <color theme="1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2"/>
      <color rgb="FFFF0000"/>
      <name val="宋体"/>
      <family val="3"/>
      <charset val="134"/>
    </font>
    <font>
      <sz val="12"/>
      <name val="宋体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853511154515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76" fillId="0" borderId="0">
      <alignment vertical="center"/>
    </xf>
    <xf numFmtId="176" fontId="76" fillId="0" borderId="0"/>
    <xf numFmtId="176" fontId="64" fillId="0" borderId="0"/>
    <xf numFmtId="176" fontId="65" fillId="0" borderId="0"/>
  </cellStyleXfs>
  <cellXfs count="567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76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5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6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7" fillId="6" borderId="3" xfId="0" applyFont="1" applyFill="1" applyBorder="1" applyAlignment="1">
      <alignment horizontal="left" vertical="center"/>
    </xf>
    <xf numFmtId="177" fontId="17" fillId="6" borderId="3" xfId="0" applyNumberFormat="1" applyFont="1" applyFill="1" applyBorder="1" applyAlignment="1">
      <alignment horizontal="center" vertical="center"/>
    </xf>
    <xf numFmtId="177" fontId="18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9" fillId="0" borderId="0" xfId="0" applyFont="1">
      <alignment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20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3" fillId="6" borderId="3" xfId="2" applyFont="1" applyFill="1" applyBorder="1" applyAlignment="1">
      <alignment horizontal="left"/>
    </xf>
    <xf numFmtId="176" fontId="23" fillId="6" borderId="3" xfId="2" applyFont="1" applyFill="1" applyBorder="1" applyAlignment="1">
      <alignment horizontal="center"/>
    </xf>
    <xf numFmtId="16" fontId="24" fillId="7" borderId="3" xfId="2" applyNumberFormat="1" applyFont="1" applyFill="1" applyBorder="1" applyAlignment="1">
      <alignment horizontal="center" vertical="center"/>
    </xf>
    <xf numFmtId="16" fontId="25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8" fillId="6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8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4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6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8" fillId="6" borderId="11" xfId="2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0" fontId="19" fillId="0" borderId="0" xfId="0" applyNumberFormat="1" applyFont="1">
      <alignment vertical="center"/>
    </xf>
    <xf numFmtId="176" fontId="27" fillId="6" borderId="3" xfId="0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4" fillId="6" borderId="3" xfId="0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5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28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29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2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4" fillId="0" borderId="0" xfId="0" applyFont="1">
      <alignment vertical="center"/>
    </xf>
    <xf numFmtId="0" fontId="35" fillId="0" borderId="0" xfId="0" applyNumberFormat="1" applyFont="1">
      <alignment vertical="center"/>
    </xf>
    <xf numFmtId="176" fontId="35" fillId="0" borderId="0" xfId="0" applyFont="1">
      <alignment vertical="center"/>
    </xf>
    <xf numFmtId="176" fontId="34" fillId="3" borderId="3" xfId="0" applyFont="1" applyFill="1" applyBorder="1" applyAlignment="1">
      <alignment horizontal="center" vertical="center"/>
    </xf>
    <xf numFmtId="176" fontId="33" fillId="3" borderId="3" xfId="0" applyFont="1" applyFill="1" applyBorder="1" applyAlignment="1">
      <alignment horizontal="center" vertical="center"/>
    </xf>
    <xf numFmtId="176" fontId="33" fillId="3" borderId="6" xfId="0" applyFont="1" applyFill="1" applyBorder="1" applyAlignment="1">
      <alignment horizontal="center" vertical="center"/>
    </xf>
    <xf numFmtId="176" fontId="33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 wrapText="1"/>
    </xf>
    <xf numFmtId="176" fontId="39" fillId="5" borderId="6" xfId="0" applyFont="1" applyFill="1" applyBorder="1" applyAlignment="1">
      <alignment horizontal="center" vertical="center" wrapText="1"/>
    </xf>
    <xf numFmtId="176" fontId="39" fillId="4" borderId="6" xfId="0" applyFont="1" applyFill="1" applyBorder="1" applyAlignment="1">
      <alignment horizontal="center" vertical="center" wrapText="1"/>
    </xf>
    <xf numFmtId="176" fontId="39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3" fillId="6" borderId="3" xfId="2" applyNumberFormat="1" applyFont="1" applyFill="1" applyBorder="1" applyAlignment="1">
      <alignment horizontal="center"/>
    </xf>
    <xf numFmtId="0" fontId="23" fillId="0" borderId="3" xfId="2" applyNumberFormat="1" applyFont="1" applyBorder="1" applyAlignment="1">
      <alignment horizont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29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7" fontId="11" fillId="6" borderId="3" xfId="0" applyNumberFormat="1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7" fontId="11" fillId="0" borderId="3" xfId="0" applyNumberFormat="1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6" fontId="9" fillId="0" borderId="0" xfId="2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1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0" fillId="0" borderId="3" xfId="0" applyFont="1" applyBorder="1" applyAlignment="1">
      <alignment horizontal="center" vertical="center"/>
    </xf>
    <xf numFmtId="176" fontId="41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27" fillId="6" borderId="3" xfId="0" applyFont="1" applyFill="1" applyBorder="1" applyAlignment="1">
      <alignment horizontal="left" vertical="center"/>
    </xf>
    <xf numFmtId="176" fontId="23" fillId="6" borderId="3" xfId="0" applyFont="1" applyFill="1" applyBorder="1" applyAlignment="1">
      <alignment horizontal="left" vertical="center"/>
    </xf>
    <xf numFmtId="177" fontId="23" fillId="6" borderId="3" xfId="0" applyNumberFormat="1" applyFont="1" applyFill="1" applyBorder="1" applyAlignment="1">
      <alignment horizontal="center" vertical="center"/>
    </xf>
    <xf numFmtId="177" fontId="27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42" fillId="6" borderId="3" xfId="0" applyFont="1" applyFill="1" applyBorder="1" applyAlignment="1">
      <alignment horizontal="left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23" fillId="0" borderId="11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0" fillId="6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1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5" fillId="6" borderId="0" xfId="0" applyFont="1" applyFill="1" applyAlignment="1">
      <alignment horizontal="center" vertical="center"/>
    </xf>
    <xf numFmtId="176" fontId="30" fillId="0" borderId="0" xfId="0" applyFont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77" fontId="12" fillId="11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9" fillId="0" borderId="3" xfId="0" applyFont="1" applyBorder="1">
      <alignment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49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6" fontId="18" fillId="0" borderId="3" xfId="2" applyFont="1" applyBorder="1" applyAlignment="1">
      <alignment horizontal="center"/>
    </xf>
    <xf numFmtId="176" fontId="18" fillId="6" borderId="3" xfId="0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7" fontId="18" fillId="6" borderId="3" xfId="2" applyNumberFormat="1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0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7" fillId="0" borderId="3" xfId="2" applyFont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6" fontId="10" fillId="7" borderId="11" xfId="2" applyNumberFormat="1" applyFont="1" applyFill="1" applyBorder="1" applyAlignment="1">
      <alignment horizontal="center" vertical="center"/>
    </xf>
    <xf numFmtId="176" fontId="52" fillId="6" borderId="3" xfId="0" applyFont="1" applyFill="1" applyBorder="1" applyAlignment="1">
      <alignment horizontal="center" vertical="center"/>
    </xf>
    <xf numFmtId="176" fontId="31" fillId="7" borderId="3" xfId="0" applyFont="1" applyFill="1" applyBorder="1" applyAlignment="1">
      <alignment horizontal="center" vertical="center"/>
    </xf>
    <xf numFmtId="176" fontId="31" fillId="7" borderId="6" xfId="0" applyFont="1" applyFill="1" applyBorder="1" applyAlignment="1">
      <alignment horizontal="center" vertical="center"/>
    </xf>
    <xf numFmtId="16" fontId="31" fillId="7" borderId="3" xfId="0" applyNumberFormat="1" applyFont="1" applyFill="1" applyBorder="1" applyAlignment="1">
      <alignment horizontal="center" vertical="center"/>
    </xf>
    <xf numFmtId="176" fontId="53" fillId="6" borderId="3" xfId="0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center" vertical="center"/>
    </xf>
    <xf numFmtId="176" fontId="54" fillId="6" borderId="11" xfId="2" applyFont="1" applyFill="1" applyBorder="1" applyAlignment="1">
      <alignment horizontal="center"/>
    </xf>
    <xf numFmtId="16" fontId="38" fillId="6" borderId="3" xfId="2" applyNumberFormat="1" applyFont="1" applyFill="1" applyBorder="1" applyAlignment="1">
      <alignment horizontal="center" vertical="center"/>
    </xf>
    <xf numFmtId="176" fontId="55" fillId="12" borderId="3" xfId="0" applyFont="1" applyFill="1" applyBorder="1">
      <alignment vertical="center"/>
    </xf>
    <xf numFmtId="16" fontId="15" fillId="6" borderId="6" xfId="0" applyNumberFormat="1" applyFont="1" applyFill="1" applyBorder="1" applyAlignment="1">
      <alignment horizontal="center"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18" fillId="6" borderId="3" xfId="2" applyFont="1" applyFill="1" applyBorder="1" applyAlignment="1">
      <alignment horizontal="center"/>
    </xf>
    <xf numFmtId="176" fontId="27" fillId="0" borderId="3" xfId="0" applyFont="1" applyBorder="1" applyAlignment="1">
      <alignment horizontal="center" vertical="center"/>
    </xf>
    <xf numFmtId="176" fontId="27" fillId="0" borderId="11" xfId="2" applyFont="1" applyBorder="1" applyAlignment="1">
      <alignment horizontal="center"/>
    </xf>
    <xf numFmtId="176" fontId="56" fillId="0" borderId="0" xfId="0" applyFont="1">
      <alignment vertical="center"/>
    </xf>
    <xf numFmtId="176" fontId="18" fillId="0" borderId="3" xfId="0" applyFont="1" applyBorder="1" applyAlignment="1">
      <alignment horizontal="center" vertical="center"/>
    </xf>
    <xf numFmtId="176" fontId="12" fillId="0" borderId="11" xfId="2" applyFont="1" applyBorder="1" applyAlignment="1">
      <alignment horizontal="center"/>
    </xf>
    <xf numFmtId="176" fontId="27" fillId="6" borderId="3" xfId="2" applyFont="1" applyFill="1" applyBorder="1" applyAlignment="1">
      <alignment horizontal="center"/>
    </xf>
    <xf numFmtId="176" fontId="12" fillId="0" borderId="0" xfId="2" applyFont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4" fillId="7" borderId="3" xfId="0" applyNumberFormat="1" applyFont="1" applyFill="1" applyBorder="1" applyAlignment="1">
      <alignment horizontal="center" vertical="center"/>
    </xf>
    <xf numFmtId="16" fontId="24" fillId="11" borderId="3" xfId="0" applyNumberFormat="1" applyFont="1" applyFill="1" applyBorder="1" applyAlignment="1">
      <alignment horizontal="center" vertical="center"/>
    </xf>
    <xf numFmtId="16" fontId="61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57" fillId="0" borderId="0" xfId="0" applyFont="1" applyAlignment="1">
      <alignment vertical="center" wrapText="1"/>
    </xf>
    <xf numFmtId="176" fontId="58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2" fillId="0" borderId="3" xfId="0" applyNumberFormat="1" applyFont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2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3" fillId="0" borderId="0" xfId="0" applyFont="1">
      <alignment vertical="center"/>
    </xf>
    <xf numFmtId="176" fontId="43" fillId="0" borderId="3" xfId="0" applyFont="1" applyBorder="1" applyAlignment="1">
      <alignment horizontal="center" vertical="center"/>
    </xf>
    <xf numFmtId="176" fontId="57" fillId="0" borderId="0" xfId="0" applyFont="1" applyAlignment="1">
      <alignment horizontal="center" vertical="center" wrapText="1"/>
    </xf>
    <xf numFmtId="176" fontId="58" fillId="0" borderId="0" xfId="0" applyFont="1" applyAlignment="1">
      <alignment horizontal="center" vertical="center"/>
    </xf>
    <xf numFmtId="176" fontId="30" fillId="15" borderId="1" xfId="0" applyFont="1" applyFill="1" applyBorder="1" applyAlignment="1">
      <alignment horizontal="left" vertical="center"/>
    </xf>
    <xf numFmtId="176" fontId="30" fillId="15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24" fillId="7" borderId="4" xfId="0" applyNumberFormat="1" applyFont="1" applyFill="1" applyBorder="1" applyAlignment="1">
      <alignment horizontal="center" vertical="center"/>
    </xf>
    <xf numFmtId="16" fontId="24" fillId="7" borderId="5" xfId="0" applyNumberFormat="1" applyFont="1" applyFill="1" applyBorder="1" applyAlignment="1">
      <alignment horizontal="center" vertical="center"/>
    </xf>
    <xf numFmtId="176" fontId="59" fillId="3" borderId="3" xfId="0" applyFont="1" applyFill="1" applyBorder="1" applyAlignment="1">
      <alignment horizontal="center" vertical="center"/>
    </xf>
    <xf numFmtId="176" fontId="60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3" fillId="8" borderId="3" xfId="0" applyFont="1" applyFill="1" applyBorder="1" applyAlignment="1">
      <alignment horizontal="center" vertical="center"/>
    </xf>
    <xf numFmtId="176" fontId="33" fillId="8" borderId="4" xfId="0" applyFont="1" applyFill="1" applyBorder="1" applyAlignment="1">
      <alignment horizontal="left" vertical="center" wrapText="1"/>
    </xf>
    <xf numFmtId="176" fontId="33" fillId="8" borderId="7" xfId="0" applyFont="1" applyFill="1" applyBorder="1" applyAlignment="1">
      <alignment horizontal="left" vertical="center"/>
    </xf>
    <xf numFmtId="176" fontId="33" fillId="8" borderId="5" xfId="0" applyFont="1" applyFill="1" applyBorder="1" applyAlignment="1">
      <alignment horizontal="left" vertical="center"/>
    </xf>
    <xf numFmtId="176" fontId="33" fillId="8" borderId="3" xfId="0" applyFont="1" applyFill="1" applyBorder="1" applyAlignment="1">
      <alignment horizontal="left" vertical="center"/>
    </xf>
    <xf numFmtId="176" fontId="33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51" fillId="3" borderId="3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6" fillId="3" borderId="5" xfId="0" applyFont="1" applyFill="1" applyBorder="1" applyAlignment="1">
      <alignment horizontal="center" vertical="center"/>
    </xf>
    <xf numFmtId="176" fontId="30" fillId="2" borderId="4" xfId="0" applyFont="1" applyFill="1" applyBorder="1" applyAlignment="1">
      <alignment horizontal="left" vertical="center"/>
    </xf>
    <xf numFmtId="176" fontId="30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15" fillId="6" borderId="8" xfId="0" applyFont="1" applyFill="1" applyBorder="1" applyAlignment="1">
      <alignment horizontal="center" vertical="center"/>
    </xf>
    <xf numFmtId="176" fontId="15" fillId="6" borderId="12" xfId="0" applyFont="1" applyFill="1" applyBorder="1" applyAlignment="1">
      <alignment horizontal="center" vertical="center"/>
    </xf>
    <xf numFmtId="176" fontId="15" fillId="6" borderId="4" xfId="0" applyFont="1" applyFill="1" applyBorder="1" applyAlignment="1">
      <alignment horizontal="center" vertical="center"/>
    </xf>
    <xf numFmtId="176" fontId="15" fillId="6" borderId="5" xfId="0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26" fillId="8" borderId="3" xfId="0" applyFont="1" applyFill="1" applyBorder="1" applyAlignment="1">
      <alignment horizontal="left" vertical="center"/>
    </xf>
    <xf numFmtId="176" fontId="19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1" fillId="14" borderId="3" xfId="0" applyFont="1" applyFill="1" applyBorder="1" applyAlignment="1">
      <alignment horizontal="left" vertical="center"/>
    </xf>
    <xf numFmtId="176" fontId="22" fillId="14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47" fillId="7" borderId="3" xfId="0" applyFont="1" applyFill="1" applyBorder="1" applyAlignment="1">
      <alignment horizontal="center" vertical="center"/>
    </xf>
    <xf numFmtId="176" fontId="48" fillId="7" borderId="3" xfId="0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7" borderId="3" xfId="0" applyFont="1" applyFill="1" applyBorder="1" applyAlignment="1">
      <alignment vertical="top" wrapText="1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46" fillId="3" borderId="3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19" fillId="3" borderId="3" xfId="0" applyFont="1" applyFill="1" applyBorder="1" applyAlignment="1">
      <alignment horizontal="center" vertical="center"/>
    </xf>
    <xf numFmtId="176" fontId="26" fillId="3" borderId="3" xfId="0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19" fillId="7" borderId="4" xfId="0" applyFont="1" applyFill="1" applyBorder="1" applyAlignment="1">
      <alignment horizontal="center" vertical="center"/>
    </xf>
    <xf numFmtId="176" fontId="19" fillId="7" borderId="5" xfId="0" applyFont="1" applyFill="1" applyBorder="1" applyAlignment="1">
      <alignment horizontal="center" vertical="center"/>
    </xf>
    <xf numFmtId="176" fontId="21" fillId="3" borderId="4" xfId="0" applyFont="1" applyFill="1" applyBorder="1" applyAlignment="1">
      <alignment horizontal="left" vertical="top" wrapText="1"/>
    </xf>
    <xf numFmtId="176" fontId="21" fillId="3" borderId="7" xfId="0" applyFont="1" applyFill="1" applyBorder="1" applyAlignment="1">
      <alignment horizontal="left" vertical="top" wrapText="1"/>
    </xf>
    <xf numFmtId="176" fontId="21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30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5" fillId="0" borderId="0" xfId="0" applyFont="1" applyAlignment="1">
      <alignment horizontal="center" vertical="center"/>
    </xf>
    <xf numFmtId="176" fontId="44" fillId="0" borderId="4" xfId="0" applyFont="1" applyBorder="1" applyAlignment="1">
      <alignment horizontal="left" vertical="center" wrapText="1"/>
    </xf>
    <xf numFmtId="176" fontId="44" fillId="0" borderId="7" xfId="0" applyFont="1" applyBorder="1" applyAlignment="1">
      <alignment horizontal="left" vertical="center" wrapText="1"/>
    </xf>
    <xf numFmtId="176" fontId="44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3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12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76" fillId="3" borderId="4" xfId="2" applyFill="1" applyBorder="1" applyAlignment="1">
      <alignment horizontal="center" vertical="center"/>
    </xf>
    <xf numFmtId="176" fontId="76" fillId="3" borderId="5" xfId="2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36" fillId="7" borderId="7" xfId="0" applyFont="1" applyFill="1" applyBorder="1" applyAlignment="1">
      <alignment horizontal="left" vertical="center"/>
    </xf>
    <xf numFmtId="176" fontId="36" fillId="7" borderId="5" xfId="0" applyFont="1" applyFill="1" applyBorder="1" applyAlignment="1">
      <alignment horizontal="left" vertical="center"/>
    </xf>
    <xf numFmtId="176" fontId="34" fillId="3" borderId="4" xfId="0" applyFont="1" applyFill="1" applyBorder="1" applyAlignment="1">
      <alignment horizontal="center" vertical="center"/>
    </xf>
    <xf numFmtId="176" fontId="34" fillId="3" borderId="5" xfId="0" applyFont="1" applyFill="1" applyBorder="1" applyAlignment="1">
      <alignment horizontal="center" vertical="center"/>
    </xf>
    <xf numFmtId="176" fontId="34" fillId="3" borderId="7" xfId="0" applyFont="1" applyFill="1" applyBorder="1" applyAlignment="1">
      <alignment horizontal="center" vertical="center"/>
    </xf>
    <xf numFmtId="176" fontId="34" fillId="3" borderId="3" xfId="0" applyFont="1" applyFill="1" applyBorder="1" applyAlignment="1">
      <alignment horizontal="center" vertical="center"/>
    </xf>
    <xf numFmtId="176" fontId="33" fillId="3" borderId="4" xfId="0" applyFont="1" applyFill="1" applyBorder="1" applyAlignment="1">
      <alignment horizontal="center" vertical="center"/>
    </xf>
    <xf numFmtId="176" fontId="33" fillId="3" borderId="7" xfId="0" applyFont="1" applyFill="1" applyBorder="1" applyAlignment="1">
      <alignment horizontal="center" vertical="center"/>
    </xf>
    <xf numFmtId="176" fontId="33" fillId="3" borderId="3" xfId="0" applyFont="1" applyFill="1" applyBorder="1" applyAlignment="1">
      <alignment horizontal="center" vertical="center"/>
    </xf>
    <xf numFmtId="176" fontId="33" fillId="3" borderId="4" xfId="2" applyFont="1" applyFill="1" applyBorder="1" applyAlignment="1">
      <alignment horizontal="center" vertical="center"/>
    </xf>
    <xf numFmtId="176" fontId="33" fillId="3" borderId="5" xfId="2" applyFont="1" applyFill="1" applyBorder="1" applyAlignment="1">
      <alignment horizontal="center" vertical="center"/>
    </xf>
    <xf numFmtId="176" fontId="33" fillId="3" borderId="7" xfId="2" applyFont="1" applyFill="1" applyBorder="1" applyAlignment="1">
      <alignment horizontal="center" vertical="center"/>
    </xf>
    <xf numFmtId="176" fontId="33" fillId="3" borderId="3" xfId="2" applyFont="1" applyFill="1" applyBorder="1" applyAlignment="1">
      <alignment horizontal="center" vertical="center"/>
    </xf>
    <xf numFmtId="176" fontId="33" fillId="3" borderId="5" xfId="0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37" fillId="7" borderId="4" xfId="0" applyNumberFormat="1" applyFont="1" applyFill="1" applyBorder="1" applyAlignment="1">
      <alignment horizontal="center" vertical="center"/>
    </xf>
    <xf numFmtId="16" fontId="37" fillId="7" borderId="5" xfId="0" applyNumberFormat="1" applyFont="1" applyFill="1" applyBorder="1" applyAlignment="1">
      <alignment horizontal="center" vertical="center"/>
    </xf>
    <xf numFmtId="16" fontId="38" fillId="7" borderId="4" xfId="0" applyNumberFormat="1" applyFont="1" applyFill="1" applyBorder="1" applyAlignment="1">
      <alignment horizontal="center" vertical="center"/>
    </xf>
    <xf numFmtId="16" fontId="38" fillId="7" borderId="5" xfId="0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34" fillId="4" borderId="3" xfId="0" applyFont="1" applyFill="1" applyBorder="1" applyAlignment="1">
      <alignment horizontal="center" vertical="center"/>
    </xf>
    <xf numFmtId="176" fontId="33" fillId="4" borderId="3" xfId="0" applyFont="1" applyFill="1" applyBorder="1" applyAlignment="1">
      <alignment horizontal="center" vertical="center"/>
    </xf>
    <xf numFmtId="176" fontId="33" fillId="4" borderId="6" xfId="0" applyFont="1" applyFill="1" applyBorder="1" applyAlignment="1">
      <alignment horizontal="center" vertical="center"/>
    </xf>
    <xf numFmtId="176" fontId="33" fillId="8" borderId="3" xfId="0" applyFont="1" applyFill="1" applyBorder="1" applyAlignment="1">
      <alignment horizontal="left" vertical="center" wrapText="1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0" fillId="2" borderId="3" xfId="1" applyFont="1" applyFill="1" applyBorder="1" applyAlignment="1">
      <alignment horizontal="left" vertical="center"/>
    </xf>
    <xf numFmtId="176" fontId="33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33" fillId="8" borderId="3" xfId="1" applyFont="1" applyFill="1" applyBorder="1" applyAlignment="1">
      <alignment horizontal="left" vertical="center"/>
    </xf>
    <xf numFmtId="176" fontId="33" fillId="8" borderId="4" xfId="1" applyFont="1" applyFill="1" applyBorder="1" applyAlignment="1">
      <alignment horizontal="left" vertical="center"/>
    </xf>
    <xf numFmtId="176" fontId="33" fillId="8" borderId="7" xfId="1" applyFont="1" applyFill="1" applyBorder="1" applyAlignment="1">
      <alignment horizontal="left" vertical="center"/>
    </xf>
    <xf numFmtId="176" fontId="33" fillId="8" borderId="5" xfId="1" applyFont="1" applyFill="1" applyBorder="1" applyAlignment="1">
      <alignment horizontal="left" vertical="center"/>
    </xf>
    <xf numFmtId="176" fontId="33" fillId="3" borderId="3" xfId="1" applyFont="1" applyFill="1" applyBorder="1" applyAlignment="1">
      <alignment vertical="top" wrapText="1"/>
    </xf>
    <xf numFmtId="176" fontId="31" fillId="7" borderId="4" xfId="1" applyFont="1" applyFill="1" applyBorder="1" applyAlignment="1">
      <alignment horizontal="center" vertical="center"/>
    </xf>
    <xf numFmtId="176" fontId="31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22" fillId="3" borderId="3" xfId="0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6" fillId="3" borderId="4" xfId="0" applyFont="1" applyFill="1" applyBorder="1" applyAlignment="1">
      <alignment horizontal="left" vertical="top" wrapText="1"/>
    </xf>
    <xf numFmtId="176" fontId="26" fillId="3" borderId="7" xfId="0" applyFont="1" applyFill="1" applyBorder="1" applyAlignment="1">
      <alignment horizontal="left" vertical="top" wrapText="1"/>
    </xf>
    <xf numFmtId="176" fontId="26" fillId="3" borderId="5" xfId="0" applyFont="1" applyFill="1" applyBorder="1" applyAlignment="1">
      <alignment horizontal="left" vertical="top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21" fillId="9" borderId="3" xfId="0" applyFont="1" applyFill="1" applyBorder="1" applyAlignment="1">
      <alignment horizontal="left" vertical="center"/>
    </xf>
    <xf numFmtId="176" fontId="10" fillId="6" borderId="0" xfId="0" applyFont="1" applyFill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76" fillId="3" borderId="4" xfId="1" applyFill="1" applyBorder="1" applyAlignment="1">
      <alignment horizontal="center" vertical="center"/>
    </xf>
    <xf numFmtId="176" fontId="76" fillId="3" borderId="5" xfId="1" applyFill="1" applyBorder="1" applyAlignment="1">
      <alignment horizontal="center" vertical="center"/>
    </xf>
    <xf numFmtId="176" fontId="76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top" wrapText="1"/>
    </xf>
    <xf numFmtId="176" fontId="3" fillId="3" borderId="3" xfId="1" applyFont="1" applyFill="1" applyBorder="1" applyAlignment="1">
      <alignment vertical="top" wrapText="1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36"/>
  <sheetViews>
    <sheetView workbookViewId="0">
      <selection activeCell="Z20" sqref="Z20"/>
    </sheetView>
  </sheetViews>
  <sheetFormatPr defaultColWidth="9" defaultRowHeight="15" x14ac:dyDescent="0.25"/>
  <cols>
    <col min="1" max="1" width="28.08203125" customWidth="1"/>
    <col min="2" max="2" width="7.08203125" customWidth="1"/>
    <col min="3" max="5" width="6.58203125" customWidth="1"/>
    <col min="6" max="6" width="8.082031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6.58203125" customWidth="1"/>
    <col min="18" max="18" width="7.58203125" customWidth="1"/>
    <col min="19" max="19" width="6.58203125" customWidth="1"/>
    <col min="20" max="21" width="7.08203125" customWidth="1"/>
    <col min="22" max="22" width="6.58203125" customWidth="1"/>
  </cols>
  <sheetData>
    <row r="1" spans="1:256" ht="47.15" customHeight="1" x14ac:dyDescent="0.25">
      <c r="B1" s="305" t="s">
        <v>0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295"/>
      <c r="W1" s="1"/>
      <c r="X1" s="1"/>
      <c r="Y1" s="1"/>
      <c r="Z1" s="1"/>
      <c r="AA1" s="1"/>
      <c r="AB1" s="2"/>
    </row>
    <row r="2" spans="1:256" ht="17.149999999999999" customHeight="1" x14ac:dyDescent="0.25">
      <c r="B2" s="306" t="s">
        <v>1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296"/>
      <c r="W2" s="3"/>
      <c r="X2" s="3"/>
      <c r="Y2" s="3"/>
      <c r="Z2" s="3"/>
      <c r="AA2" s="3"/>
      <c r="AB2" s="3"/>
    </row>
    <row r="3" spans="1:25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307" t="s">
        <v>3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</row>
    <row r="5" spans="1:256" x14ac:dyDescent="0.25">
      <c r="A5" s="64" t="s">
        <v>4</v>
      </c>
      <c r="B5" s="64" t="s">
        <v>5</v>
      </c>
      <c r="C5" s="309" t="s">
        <v>6</v>
      </c>
      <c r="D5" s="310"/>
      <c r="E5" s="311" t="s">
        <v>7</v>
      </c>
      <c r="F5" s="311"/>
      <c r="G5" s="311" t="s">
        <v>8</v>
      </c>
      <c r="H5" s="311"/>
      <c r="I5" s="311" t="s">
        <v>9</v>
      </c>
      <c r="J5" s="311"/>
      <c r="K5" s="309" t="s">
        <v>10</v>
      </c>
      <c r="L5" s="312"/>
      <c r="M5" s="309" t="s">
        <v>11</v>
      </c>
      <c r="N5" s="312"/>
      <c r="O5" s="309" t="s">
        <v>12</v>
      </c>
      <c r="P5" s="312"/>
      <c r="Q5" s="64" t="s">
        <v>5</v>
      </c>
      <c r="R5" s="309" t="s">
        <v>6</v>
      </c>
      <c r="S5" s="310"/>
      <c r="T5" s="311" t="s">
        <v>7</v>
      </c>
      <c r="U5" s="311"/>
    </row>
    <row r="6" spans="1:256" x14ac:dyDescent="0.25">
      <c r="A6" s="314" t="s">
        <v>13</v>
      </c>
      <c r="B6" s="314" t="s">
        <v>14</v>
      </c>
      <c r="C6" s="313" t="s">
        <v>15</v>
      </c>
      <c r="D6" s="313"/>
      <c r="E6" s="313" t="s">
        <v>16</v>
      </c>
      <c r="F6" s="313"/>
      <c r="G6" s="313" t="s">
        <v>17</v>
      </c>
      <c r="H6" s="313"/>
      <c r="I6" s="313" t="s">
        <v>18</v>
      </c>
      <c r="J6" s="313"/>
      <c r="K6" s="315" t="s">
        <v>19</v>
      </c>
      <c r="L6" s="316"/>
      <c r="M6" s="315" t="s">
        <v>20</v>
      </c>
      <c r="N6" s="316"/>
      <c r="O6" s="315" t="s">
        <v>21</v>
      </c>
      <c r="P6" s="316"/>
      <c r="Q6" s="286" t="s">
        <v>14</v>
      </c>
      <c r="R6" s="313" t="s">
        <v>15</v>
      </c>
      <c r="S6" s="313"/>
      <c r="T6" s="313" t="s">
        <v>16</v>
      </c>
      <c r="U6" s="313"/>
    </row>
    <row r="7" spans="1:256" x14ac:dyDescent="0.25">
      <c r="A7" s="320"/>
      <c r="B7" s="320"/>
      <c r="C7" s="314" t="s">
        <v>22</v>
      </c>
      <c r="D7" s="314"/>
      <c r="E7" s="314" t="s">
        <v>22</v>
      </c>
      <c r="F7" s="314"/>
      <c r="G7" s="314" t="s">
        <v>22</v>
      </c>
      <c r="H7" s="314"/>
      <c r="I7" s="314" t="s">
        <v>22</v>
      </c>
      <c r="J7" s="314"/>
      <c r="K7" s="314" t="s">
        <v>22</v>
      </c>
      <c r="L7" s="314"/>
      <c r="M7" s="314" t="s">
        <v>22</v>
      </c>
      <c r="N7" s="314"/>
      <c r="O7" s="314" t="s">
        <v>22</v>
      </c>
      <c r="P7" s="314"/>
      <c r="Q7" s="287"/>
      <c r="R7" s="314" t="s">
        <v>22</v>
      </c>
      <c r="S7" s="314"/>
      <c r="T7" s="314" t="s">
        <v>22</v>
      </c>
      <c r="U7" s="314"/>
    </row>
    <row r="8" spans="1:256" ht="26" x14ac:dyDescent="0.25">
      <c r="A8" s="140"/>
      <c r="B8" s="286"/>
      <c r="C8" s="262" t="s">
        <v>23</v>
      </c>
      <c r="D8" s="262" t="s">
        <v>24</v>
      </c>
      <c r="E8" s="262" t="s">
        <v>25</v>
      </c>
      <c r="F8" s="262" t="s">
        <v>26</v>
      </c>
      <c r="G8" s="262" t="s">
        <v>27</v>
      </c>
      <c r="H8" s="262" t="s">
        <v>28</v>
      </c>
      <c r="I8" s="262" t="s">
        <v>29</v>
      </c>
      <c r="J8" s="262" t="s">
        <v>30</v>
      </c>
      <c r="K8" s="262" t="s">
        <v>31</v>
      </c>
      <c r="L8" s="262" t="s">
        <v>32</v>
      </c>
      <c r="M8" s="262" t="s">
        <v>33</v>
      </c>
      <c r="N8" s="262" t="s">
        <v>34</v>
      </c>
      <c r="O8" s="262" t="s">
        <v>35</v>
      </c>
      <c r="P8" s="262" t="s">
        <v>36</v>
      </c>
      <c r="Q8" s="288"/>
      <c r="R8" s="262" t="s">
        <v>23</v>
      </c>
      <c r="S8" s="262" t="s">
        <v>24</v>
      </c>
      <c r="T8" s="262" t="s">
        <v>25</v>
      </c>
      <c r="U8" s="262" t="s">
        <v>26</v>
      </c>
    </row>
    <row r="9" spans="1:256" x14ac:dyDescent="0.25">
      <c r="A9" s="21" t="s">
        <v>37</v>
      </c>
      <c r="B9" s="297" t="s">
        <v>38</v>
      </c>
      <c r="C9" s="54">
        <v>46002</v>
      </c>
      <c r="D9" s="54">
        <f t="shared" ref="D9:D14" si="0">C9</f>
        <v>46002</v>
      </c>
      <c r="E9" s="54">
        <f>C9+1</f>
        <v>46003</v>
      </c>
      <c r="F9" s="54">
        <f>D9+2</f>
        <v>46004</v>
      </c>
      <c r="G9" s="298">
        <v>46007</v>
      </c>
      <c r="H9" s="54">
        <v>46008</v>
      </c>
      <c r="I9" s="54">
        <f>H9+1</f>
        <v>46009</v>
      </c>
      <c r="J9" s="54">
        <f t="shared" ref="J9:J16" si="1">H9+1</f>
        <v>46009</v>
      </c>
      <c r="K9" s="54">
        <f>H9+2</f>
        <v>46010</v>
      </c>
      <c r="L9" s="291" t="s">
        <v>39</v>
      </c>
      <c r="M9" s="238"/>
      <c r="N9" s="238"/>
      <c r="O9" s="238"/>
      <c r="P9" s="238"/>
      <c r="Q9" s="297" t="s">
        <v>40</v>
      </c>
      <c r="R9" s="54">
        <v>46016</v>
      </c>
      <c r="S9" s="54">
        <f>R9</f>
        <v>46016</v>
      </c>
      <c r="T9" s="54">
        <f>R9+1</f>
        <v>46017</v>
      </c>
      <c r="U9" s="54">
        <f>T9+1</f>
        <v>46018</v>
      </c>
    </row>
    <row r="10" spans="1:256" x14ac:dyDescent="0.25">
      <c r="A10" s="27" t="s">
        <v>41</v>
      </c>
      <c r="B10" s="297" t="s">
        <v>42</v>
      </c>
      <c r="C10" s="54">
        <v>46009</v>
      </c>
      <c r="D10" s="54">
        <f t="shared" si="0"/>
        <v>46009</v>
      </c>
      <c r="E10" s="54">
        <f>C10+1</f>
        <v>46010</v>
      </c>
      <c r="F10" s="54">
        <f>D10+2</f>
        <v>46011</v>
      </c>
      <c r="G10" s="54">
        <v>46014</v>
      </c>
      <c r="H10" s="54">
        <v>46015</v>
      </c>
      <c r="I10" s="54">
        <f>H10+1</f>
        <v>46016</v>
      </c>
      <c r="J10" s="54">
        <f t="shared" si="1"/>
        <v>46016</v>
      </c>
      <c r="K10" s="54">
        <f>H10+2</f>
        <v>46017</v>
      </c>
      <c r="L10" s="291" t="s">
        <v>43</v>
      </c>
      <c r="M10" s="238"/>
      <c r="N10" s="238"/>
      <c r="O10" s="238"/>
      <c r="P10" s="238"/>
      <c r="Q10" s="297" t="s">
        <v>44</v>
      </c>
      <c r="R10" s="54">
        <v>46023</v>
      </c>
      <c r="S10" s="54">
        <f>R10</f>
        <v>46023</v>
      </c>
      <c r="T10" s="54">
        <f>R10+1</f>
        <v>46024</v>
      </c>
      <c r="U10" s="54">
        <f>T10+1</f>
        <v>46025</v>
      </c>
    </row>
    <row r="11" spans="1:256" x14ac:dyDescent="0.25">
      <c r="A11" s="21" t="s">
        <v>37</v>
      </c>
      <c r="B11" s="297" t="s">
        <v>45</v>
      </c>
      <c r="C11" s="54">
        <v>46016</v>
      </c>
      <c r="D11" s="54">
        <f t="shared" si="0"/>
        <v>46016</v>
      </c>
      <c r="E11" s="54">
        <f>C11+1</f>
        <v>46017</v>
      </c>
      <c r="F11" s="54">
        <f>D11+2</f>
        <v>46018</v>
      </c>
      <c r="G11" s="291" t="s">
        <v>46</v>
      </c>
      <c r="H11" s="54">
        <v>46022</v>
      </c>
      <c r="I11" s="54">
        <f>H11+1</f>
        <v>46023</v>
      </c>
      <c r="J11" s="54">
        <f t="shared" si="1"/>
        <v>46023</v>
      </c>
      <c r="K11" s="54">
        <f>H11+2</f>
        <v>46024</v>
      </c>
      <c r="L11" s="54">
        <f>K11</f>
        <v>46024</v>
      </c>
      <c r="M11" s="238"/>
      <c r="N11" s="238"/>
      <c r="O11" s="238"/>
      <c r="P11" s="238"/>
      <c r="Q11" s="297" t="s">
        <v>47</v>
      </c>
      <c r="R11" s="54">
        <v>46030</v>
      </c>
      <c r="S11" s="54">
        <f>R11</f>
        <v>46030</v>
      </c>
      <c r="T11" s="54">
        <f>R11+1</f>
        <v>46031</v>
      </c>
      <c r="U11" s="54">
        <f>T11+1</f>
        <v>46032</v>
      </c>
    </row>
    <row r="12" spans="1:256" x14ac:dyDescent="0.25">
      <c r="A12" s="27" t="s">
        <v>41</v>
      </c>
      <c r="B12" s="297" t="s">
        <v>48</v>
      </c>
      <c r="C12" s="54">
        <v>46023</v>
      </c>
      <c r="D12" s="54">
        <f t="shared" si="0"/>
        <v>46023</v>
      </c>
      <c r="E12" s="54">
        <f t="shared" ref="E12:E16" si="2">C12+1</f>
        <v>46024</v>
      </c>
      <c r="F12" s="54">
        <f t="shared" ref="F12:F16" si="3">D12+2</f>
        <v>46025</v>
      </c>
      <c r="G12" s="54">
        <f>F12+3</f>
        <v>46028</v>
      </c>
      <c r="H12" s="54">
        <f>G12+1</f>
        <v>46029</v>
      </c>
      <c r="I12" s="54">
        <f t="shared" ref="I12:I16" si="4">H12+1</f>
        <v>46030</v>
      </c>
      <c r="J12" s="54">
        <f t="shared" si="1"/>
        <v>46030</v>
      </c>
      <c r="K12" s="54">
        <f t="shared" ref="K12:K16" si="5">H12+2</f>
        <v>46031</v>
      </c>
      <c r="L12" s="291" t="s">
        <v>49</v>
      </c>
      <c r="M12" s="238"/>
      <c r="N12" s="238"/>
      <c r="O12" s="238"/>
      <c r="P12" s="238"/>
      <c r="Q12" s="297" t="s">
        <v>50</v>
      </c>
      <c r="R12" s="54">
        <v>46037</v>
      </c>
      <c r="S12" s="54">
        <f t="shared" ref="S12:S16" si="6">R12</f>
        <v>46037</v>
      </c>
      <c r="T12" s="54">
        <f t="shared" ref="T12:T16" si="7">R12+1</f>
        <v>46038</v>
      </c>
      <c r="U12" s="54">
        <f t="shared" ref="U12:U16" si="8">T12+1</f>
        <v>46039</v>
      </c>
    </row>
    <row r="13" spans="1:256" x14ac:dyDescent="0.25">
      <c r="A13" s="21" t="s">
        <v>37</v>
      </c>
      <c r="B13" s="297" t="s">
        <v>51</v>
      </c>
      <c r="C13" s="54">
        <v>46030</v>
      </c>
      <c r="D13" s="54">
        <f t="shared" si="0"/>
        <v>46030</v>
      </c>
      <c r="E13" s="54">
        <f t="shared" si="2"/>
        <v>46031</v>
      </c>
      <c r="F13" s="54">
        <f t="shared" si="3"/>
        <v>46032</v>
      </c>
      <c r="G13" s="54">
        <f t="shared" ref="G13:G16" si="9">F13+3</f>
        <v>46035</v>
      </c>
      <c r="H13" s="54">
        <f t="shared" ref="H13:H16" si="10">G13+1</f>
        <v>46036</v>
      </c>
      <c r="I13" s="54">
        <f t="shared" si="4"/>
        <v>46037</v>
      </c>
      <c r="J13" s="54">
        <f t="shared" si="1"/>
        <v>46037</v>
      </c>
      <c r="K13" s="54">
        <f t="shared" si="5"/>
        <v>46038</v>
      </c>
      <c r="L13" s="291" t="s">
        <v>52</v>
      </c>
      <c r="M13" s="238"/>
      <c r="N13" s="238"/>
      <c r="O13" s="238"/>
      <c r="P13" s="238"/>
      <c r="Q13" s="297" t="s">
        <v>53</v>
      </c>
      <c r="R13" s="54">
        <v>46044</v>
      </c>
      <c r="S13" s="54">
        <f t="shared" si="6"/>
        <v>46044</v>
      </c>
      <c r="T13" s="54">
        <f t="shared" si="7"/>
        <v>46045</v>
      </c>
      <c r="U13" s="54">
        <f t="shared" si="8"/>
        <v>46046</v>
      </c>
    </row>
    <row r="14" spans="1:256" x14ac:dyDescent="0.25">
      <c r="A14" s="27" t="s">
        <v>41</v>
      </c>
      <c r="B14" s="297" t="s">
        <v>54</v>
      </c>
      <c r="C14" s="54">
        <v>46037</v>
      </c>
      <c r="D14" s="54">
        <f t="shared" si="0"/>
        <v>46037</v>
      </c>
      <c r="E14" s="54">
        <f t="shared" si="2"/>
        <v>46038</v>
      </c>
      <c r="F14" s="54">
        <f t="shared" si="3"/>
        <v>46039</v>
      </c>
      <c r="G14" s="54">
        <f t="shared" si="9"/>
        <v>46042</v>
      </c>
      <c r="H14" s="54">
        <f t="shared" si="10"/>
        <v>46043</v>
      </c>
      <c r="I14" s="54">
        <f t="shared" si="4"/>
        <v>46044</v>
      </c>
      <c r="J14" s="54">
        <f t="shared" si="1"/>
        <v>46044</v>
      </c>
      <c r="K14" s="54">
        <f t="shared" si="5"/>
        <v>46045</v>
      </c>
      <c r="L14" s="291" t="s">
        <v>55</v>
      </c>
      <c r="M14" s="238"/>
      <c r="N14" s="238"/>
      <c r="O14" s="238"/>
      <c r="P14" s="238"/>
      <c r="Q14" s="297" t="s">
        <v>56</v>
      </c>
      <c r="R14" s="54">
        <v>46051</v>
      </c>
      <c r="S14" s="54">
        <f t="shared" si="6"/>
        <v>46051</v>
      </c>
      <c r="T14" s="54">
        <f t="shared" si="7"/>
        <v>46052</v>
      </c>
      <c r="U14" s="54">
        <f t="shared" si="8"/>
        <v>46053</v>
      </c>
    </row>
    <row r="15" spans="1:256" x14ac:dyDescent="0.25">
      <c r="A15" s="289" t="s">
        <v>37</v>
      </c>
      <c r="B15" s="142" t="s">
        <v>57</v>
      </c>
      <c r="C15" s="54">
        <v>46044</v>
      </c>
      <c r="D15" s="54">
        <f t="shared" ref="D15:D16" si="11">C15</f>
        <v>46044</v>
      </c>
      <c r="E15" s="54">
        <f t="shared" si="2"/>
        <v>46045</v>
      </c>
      <c r="F15" s="54">
        <f t="shared" si="3"/>
        <v>46046</v>
      </c>
      <c r="G15" s="54">
        <f t="shared" si="9"/>
        <v>46049</v>
      </c>
      <c r="H15" s="54">
        <f t="shared" si="10"/>
        <v>46050</v>
      </c>
      <c r="I15" s="54">
        <f t="shared" si="4"/>
        <v>46051</v>
      </c>
      <c r="J15" s="54">
        <f t="shared" si="1"/>
        <v>46051</v>
      </c>
      <c r="K15" s="54">
        <f t="shared" si="5"/>
        <v>46052</v>
      </c>
      <c r="L15" s="291" t="s">
        <v>58</v>
      </c>
      <c r="M15" s="238"/>
      <c r="N15" s="238"/>
      <c r="O15" s="238"/>
      <c r="P15" s="238"/>
      <c r="Q15" s="297" t="s">
        <v>59</v>
      </c>
      <c r="R15" s="54">
        <v>46058</v>
      </c>
      <c r="S15" s="54">
        <f t="shared" si="6"/>
        <v>46058</v>
      </c>
      <c r="T15" s="54">
        <f t="shared" si="7"/>
        <v>46059</v>
      </c>
      <c r="U15" s="54">
        <f t="shared" si="8"/>
        <v>46060</v>
      </c>
    </row>
    <row r="16" spans="1:256" x14ac:dyDescent="0.25">
      <c r="A16" s="134" t="s">
        <v>41</v>
      </c>
      <c r="B16" s="142" t="s">
        <v>60</v>
      </c>
      <c r="C16" s="54">
        <v>46051</v>
      </c>
      <c r="D16" s="54">
        <f t="shared" si="11"/>
        <v>46051</v>
      </c>
      <c r="E16" s="54">
        <f t="shared" si="2"/>
        <v>46052</v>
      </c>
      <c r="F16" s="54">
        <f t="shared" si="3"/>
        <v>46053</v>
      </c>
      <c r="G16" s="54">
        <f t="shared" si="9"/>
        <v>46056</v>
      </c>
      <c r="H16" s="54">
        <f t="shared" si="10"/>
        <v>46057</v>
      </c>
      <c r="I16" s="54">
        <f t="shared" si="4"/>
        <v>46058</v>
      </c>
      <c r="J16" s="54">
        <f t="shared" si="1"/>
        <v>46058</v>
      </c>
      <c r="K16" s="54">
        <f t="shared" si="5"/>
        <v>46059</v>
      </c>
      <c r="L16" s="291" t="s">
        <v>61</v>
      </c>
      <c r="M16" s="238"/>
      <c r="N16" s="238"/>
      <c r="O16" s="238"/>
      <c r="P16" s="238"/>
      <c r="Q16" s="297" t="s">
        <v>62</v>
      </c>
      <c r="R16" s="54">
        <v>46065</v>
      </c>
      <c r="S16" s="54">
        <f t="shared" si="6"/>
        <v>46065</v>
      </c>
      <c r="T16" s="54">
        <f t="shared" si="7"/>
        <v>46066</v>
      </c>
      <c r="U16" s="54">
        <f t="shared" si="8"/>
        <v>46067</v>
      </c>
    </row>
    <row r="17" spans="1:21" x14ac:dyDescent="0.25">
      <c r="A17" s="289" t="s">
        <v>37</v>
      </c>
      <c r="B17" s="142" t="s">
        <v>63</v>
      </c>
      <c r="C17" s="54">
        <v>46058</v>
      </c>
      <c r="D17" s="54">
        <f t="shared" ref="D17:D20" si="12">C17</f>
        <v>46058</v>
      </c>
      <c r="E17" s="54">
        <f t="shared" ref="E17:E20" si="13">C17+1</f>
        <v>46059</v>
      </c>
      <c r="F17" s="54">
        <f t="shared" ref="F17:F20" si="14">D17+2</f>
        <v>46060</v>
      </c>
      <c r="G17" s="54">
        <f t="shared" ref="G17:G20" si="15">F17+3</f>
        <v>46063</v>
      </c>
      <c r="H17" s="54">
        <f t="shared" ref="H17:I17" si="16">G17+1</f>
        <v>46064</v>
      </c>
      <c r="I17" s="54">
        <f t="shared" si="16"/>
        <v>46065</v>
      </c>
      <c r="J17" s="54">
        <f t="shared" ref="J17:J20" si="17">H17+1</f>
        <v>46065</v>
      </c>
      <c r="K17" s="54">
        <f t="shared" ref="K17:K20" si="18">H17+2</f>
        <v>46066</v>
      </c>
      <c r="L17" s="291" t="s">
        <v>64</v>
      </c>
      <c r="M17" s="238"/>
      <c r="N17" s="238"/>
      <c r="O17" s="238"/>
      <c r="P17" s="238"/>
      <c r="Q17" s="297" t="s">
        <v>65</v>
      </c>
      <c r="R17" s="54">
        <v>46072</v>
      </c>
      <c r="S17" s="54">
        <f t="shared" ref="S17:S20" si="19">R17</f>
        <v>46072</v>
      </c>
      <c r="T17" s="54">
        <f t="shared" ref="T17:T20" si="20">R17+1</f>
        <v>46073</v>
      </c>
      <c r="U17" s="54">
        <f t="shared" ref="U17:U20" si="21">T17+1</f>
        <v>46074</v>
      </c>
    </row>
    <row r="18" spans="1:21" x14ac:dyDescent="0.25">
      <c r="A18" s="134" t="s">
        <v>41</v>
      </c>
      <c r="B18" s="142" t="s">
        <v>66</v>
      </c>
      <c r="C18" s="54">
        <v>46065</v>
      </c>
      <c r="D18" s="54">
        <f t="shared" si="12"/>
        <v>46065</v>
      </c>
      <c r="E18" s="54">
        <f t="shared" si="13"/>
        <v>46066</v>
      </c>
      <c r="F18" s="54">
        <f t="shared" si="14"/>
        <v>46067</v>
      </c>
      <c r="G18" s="54">
        <f t="shared" si="15"/>
        <v>46070</v>
      </c>
      <c r="H18" s="54">
        <f t="shared" ref="H18:I18" si="22">G18+1</f>
        <v>46071</v>
      </c>
      <c r="I18" s="54">
        <f t="shared" si="22"/>
        <v>46072</v>
      </c>
      <c r="J18" s="54">
        <f t="shared" si="17"/>
        <v>46072</v>
      </c>
      <c r="K18" s="54">
        <f t="shared" si="18"/>
        <v>46073</v>
      </c>
      <c r="L18" s="291" t="s">
        <v>67</v>
      </c>
      <c r="M18" s="238"/>
      <c r="N18" s="238"/>
      <c r="O18" s="238"/>
      <c r="P18" s="238"/>
      <c r="Q18" s="297" t="s">
        <v>68</v>
      </c>
      <c r="R18" s="54">
        <v>46079</v>
      </c>
      <c r="S18" s="54">
        <f t="shared" si="19"/>
        <v>46079</v>
      </c>
      <c r="T18" s="54">
        <f t="shared" si="20"/>
        <v>46080</v>
      </c>
      <c r="U18" s="54">
        <f t="shared" si="21"/>
        <v>46081</v>
      </c>
    </row>
    <row r="19" spans="1:21" x14ac:dyDescent="0.25">
      <c r="A19" s="289" t="s">
        <v>37</v>
      </c>
      <c r="B19" s="142" t="s">
        <v>69</v>
      </c>
      <c r="C19" s="54">
        <v>46072</v>
      </c>
      <c r="D19" s="54">
        <f t="shared" si="12"/>
        <v>46072</v>
      </c>
      <c r="E19" s="54">
        <f t="shared" si="13"/>
        <v>46073</v>
      </c>
      <c r="F19" s="54">
        <f t="shared" si="14"/>
        <v>46074</v>
      </c>
      <c r="G19" s="54">
        <f t="shared" si="15"/>
        <v>46077</v>
      </c>
      <c r="H19" s="54">
        <f t="shared" ref="H19:I19" si="23">G19+1</f>
        <v>46078</v>
      </c>
      <c r="I19" s="54">
        <f t="shared" si="23"/>
        <v>46079</v>
      </c>
      <c r="J19" s="54">
        <f t="shared" si="17"/>
        <v>46079</v>
      </c>
      <c r="K19" s="54">
        <f t="shared" si="18"/>
        <v>46080</v>
      </c>
      <c r="L19" s="291" t="s">
        <v>70</v>
      </c>
      <c r="M19" s="238"/>
      <c r="N19" s="238"/>
      <c r="O19" s="238"/>
      <c r="P19" s="238"/>
      <c r="Q19" s="297" t="s">
        <v>71</v>
      </c>
      <c r="R19" s="54">
        <v>46086</v>
      </c>
      <c r="S19" s="54">
        <f t="shared" si="19"/>
        <v>46086</v>
      </c>
      <c r="T19" s="54">
        <f t="shared" si="20"/>
        <v>46087</v>
      </c>
      <c r="U19" s="54">
        <f t="shared" si="21"/>
        <v>46088</v>
      </c>
    </row>
    <row r="20" spans="1:21" x14ac:dyDescent="0.25">
      <c r="A20" s="134" t="s">
        <v>41</v>
      </c>
      <c r="B20" s="142" t="s">
        <v>72</v>
      </c>
      <c r="C20" s="54">
        <v>46079</v>
      </c>
      <c r="D20" s="54">
        <f t="shared" si="12"/>
        <v>46079</v>
      </c>
      <c r="E20" s="54">
        <f t="shared" si="13"/>
        <v>46080</v>
      </c>
      <c r="F20" s="54">
        <f t="shared" si="14"/>
        <v>46081</v>
      </c>
      <c r="G20" s="54">
        <f t="shared" si="15"/>
        <v>46084</v>
      </c>
      <c r="H20" s="54">
        <f t="shared" ref="H20:I20" si="24">G20+1</f>
        <v>46085</v>
      </c>
      <c r="I20" s="54">
        <f t="shared" si="24"/>
        <v>46086</v>
      </c>
      <c r="J20" s="54">
        <f t="shared" si="17"/>
        <v>46086</v>
      </c>
      <c r="K20" s="54">
        <f t="shared" si="18"/>
        <v>46087</v>
      </c>
      <c r="L20" s="291" t="s">
        <v>73</v>
      </c>
      <c r="M20" s="238"/>
      <c r="N20" s="238"/>
      <c r="O20" s="238"/>
      <c r="P20" s="238"/>
      <c r="Q20" s="297" t="s">
        <v>74</v>
      </c>
      <c r="R20" s="54">
        <v>46093</v>
      </c>
      <c r="S20" s="54">
        <f t="shared" si="19"/>
        <v>46093</v>
      </c>
      <c r="T20" s="54">
        <f t="shared" si="20"/>
        <v>46094</v>
      </c>
      <c r="U20" s="54">
        <f t="shared" si="21"/>
        <v>46095</v>
      </c>
    </row>
    <row r="21" spans="1:21" x14ac:dyDescent="0.25">
      <c r="A21" s="299"/>
      <c r="B21" s="300"/>
      <c r="C21" s="238"/>
      <c r="D21" s="238"/>
      <c r="E21" s="238"/>
      <c r="F21" s="238"/>
      <c r="G21" s="301"/>
      <c r="H21" s="238"/>
      <c r="I21" s="238"/>
      <c r="J21" s="238"/>
      <c r="K21" s="238"/>
      <c r="L21" s="238"/>
      <c r="M21" s="238"/>
      <c r="N21" s="238"/>
      <c r="O21" s="238"/>
      <c r="P21" s="238"/>
      <c r="Q21" s="300"/>
      <c r="R21" s="238"/>
      <c r="S21" s="238"/>
      <c r="T21" s="238"/>
      <c r="U21" s="238"/>
    </row>
    <row r="22" spans="1:21" ht="16.5" x14ac:dyDescent="0.25">
      <c r="A22" s="302" t="s">
        <v>75</v>
      </c>
      <c r="B22" s="321" t="s">
        <v>76</v>
      </c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</row>
    <row r="23" spans="1:21" ht="16.5" x14ac:dyDescent="0.25">
      <c r="A23" s="32" t="s">
        <v>77</v>
      </c>
      <c r="B23" s="317" t="s">
        <v>78</v>
      </c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9"/>
      <c r="R23" s="5"/>
      <c r="S23" s="5"/>
    </row>
    <row r="24" spans="1:21" ht="16.5" x14ac:dyDescent="0.25">
      <c r="A24" s="32" t="s">
        <v>79</v>
      </c>
      <c r="B24" s="317" t="s">
        <v>80</v>
      </c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9"/>
      <c r="T24" s="303"/>
    </row>
    <row r="25" spans="1:21" ht="16.5" x14ac:dyDescent="0.25">
      <c r="A25" s="84" t="s">
        <v>81</v>
      </c>
      <c r="B25" s="322" t="s">
        <v>82</v>
      </c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</row>
    <row r="26" spans="1:21" ht="16.5" x14ac:dyDescent="0.25">
      <c r="A26" s="84" t="s">
        <v>83</v>
      </c>
      <c r="B26" s="322" t="s">
        <v>84</v>
      </c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</row>
    <row r="27" spans="1:21" ht="16.5" x14ac:dyDescent="0.25">
      <c r="A27" s="84" t="s">
        <v>85</v>
      </c>
      <c r="B27" s="317" t="s">
        <v>86</v>
      </c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9"/>
    </row>
    <row r="28" spans="1:21" ht="16.5" x14ac:dyDescent="0.25">
      <c r="A28" s="84" t="s">
        <v>87</v>
      </c>
      <c r="B28" s="317" t="s">
        <v>88</v>
      </c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9"/>
    </row>
    <row r="29" spans="1:21" ht="16.5" x14ac:dyDescent="0.25">
      <c r="A29" s="84" t="s">
        <v>89</v>
      </c>
      <c r="B29" s="317" t="s">
        <v>90</v>
      </c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9"/>
    </row>
    <row r="30" spans="1:21" ht="16.5" x14ac:dyDescent="0.25">
      <c r="A30" s="84" t="s">
        <v>91</v>
      </c>
      <c r="B30" s="317" t="s">
        <v>92</v>
      </c>
      <c r="C30" s="318"/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9"/>
    </row>
    <row r="36" spans="9:9" x14ac:dyDescent="0.25">
      <c r="I36" t="s">
        <v>93</v>
      </c>
    </row>
  </sheetData>
  <mergeCells count="41">
    <mergeCell ref="B27:Q27"/>
    <mergeCell ref="B28:Q28"/>
    <mergeCell ref="B29:Q29"/>
    <mergeCell ref="B30:Q30"/>
    <mergeCell ref="A6:A7"/>
    <mergeCell ref="B6:B7"/>
    <mergeCell ref="B22:Q22"/>
    <mergeCell ref="B23:Q23"/>
    <mergeCell ref="B24:Q24"/>
    <mergeCell ref="B25:Q25"/>
    <mergeCell ref="B26:Q26"/>
    <mergeCell ref="M6:N6"/>
    <mergeCell ref="O6:P6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35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27"/>
  <sheetViews>
    <sheetView workbookViewId="0">
      <selection activeCell="A7" sqref="A7:XFD9"/>
    </sheetView>
  </sheetViews>
  <sheetFormatPr defaultColWidth="9" defaultRowHeight="15" x14ac:dyDescent="0.25"/>
  <cols>
    <col min="1" max="1" width="20.08203125" customWidth="1"/>
    <col min="2" max="9" width="7.5" customWidth="1"/>
    <col min="10" max="10" width="6.58203125" customWidth="1"/>
    <col min="11" max="19" width="7.5" customWidth="1"/>
  </cols>
  <sheetData>
    <row r="1" spans="1:254" ht="51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1"/>
      <c r="N1" s="1"/>
      <c r="O1" s="1"/>
      <c r="P1" s="1"/>
      <c r="Q1" s="1"/>
      <c r="R1" s="2"/>
    </row>
    <row r="2" spans="1:254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409" t="s">
        <v>521</v>
      </c>
      <c r="B4" s="410"/>
      <c r="C4" s="410"/>
      <c r="D4" s="410"/>
      <c r="E4" s="410"/>
      <c r="F4" s="410"/>
      <c r="G4" s="410"/>
      <c r="H4" s="410"/>
      <c r="I4" s="410"/>
      <c r="J4" s="410"/>
      <c r="K4" s="7"/>
      <c r="L4" s="7"/>
    </row>
    <row r="5" spans="1:254" ht="15.5" x14ac:dyDescent="0.25">
      <c r="A5" s="8" t="s">
        <v>455</v>
      </c>
      <c r="B5" s="8" t="s">
        <v>456</v>
      </c>
      <c r="C5" s="421" t="s">
        <v>522</v>
      </c>
      <c r="D5" s="422"/>
      <c r="E5" s="419" t="s">
        <v>523</v>
      </c>
      <c r="F5" s="420"/>
      <c r="G5" s="428" t="s">
        <v>524</v>
      </c>
      <c r="H5" s="429"/>
      <c r="I5" s="428" t="s">
        <v>525</v>
      </c>
      <c r="J5" s="428"/>
      <c r="K5" s="5"/>
      <c r="L5" s="5"/>
    </row>
    <row r="6" spans="1:254" x14ac:dyDescent="0.25">
      <c r="A6" s="10" t="s">
        <v>13</v>
      </c>
      <c r="B6" s="10" t="s">
        <v>14</v>
      </c>
      <c r="C6" s="325" t="s">
        <v>165</v>
      </c>
      <c r="D6" s="325"/>
      <c r="E6" s="336" t="s">
        <v>166</v>
      </c>
      <c r="F6" s="389"/>
      <c r="G6" s="424" t="s">
        <v>526</v>
      </c>
      <c r="H6" s="424"/>
      <c r="I6" s="424" t="s">
        <v>384</v>
      </c>
      <c r="J6" s="424"/>
      <c r="K6" s="13"/>
      <c r="L6" s="13"/>
    </row>
    <row r="7" spans="1:254" x14ac:dyDescent="0.25">
      <c r="A7" s="10"/>
      <c r="B7" s="10"/>
      <c r="C7" s="424" t="s">
        <v>527</v>
      </c>
      <c r="D7" s="424"/>
      <c r="E7" s="325" t="s">
        <v>528</v>
      </c>
      <c r="F7" s="325"/>
      <c r="G7" s="424" t="s">
        <v>529</v>
      </c>
      <c r="H7" s="424"/>
      <c r="I7" s="424" t="s">
        <v>530</v>
      </c>
      <c r="J7" s="424"/>
      <c r="K7" s="13"/>
      <c r="L7" s="13"/>
    </row>
    <row r="8" spans="1:254" ht="16.399999999999999" hidden="1" customHeight="1" x14ac:dyDescent="0.25">
      <c r="A8" s="228" t="s">
        <v>531</v>
      </c>
      <c r="B8" s="134" t="s">
        <v>532</v>
      </c>
      <c r="C8" s="53">
        <v>46017</v>
      </c>
      <c r="D8" s="54">
        <f t="shared" ref="D8:D13" si="0">C8</f>
        <v>46017</v>
      </c>
      <c r="E8" s="54">
        <f t="shared" ref="E8:E13" si="1">D8+2</f>
        <v>46019</v>
      </c>
      <c r="F8" s="54">
        <f t="shared" ref="F8:F13" si="2">E8</f>
        <v>46019</v>
      </c>
      <c r="G8" s="54">
        <f t="shared" ref="G8:G13" si="3">F8+9</f>
        <v>46028</v>
      </c>
      <c r="H8" s="54">
        <f t="shared" ref="H8:H13" si="4">G8</f>
        <v>46028</v>
      </c>
      <c r="I8" s="54">
        <f t="shared" ref="I8:I13" si="5">H8+2</f>
        <v>46030</v>
      </c>
      <c r="J8" s="54">
        <f t="shared" ref="J8:J13" si="6">I8</f>
        <v>46030</v>
      </c>
      <c r="K8" s="6"/>
      <c r="L8" s="6"/>
      <c r="M8" s="6"/>
      <c r="N8" s="6"/>
      <c r="O8" s="6"/>
    </row>
    <row r="9" spans="1:254" ht="16.399999999999999" customHeight="1" x14ac:dyDescent="0.25">
      <c r="A9" s="228" t="s">
        <v>533</v>
      </c>
      <c r="B9" s="134" t="s">
        <v>534</v>
      </c>
      <c r="C9" s="53">
        <v>46024</v>
      </c>
      <c r="D9" s="54">
        <f t="shared" si="0"/>
        <v>46024</v>
      </c>
      <c r="E9" s="54">
        <f t="shared" si="1"/>
        <v>46026</v>
      </c>
      <c r="F9" s="54">
        <f t="shared" si="2"/>
        <v>46026</v>
      </c>
      <c r="G9" s="54">
        <f t="shared" si="3"/>
        <v>46035</v>
      </c>
      <c r="H9" s="54">
        <f t="shared" si="4"/>
        <v>46035</v>
      </c>
      <c r="I9" s="204">
        <f t="shared" si="5"/>
        <v>46037</v>
      </c>
      <c r="J9" s="204">
        <f t="shared" si="6"/>
        <v>46037</v>
      </c>
      <c r="K9" s="6"/>
      <c r="L9" s="6"/>
      <c r="M9" s="6"/>
      <c r="N9" s="6"/>
      <c r="O9" s="6"/>
    </row>
    <row r="10" spans="1:254" ht="16.399999999999999" customHeight="1" x14ac:dyDescent="0.25">
      <c r="A10" s="228" t="s">
        <v>535</v>
      </c>
      <c r="B10" s="134" t="s">
        <v>536</v>
      </c>
      <c r="C10" s="53">
        <v>46031</v>
      </c>
      <c r="D10" s="54">
        <f t="shared" si="0"/>
        <v>46031</v>
      </c>
      <c r="E10" s="54">
        <f t="shared" si="1"/>
        <v>46033</v>
      </c>
      <c r="F10" s="54">
        <f t="shared" si="2"/>
        <v>46033</v>
      </c>
      <c r="G10" s="54">
        <f t="shared" si="3"/>
        <v>46042</v>
      </c>
      <c r="H10" s="54">
        <f t="shared" si="4"/>
        <v>46042</v>
      </c>
      <c r="I10" s="54">
        <f t="shared" si="5"/>
        <v>46044</v>
      </c>
      <c r="J10" s="54">
        <f t="shared" si="6"/>
        <v>46044</v>
      </c>
      <c r="K10" s="6"/>
      <c r="L10" s="6"/>
      <c r="M10" s="6"/>
      <c r="N10" s="6"/>
      <c r="O10" s="6"/>
    </row>
    <row r="11" spans="1:254" ht="16.399999999999999" customHeight="1" x14ac:dyDescent="0.25">
      <c r="A11" s="231" t="s">
        <v>537</v>
      </c>
      <c r="B11" s="134" t="s">
        <v>538</v>
      </c>
      <c r="C11" s="53">
        <v>46038</v>
      </c>
      <c r="D11" s="54">
        <f t="shared" si="0"/>
        <v>46038</v>
      </c>
      <c r="E11" s="54">
        <f t="shared" si="1"/>
        <v>46040</v>
      </c>
      <c r="F11" s="54">
        <f t="shared" si="2"/>
        <v>46040</v>
      </c>
      <c r="G11" s="54">
        <f t="shared" si="3"/>
        <v>46049</v>
      </c>
      <c r="H11" s="54">
        <f t="shared" si="4"/>
        <v>46049</v>
      </c>
      <c r="I11" s="54">
        <f t="shared" si="5"/>
        <v>46051</v>
      </c>
      <c r="J11" s="54">
        <f t="shared" si="6"/>
        <v>46051</v>
      </c>
      <c r="K11" s="6"/>
      <c r="L11" s="6"/>
      <c r="M11" s="6"/>
      <c r="N11" s="6"/>
      <c r="O11" s="6"/>
    </row>
    <row r="12" spans="1:254" ht="16.399999999999999" customHeight="1" x14ac:dyDescent="0.25">
      <c r="A12" s="231" t="s">
        <v>539</v>
      </c>
      <c r="B12" s="134" t="s">
        <v>540</v>
      </c>
      <c r="C12" s="53">
        <v>46045</v>
      </c>
      <c r="D12" s="54">
        <f t="shared" si="0"/>
        <v>46045</v>
      </c>
      <c r="E12" s="54">
        <f t="shared" si="1"/>
        <v>46047</v>
      </c>
      <c r="F12" s="54">
        <f t="shared" si="2"/>
        <v>46047</v>
      </c>
      <c r="G12" s="54">
        <f t="shared" si="3"/>
        <v>46056</v>
      </c>
      <c r="H12" s="54">
        <f t="shared" si="4"/>
        <v>46056</v>
      </c>
      <c r="I12" s="54">
        <f t="shared" si="5"/>
        <v>46058</v>
      </c>
      <c r="J12" s="54">
        <f t="shared" si="6"/>
        <v>46058</v>
      </c>
      <c r="K12" s="6"/>
      <c r="L12" s="6"/>
      <c r="M12" s="6"/>
      <c r="N12" s="6"/>
      <c r="O12" s="6"/>
    </row>
    <row r="13" spans="1:254" ht="16.399999999999999" customHeight="1" x14ac:dyDescent="0.25">
      <c r="A13" s="228" t="s">
        <v>531</v>
      </c>
      <c r="B13" s="134" t="s">
        <v>541</v>
      </c>
      <c r="C13" s="53">
        <v>46052</v>
      </c>
      <c r="D13" s="54">
        <f t="shared" si="0"/>
        <v>46052</v>
      </c>
      <c r="E13" s="54">
        <f t="shared" si="1"/>
        <v>46054</v>
      </c>
      <c r="F13" s="54">
        <f t="shared" si="2"/>
        <v>46054</v>
      </c>
      <c r="G13" s="54">
        <f t="shared" si="3"/>
        <v>46063</v>
      </c>
      <c r="H13" s="54">
        <f t="shared" si="4"/>
        <v>46063</v>
      </c>
      <c r="I13" s="54">
        <f t="shared" si="5"/>
        <v>46065</v>
      </c>
      <c r="J13" s="54">
        <f t="shared" si="6"/>
        <v>46065</v>
      </c>
      <c r="K13" s="6"/>
      <c r="L13" s="6"/>
      <c r="M13" s="6"/>
      <c r="N13" s="6"/>
      <c r="O13" s="6"/>
    </row>
    <row r="14" spans="1:254" ht="16.399999999999999" customHeight="1" x14ac:dyDescent="0.25">
      <c r="A14" s="228" t="s">
        <v>533</v>
      </c>
      <c r="B14" s="134" t="s">
        <v>542</v>
      </c>
      <c r="C14" s="53">
        <v>46059</v>
      </c>
      <c r="D14" s="54">
        <f t="shared" ref="D14:D17" si="7">C14</f>
        <v>46059</v>
      </c>
      <c r="E14" s="54">
        <f t="shared" ref="E14:E17" si="8">D14+2</f>
        <v>46061</v>
      </c>
      <c r="F14" s="54">
        <f t="shared" ref="F14:F17" si="9">E14</f>
        <v>46061</v>
      </c>
      <c r="G14" s="54">
        <f t="shared" ref="G14:G17" si="10">F14+9</f>
        <v>46070</v>
      </c>
      <c r="H14" s="54">
        <f t="shared" ref="H14:H17" si="11">G14</f>
        <v>46070</v>
      </c>
      <c r="I14" s="54">
        <f t="shared" ref="I14:I17" si="12">H14+2</f>
        <v>46072</v>
      </c>
      <c r="J14" s="54">
        <f t="shared" ref="J14:J17" si="13">I14</f>
        <v>46072</v>
      </c>
      <c r="K14" s="6"/>
      <c r="L14" s="6"/>
      <c r="M14" s="6"/>
      <c r="N14" s="6"/>
      <c r="O14" s="6"/>
    </row>
    <row r="15" spans="1:254" ht="16.399999999999999" customHeight="1" x14ac:dyDescent="0.25">
      <c r="A15" s="231" t="s">
        <v>1266</v>
      </c>
      <c r="B15" s="134" t="s">
        <v>543</v>
      </c>
      <c r="C15" s="53">
        <v>46066</v>
      </c>
      <c r="D15" s="54">
        <f t="shared" si="7"/>
        <v>46066</v>
      </c>
      <c r="E15" s="54">
        <f t="shared" si="8"/>
        <v>46068</v>
      </c>
      <c r="F15" s="54">
        <f t="shared" si="9"/>
        <v>46068</v>
      </c>
      <c r="G15" s="54">
        <f t="shared" si="10"/>
        <v>46077</v>
      </c>
      <c r="H15" s="54">
        <f t="shared" si="11"/>
        <v>46077</v>
      </c>
      <c r="I15" s="54">
        <f t="shared" si="12"/>
        <v>46079</v>
      </c>
      <c r="J15" s="54">
        <f t="shared" si="13"/>
        <v>46079</v>
      </c>
      <c r="K15" s="6"/>
      <c r="L15" s="6"/>
      <c r="M15" s="6"/>
      <c r="N15" s="6"/>
      <c r="O15" s="6"/>
    </row>
    <row r="16" spans="1:254" ht="16.399999999999999" customHeight="1" x14ac:dyDescent="0.25">
      <c r="A16" s="231" t="s">
        <v>535</v>
      </c>
      <c r="B16" s="134" t="s">
        <v>544</v>
      </c>
      <c r="C16" s="53">
        <v>46073</v>
      </c>
      <c r="D16" s="54">
        <f t="shared" si="7"/>
        <v>46073</v>
      </c>
      <c r="E16" s="54">
        <f t="shared" si="8"/>
        <v>46075</v>
      </c>
      <c r="F16" s="54">
        <f t="shared" si="9"/>
        <v>46075</v>
      </c>
      <c r="G16" s="54">
        <f t="shared" si="10"/>
        <v>46084</v>
      </c>
      <c r="H16" s="54">
        <f t="shared" si="11"/>
        <v>46084</v>
      </c>
      <c r="I16" s="54">
        <f t="shared" si="12"/>
        <v>46086</v>
      </c>
      <c r="J16" s="54">
        <f t="shared" si="13"/>
        <v>46086</v>
      </c>
      <c r="K16" s="6"/>
      <c r="L16" s="6"/>
      <c r="M16" s="6"/>
      <c r="N16" s="6"/>
      <c r="O16" s="6"/>
    </row>
    <row r="17" spans="1:19" ht="16.399999999999999" customHeight="1" x14ac:dyDescent="0.25">
      <c r="A17" s="228" t="s">
        <v>539</v>
      </c>
      <c r="B17" s="134" t="s">
        <v>545</v>
      </c>
      <c r="C17" s="53">
        <v>46080</v>
      </c>
      <c r="D17" s="54">
        <f t="shared" si="7"/>
        <v>46080</v>
      </c>
      <c r="E17" s="54">
        <f t="shared" si="8"/>
        <v>46082</v>
      </c>
      <c r="F17" s="54">
        <f t="shared" si="9"/>
        <v>46082</v>
      </c>
      <c r="G17" s="54">
        <f t="shared" si="10"/>
        <v>46091</v>
      </c>
      <c r="H17" s="54">
        <f t="shared" si="11"/>
        <v>46091</v>
      </c>
      <c r="I17" s="54">
        <f t="shared" si="12"/>
        <v>46093</v>
      </c>
      <c r="J17" s="54">
        <f t="shared" si="13"/>
        <v>46093</v>
      </c>
      <c r="K17" s="6"/>
      <c r="L17" s="6"/>
      <c r="M17" s="6"/>
      <c r="N17" s="6"/>
      <c r="O17" s="6"/>
    </row>
    <row r="18" spans="1:19" ht="16.399999999999999" customHeight="1" x14ac:dyDescent="0.25">
      <c r="A18" s="236"/>
      <c r="B18" s="184"/>
      <c r="C18" s="237"/>
      <c r="D18" s="238"/>
      <c r="E18" s="238"/>
      <c r="F18" s="238"/>
      <c r="G18" s="238"/>
      <c r="H18" s="238"/>
      <c r="I18" s="238"/>
      <c r="J18" s="238"/>
      <c r="K18" s="6"/>
      <c r="L18" s="6"/>
      <c r="M18" s="6"/>
      <c r="N18" s="6"/>
      <c r="O18" s="6"/>
    </row>
    <row r="19" spans="1:19" ht="16" x14ac:dyDescent="0.4">
      <c r="A19" s="192" t="s">
        <v>75</v>
      </c>
      <c r="B19" s="366" t="s">
        <v>546</v>
      </c>
      <c r="C19" s="366"/>
      <c r="D19" s="366"/>
      <c r="E19" s="366"/>
      <c r="F19" s="366"/>
      <c r="G19" s="366"/>
      <c r="H19" s="366"/>
      <c r="I19" s="366"/>
      <c r="J19" s="366"/>
      <c r="K19" s="366"/>
      <c r="L19" s="6"/>
      <c r="M19" s="6"/>
      <c r="N19" s="6"/>
      <c r="O19" s="6"/>
      <c r="P19" s="6"/>
      <c r="Q19" s="6"/>
    </row>
    <row r="20" spans="1:19" ht="16" hidden="1" x14ac:dyDescent="0.4">
      <c r="A20" s="193" t="s">
        <v>252</v>
      </c>
      <c r="B20" s="430" t="s">
        <v>547</v>
      </c>
      <c r="C20" s="430"/>
      <c r="D20" s="430"/>
      <c r="E20" s="430"/>
      <c r="F20" s="430"/>
      <c r="G20" s="430"/>
      <c r="H20" s="430"/>
      <c r="I20" s="430"/>
      <c r="J20" s="430"/>
      <c r="K20" s="430"/>
      <c r="L20" s="6"/>
      <c r="M20" s="6"/>
      <c r="N20" s="6"/>
      <c r="O20" s="6"/>
      <c r="P20" s="6"/>
      <c r="Q20" s="6"/>
      <c r="R20" s="6"/>
      <c r="S20" s="6"/>
    </row>
    <row r="21" spans="1:19" ht="16" customHeight="1" x14ac:dyDescent="0.25">
      <c r="A21" s="30" t="s">
        <v>252</v>
      </c>
      <c r="B21" s="368" t="s">
        <v>548</v>
      </c>
      <c r="C21" s="368"/>
      <c r="D21" s="368"/>
      <c r="E21" s="368"/>
      <c r="F21" s="368"/>
      <c r="G21" s="368"/>
      <c r="H21" s="368"/>
      <c r="I21" s="368"/>
      <c r="J21" s="368"/>
      <c r="K21" s="368"/>
      <c r="L21" s="6"/>
      <c r="M21" s="6"/>
      <c r="N21" s="6"/>
      <c r="O21" s="6"/>
      <c r="P21" s="6"/>
      <c r="Q21" s="6"/>
      <c r="R21" s="6"/>
      <c r="S21" s="6"/>
    </row>
    <row r="22" spans="1:19" ht="16" customHeight="1" x14ac:dyDescent="0.25">
      <c r="A22" s="30" t="s">
        <v>250</v>
      </c>
      <c r="B22" s="368" t="s">
        <v>549</v>
      </c>
      <c r="C22" s="368"/>
      <c r="D22" s="368"/>
      <c r="E22" s="368"/>
      <c r="F22" s="368"/>
      <c r="G22" s="368"/>
      <c r="H22" s="368"/>
      <c r="I22" s="368"/>
      <c r="J22" s="368"/>
      <c r="K22" s="368"/>
      <c r="L22" s="6"/>
      <c r="M22" s="6"/>
      <c r="N22" s="6"/>
      <c r="O22" s="6"/>
      <c r="P22" s="6"/>
      <c r="Q22" s="6"/>
      <c r="R22" s="6"/>
      <c r="S22" s="6"/>
    </row>
    <row r="23" spans="1:19" ht="16" x14ac:dyDescent="0.25">
      <c r="A23" s="30" t="s">
        <v>447</v>
      </c>
      <c r="B23" s="368" t="s">
        <v>550</v>
      </c>
      <c r="C23" s="368"/>
      <c r="D23" s="368"/>
      <c r="E23" s="368"/>
      <c r="F23" s="368"/>
      <c r="G23" s="368"/>
      <c r="H23" s="368"/>
      <c r="I23" s="368"/>
      <c r="J23" s="368"/>
      <c r="K23" s="368"/>
      <c r="L23" s="6"/>
      <c r="M23" s="6"/>
      <c r="N23" s="6"/>
      <c r="O23" s="6"/>
      <c r="P23" s="6"/>
      <c r="Q23" s="6"/>
    </row>
    <row r="24" spans="1:19" ht="16" hidden="1" x14ac:dyDescent="0.25">
      <c r="A24" s="30" t="s">
        <v>447</v>
      </c>
      <c r="B24" s="368" t="s">
        <v>551</v>
      </c>
      <c r="C24" s="368"/>
      <c r="D24" s="368"/>
      <c r="E24" s="368"/>
      <c r="F24" s="368"/>
      <c r="G24" s="368"/>
      <c r="H24" s="368"/>
      <c r="I24" s="368"/>
      <c r="J24" s="368"/>
      <c r="K24" s="368"/>
      <c r="L24" s="6"/>
      <c r="M24" s="6"/>
      <c r="N24" s="6"/>
      <c r="O24" s="6"/>
      <c r="P24" s="6"/>
      <c r="Q24" s="6"/>
    </row>
    <row r="25" spans="1:19" ht="16" hidden="1" x14ac:dyDescent="0.4">
      <c r="A25" s="31" t="s">
        <v>449</v>
      </c>
      <c r="B25" s="368" t="s">
        <v>552</v>
      </c>
      <c r="C25" s="368"/>
      <c r="D25" s="368"/>
      <c r="E25" s="368"/>
      <c r="F25" s="368"/>
      <c r="G25" s="368"/>
      <c r="H25" s="368"/>
      <c r="I25" s="368"/>
      <c r="J25" s="368"/>
      <c r="K25" s="368"/>
      <c r="L25" s="6"/>
      <c r="M25" s="6"/>
      <c r="N25" s="6"/>
      <c r="O25" s="6"/>
      <c r="P25" s="6"/>
      <c r="Q25" s="6"/>
    </row>
    <row r="26" spans="1:19" ht="16" x14ac:dyDescent="0.4">
      <c r="A26" s="31" t="s">
        <v>449</v>
      </c>
      <c r="B26" s="368" t="s">
        <v>553</v>
      </c>
      <c r="C26" s="368"/>
      <c r="D26" s="368"/>
      <c r="E26" s="368"/>
      <c r="F26" s="368"/>
      <c r="G26" s="368"/>
      <c r="H26" s="368"/>
      <c r="I26" s="368"/>
      <c r="J26" s="368"/>
      <c r="K26" s="368"/>
      <c r="L26" s="6"/>
      <c r="M26" s="6"/>
      <c r="N26" s="6"/>
      <c r="O26" s="6"/>
      <c r="P26" s="6"/>
      <c r="Q26" s="6"/>
    </row>
    <row r="27" spans="1:19" ht="16" x14ac:dyDescent="0.4">
      <c r="A27" s="31" t="s">
        <v>554</v>
      </c>
      <c r="B27" s="368" t="s">
        <v>555</v>
      </c>
      <c r="C27" s="368"/>
      <c r="D27" s="368"/>
      <c r="E27" s="368"/>
      <c r="F27" s="368"/>
      <c r="G27" s="368"/>
      <c r="H27" s="368"/>
      <c r="I27" s="368"/>
      <c r="J27" s="368"/>
      <c r="K27" s="368"/>
      <c r="L27" s="6"/>
      <c r="M27" s="6"/>
      <c r="N27" s="6"/>
      <c r="O27" s="6"/>
      <c r="P27" s="6"/>
      <c r="Q27" s="6"/>
    </row>
  </sheetData>
  <mergeCells count="24">
    <mergeCell ref="B24:K24"/>
    <mergeCell ref="B25:K25"/>
    <mergeCell ref="B26:K26"/>
    <mergeCell ref="B27:K27"/>
    <mergeCell ref="B19:K19"/>
    <mergeCell ref="B20:K20"/>
    <mergeCell ref="B21:K21"/>
    <mergeCell ref="B22:K22"/>
    <mergeCell ref="B23:K23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35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 x14ac:dyDescent="0.2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1"/>
      <c r="N1" s="1"/>
      <c r="O1" s="1"/>
      <c r="P1" s="1"/>
      <c r="Q1" s="1"/>
      <c r="R1" s="1"/>
      <c r="S1" s="1"/>
      <c r="T1" s="2"/>
    </row>
    <row r="2" spans="1:256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"/>
      <c r="N2" s="3"/>
      <c r="O2" s="3"/>
      <c r="P2" s="3"/>
      <c r="Q2" s="3"/>
      <c r="R2" s="3"/>
      <c r="S2" s="3"/>
      <c r="T2" s="3"/>
    </row>
    <row r="3" spans="1:25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31" t="s">
        <v>556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432"/>
      <c r="M4" s="7"/>
      <c r="N4" s="7"/>
      <c r="O4" s="7"/>
      <c r="P4" s="7"/>
      <c r="Q4" s="7"/>
      <c r="R4" s="7"/>
      <c r="S4" s="7"/>
      <c r="T4" s="7"/>
    </row>
    <row r="5" spans="1:256" ht="15.5" x14ac:dyDescent="0.25">
      <c r="A5" s="224" t="s">
        <v>455</v>
      </c>
      <c r="B5" s="421" t="s">
        <v>524</v>
      </c>
      <c r="C5" s="422"/>
      <c r="D5" s="421" t="s">
        <v>524</v>
      </c>
      <c r="E5" s="422"/>
      <c r="F5" s="421" t="s">
        <v>557</v>
      </c>
      <c r="G5" s="422"/>
      <c r="H5" s="8" t="s">
        <v>456</v>
      </c>
      <c r="I5" s="421" t="s">
        <v>558</v>
      </c>
      <c r="J5" s="421"/>
      <c r="K5" s="419" t="s">
        <v>559</v>
      </c>
      <c r="L5" s="433"/>
      <c r="M5" s="434"/>
      <c r="N5" s="435"/>
      <c r="O5" s="434"/>
      <c r="P5" s="434"/>
      <c r="Q5" s="434"/>
      <c r="R5" s="435"/>
      <c r="S5" s="5"/>
      <c r="T5" s="5"/>
    </row>
    <row r="6" spans="1:256" x14ac:dyDescent="0.25">
      <c r="A6" s="12" t="s">
        <v>13</v>
      </c>
      <c r="B6" s="325" t="s">
        <v>526</v>
      </c>
      <c r="C6" s="325"/>
      <c r="D6" s="427" t="s">
        <v>560</v>
      </c>
      <c r="E6" s="427"/>
      <c r="F6" s="325" t="s">
        <v>384</v>
      </c>
      <c r="G6" s="325"/>
      <c r="H6" s="10" t="s">
        <v>14</v>
      </c>
      <c r="I6" s="325" t="s">
        <v>166</v>
      </c>
      <c r="J6" s="325"/>
      <c r="K6" s="336" t="s">
        <v>165</v>
      </c>
      <c r="L6" s="389"/>
      <c r="M6" s="436"/>
      <c r="N6" s="436"/>
      <c r="O6" s="436"/>
      <c r="P6" s="436"/>
      <c r="Q6" s="436"/>
      <c r="R6" s="436"/>
      <c r="S6" s="13"/>
      <c r="T6" s="13"/>
    </row>
    <row r="7" spans="1:256" x14ac:dyDescent="0.25">
      <c r="A7" s="12"/>
      <c r="B7" s="325" t="s">
        <v>561</v>
      </c>
      <c r="C7" s="325"/>
      <c r="D7" s="325" t="s">
        <v>562</v>
      </c>
      <c r="E7" s="325"/>
      <c r="F7" s="325" t="s">
        <v>466</v>
      </c>
      <c r="G7" s="325"/>
      <c r="H7" s="10"/>
      <c r="I7" s="325" t="s">
        <v>464</v>
      </c>
      <c r="J7" s="325"/>
      <c r="K7" s="325" t="s">
        <v>563</v>
      </c>
      <c r="L7" s="325"/>
      <c r="M7" s="436"/>
      <c r="N7" s="436"/>
      <c r="O7" s="436"/>
      <c r="P7" s="436"/>
      <c r="Q7" s="436"/>
      <c r="R7" s="436"/>
      <c r="S7" s="13"/>
      <c r="T7" s="13"/>
    </row>
    <row r="8" spans="1:256" hidden="1" x14ac:dyDescent="0.25">
      <c r="A8" s="26" t="s">
        <v>564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27" t="s">
        <v>565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 x14ac:dyDescent="0.25">
      <c r="A9" s="26" t="s">
        <v>566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35" t="s">
        <v>567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 x14ac:dyDescent="0.25">
      <c r="A10" s="26" t="s">
        <v>568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437" t="s">
        <v>569</v>
      </c>
      <c r="G10" s="438"/>
      <c r="H10" s="438"/>
      <c r="I10" s="438"/>
      <c r="J10" s="438"/>
      <c r="K10" s="438"/>
      <c r="L10" s="439"/>
    </row>
    <row r="11" spans="1:256" hidden="1" x14ac:dyDescent="0.25">
      <c r="A11" s="26" t="s">
        <v>474</v>
      </c>
      <c r="B11" s="195" t="s">
        <v>570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230" t="s">
        <v>571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 x14ac:dyDescent="0.25">
      <c r="A12" s="26" t="s">
        <v>564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27" t="s">
        <v>572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 x14ac:dyDescent="0.25">
      <c r="A13" s="26" t="s">
        <v>566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35" t="s">
        <v>573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 x14ac:dyDescent="0.25">
      <c r="A14" s="26" t="s">
        <v>474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35" t="s">
        <v>574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 x14ac:dyDescent="0.25">
      <c r="A15" s="26" t="s">
        <v>564</v>
      </c>
      <c r="B15" s="22">
        <v>45305</v>
      </c>
      <c r="C15" s="22">
        <f>B15+1</f>
        <v>45306</v>
      </c>
      <c r="D15" s="22">
        <f t="shared" si="1"/>
        <v>45306</v>
      </c>
      <c r="E15" s="195" t="s">
        <v>140</v>
      </c>
      <c r="F15" s="440"/>
      <c r="G15" s="441"/>
      <c r="H15" s="441"/>
      <c r="I15" s="441"/>
      <c r="J15" s="441"/>
      <c r="K15" s="441"/>
      <c r="L15" s="442"/>
    </row>
    <row r="16" spans="1:256" hidden="1" x14ac:dyDescent="0.25">
      <c r="A16" s="231" t="s">
        <v>575</v>
      </c>
      <c r="B16" s="23" t="s">
        <v>111</v>
      </c>
      <c r="C16" s="23" t="s">
        <v>111</v>
      </c>
      <c r="D16" s="22" t="s">
        <v>570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35" t="s">
        <v>576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 x14ac:dyDescent="0.25">
      <c r="A17" s="26" t="s">
        <v>566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35" t="s">
        <v>577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 x14ac:dyDescent="0.25">
      <c r="A18" s="26" t="s">
        <v>474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35" t="s">
        <v>578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 x14ac:dyDescent="0.25">
      <c r="A19" s="26" t="s">
        <v>575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35" t="s">
        <v>579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 x14ac:dyDescent="0.25">
      <c r="A20" s="26" t="s">
        <v>566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35" t="s">
        <v>580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229"/>
    </row>
    <row r="21" spans="1:15" hidden="1" x14ac:dyDescent="0.25">
      <c r="A21" s="24" t="s">
        <v>568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35" t="s">
        <v>581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 x14ac:dyDescent="0.25">
      <c r="A22" s="26" t="s">
        <v>575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35" t="s">
        <v>582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 x14ac:dyDescent="0.25">
      <c r="A23" s="26" t="s">
        <v>566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35" t="s">
        <v>583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 x14ac:dyDescent="0.25">
      <c r="A24" s="231" t="s">
        <v>474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35" t="s">
        <v>584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 x14ac:dyDescent="0.25">
      <c r="A25" s="26" t="s">
        <v>575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35" t="s">
        <v>585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 x14ac:dyDescent="0.25">
      <c r="A26" s="26" t="s">
        <v>566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35" t="s">
        <v>586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 x14ac:dyDescent="0.25">
      <c r="A27" s="231" t="s">
        <v>474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35" t="s">
        <v>587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 x14ac:dyDescent="0.25">
      <c r="A28" s="26" t="s">
        <v>575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35" t="s">
        <v>588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 x14ac:dyDescent="0.25">
      <c r="A29" s="232" t="s">
        <v>566</v>
      </c>
      <c r="B29" s="233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35" t="s">
        <v>589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 x14ac:dyDescent="0.25">
      <c r="A30" s="26" t="s">
        <v>474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35" t="s">
        <v>590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195" t="s">
        <v>140</v>
      </c>
    </row>
    <row r="31" spans="1:15" hidden="1" x14ac:dyDescent="0.25">
      <c r="A31" s="26" t="s">
        <v>575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35" t="s">
        <v>591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 x14ac:dyDescent="0.25">
      <c r="A32" s="232" t="s">
        <v>566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35" t="s">
        <v>592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 x14ac:dyDescent="0.25">
      <c r="A33" s="24" t="s">
        <v>593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35" t="s">
        <v>594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 x14ac:dyDescent="0.25">
      <c r="A34" s="26" t="s">
        <v>575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35" t="s">
        <v>595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 x14ac:dyDescent="0.25">
      <c r="A35" s="26" t="s">
        <v>566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35" t="s">
        <v>596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 x14ac:dyDescent="0.25">
      <c r="A36" s="26" t="s">
        <v>593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35" t="s">
        <v>597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 x14ac:dyDescent="0.25">
      <c r="A37" s="26" t="s">
        <v>575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35" t="s">
        <v>598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 x14ac:dyDescent="0.25">
      <c r="A38" s="26" t="s">
        <v>566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35" t="s">
        <v>599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 x14ac:dyDescent="0.25">
      <c r="A39" s="26" t="s">
        <v>593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35" t="s">
        <v>470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 x14ac:dyDescent="0.25">
      <c r="A40" s="26" t="s">
        <v>575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35" t="s">
        <v>600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 x14ac:dyDescent="0.25">
      <c r="A41" s="26" t="s">
        <v>566</v>
      </c>
      <c r="B41" s="100">
        <v>45480</v>
      </c>
      <c r="C41" s="100">
        <f t="shared" si="15"/>
        <v>45481</v>
      </c>
      <c r="D41" s="100">
        <f t="shared" si="16"/>
        <v>45481</v>
      </c>
      <c r="E41" s="100">
        <f t="shared" si="17"/>
        <v>45481</v>
      </c>
      <c r="F41" s="100">
        <f t="shared" si="13"/>
        <v>45481</v>
      </c>
      <c r="G41" s="100">
        <f t="shared" si="14"/>
        <v>45482</v>
      </c>
      <c r="H41" s="135" t="s">
        <v>601</v>
      </c>
      <c r="I41" s="100">
        <f t="shared" si="9"/>
        <v>45491</v>
      </c>
      <c r="J41" s="100">
        <f t="shared" si="11"/>
        <v>45492</v>
      </c>
      <c r="K41" s="100">
        <f t="shared" si="12"/>
        <v>45493</v>
      </c>
      <c r="L41" s="100">
        <f t="shared" si="10"/>
        <v>45493</v>
      </c>
    </row>
    <row r="42" spans="1:12" hidden="1" x14ac:dyDescent="0.25">
      <c r="A42" s="26" t="s">
        <v>593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35" t="s">
        <v>602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 x14ac:dyDescent="0.25">
      <c r="A43" s="24" t="s">
        <v>603</v>
      </c>
      <c r="B43" s="23" t="s">
        <v>111</v>
      </c>
      <c r="C43" s="23" t="s">
        <v>111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35" t="s">
        <v>604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 x14ac:dyDescent="0.25">
      <c r="A44" s="26" t="s">
        <v>566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35" t="s">
        <v>605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 x14ac:dyDescent="0.25">
      <c r="A45" s="26" t="s">
        <v>593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35" t="s">
        <v>606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 x14ac:dyDescent="0.25">
      <c r="A46" s="26" t="s">
        <v>603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35" t="s">
        <v>607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 x14ac:dyDescent="0.25">
      <c r="A47" s="26" t="s">
        <v>566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35" t="s">
        <v>608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 x14ac:dyDescent="0.25">
      <c r="A48" s="26" t="s">
        <v>593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35" t="s">
        <v>609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 x14ac:dyDescent="0.25">
      <c r="A49" s="26" t="s">
        <v>603</v>
      </c>
      <c r="B49" s="100">
        <v>45536</v>
      </c>
      <c r="C49" s="100">
        <f t="shared" si="15"/>
        <v>45537</v>
      </c>
      <c r="D49" s="100">
        <f t="shared" si="16"/>
        <v>45537</v>
      </c>
      <c r="E49" s="100">
        <f t="shared" si="17"/>
        <v>45537</v>
      </c>
      <c r="F49" s="100">
        <f t="shared" si="13"/>
        <v>45537</v>
      </c>
      <c r="G49" s="100">
        <f t="shared" si="14"/>
        <v>45538</v>
      </c>
      <c r="H49" s="127" t="s">
        <v>610</v>
      </c>
      <c r="I49" s="100">
        <f t="shared" si="9"/>
        <v>45547</v>
      </c>
      <c r="J49" s="100">
        <f t="shared" si="11"/>
        <v>45548</v>
      </c>
      <c r="K49" s="100">
        <f t="shared" si="12"/>
        <v>45549</v>
      </c>
      <c r="L49" s="100">
        <f t="shared" si="10"/>
        <v>45549</v>
      </c>
    </row>
    <row r="50" spans="1:21" hidden="1" x14ac:dyDescent="0.25">
      <c r="A50" s="26" t="s">
        <v>566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35" t="s">
        <v>611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 x14ac:dyDescent="0.25">
      <c r="A51" s="26" t="s">
        <v>593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35" t="s">
        <v>612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 x14ac:dyDescent="0.25">
      <c r="A52" s="26" t="s">
        <v>603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35" t="s">
        <v>613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 x14ac:dyDescent="0.25">
      <c r="A53" s="26" t="s">
        <v>566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35" t="s">
        <v>614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 x14ac:dyDescent="0.25">
      <c r="A54" s="26" t="s">
        <v>593</v>
      </c>
      <c r="B54" s="54">
        <v>45571</v>
      </c>
      <c r="C54" s="54">
        <f t="shared" si="15"/>
        <v>45572</v>
      </c>
      <c r="D54" s="54">
        <f t="shared" si="16"/>
        <v>45572</v>
      </c>
      <c r="E54" s="54">
        <f t="shared" si="17"/>
        <v>45572</v>
      </c>
      <c r="F54" s="54">
        <f t="shared" si="13"/>
        <v>45572</v>
      </c>
      <c r="G54" s="54">
        <f t="shared" si="14"/>
        <v>45573</v>
      </c>
      <c r="H54" s="127" t="s">
        <v>615</v>
      </c>
      <c r="I54" s="54">
        <f t="shared" si="9"/>
        <v>45582</v>
      </c>
      <c r="J54" s="54">
        <f t="shared" si="11"/>
        <v>45583</v>
      </c>
      <c r="K54" s="54">
        <f t="shared" si="12"/>
        <v>45584</v>
      </c>
      <c r="L54" s="54">
        <f t="shared" si="10"/>
        <v>45584</v>
      </c>
    </row>
    <row r="55" spans="1:21" hidden="1" x14ac:dyDescent="0.25">
      <c r="A55" s="26" t="s">
        <v>603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35" t="s">
        <v>616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 x14ac:dyDescent="0.25">
      <c r="A56" s="26" t="s">
        <v>566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35" t="s">
        <v>617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 x14ac:dyDescent="0.25">
      <c r="A57" s="26" t="s">
        <v>593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35" t="s">
        <v>618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 x14ac:dyDescent="0.25">
      <c r="A58" s="26" t="s">
        <v>603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35" t="s">
        <v>619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 x14ac:dyDescent="0.25">
      <c r="A59" s="26" t="s">
        <v>566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35" t="s">
        <v>620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 x14ac:dyDescent="0.25">
      <c r="A60" s="234" t="s">
        <v>621</v>
      </c>
      <c r="B60" s="204">
        <v>45613</v>
      </c>
      <c r="C60" s="204">
        <f t="shared" si="15"/>
        <v>45614</v>
      </c>
      <c r="D60" s="204">
        <f t="shared" si="16"/>
        <v>45614</v>
      </c>
      <c r="E60" s="204">
        <f t="shared" si="17"/>
        <v>45614</v>
      </c>
      <c r="F60" s="204">
        <f t="shared" si="13"/>
        <v>45614</v>
      </c>
      <c r="G60" s="204">
        <f t="shared" si="14"/>
        <v>45615</v>
      </c>
      <c r="H60" s="235" t="s">
        <v>622</v>
      </c>
      <c r="I60" s="204">
        <f t="shared" si="9"/>
        <v>45624</v>
      </c>
      <c r="J60" s="204">
        <f t="shared" si="11"/>
        <v>45625</v>
      </c>
      <c r="K60" s="23" t="s">
        <v>111</v>
      </c>
      <c r="L60" s="23" t="s">
        <v>111</v>
      </c>
    </row>
    <row r="61" spans="1:21" x14ac:dyDescent="0.25">
      <c r="A61" s="229"/>
      <c r="B61" s="229"/>
      <c r="C61" s="229"/>
      <c r="D61" s="229"/>
      <c r="E61" s="229"/>
      <c r="F61" s="229"/>
      <c r="G61" s="229"/>
      <c r="H61" s="229"/>
    </row>
    <row r="62" spans="1:21" ht="16.399999999999999" customHeight="1" x14ac:dyDescent="0.4">
      <c r="A62" s="29" t="s">
        <v>75</v>
      </c>
      <c r="B62" s="366" t="s">
        <v>623</v>
      </c>
      <c r="C62" s="366"/>
      <c r="D62" s="366"/>
      <c r="E62" s="366"/>
      <c r="F62" s="366"/>
      <c r="G62" s="366"/>
      <c r="H62" s="366"/>
      <c r="I62" s="366"/>
      <c r="J62" s="366"/>
      <c r="K62" s="366"/>
      <c r="L62" s="366"/>
      <c r="M62" s="6"/>
      <c r="N62" s="6"/>
      <c r="O62" s="6"/>
      <c r="P62" s="6"/>
      <c r="Q62" s="6"/>
      <c r="R62" s="6"/>
      <c r="S62" s="6"/>
    </row>
    <row r="63" spans="1:21" ht="16.399999999999999" customHeight="1" x14ac:dyDescent="0.4">
      <c r="A63" s="193" t="s">
        <v>252</v>
      </c>
      <c r="B63" s="430" t="s">
        <v>624</v>
      </c>
      <c r="C63" s="430"/>
      <c r="D63" s="430"/>
      <c r="E63" s="430"/>
      <c r="F63" s="430"/>
      <c r="G63" s="430"/>
      <c r="H63" s="430"/>
      <c r="I63" s="430"/>
      <c r="J63" s="430"/>
      <c r="K63" s="430"/>
      <c r="L63" s="430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 x14ac:dyDescent="0.25">
      <c r="A64" s="30" t="s">
        <v>250</v>
      </c>
      <c r="B64" s="368" t="s">
        <v>625</v>
      </c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 x14ac:dyDescent="0.25">
      <c r="A65" s="30" t="s">
        <v>447</v>
      </c>
      <c r="B65" s="417" t="s">
        <v>550</v>
      </c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6"/>
      <c r="N65" s="6"/>
      <c r="O65" s="6"/>
      <c r="P65" s="6"/>
      <c r="Q65" s="6"/>
      <c r="R65" s="6"/>
      <c r="S65" s="6"/>
    </row>
    <row r="66" spans="1:19" ht="16.399999999999999" customHeight="1" x14ac:dyDescent="0.25">
      <c r="A66" s="30" t="s">
        <v>447</v>
      </c>
      <c r="B66" s="417" t="s">
        <v>626</v>
      </c>
      <c r="C66" s="417"/>
      <c r="D66" s="417"/>
      <c r="E66" s="417"/>
      <c r="F66" s="417"/>
      <c r="G66" s="417"/>
      <c r="H66" s="417"/>
      <c r="I66" s="417"/>
      <c r="J66" s="417"/>
      <c r="K66" s="417"/>
      <c r="L66" s="417"/>
      <c r="M66" s="6"/>
      <c r="N66" s="6"/>
      <c r="O66" s="6"/>
      <c r="P66" s="6"/>
      <c r="Q66" s="6"/>
      <c r="R66" s="6"/>
      <c r="S66" s="6"/>
    </row>
    <row r="67" spans="1:19" ht="16.399999999999999" customHeight="1" x14ac:dyDescent="0.25">
      <c r="A67" s="30" t="s">
        <v>447</v>
      </c>
      <c r="B67" s="403" t="s">
        <v>627</v>
      </c>
      <c r="C67" s="404"/>
      <c r="D67" s="404"/>
      <c r="E67" s="404"/>
      <c r="F67" s="404"/>
      <c r="G67" s="404"/>
      <c r="H67" s="404"/>
      <c r="I67" s="404"/>
      <c r="J67" s="404"/>
      <c r="K67" s="404"/>
      <c r="L67" s="405"/>
      <c r="M67" s="6"/>
      <c r="N67" s="6"/>
      <c r="O67" s="6"/>
      <c r="P67" s="6"/>
      <c r="Q67" s="6"/>
      <c r="R67" s="6"/>
      <c r="S67" s="6"/>
    </row>
    <row r="68" spans="1:19" ht="16" x14ac:dyDescent="0.4">
      <c r="A68" s="31" t="s">
        <v>449</v>
      </c>
      <c r="B68" s="369" t="s">
        <v>553</v>
      </c>
      <c r="C68" s="370"/>
      <c r="D68" s="370"/>
      <c r="E68" s="370"/>
      <c r="F68" s="370"/>
      <c r="G68" s="370"/>
      <c r="H68" s="370"/>
      <c r="I68" s="370"/>
      <c r="J68" s="370"/>
      <c r="K68" s="370"/>
      <c r="L68" s="371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35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22"/>
  <sheetViews>
    <sheetView workbookViewId="0">
      <selection activeCell="P15" sqref="P15"/>
    </sheetView>
  </sheetViews>
  <sheetFormatPr defaultColWidth="9" defaultRowHeight="15" x14ac:dyDescent="0.2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355"/>
      <c r="C1" s="355"/>
      <c r="D1" s="355"/>
      <c r="E1" s="355"/>
      <c r="F1" s="355"/>
      <c r="G1" s="355"/>
      <c r="H1" s="355"/>
      <c r="I1" s="355"/>
      <c r="J1" s="355"/>
      <c r="K1" s="1"/>
      <c r="L1" s="1"/>
      <c r="M1" s="1"/>
      <c r="N1" s="1"/>
      <c r="O1" s="1"/>
      <c r="P1" s="1"/>
      <c r="Q1" s="1"/>
      <c r="R1" s="2"/>
    </row>
    <row r="2" spans="1:254" ht="17.149999999999999" customHeight="1" x14ac:dyDescent="0.25">
      <c r="B2" s="356"/>
      <c r="C2" s="356"/>
      <c r="D2" s="356"/>
      <c r="E2" s="356"/>
      <c r="F2" s="356"/>
      <c r="G2" s="356"/>
      <c r="H2" s="356"/>
      <c r="I2" s="356"/>
      <c r="J2" s="356"/>
      <c r="K2" s="3"/>
      <c r="L2" s="3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431" t="s">
        <v>628</v>
      </c>
      <c r="B4" s="378"/>
      <c r="C4" s="378"/>
      <c r="D4" s="378"/>
      <c r="E4" s="378"/>
      <c r="F4" s="378"/>
      <c r="G4" s="378"/>
      <c r="H4" s="378"/>
      <c r="I4" s="378"/>
      <c r="J4" s="432"/>
      <c r="K4" s="7"/>
      <c r="L4" s="7"/>
      <c r="M4" s="7"/>
      <c r="N4" s="7"/>
      <c r="O4" s="7"/>
      <c r="P4" s="7"/>
      <c r="Q4" s="7"/>
      <c r="R4" s="7"/>
    </row>
    <row r="5" spans="1:254" ht="15.5" x14ac:dyDescent="0.25">
      <c r="A5" s="224" t="s">
        <v>455</v>
      </c>
      <c r="B5" s="421" t="s">
        <v>524</v>
      </c>
      <c r="C5" s="422"/>
      <c r="D5" s="443" t="s">
        <v>629</v>
      </c>
      <c r="E5" s="444"/>
      <c r="F5" s="8" t="s">
        <v>456</v>
      </c>
      <c r="G5" s="419" t="s">
        <v>522</v>
      </c>
      <c r="H5" s="433"/>
      <c r="I5" s="419" t="s">
        <v>523</v>
      </c>
      <c r="J5" s="420"/>
      <c r="K5" s="434"/>
      <c r="L5" s="435"/>
      <c r="M5" s="434"/>
      <c r="N5" s="434"/>
      <c r="O5" s="434"/>
      <c r="P5" s="435"/>
      <c r="Q5" s="5"/>
      <c r="R5" s="5"/>
    </row>
    <row r="6" spans="1:254" x14ac:dyDescent="0.25">
      <c r="A6" s="12" t="s">
        <v>13</v>
      </c>
      <c r="B6" s="427" t="s">
        <v>560</v>
      </c>
      <c r="C6" s="427"/>
      <c r="D6" s="325" t="s">
        <v>384</v>
      </c>
      <c r="E6" s="325"/>
      <c r="F6" s="10" t="s">
        <v>14</v>
      </c>
      <c r="G6" s="336" t="s">
        <v>165</v>
      </c>
      <c r="H6" s="389"/>
      <c r="I6" s="336" t="s">
        <v>166</v>
      </c>
      <c r="J6" s="389"/>
      <c r="K6" s="436"/>
      <c r="L6" s="436"/>
      <c r="M6" s="436"/>
      <c r="N6" s="436"/>
      <c r="O6" s="436"/>
      <c r="P6" s="436"/>
      <c r="Q6" s="13"/>
      <c r="R6" s="13"/>
    </row>
    <row r="7" spans="1:254" x14ac:dyDescent="0.25">
      <c r="A7" s="12"/>
      <c r="B7" s="325" t="s">
        <v>562</v>
      </c>
      <c r="C7" s="325"/>
      <c r="D7" s="325" t="s">
        <v>467</v>
      </c>
      <c r="E7" s="325"/>
      <c r="F7" s="10"/>
      <c r="G7" s="325" t="s">
        <v>561</v>
      </c>
      <c r="H7" s="325"/>
      <c r="I7" s="325" t="s">
        <v>467</v>
      </c>
      <c r="J7" s="325"/>
      <c r="K7" s="436"/>
      <c r="L7" s="436"/>
      <c r="M7" s="436"/>
      <c r="N7" s="436"/>
      <c r="O7" s="436"/>
      <c r="P7" s="436"/>
      <c r="Q7" s="13"/>
      <c r="R7" s="13"/>
    </row>
    <row r="8" spans="1:254" x14ac:dyDescent="0.25">
      <c r="A8" s="221" t="s">
        <v>630</v>
      </c>
      <c r="B8" s="225"/>
      <c r="C8" s="225"/>
      <c r="D8" s="54">
        <v>46021</v>
      </c>
      <c r="E8" s="54">
        <f t="shared" ref="E8:E16" si="0">D8+1</f>
        <v>46022</v>
      </c>
      <c r="F8" s="226" t="s">
        <v>601</v>
      </c>
      <c r="G8" s="54">
        <f>E8+11</f>
        <v>46033</v>
      </c>
      <c r="H8" s="54">
        <f t="shared" ref="H8:J11" si="1">G8+1</f>
        <v>46034</v>
      </c>
      <c r="I8" s="54">
        <f t="shared" si="1"/>
        <v>46035</v>
      </c>
      <c r="J8" s="54">
        <f t="shared" si="1"/>
        <v>46036</v>
      </c>
    </row>
    <row r="9" spans="1:254" x14ac:dyDescent="0.25">
      <c r="A9" s="221" t="s">
        <v>631</v>
      </c>
      <c r="B9" s="225"/>
      <c r="C9" s="225"/>
      <c r="D9" s="54">
        <v>46028</v>
      </c>
      <c r="E9" s="54">
        <f t="shared" si="0"/>
        <v>46029</v>
      </c>
      <c r="F9" s="127" t="s">
        <v>632</v>
      </c>
      <c r="G9" s="54">
        <f>E9+11</f>
        <v>46040</v>
      </c>
      <c r="H9" s="54">
        <f t="shared" si="1"/>
        <v>46041</v>
      </c>
      <c r="I9" s="54">
        <f t="shared" si="1"/>
        <v>46042</v>
      </c>
      <c r="J9" s="54">
        <f t="shared" si="1"/>
        <v>46043</v>
      </c>
    </row>
    <row r="10" spans="1:254" x14ac:dyDescent="0.25">
      <c r="A10" s="221" t="s">
        <v>633</v>
      </c>
      <c r="B10" s="225"/>
      <c r="C10" s="225"/>
      <c r="D10" s="54">
        <v>46035</v>
      </c>
      <c r="E10" s="54">
        <f t="shared" si="0"/>
        <v>46036</v>
      </c>
      <c r="F10" s="127" t="s">
        <v>634</v>
      </c>
      <c r="G10" s="54">
        <f>E10+11</f>
        <v>46047</v>
      </c>
      <c r="H10" s="54">
        <f t="shared" si="1"/>
        <v>46048</v>
      </c>
      <c r="I10" s="54">
        <f t="shared" si="1"/>
        <v>46049</v>
      </c>
      <c r="J10" s="54">
        <f t="shared" si="1"/>
        <v>46050</v>
      </c>
    </row>
    <row r="11" spans="1:254" x14ac:dyDescent="0.25">
      <c r="A11" s="221" t="s">
        <v>630</v>
      </c>
      <c r="B11" s="225"/>
      <c r="C11" s="225"/>
      <c r="D11" s="54">
        <v>46042</v>
      </c>
      <c r="E11" s="54">
        <f t="shared" si="0"/>
        <v>46043</v>
      </c>
      <c r="F11" s="226" t="s">
        <v>605</v>
      </c>
      <c r="G11" s="54">
        <f>E11+11</f>
        <v>46054</v>
      </c>
      <c r="H11" s="54">
        <f t="shared" si="1"/>
        <v>46055</v>
      </c>
      <c r="I11" s="54">
        <f t="shared" si="1"/>
        <v>46056</v>
      </c>
      <c r="J11" s="54">
        <f t="shared" si="1"/>
        <v>46057</v>
      </c>
    </row>
    <row r="12" spans="1:254" x14ac:dyDescent="0.25">
      <c r="A12" s="227" t="s">
        <v>631</v>
      </c>
      <c r="B12" s="225"/>
      <c r="C12" s="225"/>
      <c r="D12" s="54">
        <v>46049</v>
      </c>
      <c r="E12" s="54">
        <f t="shared" si="0"/>
        <v>46050</v>
      </c>
      <c r="F12" s="127" t="s">
        <v>635</v>
      </c>
      <c r="G12" s="54">
        <f>E12+11</f>
        <v>46061</v>
      </c>
      <c r="H12" s="54">
        <f>G12+1</f>
        <v>46062</v>
      </c>
      <c r="I12" s="54">
        <f t="shared" ref="I12" si="2">H12+1</f>
        <v>46063</v>
      </c>
      <c r="J12" s="54">
        <f t="shared" ref="J12" si="3">I12+1</f>
        <v>46064</v>
      </c>
    </row>
    <row r="13" spans="1:254" x14ac:dyDescent="0.25">
      <c r="A13" s="221" t="s">
        <v>633</v>
      </c>
      <c r="B13" s="225"/>
      <c r="C13" s="225"/>
      <c r="D13" s="100">
        <v>46056</v>
      </c>
      <c r="E13" s="54">
        <f t="shared" si="0"/>
        <v>46057</v>
      </c>
      <c r="F13" s="127" t="s">
        <v>636</v>
      </c>
      <c r="G13" s="54">
        <f t="shared" ref="G13:G16" si="4">E13+11</f>
        <v>46068</v>
      </c>
      <c r="H13" s="54">
        <f t="shared" ref="H13:H16" si="5">G13+1</f>
        <v>46069</v>
      </c>
      <c r="I13" s="54">
        <f t="shared" ref="I13:I16" si="6">H13+1</f>
        <v>46070</v>
      </c>
      <c r="J13" s="54">
        <f t="shared" ref="J13:J16" si="7">I13+1</f>
        <v>46071</v>
      </c>
    </row>
    <row r="14" spans="1:254" x14ac:dyDescent="0.25">
      <c r="A14" s="228" t="s">
        <v>630</v>
      </c>
      <c r="B14" s="225"/>
      <c r="C14" s="225"/>
      <c r="D14" s="100">
        <v>46063</v>
      </c>
      <c r="E14" s="54">
        <f t="shared" si="0"/>
        <v>46064</v>
      </c>
      <c r="F14" s="226" t="s">
        <v>608</v>
      </c>
      <c r="G14" s="54">
        <f t="shared" si="4"/>
        <v>46075</v>
      </c>
      <c r="H14" s="54">
        <f t="shared" si="5"/>
        <v>46076</v>
      </c>
      <c r="I14" s="54">
        <f t="shared" si="6"/>
        <v>46077</v>
      </c>
      <c r="J14" s="54">
        <f t="shared" si="7"/>
        <v>46078</v>
      </c>
    </row>
    <row r="15" spans="1:254" x14ac:dyDescent="0.25">
      <c r="A15" s="228" t="s">
        <v>631</v>
      </c>
      <c r="B15" s="225"/>
      <c r="C15" s="225"/>
      <c r="D15" s="100">
        <v>46070</v>
      </c>
      <c r="E15" s="54">
        <f t="shared" si="0"/>
        <v>46071</v>
      </c>
      <c r="F15" s="127" t="s">
        <v>637</v>
      </c>
      <c r="G15" s="54">
        <f t="shared" si="4"/>
        <v>46082</v>
      </c>
      <c r="H15" s="54">
        <f t="shared" si="5"/>
        <v>46083</v>
      </c>
      <c r="I15" s="54">
        <f t="shared" si="6"/>
        <v>46084</v>
      </c>
      <c r="J15" s="54">
        <f t="shared" si="7"/>
        <v>46085</v>
      </c>
    </row>
    <row r="16" spans="1:254" x14ac:dyDescent="0.25">
      <c r="A16" s="228" t="s">
        <v>633</v>
      </c>
      <c r="B16" s="225"/>
      <c r="C16" s="225"/>
      <c r="D16" s="100">
        <v>46077</v>
      </c>
      <c r="E16" s="54">
        <f t="shared" si="0"/>
        <v>46078</v>
      </c>
      <c r="F16" s="127" t="s">
        <v>638</v>
      </c>
      <c r="G16" s="54">
        <f t="shared" si="4"/>
        <v>46089</v>
      </c>
      <c r="H16" s="54">
        <f t="shared" si="5"/>
        <v>46090</v>
      </c>
      <c r="I16" s="54">
        <f t="shared" si="6"/>
        <v>46091</v>
      </c>
      <c r="J16" s="54">
        <f t="shared" si="7"/>
        <v>46092</v>
      </c>
    </row>
    <row r="17" spans="1:21" x14ac:dyDescent="0.25">
      <c r="A17" s="229"/>
      <c r="B17" s="229"/>
      <c r="C17" s="229"/>
      <c r="D17" s="229"/>
      <c r="E17" s="229"/>
      <c r="F17" s="229"/>
    </row>
    <row r="18" spans="1:21" ht="16.399999999999999" customHeight="1" x14ac:dyDescent="0.4">
      <c r="A18" s="29" t="s">
        <v>75</v>
      </c>
      <c r="B18" s="366" t="s">
        <v>639</v>
      </c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6"/>
      <c r="N18" s="6"/>
      <c r="O18" s="6"/>
      <c r="P18" s="6"/>
      <c r="Q18" s="6"/>
      <c r="R18" s="6"/>
      <c r="S18" s="6"/>
    </row>
    <row r="19" spans="1:21" ht="16.399999999999999" customHeight="1" x14ac:dyDescent="0.4">
      <c r="A19" s="193" t="s">
        <v>252</v>
      </c>
      <c r="B19" s="430" t="s">
        <v>640</v>
      </c>
      <c r="C19" s="430"/>
      <c r="D19" s="430"/>
      <c r="E19" s="430"/>
      <c r="F19" s="430"/>
      <c r="G19" s="430"/>
      <c r="H19" s="430"/>
      <c r="I19" s="430"/>
      <c r="J19" s="430"/>
      <c r="K19" s="430"/>
      <c r="L19" s="430"/>
      <c r="M19" s="6"/>
      <c r="N19" s="6"/>
      <c r="O19" s="6"/>
      <c r="P19" s="6"/>
      <c r="Q19" s="6"/>
      <c r="R19" s="6"/>
      <c r="S19" s="6"/>
      <c r="T19" s="6"/>
      <c r="U19" s="6"/>
    </row>
    <row r="20" spans="1:21" ht="16.399999999999999" customHeight="1" x14ac:dyDescent="0.25">
      <c r="A20" s="30" t="s">
        <v>250</v>
      </c>
      <c r="B20" s="368" t="s">
        <v>549</v>
      </c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6"/>
      <c r="N20" s="6"/>
      <c r="O20" s="6"/>
      <c r="P20" s="6"/>
      <c r="Q20" s="6"/>
      <c r="R20" s="6"/>
      <c r="S20" s="6"/>
      <c r="T20" s="6"/>
      <c r="U20" s="6"/>
    </row>
    <row r="21" spans="1:21" ht="16" x14ac:dyDescent="0.4">
      <c r="A21" s="31" t="s">
        <v>449</v>
      </c>
      <c r="B21" s="445" t="s">
        <v>641</v>
      </c>
      <c r="C21" s="446"/>
      <c r="D21" s="446"/>
      <c r="E21" s="446"/>
      <c r="F21" s="446"/>
      <c r="G21" s="446"/>
      <c r="H21" s="446"/>
      <c r="I21" s="446"/>
      <c r="J21" s="446"/>
      <c r="K21" s="446"/>
      <c r="L21" s="447"/>
      <c r="M21" s="6"/>
      <c r="N21" s="6"/>
      <c r="O21" s="6"/>
      <c r="P21" s="6"/>
      <c r="Q21" s="6"/>
      <c r="R21" s="6"/>
      <c r="S21" s="6"/>
    </row>
    <row r="22" spans="1:21" ht="16" x14ac:dyDescent="0.4">
      <c r="A22" s="31" t="s">
        <v>449</v>
      </c>
      <c r="B22" s="448" t="s">
        <v>642</v>
      </c>
      <c r="C22" s="449"/>
      <c r="D22" s="449"/>
      <c r="E22" s="449"/>
      <c r="F22" s="449"/>
      <c r="G22" s="449"/>
      <c r="H22" s="449"/>
      <c r="I22" s="449"/>
      <c r="J22" s="449"/>
      <c r="K22" s="449"/>
      <c r="L22" s="450"/>
    </row>
  </sheetData>
  <mergeCells count="29">
    <mergeCell ref="B21:L21"/>
    <mergeCell ref="B22:L22"/>
    <mergeCell ref="M7:N7"/>
    <mergeCell ref="O7:P7"/>
    <mergeCell ref="B18:L18"/>
    <mergeCell ref="B19:L19"/>
    <mergeCell ref="B20:L20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35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31"/>
  <sheetViews>
    <sheetView workbookViewId="0">
      <selection activeCell="T14" sqref="T14"/>
    </sheetView>
  </sheetViews>
  <sheetFormatPr defaultColWidth="9" defaultRowHeight="15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1"/>
      <c r="Q1" s="1"/>
      <c r="R1" s="1"/>
      <c r="S1" s="1"/>
      <c r="T1" s="1"/>
      <c r="U1" s="1"/>
    </row>
    <row r="2" spans="1:21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"/>
      <c r="Q2" s="3"/>
      <c r="R2" s="3"/>
      <c r="S2" s="3"/>
      <c r="T2" s="3"/>
      <c r="U2" s="3"/>
    </row>
    <row r="3" spans="1:21" ht="15.5" x14ac:dyDescent="0.25">
      <c r="A3" s="378" t="s">
        <v>643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6"/>
      <c r="O3" s="6"/>
      <c r="P3" s="7"/>
      <c r="Q3" s="7"/>
    </row>
    <row r="4" spans="1:21" ht="15.5" x14ac:dyDescent="0.25">
      <c r="A4" s="8" t="s">
        <v>455</v>
      </c>
      <c r="B4" s="8" t="s">
        <v>456</v>
      </c>
      <c r="C4" s="419" t="s">
        <v>644</v>
      </c>
      <c r="D4" s="451"/>
      <c r="E4" s="421" t="s">
        <v>645</v>
      </c>
      <c r="F4" s="422"/>
      <c r="G4" s="8" t="s">
        <v>456</v>
      </c>
      <c r="H4" s="419" t="s">
        <v>646</v>
      </c>
      <c r="I4" s="420"/>
      <c r="J4" s="419" t="s">
        <v>647</v>
      </c>
      <c r="K4" s="420"/>
      <c r="L4" s="422" t="s">
        <v>648</v>
      </c>
      <c r="M4" s="422"/>
      <c r="N4" s="6"/>
      <c r="O4" s="6"/>
    </row>
    <row r="5" spans="1:21" ht="15.5" x14ac:dyDescent="0.25">
      <c r="A5" s="10" t="s">
        <v>13</v>
      </c>
      <c r="B5" s="10" t="s">
        <v>14</v>
      </c>
      <c r="C5" s="336" t="s">
        <v>165</v>
      </c>
      <c r="D5" s="337"/>
      <c r="E5" s="325" t="s">
        <v>166</v>
      </c>
      <c r="F5" s="325"/>
      <c r="G5" s="10" t="s">
        <v>14</v>
      </c>
      <c r="H5" s="336" t="s">
        <v>649</v>
      </c>
      <c r="I5" s="389"/>
      <c r="J5" s="336" t="s">
        <v>650</v>
      </c>
      <c r="K5" s="389"/>
      <c r="L5" s="325" t="s">
        <v>165</v>
      </c>
      <c r="M5" s="325"/>
      <c r="N5" s="6"/>
      <c r="O5" s="6"/>
    </row>
    <row r="6" spans="1:21" ht="15.5" x14ac:dyDescent="0.25">
      <c r="A6" s="10" t="s">
        <v>651</v>
      </c>
      <c r="B6" s="65"/>
      <c r="C6" s="425" t="s">
        <v>652</v>
      </c>
      <c r="D6" s="452"/>
      <c r="E6" s="425" t="s">
        <v>653</v>
      </c>
      <c r="F6" s="452"/>
      <c r="G6" s="65"/>
      <c r="H6" s="425" t="s">
        <v>654</v>
      </c>
      <c r="I6" s="426"/>
      <c r="J6" s="425" t="s">
        <v>655</v>
      </c>
      <c r="K6" s="426"/>
      <c r="L6" s="427" t="s">
        <v>652</v>
      </c>
      <c r="M6" s="427"/>
      <c r="N6" s="6"/>
      <c r="O6" s="6"/>
    </row>
    <row r="7" spans="1:21" hidden="1" x14ac:dyDescent="0.25">
      <c r="A7" s="26" t="s">
        <v>656</v>
      </c>
      <c r="B7" s="52" t="s">
        <v>657</v>
      </c>
      <c r="C7" s="54">
        <v>46017</v>
      </c>
      <c r="D7" s="53">
        <f>C7+1</f>
        <v>46018</v>
      </c>
      <c r="E7" s="53">
        <f>D7+2</f>
        <v>46020</v>
      </c>
      <c r="F7" s="53">
        <f>E7</f>
        <v>46020</v>
      </c>
      <c r="G7" s="52" t="s">
        <v>658</v>
      </c>
      <c r="H7" s="53">
        <f>F7+11</f>
        <v>46031</v>
      </c>
      <c r="I7" s="53">
        <f>H7+2</f>
        <v>46033</v>
      </c>
      <c r="J7" s="53">
        <f>I7+2</f>
        <v>46035</v>
      </c>
      <c r="K7" s="53">
        <f>J7</f>
        <v>46035</v>
      </c>
      <c r="L7" s="53">
        <f>K7+10</f>
        <v>46045</v>
      </c>
      <c r="M7" s="53">
        <f>L7+1</f>
        <v>46046</v>
      </c>
    </row>
    <row r="8" spans="1:21" x14ac:dyDescent="0.25">
      <c r="A8" s="26" t="s">
        <v>659</v>
      </c>
      <c r="B8" s="52" t="s">
        <v>660</v>
      </c>
      <c r="C8" s="54">
        <v>46024</v>
      </c>
      <c r="D8" s="53">
        <f t="shared" ref="D8:D12" si="0">C8+1</f>
        <v>46025</v>
      </c>
      <c r="E8" s="53">
        <f t="shared" ref="E8:E10" si="1">D8+2</f>
        <v>46027</v>
      </c>
      <c r="F8" s="53">
        <f t="shared" ref="F8:F10" si="2">E8</f>
        <v>46027</v>
      </c>
      <c r="G8" s="223" t="s">
        <v>661</v>
      </c>
      <c r="H8" s="53">
        <f t="shared" ref="H8:H10" si="3">F8+11</f>
        <v>46038</v>
      </c>
      <c r="I8" s="53">
        <f t="shared" ref="I8:I10" si="4">H8+2</f>
        <v>46040</v>
      </c>
      <c r="J8" s="53">
        <f t="shared" ref="J8:J10" si="5">I8+2</f>
        <v>46042</v>
      </c>
      <c r="K8" s="53">
        <f t="shared" ref="K8:K10" si="6">J8</f>
        <v>46042</v>
      </c>
      <c r="L8" s="53">
        <f t="shared" ref="L8:L10" si="7">K8+10</f>
        <v>46052</v>
      </c>
      <c r="M8" s="53">
        <f t="shared" ref="M8:M10" si="8">L8+1</f>
        <v>46053</v>
      </c>
    </row>
    <row r="9" spans="1:21" x14ac:dyDescent="0.25">
      <c r="A9" s="26" t="s">
        <v>662</v>
      </c>
      <c r="B9" s="52" t="s">
        <v>663</v>
      </c>
      <c r="C9" s="54">
        <v>46031</v>
      </c>
      <c r="D9" s="53">
        <f t="shared" si="0"/>
        <v>46032</v>
      </c>
      <c r="E9" s="53">
        <f t="shared" si="1"/>
        <v>46034</v>
      </c>
      <c r="F9" s="53">
        <f t="shared" si="2"/>
        <v>46034</v>
      </c>
      <c r="G9" s="52" t="s">
        <v>664</v>
      </c>
      <c r="H9" s="53">
        <f t="shared" si="3"/>
        <v>46045</v>
      </c>
      <c r="I9" s="53">
        <f t="shared" si="4"/>
        <v>46047</v>
      </c>
      <c r="J9" s="53">
        <f t="shared" si="5"/>
        <v>46049</v>
      </c>
      <c r="K9" s="53">
        <f t="shared" si="6"/>
        <v>46049</v>
      </c>
      <c r="L9" s="53">
        <f t="shared" si="7"/>
        <v>46059</v>
      </c>
      <c r="M9" s="53">
        <f t="shared" si="8"/>
        <v>46060</v>
      </c>
    </row>
    <row r="10" spans="1:21" x14ac:dyDescent="0.25">
      <c r="A10" s="26" t="s">
        <v>665</v>
      </c>
      <c r="B10" s="52" t="s">
        <v>666</v>
      </c>
      <c r="C10" s="54">
        <v>46038</v>
      </c>
      <c r="D10" s="53">
        <f t="shared" si="0"/>
        <v>46039</v>
      </c>
      <c r="E10" s="53">
        <f t="shared" si="1"/>
        <v>46041</v>
      </c>
      <c r="F10" s="53">
        <f t="shared" si="2"/>
        <v>46041</v>
      </c>
      <c r="G10" s="223" t="s">
        <v>667</v>
      </c>
      <c r="H10" s="53">
        <f t="shared" si="3"/>
        <v>46052</v>
      </c>
      <c r="I10" s="53">
        <f t="shared" si="4"/>
        <v>46054</v>
      </c>
      <c r="J10" s="53">
        <f t="shared" si="5"/>
        <v>46056</v>
      </c>
      <c r="K10" s="53">
        <f t="shared" si="6"/>
        <v>46056</v>
      </c>
      <c r="L10" s="53">
        <f t="shared" si="7"/>
        <v>46066</v>
      </c>
      <c r="M10" s="53">
        <f t="shared" si="8"/>
        <v>46067</v>
      </c>
    </row>
    <row r="11" spans="1:21" x14ac:dyDescent="0.25">
      <c r="A11" s="26" t="s">
        <v>656</v>
      </c>
      <c r="B11" s="52" t="s">
        <v>668</v>
      </c>
      <c r="C11" s="54">
        <v>46045</v>
      </c>
      <c r="D11" s="53">
        <f t="shared" si="0"/>
        <v>46046</v>
      </c>
      <c r="E11" s="53">
        <f t="shared" ref="E11" si="9">D11+2</f>
        <v>46048</v>
      </c>
      <c r="F11" s="53">
        <f t="shared" ref="F11" si="10">E11</f>
        <v>46048</v>
      </c>
      <c r="G11" s="52" t="s">
        <v>669</v>
      </c>
      <c r="H11" s="53">
        <f t="shared" ref="H11" si="11">F11+11</f>
        <v>46059</v>
      </c>
      <c r="I11" s="53">
        <f t="shared" ref="I11" si="12">H11+2</f>
        <v>46061</v>
      </c>
      <c r="J11" s="53">
        <f t="shared" ref="J11" si="13">I11+2</f>
        <v>46063</v>
      </c>
      <c r="K11" s="53">
        <f t="shared" ref="K11" si="14">J11</f>
        <v>46063</v>
      </c>
      <c r="L11" s="53">
        <f t="shared" ref="L11" si="15">K11+10</f>
        <v>46073</v>
      </c>
      <c r="M11" s="53">
        <f t="shared" ref="M11" si="16">L11+1</f>
        <v>46074</v>
      </c>
    </row>
    <row r="12" spans="1:21" x14ac:dyDescent="0.25">
      <c r="A12" s="26" t="s">
        <v>659</v>
      </c>
      <c r="B12" s="52" t="s">
        <v>670</v>
      </c>
      <c r="C12" s="54">
        <v>46052</v>
      </c>
      <c r="D12" s="53">
        <f t="shared" si="0"/>
        <v>46053</v>
      </c>
      <c r="E12" s="53">
        <f t="shared" ref="E12" si="17">D12+2</f>
        <v>46055</v>
      </c>
      <c r="F12" s="53">
        <f t="shared" ref="F12" si="18">E12</f>
        <v>46055</v>
      </c>
      <c r="G12" s="52" t="s">
        <v>671</v>
      </c>
      <c r="H12" s="53">
        <f t="shared" ref="H12" si="19">F12+11</f>
        <v>46066</v>
      </c>
      <c r="I12" s="53">
        <f t="shared" ref="I12" si="20">H12+2</f>
        <v>46068</v>
      </c>
      <c r="J12" s="53">
        <f t="shared" ref="J12" si="21">I12+2</f>
        <v>46070</v>
      </c>
      <c r="K12" s="53">
        <f t="shared" ref="K12" si="22">J12</f>
        <v>46070</v>
      </c>
      <c r="L12" s="53">
        <f t="shared" ref="L12" si="23">K12+10</f>
        <v>46080</v>
      </c>
      <c r="M12" s="53">
        <f t="shared" ref="M12" si="24">L12+1</f>
        <v>46081</v>
      </c>
    </row>
    <row r="13" spans="1:21" x14ac:dyDescent="0.25">
      <c r="A13" s="26" t="s">
        <v>662</v>
      </c>
      <c r="B13" s="52" t="s">
        <v>672</v>
      </c>
      <c r="C13" s="54">
        <v>46059</v>
      </c>
      <c r="D13" s="53">
        <f t="shared" ref="D13:D16" si="25">C13+1</f>
        <v>46060</v>
      </c>
      <c r="E13" s="53">
        <f t="shared" ref="E13:E16" si="26">D13+2</f>
        <v>46062</v>
      </c>
      <c r="F13" s="53">
        <f t="shared" ref="F13:F16" si="27">E13</f>
        <v>46062</v>
      </c>
      <c r="G13" s="52" t="s">
        <v>673</v>
      </c>
      <c r="H13" s="53">
        <f t="shared" ref="H13:H16" si="28">F13+11</f>
        <v>46073</v>
      </c>
      <c r="I13" s="53">
        <f t="shared" ref="I13:I16" si="29">H13+2</f>
        <v>46075</v>
      </c>
      <c r="J13" s="53">
        <f t="shared" ref="J13:J16" si="30">I13+2</f>
        <v>46077</v>
      </c>
      <c r="K13" s="53">
        <f t="shared" ref="K13:K16" si="31">J13</f>
        <v>46077</v>
      </c>
      <c r="L13" s="53">
        <f t="shared" ref="L13:L16" si="32">K13+10</f>
        <v>46087</v>
      </c>
      <c r="M13" s="53">
        <f t="shared" ref="M13:M16" si="33">L13+1</f>
        <v>46088</v>
      </c>
    </row>
    <row r="14" spans="1:21" x14ac:dyDescent="0.25">
      <c r="A14" s="26" t="s">
        <v>665</v>
      </c>
      <c r="B14" s="52" t="s">
        <v>674</v>
      </c>
      <c r="C14" s="54">
        <v>46066</v>
      </c>
      <c r="D14" s="53">
        <f t="shared" si="25"/>
        <v>46067</v>
      </c>
      <c r="E14" s="53">
        <f t="shared" si="26"/>
        <v>46069</v>
      </c>
      <c r="F14" s="53">
        <f t="shared" si="27"/>
        <v>46069</v>
      </c>
      <c r="G14" s="52" t="s">
        <v>675</v>
      </c>
      <c r="H14" s="53">
        <f t="shared" si="28"/>
        <v>46080</v>
      </c>
      <c r="I14" s="53">
        <f t="shared" si="29"/>
        <v>46082</v>
      </c>
      <c r="J14" s="53">
        <f t="shared" si="30"/>
        <v>46084</v>
      </c>
      <c r="K14" s="53">
        <f t="shared" si="31"/>
        <v>46084</v>
      </c>
      <c r="L14" s="53">
        <f t="shared" si="32"/>
        <v>46094</v>
      </c>
      <c r="M14" s="53">
        <f t="shared" si="33"/>
        <v>46095</v>
      </c>
    </row>
    <row r="15" spans="1:21" x14ac:dyDescent="0.25">
      <c r="A15" s="26" t="s">
        <v>656</v>
      </c>
      <c r="B15" s="52" t="s">
        <v>676</v>
      </c>
      <c r="C15" s="54">
        <v>46073</v>
      </c>
      <c r="D15" s="53">
        <f t="shared" si="25"/>
        <v>46074</v>
      </c>
      <c r="E15" s="53">
        <f t="shared" si="26"/>
        <v>46076</v>
      </c>
      <c r="F15" s="53">
        <f t="shared" si="27"/>
        <v>46076</v>
      </c>
      <c r="G15" s="52" t="s">
        <v>677</v>
      </c>
      <c r="H15" s="53">
        <f t="shared" si="28"/>
        <v>46087</v>
      </c>
      <c r="I15" s="53">
        <f t="shared" si="29"/>
        <v>46089</v>
      </c>
      <c r="J15" s="53">
        <f t="shared" si="30"/>
        <v>46091</v>
      </c>
      <c r="K15" s="53">
        <f t="shared" si="31"/>
        <v>46091</v>
      </c>
      <c r="L15" s="53">
        <f t="shared" si="32"/>
        <v>46101</v>
      </c>
      <c r="M15" s="53">
        <f t="shared" si="33"/>
        <v>46102</v>
      </c>
    </row>
    <row r="16" spans="1:21" x14ac:dyDescent="0.25">
      <c r="A16" s="26" t="s">
        <v>659</v>
      </c>
      <c r="B16" s="52" t="s">
        <v>678</v>
      </c>
      <c r="C16" s="54">
        <v>46080</v>
      </c>
      <c r="D16" s="53">
        <f t="shared" si="25"/>
        <v>46081</v>
      </c>
      <c r="E16" s="53">
        <f t="shared" si="26"/>
        <v>46083</v>
      </c>
      <c r="F16" s="53">
        <f t="shared" si="27"/>
        <v>46083</v>
      </c>
      <c r="G16" s="52" t="s">
        <v>679</v>
      </c>
      <c r="H16" s="53">
        <f t="shared" si="28"/>
        <v>46094</v>
      </c>
      <c r="I16" s="53">
        <f t="shared" si="29"/>
        <v>46096</v>
      </c>
      <c r="J16" s="53">
        <f t="shared" si="30"/>
        <v>46098</v>
      </c>
      <c r="K16" s="53">
        <f t="shared" si="31"/>
        <v>46098</v>
      </c>
      <c r="L16" s="53">
        <f t="shared" si="32"/>
        <v>46108</v>
      </c>
      <c r="M16" s="53">
        <f t="shared" si="33"/>
        <v>46109</v>
      </c>
    </row>
    <row r="17" spans="1:21" ht="15.5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16" x14ac:dyDescent="0.4">
      <c r="A18" s="29" t="s">
        <v>75</v>
      </c>
      <c r="B18" s="366" t="s">
        <v>680</v>
      </c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6"/>
      <c r="O18" s="6"/>
      <c r="P18" s="6"/>
      <c r="Q18" s="6"/>
      <c r="R18" s="6"/>
      <c r="S18" s="6"/>
      <c r="T18" s="6"/>
      <c r="U18" s="6"/>
    </row>
    <row r="19" spans="1:21" ht="16.399999999999999" hidden="1" customHeight="1" x14ac:dyDescent="0.4">
      <c r="A19" s="31" t="s">
        <v>681</v>
      </c>
      <c r="B19" s="453" t="s">
        <v>682</v>
      </c>
      <c r="C19" s="454"/>
      <c r="D19" s="454"/>
      <c r="E19" s="454"/>
      <c r="F19" s="454"/>
      <c r="G19" s="454"/>
      <c r="H19" s="454"/>
      <c r="I19" s="454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16.399999999999999" customHeight="1" x14ac:dyDescent="0.4">
      <c r="A20" s="31" t="s">
        <v>683</v>
      </c>
      <c r="B20" s="455" t="s">
        <v>684</v>
      </c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6"/>
      <c r="O20" s="6"/>
      <c r="P20" s="6"/>
      <c r="Q20" s="6"/>
      <c r="R20" s="6"/>
      <c r="S20" s="6"/>
      <c r="T20" s="6"/>
      <c r="U20" s="6"/>
    </row>
    <row r="21" spans="1:21" ht="16.399999999999999" customHeight="1" x14ac:dyDescent="0.4">
      <c r="A21" s="31" t="s">
        <v>252</v>
      </c>
      <c r="B21" s="368" t="s">
        <v>685</v>
      </c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6"/>
      <c r="O21" s="6"/>
      <c r="P21" s="6"/>
      <c r="Q21" s="6"/>
      <c r="R21" s="6"/>
      <c r="S21" s="6"/>
      <c r="T21" s="6"/>
      <c r="U21" s="6"/>
    </row>
    <row r="22" spans="1:21" ht="16.399999999999999" customHeight="1" x14ac:dyDescent="0.4">
      <c r="A22" s="31" t="s">
        <v>259</v>
      </c>
      <c r="B22" s="368" t="s">
        <v>686</v>
      </c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6"/>
      <c r="O22" s="6"/>
      <c r="P22" s="6"/>
      <c r="Q22" s="6"/>
      <c r="R22" s="6"/>
      <c r="S22" s="6"/>
      <c r="T22" s="6"/>
      <c r="U22" s="6"/>
    </row>
    <row r="23" spans="1:21" ht="16.399999999999999" customHeight="1" x14ac:dyDescent="0.4">
      <c r="A23" s="31" t="s">
        <v>365</v>
      </c>
      <c r="B23" s="368" t="s">
        <v>687</v>
      </c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6"/>
      <c r="O23" s="6"/>
      <c r="P23" s="6"/>
      <c r="Q23" s="6"/>
      <c r="R23" s="6"/>
      <c r="S23" s="6"/>
      <c r="T23" s="6"/>
      <c r="U23" s="6"/>
    </row>
    <row r="24" spans="1:21" ht="16.399999999999999" customHeight="1" x14ac:dyDescent="0.25">
      <c r="A24" s="30" t="s">
        <v>266</v>
      </c>
      <c r="B24" s="368" t="s">
        <v>688</v>
      </c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6"/>
      <c r="O24" s="6"/>
      <c r="P24" s="6"/>
      <c r="Q24" s="6"/>
      <c r="R24" s="6"/>
      <c r="S24" s="6"/>
      <c r="T24" s="6"/>
      <c r="U24" s="6"/>
    </row>
    <row r="25" spans="1:21" ht="16.399999999999999" hidden="1" customHeight="1" x14ac:dyDescent="0.25">
      <c r="A25" s="30" t="s">
        <v>266</v>
      </c>
      <c r="B25" s="453" t="s">
        <v>689</v>
      </c>
      <c r="C25" s="454"/>
      <c r="D25" s="454"/>
      <c r="E25" s="454"/>
      <c r="F25" s="454"/>
      <c r="G25" s="454"/>
      <c r="H25" s="454"/>
      <c r="I25" s="454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6.399999999999999" customHeight="1" x14ac:dyDescent="0.25">
      <c r="A26" s="30" t="s">
        <v>690</v>
      </c>
      <c r="B26" s="368" t="s">
        <v>691</v>
      </c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6"/>
      <c r="O26" s="6"/>
      <c r="P26" s="6"/>
      <c r="Q26" s="6"/>
      <c r="R26" s="6"/>
      <c r="S26" s="6"/>
      <c r="T26" s="6"/>
      <c r="U26" s="6"/>
    </row>
    <row r="27" spans="1:21" ht="16.399999999999999" customHeight="1" x14ac:dyDescent="0.25">
      <c r="A27" s="30" t="s">
        <v>692</v>
      </c>
      <c r="B27" s="368" t="s">
        <v>693</v>
      </c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6"/>
      <c r="O27" s="6"/>
      <c r="P27" s="6"/>
      <c r="Q27" s="6"/>
      <c r="R27" s="6"/>
      <c r="S27" s="6"/>
      <c r="T27" s="6"/>
      <c r="U27" s="6"/>
    </row>
    <row r="28" spans="1:21" ht="16.399999999999999" customHeight="1" x14ac:dyDescent="0.4">
      <c r="A28" s="31" t="s">
        <v>694</v>
      </c>
      <c r="B28" s="368" t="s">
        <v>695</v>
      </c>
      <c r="C28" s="368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6"/>
      <c r="O28" s="6"/>
      <c r="P28" s="6"/>
      <c r="Q28" s="6"/>
      <c r="R28" s="6"/>
      <c r="S28" s="6"/>
      <c r="T28" s="6"/>
      <c r="U28" s="6"/>
    </row>
    <row r="29" spans="1:21" ht="16.399999999999999" hidden="1" customHeight="1" x14ac:dyDescent="0.4">
      <c r="A29" s="31" t="s">
        <v>692</v>
      </c>
      <c r="B29" s="456" t="s">
        <v>696</v>
      </c>
      <c r="C29" s="456"/>
      <c r="D29" s="456"/>
      <c r="E29" s="456"/>
      <c r="F29" s="456"/>
      <c r="G29" s="456"/>
      <c r="H29" s="456"/>
      <c r="I29" s="45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1" spans="1:21" ht="15.5" hidden="1" x14ac:dyDescent="0.25">
      <c r="A31" s="457" t="s">
        <v>697</v>
      </c>
      <c r="B31" s="457"/>
      <c r="C31" s="457"/>
      <c r="D31" s="457"/>
      <c r="E31" s="457"/>
      <c r="F31" s="457"/>
      <c r="G31" s="457"/>
      <c r="H31" s="457"/>
      <c r="I31" s="457"/>
      <c r="J31" s="457"/>
      <c r="K31" s="457"/>
      <c r="L31" s="457"/>
      <c r="M31" s="457"/>
      <c r="N31" s="457"/>
    </row>
  </sheetData>
  <mergeCells count="31">
    <mergeCell ref="B28:M28"/>
    <mergeCell ref="B29:I29"/>
    <mergeCell ref="A31:N31"/>
    <mergeCell ref="B23:M23"/>
    <mergeCell ref="B24:M24"/>
    <mergeCell ref="B25:I25"/>
    <mergeCell ref="B26:M26"/>
    <mergeCell ref="B27:M27"/>
    <mergeCell ref="B18:M18"/>
    <mergeCell ref="B19:I19"/>
    <mergeCell ref="B20:M20"/>
    <mergeCell ref="B21:M21"/>
    <mergeCell ref="B22:M22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35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27"/>
  <sheetViews>
    <sheetView workbookViewId="0">
      <selection activeCell="U16" sqref="U16"/>
    </sheetView>
  </sheetViews>
  <sheetFormatPr defaultColWidth="9" defaultRowHeight="15" x14ac:dyDescent="0.25"/>
  <cols>
    <col min="1" max="1" width="20.58203125" customWidth="1"/>
    <col min="2" max="2" width="8.58203125" customWidth="1"/>
    <col min="3" max="3" width="9" customWidth="1"/>
    <col min="4" max="4" width="11.664062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1"/>
      <c r="Q1" s="1"/>
      <c r="R1" s="1"/>
      <c r="S1" s="1"/>
      <c r="T1" s="2"/>
    </row>
    <row r="2" spans="1:254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"/>
      <c r="Q2" s="3"/>
      <c r="R2" s="3"/>
      <c r="S2" s="3"/>
      <c r="T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378" t="s">
        <v>698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7"/>
      <c r="O4" s="7"/>
    </row>
    <row r="5" spans="1:254" ht="15.5" x14ac:dyDescent="0.25">
      <c r="A5" s="8" t="s">
        <v>455</v>
      </c>
      <c r="B5" s="8" t="s">
        <v>456</v>
      </c>
      <c r="C5" s="421" t="s">
        <v>269</v>
      </c>
      <c r="D5" s="422"/>
      <c r="E5" s="8" t="s">
        <v>456</v>
      </c>
      <c r="F5" s="419" t="s">
        <v>646</v>
      </c>
      <c r="G5" s="420"/>
      <c r="H5" s="419" t="s">
        <v>647</v>
      </c>
      <c r="I5" s="420"/>
      <c r="J5" s="419" t="s">
        <v>699</v>
      </c>
      <c r="K5" s="420"/>
      <c r="L5" s="421" t="s">
        <v>269</v>
      </c>
      <c r="M5" s="422"/>
      <c r="N5" s="216"/>
      <c r="O5" s="216"/>
      <c r="P5" s="216"/>
      <c r="Q5" s="216"/>
      <c r="R5" s="216"/>
      <c r="S5" s="216"/>
    </row>
    <row r="6" spans="1:254" x14ac:dyDescent="0.25">
      <c r="A6" s="10" t="s">
        <v>13</v>
      </c>
      <c r="B6" s="10" t="s">
        <v>14</v>
      </c>
      <c r="C6" s="325" t="s">
        <v>16</v>
      </c>
      <c r="D6" s="325"/>
      <c r="E6" s="10" t="s">
        <v>14</v>
      </c>
      <c r="F6" s="336" t="s">
        <v>649</v>
      </c>
      <c r="G6" s="389"/>
      <c r="H6" s="336" t="s">
        <v>650</v>
      </c>
      <c r="I6" s="389"/>
      <c r="J6" s="336" t="s">
        <v>700</v>
      </c>
      <c r="K6" s="389"/>
      <c r="L6" s="325" t="s">
        <v>16</v>
      </c>
      <c r="M6" s="325"/>
      <c r="N6" s="216"/>
      <c r="O6" s="216"/>
      <c r="P6" s="216"/>
      <c r="Q6" s="216"/>
      <c r="R6" s="216"/>
      <c r="S6" s="216"/>
    </row>
    <row r="7" spans="1:254" x14ac:dyDescent="0.25">
      <c r="A7" s="14"/>
      <c r="B7" s="14"/>
      <c r="C7" s="465" t="s">
        <v>701</v>
      </c>
      <c r="D7" s="465"/>
      <c r="E7" s="217"/>
      <c r="F7" s="466" t="s">
        <v>702</v>
      </c>
      <c r="G7" s="467"/>
      <c r="H7" s="466" t="s">
        <v>703</v>
      </c>
      <c r="I7" s="467"/>
      <c r="J7" s="468" t="s">
        <v>704</v>
      </c>
      <c r="K7" s="468"/>
      <c r="L7" s="465" t="s">
        <v>701</v>
      </c>
      <c r="M7" s="465"/>
      <c r="N7" s="436"/>
      <c r="O7" s="436"/>
      <c r="P7" s="216"/>
      <c r="Q7" s="216"/>
      <c r="R7" s="216"/>
      <c r="S7" s="216"/>
    </row>
    <row r="8" spans="1:254" x14ac:dyDescent="0.25">
      <c r="A8" s="218" t="s">
        <v>705</v>
      </c>
      <c r="B8" s="85" t="s">
        <v>706</v>
      </c>
      <c r="C8" s="53">
        <v>46016</v>
      </c>
      <c r="D8" s="209" t="s">
        <v>707</v>
      </c>
      <c r="E8" s="85" t="s">
        <v>708</v>
      </c>
      <c r="F8" s="53">
        <v>46028</v>
      </c>
      <c r="G8" s="54">
        <f t="shared" ref="G8:I13" si="0">F8+1</f>
        <v>46029</v>
      </c>
      <c r="H8" s="53">
        <f t="shared" si="0"/>
        <v>46030</v>
      </c>
      <c r="I8" s="54">
        <f t="shared" si="0"/>
        <v>46031</v>
      </c>
      <c r="J8" s="53">
        <f>I8+7</f>
        <v>46038</v>
      </c>
      <c r="K8" s="54">
        <f>J8+2</f>
        <v>46040</v>
      </c>
      <c r="L8" s="54">
        <f>K8+11</f>
        <v>46051</v>
      </c>
      <c r="M8" s="54">
        <f>L8+1</f>
        <v>46052</v>
      </c>
    </row>
    <row r="9" spans="1:254" x14ac:dyDescent="0.25">
      <c r="A9" s="219" t="s">
        <v>709</v>
      </c>
      <c r="B9" s="85" t="s">
        <v>710</v>
      </c>
      <c r="C9" s="23" t="s">
        <v>111</v>
      </c>
      <c r="D9" s="203" t="s">
        <v>711</v>
      </c>
      <c r="E9" s="85" t="s">
        <v>712</v>
      </c>
      <c r="F9" s="53">
        <v>46035</v>
      </c>
      <c r="G9" s="54">
        <f>F9+1</f>
        <v>46036</v>
      </c>
      <c r="H9" s="53">
        <f t="shared" si="0"/>
        <v>46037</v>
      </c>
      <c r="I9" s="54">
        <f t="shared" si="0"/>
        <v>46038</v>
      </c>
      <c r="J9" s="23" t="s">
        <v>111</v>
      </c>
      <c r="K9" s="23" t="s">
        <v>111</v>
      </c>
      <c r="L9" s="54">
        <v>46058</v>
      </c>
      <c r="M9" s="54">
        <f>L9+1</f>
        <v>46059</v>
      </c>
    </row>
    <row r="10" spans="1:254" x14ac:dyDescent="0.25">
      <c r="A10" s="220" t="s">
        <v>713</v>
      </c>
      <c r="B10" s="85" t="s">
        <v>714</v>
      </c>
      <c r="C10" s="53">
        <v>46028</v>
      </c>
      <c r="D10" s="54">
        <f t="shared" ref="D10" si="1">C10+1</f>
        <v>46029</v>
      </c>
      <c r="E10" s="203" t="s">
        <v>715</v>
      </c>
      <c r="F10" s="53"/>
      <c r="G10" s="54"/>
      <c r="H10" s="53"/>
      <c r="I10" s="54"/>
      <c r="J10" s="53"/>
      <c r="K10" s="54"/>
      <c r="L10" s="54"/>
      <c r="M10" s="54"/>
    </row>
    <row r="11" spans="1:254" x14ac:dyDescent="0.25">
      <c r="A11" s="221" t="s">
        <v>716</v>
      </c>
      <c r="B11" s="85" t="s">
        <v>717</v>
      </c>
      <c r="C11" s="53">
        <v>46030</v>
      </c>
      <c r="D11" s="209" t="s">
        <v>707</v>
      </c>
      <c r="E11" s="85" t="s">
        <v>718</v>
      </c>
      <c r="F11" s="53">
        <v>46042</v>
      </c>
      <c r="G11" s="54">
        <f t="shared" ref="G11:I11" si="2">F11+1</f>
        <v>46043</v>
      </c>
      <c r="H11" s="53">
        <f t="shared" si="2"/>
        <v>46044</v>
      </c>
      <c r="I11" s="54">
        <f t="shared" si="2"/>
        <v>46045</v>
      </c>
      <c r="J11" s="53">
        <f>I11+7</f>
        <v>46052</v>
      </c>
      <c r="K11" s="54">
        <f>J11+2</f>
        <v>46054</v>
      </c>
      <c r="L11" s="54">
        <f>K11+11</f>
        <v>46065</v>
      </c>
      <c r="M11" s="54">
        <f>L11+1</f>
        <v>46066</v>
      </c>
    </row>
    <row r="12" spans="1:254" x14ac:dyDescent="0.25">
      <c r="A12" s="221" t="s">
        <v>719</v>
      </c>
      <c r="B12" s="85" t="s">
        <v>720</v>
      </c>
      <c r="C12" s="53">
        <v>46037</v>
      </c>
      <c r="D12" s="54">
        <f t="shared" ref="D12:D14" si="3">C12+1</f>
        <v>46038</v>
      </c>
      <c r="E12" s="85" t="s">
        <v>721</v>
      </c>
      <c r="F12" s="53">
        <f t="shared" ref="F12:F14" si="4">D12+11</f>
        <v>46049</v>
      </c>
      <c r="G12" s="54">
        <f t="shared" si="0"/>
        <v>46050</v>
      </c>
      <c r="H12" s="53">
        <f t="shared" si="0"/>
        <v>46051</v>
      </c>
      <c r="I12" s="54">
        <f t="shared" si="0"/>
        <v>46052</v>
      </c>
      <c r="J12" s="53">
        <f t="shared" ref="J12:J13" si="5">I12+7</f>
        <v>46059</v>
      </c>
      <c r="K12" s="54">
        <f t="shared" ref="K12:K13" si="6">J12+2</f>
        <v>46061</v>
      </c>
      <c r="L12" s="54">
        <f t="shared" ref="L12:L13" si="7">K12+11</f>
        <v>46072</v>
      </c>
      <c r="M12" s="54">
        <f t="shared" ref="M12:M14" si="8">L12+1</f>
        <v>46073</v>
      </c>
    </row>
    <row r="13" spans="1:254" x14ac:dyDescent="0.25">
      <c r="A13" s="221" t="s">
        <v>722</v>
      </c>
      <c r="B13" s="85" t="s">
        <v>723</v>
      </c>
      <c r="C13" s="53">
        <v>46044</v>
      </c>
      <c r="D13" s="54">
        <f t="shared" si="3"/>
        <v>46045</v>
      </c>
      <c r="E13" s="85" t="s">
        <v>724</v>
      </c>
      <c r="F13" s="53">
        <f t="shared" si="4"/>
        <v>46056</v>
      </c>
      <c r="G13" s="54">
        <f t="shared" si="0"/>
        <v>46057</v>
      </c>
      <c r="H13" s="53">
        <f t="shared" si="0"/>
        <v>46058</v>
      </c>
      <c r="I13" s="54">
        <f t="shared" si="0"/>
        <v>46059</v>
      </c>
      <c r="J13" s="53">
        <f t="shared" si="5"/>
        <v>46066</v>
      </c>
      <c r="K13" s="54">
        <f t="shared" si="6"/>
        <v>46068</v>
      </c>
      <c r="L13" s="54">
        <f t="shared" si="7"/>
        <v>46079</v>
      </c>
      <c r="M13" s="54">
        <f t="shared" si="8"/>
        <v>46080</v>
      </c>
    </row>
    <row r="14" spans="1:254" x14ac:dyDescent="0.25">
      <c r="A14" s="221" t="s">
        <v>705</v>
      </c>
      <c r="B14" s="85" t="s">
        <v>725</v>
      </c>
      <c r="C14" s="53">
        <v>46051</v>
      </c>
      <c r="D14" s="54">
        <f t="shared" si="3"/>
        <v>46052</v>
      </c>
      <c r="E14" s="85" t="s">
        <v>726</v>
      </c>
      <c r="F14" s="53">
        <f t="shared" si="4"/>
        <v>46063</v>
      </c>
      <c r="G14" s="54">
        <f t="shared" ref="G14" si="9">F14+1</f>
        <v>46064</v>
      </c>
      <c r="H14" s="53">
        <f t="shared" ref="H14" si="10">G14+1</f>
        <v>46065</v>
      </c>
      <c r="I14" s="54">
        <f t="shared" ref="I14" si="11">H14+1</f>
        <v>46066</v>
      </c>
      <c r="J14" s="53">
        <f t="shared" ref="J14" si="12">I14+7</f>
        <v>46073</v>
      </c>
      <c r="K14" s="54">
        <f t="shared" ref="K14" si="13">J14+2</f>
        <v>46075</v>
      </c>
      <c r="L14" s="54">
        <f t="shared" ref="L14" si="14">K14+11</f>
        <v>46086</v>
      </c>
      <c r="M14" s="54">
        <f t="shared" si="8"/>
        <v>46087</v>
      </c>
    </row>
    <row r="15" spans="1:254" x14ac:dyDescent="0.25">
      <c r="A15" s="221" t="s">
        <v>709</v>
      </c>
      <c r="B15" s="85" t="s">
        <v>727</v>
      </c>
      <c r="C15" s="53">
        <v>46058</v>
      </c>
      <c r="D15" s="54">
        <f t="shared" ref="D15:D18" si="15">C15+1</f>
        <v>46059</v>
      </c>
      <c r="E15" s="85" t="s">
        <v>728</v>
      </c>
      <c r="F15" s="53">
        <f t="shared" ref="F15:F18" si="16">D15+11</f>
        <v>46070</v>
      </c>
      <c r="G15" s="54">
        <f t="shared" ref="G15:G18" si="17">F15+1</f>
        <v>46071</v>
      </c>
      <c r="H15" s="53">
        <f t="shared" ref="H15:H18" si="18">G15+1</f>
        <v>46072</v>
      </c>
      <c r="I15" s="54">
        <f t="shared" ref="I15:I18" si="19">H15+1</f>
        <v>46073</v>
      </c>
      <c r="J15" s="53">
        <f t="shared" ref="J15:J18" si="20">I15+7</f>
        <v>46080</v>
      </c>
      <c r="K15" s="54">
        <f t="shared" ref="K15:K18" si="21">J15+2</f>
        <v>46082</v>
      </c>
      <c r="L15" s="54">
        <f t="shared" ref="L15:L18" si="22">K15+11</f>
        <v>46093</v>
      </c>
      <c r="M15" s="54">
        <f t="shared" ref="M15:M18" si="23">L15+1</f>
        <v>46094</v>
      </c>
    </row>
    <row r="16" spans="1:254" x14ac:dyDescent="0.25">
      <c r="A16" s="221" t="s">
        <v>716</v>
      </c>
      <c r="B16" s="85" t="s">
        <v>729</v>
      </c>
      <c r="C16" s="53">
        <v>46065</v>
      </c>
      <c r="D16" s="54">
        <f t="shared" si="15"/>
        <v>46066</v>
      </c>
      <c r="E16" s="85" t="s">
        <v>730</v>
      </c>
      <c r="F16" s="53">
        <f t="shared" si="16"/>
        <v>46077</v>
      </c>
      <c r="G16" s="54">
        <f t="shared" si="17"/>
        <v>46078</v>
      </c>
      <c r="H16" s="53">
        <f t="shared" si="18"/>
        <v>46079</v>
      </c>
      <c r="I16" s="54">
        <f t="shared" si="19"/>
        <v>46080</v>
      </c>
      <c r="J16" s="53">
        <f t="shared" si="20"/>
        <v>46087</v>
      </c>
      <c r="K16" s="54">
        <f t="shared" si="21"/>
        <v>46089</v>
      </c>
      <c r="L16" s="54">
        <f t="shared" si="22"/>
        <v>46100</v>
      </c>
      <c r="M16" s="54">
        <f t="shared" si="23"/>
        <v>46101</v>
      </c>
    </row>
    <row r="17" spans="1:25" x14ac:dyDescent="0.25">
      <c r="A17" s="221" t="s">
        <v>719</v>
      </c>
      <c r="B17" s="85" t="s">
        <v>731</v>
      </c>
      <c r="C17" s="53">
        <v>46072</v>
      </c>
      <c r="D17" s="54">
        <f t="shared" si="15"/>
        <v>46073</v>
      </c>
      <c r="E17" s="85" t="s">
        <v>732</v>
      </c>
      <c r="F17" s="53">
        <f t="shared" si="16"/>
        <v>46084</v>
      </c>
      <c r="G17" s="54">
        <f t="shared" si="17"/>
        <v>46085</v>
      </c>
      <c r="H17" s="53">
        <f t="shared" si="18"/>
        <v>46086</v>
      </c>
      <c r="I17" s="54">
        <f t="shared" si="19"/>
        <v>46087</v>
      </c>
      <c r="J17" s="53">
        <f t="shared" si="20"/>
        <v>46094</v>
      </c>
      <c r="K17" s="54">
        <f t="shared" si="21"/>
        <v>46096</v>
      </c>
      <c r="L17" s="54">
        <f t="shared" si="22"/>
        <v>46107</v>
      </c>
      <c r="M17" s="54">
        <f t="shared" si="23"/>
        <v>46108</v>
      </c>
    </row>
    <row r="18" spans="1:25" x14ac:dyDescent="0.25">
      <c r="A18" s="221" t="s">
        <v>722</v>
      </c>
      <c r="B18" s="85" t="s">
        <v>733</v>
      </c>
      <c r="C18" s="53">
        <v>46079</v>
      </c>
      <c r="D18" s="54">
        <f t="shared" si="15"/>
        <v>46080</v>
      </c>
      <c r="E18" s="85" t="s">
        <v>734</v>
      </c>
      <c r="F18" s="53">
        <f t="shared" si="16"/>
        <v>46091</v>
      </c>
      <c r="G18" s="54">
        <f t="shared" si="17"/>
        <v>46092</v>
      </c>
      <c r="H18" s="53">
        <f t="shared" si="18"/>
        <v>46093</v>
      </c>
      <c r="I18" s="54">
        <f t="shared" si="19"/>
        <v>46094</v>
      </c>
      <c r="J18" s="53">
        <f t="shared" si="20"/>
        <v>46101</v>
      </c>
      <c r="K18" s="54">
        <f t="shared" si="21"/>
        <v>46103</v>
      </c>
      <c r="L18" s="54">
        <f t="shared" si="22"/>
        <v>46114</v>
      </c>
      <c r="M18" s="54">
        <f t="shared" si="23"/>
        <v>46115</v>
      </c>
    </row>
    <row r="19" spans="1:25" ht="15.5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25" ht="16" x14ac:dyDescent="0.4">
      <c r="A20" s="29" t="s">
        <v>75</v>
      </c>
      <c r="B20" s="366" t="s">
        <v>735</v>
      </c>
      <c r="C20" s="462"/>
      <c r="D20" s="462"/>
      <c r="E20" s="462"/>
      <c r="F20" s="462"/>
      <c r="G20" s="462"/>
      <c r="H20" s="462"/>
      <c r="I20" s="462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6.399999999999999" customHeight="1" x14ac:dyDescent="0.4">
      <c r="A21" s="222" t="s">
        <v>79</v>
      </c>
      <c r="B21" s="463" t="s">
        <v>736</v>
      </c>
      <c r="C21" s="464"/>
      <c r="D21" s="464"/>
      <c r="E21" s="464"/>
      <c r="F21" s="464"/>
      <c r="G21" s="464"/>
      <c r="H21" s="464"/>
      <c r="I21" s="464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6.399999999999999" customHeight="1" x14ac:dyDescent="0.25">
      <c r="A22" s="30" t="s">
        <v>266</v>
      </c>
      <c r="B22" s="371" t="s">
        <v>737</v>
      </c>
      <c r="C22" s="461"/>
      <c r="D22" s="461"/>
      <c r="E22" s="461"/>
      <c r="F22" s="461"/>
      <c r="G22" s="461"/>
      <c r="H22" s="461"/>
      <c r="I22" s="461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6.399999999999999" customHeight="1" x14ac:dyDescent="0.25">
      <c r="A23" s="30" t="s">
        <v>690</v>
      </c>
      <c r="B23" s="371" t="s">
        <v>738</v>
      </c>
      <c r="C23" s="461"/>
      <c r="D23" s="461"/>
      <c r="E23" s="461"/>
      <c r="F23" s="461"/>
      <c r="G23" s="461"/>
      <c r="H23" s="461"/>
      <c r="I23" s="461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6.399999999999999" hidden="1" customHeight="1" x14ac:dyDescent="0.25">
      <c r="A24" s="30"/>
      <c r="B24" s="458" t="s">
        <v>739</v>
      </c>
      <c r="C24" s="459"/>
      <c r="D24" s="459"/>
      <c r="E24" s="459"/>
      <c r="F24" s="459"/>
      <c r="G24" s="459"/>
      <c r="H24" s="459"/>
      <c r="I24" s="460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6.399999999999999" customHeight="1" x14ac:dyDescent="0.4">
      <c r="A25" s="31" t="s">
        <v>681</v>
      </c>
      <c r="B25" s="371" t="s">
        <v>682</v>
      </c>
      <c r="C25" s="461"/>
      <c r="D25" s="461"/>
      <c r="E25" s="461"/>
      <c r="F25" s="461"/>
      <c r="G25" s="461"/>
      <c r="H25" s="461"/>
      <c r="I25" s="461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6.399999999999999" customHeight="1" x14ac:dyDescent="0.25">
      <c r="A26" s="30" t="s">
        <v>740</v>
      </c>
      <c r="B26" s="369" t="s">
        <v>741</v>
      </c>
      <c r="C26" s="370"/>
      <c r="D26" s="370"/>
      <c r="E26" s="370"/>
      <c r="F26" s="370"/>
      <c r="G26" s="370"/>
      <c r="H26" s="370"/>
      <c r="I26" s="371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6.399999999999999" customHeight="1" x14ac:dyDescent="0.25">
      <c r="A27" s="30" t="s">
        <v>742</v>
      </c>
      <c r="B27" s="369" t="s">
        <v>743</v>
      </c>
      <c r="C27" s="370"/>
      <c r="D27" s="370"/>
      <c r="E27" s="370"/>
      <c r="F27" s="370"/>
      <c r="G27" s="370"/>
      <c r="H27" s="370"/>
      <c r="I27" s="371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</sheetData>
  <mergeCells count="27">
    <mergeCell ref="B24:I24"/>
    <mergeCell ref="B25:I25"/>
    <mergeCell ref="B26:I26"/>
    <mergeCell ref="B27:I27"/>
    <mergeCell ref="N7:O7"/>
    <mergeCell ref="B20:I20"/>
    <mergeCell ref="B21:I21"/>
    <mergeCell ref="B22:I22"/>
    <mergeCell ref="B23:I23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35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 x14ac:dyDescent="0.25"/>
  <cols>
    <col min="1" max="1" width="19" customWidth="1"/>
    <col min="2" max="18" width="8.58203125" customWidth="1"/>
    <col min="19" max="19" width="10.58203125" customWidth="1"/>
  </cols>
  <sheetData>
    <row r="1" spans="1:242" ht="45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</row>
    <row r="2" spans="1:242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</row>
    <row r="3" spans="1:242" ht="20.149999999999999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x14ac:dyDescent="0.25">
      <c r="A4" s="378" t="s">
        <v>744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</row>
    <row r="5" spans="1:242" ht="15.5" x14ac:dyDescent="0.25">
      <c r="A5" s="8" t="s">
        <v>455</v>
      </c>
      <c r="B5" s="8" t="s">
        <v>456</v>
      </c>
      <c r="C5" s="419" t="s">
        <v>745</v>
      </c>
      <c r="D5" s="420"/>
      <c r="E5" s="419" t="s">
        <v>746</v>
      </c>
      <c r="F5" s="420"/>
      <c r="G5" s="419" t="s">
        <v>7</v>
      </c>
      <c r="H5" s="420"/>
      <c r="I5" s="419" t="s">
        <v>311</v>
      </c>
      <c r="J5" s="420"/>
      <c r="K5" s="419" t="s">
        <v>747</v>
      </c>
      <c r="L5" s="420"/>
      <c r="M5" s="8" t="s">
        <v>456</v>
      </c>
      <c r="N5" s="421" t="s">
        <v>458</v>
      </c>
      <c r="O5" s="422"/>
      <c r="P5" s="419" t="s">
        <v>311</v>
      </c>
      <c r="Q5" s="420"/>
      <c r="R5" s="419" t="s">
        <v>745</v>
      </c>
      <c r="S5" s="420"/>
    </row>
    <row r="6" spans="1:242" x14ac:dyDescent="0.25">
      <c r="A6" s="10" t="s">
        <v>13</v>
      </c>
      <c r="B6" s="10" t="s">
        <v>14</v>
      </c>
      <c r="C6" s="336" t="s">
        <v>15</v>
      </c>
      <c r="D6" s="389"/>
      <c r="E6" s="336" t="s">
        <v>748</v>
      </c>
      <c r="F6" s="389"/>
      <c r="G6" s="336" t="s">
        <v>16</v>
      </c>
      <c r="H6" s="389"/>
      <c r="I6" s="336" t="s">
        <v>182</v>
      </c>
      <c r="J6" s="389"/>
      <c r="K6" s="336" t="s">
        <v>314</v>
      </c>
      <c r="L6" s="389"/>
      <c r="M6" s="10" t="s">
        <v>14</v>
      </c>
      <c r="N6" s="336" t="s">
        <v>462</v>
      </c>
      <c r="O6" s="389"/>
      <c r="P6" s="336" t="s">
        <v>182</v>
      </c>
      <c r="Q6" s="389"/>
      <c r="R6" s="336" t="s">
        <v>15</v>
      </c>
      <c r="S6" s="389"/>
    </row>
    <row r="7" spans="1:242" x14ac:dyDescent="0.25">
      <c r="A7" s="10"/>
      <c r="B7" s="10"/>
      <c r="C7" s="336" t="s">
        <v>749</v>
      </c>
      <c r="D7" s="389"/>
      <c r="E7" s="336" t="s">
        <v>561</v>
      </c>
      <c r="F7" s="389"/>
      <c r="G7" s="336" t="s">
        <v>529</v>
      </c>
      <c r="H7" s="389"/>
      <c r="I7" s="336" t="s">
        <v>528</v>
      </c>
      <c r="J7" s="389"/>
      <c r="K7" s="336" t="s">
        <v>562</v>
      </c>
      <c r="L7" s="389"/>
      <c r="M7" s="10"/>
      <c r="N7" s="336" t="s">
        <v>464</v>
      </c>
      <c r="O7" s="389"/>
      <c r="P7" s="336" t="s">
        <v>561</v>
      </c>
      <c r="Q7" s="389"/>
      <c r="R7" s="336" t="s">
        <v>749</v>
      </c>
      <c r="S7" s="389"/>
    </row>
    <row r="8" spans="1:242" hidden="1" x14ac:dyDescent="0.25">
      <c r="A8" s="215" t="s">
        <v>750</v>
      </c>
      <c r="B8" s="85" t="s">
        <v>751</v>
      </c>
      <c r="C8" s="159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159">
        <f t="shared" ref="G8:G10" si="3">F8+1</f>
        <v>45265</v>
      </c>
      <c r="H8" s="159">
        <f t="shared" ref="H8:H10" si="4">G8</f>
        <v>45265</v>
      </c>
      <c r="I8" s="159">
        <f t="shared" ref="I8:I10" si="5">H8+5</f>
        <v>45270</v>
      </c>
      <c r="J8" s="159">
        <f t="shared" ref="J8:J10" si="6">I8</f>
        <v>45270</v>
      </c>
      <c r="K8" s="159">
        <f t="shared" ref="K8:K10" si="7">J8+1</f>
        <v>45271</v>
      </c>
      <c r="L8" s="159">
        <f t="shared" ref="L8:L10" si="8">K8</f>
        <v>45271</v>
      </c>
      <c r="M8" s="85" t="s">
        <v>752</v>
      </c>
      <c r="N8" s="159">
        <f t="shared" ref="N8:N10" si="9">L8+3</f>
        <v>45274</v>
      </c>
      <c r="O8" s="159">
        <f t="shared" ref="O8:O17" si="10">N8+1</f>
        <v>45275</v>
      </c>
      <c r="P8" s="23" t="s">
        <v>111</v>
      </c>
      <c r="Q8" s="23" t="s">
        <v>111</v>
      </c>
      <c r="R8" s="159">
        <v>45283</v>
      </c>
      <c r="S8" s="159">
        <f t="shared" ref="S8:S17" si="11">R8</f>
        <v>45283</v>
      </c>
    </row>
    <row r="9" spans="1:242" x14ac:dyDescent="0.25">
      <c r="A9" s="93" t="s">
        <v>753</v>
      </c>
      <c r="B9" s="85" t="s">
        <v>754</v>
      </c>
      <c r="C9" s="159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159">
        <f t="shared" si="3"/>
        <v>45272</v>
      </c>
      <c r="H9" s="159">
        <f t="shared" si="4"/>
        <v>45272</v>
      </c>
      <c r="I9" s="159">
        <f t="shared" si="5"/>
        <v>45277</v>
      </c>
      <c r="J9" s="159">
        <f t="shared" si="6"/>
        <v>45277</v>
      </c>
      <c r="K9" s="159">
        <f t="shared" si="7"/>
        <v>45278</v>
      </c>
      <c r="L9" s="159">
        <f t="shared" si="8"/>
        <v>45278</v>
      </c>
      <c r="M9" s="85" t="s">
        <v>755</v>
      </c>
      <c r="N9" s="159">
        <f t="shared" si="9"/>
        <v>45281</v>
      </c>
      <c r="O9" s="159">
        <f t="shared" si="10"/>
        <v>45282</v>
      </c>
      <c r="P9" s="159">
        <f t="shared" ref="P9:P17" si="12">O9+2</f>
        <v>45284</v>
      </c>
      <c r="Q9" s="159">
        <f t="shared" ref="Q9:Q17" si="13">P9+1</f>
        <v>45285</v>
      </c>
      <c r="R9" s="159">
        <f t="shared" ref="R9:R17" si="14">Q9+5</f>
        <v>45290</v>
      </c>
      <c r="S9" s="159">
        <f t="shared" si="11"/>
        <v>45290</v>
      </c>
    </row>
    <row r="10" spans="1:242" x14ac:dyDescent="0.25">
      <c r="A10" s="90" t="s">
        <v>756</v>
      </c>
      <c r="B10" s="85" t="s">
        <v>757</v>
      </c>
      <c r="C10" s="159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159">
        <f t="shared" si="3"/>
        <v>45279</v>
      </c>
      <c r="H10" s="159">
        <f t="shared" si="4"/>
        <v>45279</v>
      </c>
      <c r="I10" s="159">
        <f t="shared" si="5"/>
        <v>45284</v>
      </c>
      <c r="J10" s="159">
        <f t="shared" si="6"/>
        <v>45284</v>
      </c>
      <c r="K10" s="159">
        <f t="shared" si="7"/>
        <v>45285</v>
      </c>
      <c r="L10" s="159">
        <f t="shared" si="8"/>
        <v>45285</v>
      </c>
      <c r="M10" s="85" t="s">
        <v>758</v>
      </c>
      <c r="N10" s="159">
        <f t="shared" si="9"/>
        <v>45288</v>
      </c>
      <c r="O10" s="159">
        <f t="shared" si="10"/>
        <v>45289</v>
      </c>
      <c r="P10" s="469" t="s">
        <v>759</v>
      </c>
      <c r="Q10" s="470"/>
      <c r="R10" s="470"/>
      <c r="S10" s="471"/>
    </row>
    <row r="11" spans="1:242" x14ac:dyDescent="0.25">
      <c r="A11" s="182" t="s">
        <v>760</v>
      </c>
      <c r="B11" s="85"/>
      <c r="C11" s="159"/>
      <c r="D11" s="22"/>
      <c r="E11" s="22"/>
      <c r="F11" s="22"/>
      <c r="G11" s="159"/>
      <c r="H11" s="159"/>
      <c r="I11" s="159"/>
      <c r="J11" s="159"/>
      <c r="K11" s="472" t="s">
        <v>761</v>
      </c>
      <c r="L11" s="473"/>
      <c r="M11" s="179" t="s">
        <v>762</v>
      </c>
      <c r="N11" s="159">
        <v>45288</v>
      </c>
      <c r="O11" s="159">
        <f t="shared" si="10"/>
        <v>45289</v>
      </c>
      <c r="P11" s="159">
        <f t="shared" si="12"/>
        <v>45291</v>
      </c>
      <c r="Q11" s="159">
        <f t="shared" si="13"/>
        <v>45292</v>
      </c>
      <c r="R11" s="159">
        <f t="shared" si="14"/>
        <v>45297</v>
      </c>
      <c r="S11" s="159">
        <f t="shared" si="11"/>
        <v>45297</v>
      </c>
    </row>
    <row r="12" spans="1:242" x14ac:dyDescent="0.25">
      <c r="A12" s="90" t="s">
        <v>750</v>
      </c>
      <c r="B12" s="85" t="s">
        <v>763</v>
      </c>
      <c r="C12" s="159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159">
        <f t="shared" ref="G12:G17" si="18">F12+1</f>
        <v>45286</v>
      </c>
      <c r="H12" s="159">
        <f t="shared" ref="H12:H17" si="19">G12</f>
        <v>45286</v>
      </c>
      <c r="I12" s="23" t="s">
        <v>111</v>
      </c>
      <c r="J12" s="23" t="s">
        <v>111</v>
      </c>
      <c r="K12" s="23" t="s">
        <v>111</v>
      </c>
      <c r="L12" s="23" t="s">
        <v>111</v>
      </c>
      <c r="M12" s="85" t="s">
        <v>764</v>
      </c>
      <c r="N12" s="159">
        <v>45295</v>
      </c>
      <c r="O12" s="159">
        <f t="shared" si="10"/>
        <v>45296</v>
      </c>
      <c r="P12" s="23" t="s">
        <v>111</v>
      </c>
      <c r="Q12" s="23" t="s">
        <v>111</v>
      </c>
      <c r="R12" s="159">
        <v>45304</v>
      </c>
      <c r="S12" s="159">
        <f t="shared" si="11"/>
        <v>45304</v>
      </c>
    </row>
    <row r="13" spans="1:242" x14ac:dyDescent="0.25">
      <c r="A13" s="93" t="s">
        <v>753</v>
      </c>
      <c r="B13" s="85" t="s">
        <v>765</v>
      </c>
      <c r="C13" s="159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159">
        <f t="shared" si="18"/>
        <v>45293</v>
      </c>
      <c r="H13" s="159">
        <f t="shared" si="19"/>
        <v>45293</v>
      </c>
      <c r="I13" s="159">
        <f t="shared" ref="I13:I17" si="20">H13+5</f>
        <v>45298</v>
      </c>
      <c r="J13" s="159">
        <f t="shared" ref="J13:J17" si="21">I13</f>
        <v>45298</v>
      </c>
      <c r="K13" s="159">
        <f t="shared" ref="K13:K17" si="22">J13+1</f>
        <v>45299</v>
      </c>
      <c r="L13" s="159">
        <f t="shared" ref="L13:L17" si="23">K13</f>
        <v>45299</v>
      </c>
      <c r="M13" s="85" t="s">
        <v>766</v>
      </c>
      <c r="N13" s="159">
        <f t="shared" ref="N13:N17" si="24">L13+3</f>
        <v>45302</v>
      </c>
      <c r="O13" s="159">
        <f t="shared" si="10"/>
        <v>45303</v>
      </c>
      <c r="P13" s="159">
        <f t="shared" si="12"/>
        <v>45305</v>
      </c>
      <c r="Q13" s="159">
        <f t="shared" si="13"/>
        <v>45306</v>
      </c>
      <c r="R13" s="159">
        <f t="shared" si="14"/>
        <v>45311</v>
      </c>
      <c r="S13" s="159">
        <f t="shared" si="11"/>
        <v>45311</v>
      </c>
    </row>
    <row r="14" spans="1:242" hidden="1" x14ac:dyDescent="0.25">
      <c r="A14" s="182" t="s">
        <v>760</v>
      </c>
      <c r="B14" s="85" t="s">
        <v>767</v>
      </c>
      <c r="C14" s="159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159">
        <f t="shared" si="18"/>
        <v>45300</v>
      </c>
      <c r="H14" s="159">
        <f t="shared" si="19"/>
        <v>45300</v>
      </c>
      <c r="I14" s="159">
        <f t="shared" si="20"/>
        <v>45305</v>
      </c>
      <c r="J14" s="159">
        <f t="shared" si="21"/>
        <v>45305</v>
      </c>
      <c r="K14" s="159">
        <f t="shared" si="22"/>
        <v>45306</v>
      </c>
      <c r="L14" s="159">
        <f t="shared" si="23"/>
        <v>45306</v>
      </c>
      <c r="M14" s="85" t="s">
        <v>768</v>
      </c>
      <c r="N14" s="159">
        <f t="shared" si="24"/>
        <v>45309</v>
      </c>
      <c r="O14" s="159">
        <f t="shared" si="10"/>
        <v>45310</v>
      </c>
      <c r="P14" s="159">
        <f t="shared" si="12"/>
        <v>45312</v>
      </c>
      <c r="Q14" s="159">
        <f t="shared" si="13"/>
        <v>45313</v>
      </c>
      <c r="R14" s="159">
        <f t="shared" si="14"/>
        <v>45318</v>
      </c>
      <c r="S14" s="159">
        <f t="shared" si="11"/>
        <v>45318</v>
      </c>
    </row>
    <row r="15" spans="1:242" hidden="1" x14ac:dyDescent="0.25">
      <c r="A15" s="90" t="s">
        <v>750</v>
      </c>
      <c r="B15" s="85" t="s">
        <v>769</v>
      </c>
      <c r="C15" s="159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159">
        <f t="shared" si="18"/>
        <v>45307</v>
      </c>
      <c r="H15" s="159">
        <f t="shared" si="19"/>
        <v>45307</v>
      </c>
      <c r="I15" s="159">
        <f t="shared" si="20"/>
        <v>45312</v>
      </c>
      <c r="J15" s="159">
        <f t="shared" si="21"/>
        <v>45312</v>
      </c>
      <c r="K15" s="159">
        <f t="shared" si="22"/>
        <v>45313</v>
      </c>
      <c r="L15" s="159">
        <f t="shared" si="23"/>
        <v>45313</v>
      </c>
      <c r="M15" s="85" t="s">
        <v>770</v>
      </c>
      <c r="N15" s="159">
        <f t="shared" si="24"/>
        <v>45316</v>
      </c>
      <c r="O15" s="159">
        <f t="shared" si="10"/>
        <v>45317</v>
      </c>
      <c r="P15" s="159">
        <f t="shared" si="12"/>
        <v>45319</v>
      </c>
      <c r="Q15" s="159">
        <f t="shared" si="13"/>
        <v>45320</v>
      </c>
      <c r="R15" s="159">
        <f t="shared" si="14"/>
        <v>45325</v>
      </c>
      <c r="S15" s="159">
        <f t="shared" si="11"/>
        <v>45325</v>
      </c>
    </row>
    <row r="16" spans="1:242" hidden="1" x14ac:dyDescent="0.25">
      <c r="A16" s="93" t="s">
        <v>753</v>
      </c>
      <c r="B16" s="85" t="s">
        <v>771</v>
      </c>
      <c r="C16" s="159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159">
        <f t="shared" si="18"/>
        <v>45314</v>
      </c>
      <c r="H16" s="159">
        <f t="shared" si="19"/>
        <v>45314</v>
      </c>
      <c r="I16" s="159">
        <f t="shared" si="20"/>
        <v>45319</v>
      </c>
      <c r="J16" s="159">
        <f t="shared" si="21"/>
        <v>45319</v>
      </c>
      <c r="K16" s="159">
        <f t="shared" si="22"/>
        <v>45320</v>
      </c>
      <c r="L16" s="159">
        <f t="shared" si="23"/>
        <v>45320</v>
      </c>
      <c r="M16" s="85" t="s">
        <v>772</v>
      </c>
      <c r="N16" s="159">
        <f t="shared" si="24"/>
        <v>45323</v>
      </c>
      <c r="O16" s="159">
        <f t="shared" si="10"/>
        <v>45324</v>
      </c>
      <c r="P16" s="159">
        <f t="shared" si="12"/>
        <v>45326</v>
      </c>
      <c r="Q16" s="159">
        <f t="shared" si="13"/>
        <v>45327</v>
      </c>
      <c r="R16" s="159">
        <f t="shared" si="14"/>
        <v>45332</v>
      </c>
      <c r="S16" s="159">
        <f t="shared" si="11"/>
        <v>45332</v>
      </c>
    </row>
    <row r="17" spans="1:23" hidden="1" x14ac:dyDescent="0.25">
      <c r="A17" s="182" t="s">
        <v>760</v>
      </c>
      <c r="B17" s="85" t="s">
        <v>773</v>
      </c>
      <c r="C17" s="159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159">
        <f t="shared" si="18"/>
        <v>45321</v>
      </c>
      <c r="H17" s="159">
        <f t="shared" si="19"/>
        <v>45321</v>
      </c>
      <c r="I17" s="159">
        <f t="shared" si="20"/>
        <v>45326</v>
      </c>
      <c r="J17" s="159">
        <f t="shared" si="21"/>
        <v>45326</v>
      </c>
      <c r="K17" s="159">
        <f t="shared" si="22"/>
        <v>45327</v>
      </c>
      <c r="L17" s="159">
        <f t="shared" si="23"/>
        <v>45327</v>
      </c>
      <c r="M17" s="85" t="s">
        <v>774</v>
      </c>
      <c r="N17" s="159">
        <f t="shared" si="24"/>
        <v>45330</v>
      </c>
      <c r="O17" s="159">
        <f t="shared" si="10"/>
        <v>45331</v>
      </c>
      <c r="P17" s="159">
        <f t="shared" si="12"/>
        <v>45333</v>
      </c>
      <c r="Q17" s="159">
        <f t="shared" si="13"/>
        <v>45334</v>
      </c>
      <c r="R17" s="159">
        <f t="shared" si="14"/>
        <v>45339</v>
      </c>
      <c r="S17" s="159">
        <f t="shared" si="11"/>
        <v>45339</v>
      </c>
    </row>
    <row r="18" spans="1:23" ht="15.5" x14ac:dyDescent="0.25">
      <c r="A18" s="6"/>
      <c r="B18" s="6"/>
      <c r="C18" s="6"/>
      <c r="D18" s="6"/>
      <c r="E18" s="6"/>
      <c r="F18" s="6"/>
    </row>
    <row r="19" spans="1:23" ht="16.399999999999999" customHeight="1" x14ac:dyDescent="0.4">
      <c r="A19" s="29" t="s">
        <v>75</v>
      </c>
      <c r="B19" s="474" t="s">
        <v>775</v>
      </c>
      <c r="C19" s="475"/>
      <c r="D19" s="475"/>
      <c r="E19" s="475"/>
      <c r="F19" s="475"/>
      <c r="G19" s="475"/>
      <c r="H19" s="475"/>
      <c r="I19" s="475"/>
      <c r="J19" s="475"/>
      <c r="K19" s="475"/>
      <c r="L19" s="47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 x14ac:dyDescent="0.4">
      <c r="A20" s="31" t="s">
        <v>15</v>
      </c>
      <c r="B20" s="369" t="s">
        <v>743</v>
      </c>
      <c r="C20" s="370"/>
      <c r="D20" s="370"/>
      <c r="E20" s="370"/>
      <c r="F20" s="370"/>
      <c r="G20" s="370"/>
      <c r="H20" s="370"/>
      <c r="I20" s="370"/>
      <c r="J20" s="370"/>
      <c r="K20" s="370"/>
      <c r="L20" s="371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 x14ac:dyDescent="0.4">
      <c r="A21" s="31" t="s">
        <v>748</v>
      </c>
      <c r="B21" s="417" t="s">
        <v>776</v>
      </c>
      <c r="C21" s="417"/>
      <c r="D21" s="417"/>
      <c r="E21" s="417"/>
      <c r="F21" s="417"/>
      <c r="G21" s="417"/>
      <c r="H21" s="417"/>
      <c r="I21" s="417"/>
      <c r="J21" s="417"/>
      <c r="K21" s="417"/>
      <c r="L21" s="417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 x14ac:dyDescent="0.4">
      <c r="A22" s="31" t="s">
        <v>16</v>
      </c>
      <c r="B22" s="369" t="s">
        <v>777</v>
      </c>
      <c r="C22" s="370"/>
      <c r="D22" s="370"/>
      <c r="E22" s="370"/>
      <c r="F22" s="370"/>
      <c r="G22" s="370"/>
      <c r="H22" s="370"/>
      <c r="I22" s="370"/>
      <c r="J22" s="370"/>
      <c r="K22" s="370"/>
      <c r="L22" s="371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 x14ac:dyDescent="0.4">
      <c r="A23" s="31" t="s">
        <v>182</v>
      </c>
      <c r="B23" s="417" t="s">
        <v>778</v>
      </c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 x14ac:dyDescent="0.4">
      <c r="A24" s="31" t="s">
        <v>314</v>
      </c>
      <c r="B24" s="417" t="s">
        <v>687</v>
      </c>
      <c r="C24" s="417"/>
      <c r="D24" s="417"/>
      <c r="E24" s="417"/>
      <c r="F24" s="417"/>
      <c r="G24" s="417"/>
      <c r="H24" s="417"/>
      <c r="I24" s="417"/>
      <c r="J24" s="417"/>
      <c r="K24" s="417"/>
      <c r="L24" s="417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 x14ac:dyDescent="0.25">
      <c r="A25" s="30" t="s">
        <v>462</v>
      </c>
      <c r="B25" s="417" t="s">
        <v>499</v>
      </c>
      <c r="C25" s="417"/>
      <c r="D25" s="417"/>
      <c r="E25" s="417"/>
      <c r="F25" s="417"/>
      <c r="G25" s="417"/>
      <c r="H25" s="417"/>
      <c r="I25" s="417"/>
      <c r="J25" s="417"/>
      <c r="K25" s="417"/>
      <c r="L25" s="417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35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" x14ac:dyDescent="0.2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1"/>
      <c r="S1" s="1"/>
    </row>
    <row r="2" spans="1:253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"/>
      <c r="S2" s="3"/>
    </row>
    <row r="3" spans="1:253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378" t="s">
        <v>779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</row>
    <row r="5" spans="1:253" ht="15.5" x14ac:dyDescent="0.25">
      <c r="A5" s="8" t="s">
        <v>455</v>
      </c>
      <c r="B5" s="8" t="s">
        <v>456</v>
      </c>
      <c r="C5" s="419" t="s">
        <v>780</v>
      </c>
      <c r="D5" s="420"/>
      <c r="E5" s="421" t="s">
        <v>781</v>
      </c>
      <c r="F5" s="422"/>
      <c r="G5" s="421" t="s">
        <v>782</v>
      </c>
      <c r="H5" s="422"/>
      <c r="I5" s="421" t="s">
        <v>379</v>
      </c>
      <c r="J5" s="422"/>
      <c r="K5" s="421" t="s">
        <v>782</v>
      </c>
      <c r="L5" s="422"/>
      <c r="M5" s="8" t="s">
        <v>456</v>
      </c>
      <c r="N5" s="419" t="s">
        <v>780</v>
      </c>
      <c r="O5" s="420"/>
      <c r="P5" s="421" t="s">
        <v>781</v>
      </c>
      <c r="Q5" s="422"/>
    </row>
    <row r="6" spans="1:253" x14ac:dyDescent="0.25">
      <c r="A6" s="10" t="s">
        <v>13</v>
      </c>
      <c r="B6" s="10" t="s">
        <v>14</v>
      </c>
      <c r="C6" s="336" t="s">
        <v>315</v>
      </c>
      <c r="D6" s="389"/>
      <c r="E6" s="336" t="s">
        <v>314</v>
      </c>
      <c r="F6" s="389"/>
      <c r="G6" s="325" t="s">
        <v>384</v>
      </c>
      <c r="H6" s="325"/>
      <c r="I6" s="325" t="s">
        <v>383</v>
      </c>
      <c r="J6" s="325"/>
      <c r="K6" s="325" t="s">
        <v>384</v>
      </c>
      <c r="L6" s="325"/>
      <c r="M6" s="10" t="s">
        <v>14</v>
      </c>
      <c r="N6" s="336" t="s">
        <v>315</v>
      </c>
      <c r="O6" s="389"/>
      <c r="P6" s="336" t="s">
        <v>314</v>
      </c>
      <c r="Q6" s="389"/>
    </row>
    <row r="7" spans="1:253" x14ac:dyDescent="0.25">
      <c r="A7" s="10"/>
      <c r="B7" s="10"/>
      <c r="C7" s="336" t="s">
        <v>463</v>
      </c>
      <c r="D7" s="389"/>
      <c r="E7" s="336" t="s">
        <v>563</v>
      </c>
      <c r="F7" s="389"/>
      <c r="G7" s="336" t="s">
        <v>530</v>
      </c>
      <c r="H7" s="389"/>
      <c r="I7" s="336" t="s">
        <v>463</v>
      </c>
      <c r="J7" s="389"/>
      <c r="K7" s="336" t="s">
        <v>528</v>
      </c>
      <c r="L7" s="389"/>
      <c r="M7" s="10"/>
      <c r="N7" s="336" t="s">
        <v>463</v>
      </c>
      <c r="O7" s="389"/>
      <c r="P7" s="336" t="s">
        <v>563</v>
      </c>
      <c r="Q7" s="389"/>
    </row>
    <row r="8" spans="1:253" hidden="1" x14ac:dyDescent="0.25">
      <c r="A8" s="26" t="s">
        <v>593</v>
      </c>
      <c r="B8" s="59"/>
      <c r="C8" s="159"/>
      <c r="D8" s="22"/>
      <c r="E8" s="159"/>
      <c r="F8" s="22"/>
      <c r="G8" s="22"/>
      <c r="H8" s="22"/>
      <c r="I8" s="159">
        <v>45614</v>
      </c>
      <c r="J8" s="22">
        <f>I8+1</f>
        <v>45615</v>
      </c>
      <c r="K8" s="159">
        <v>45616</v>
      </c>
      <c r="L8" s="22">
        <f>K8+1</f>
        <v>45617</v>
      </c>
      <c r="M8" s="194" t="s">
        <v>783</v>
      </c>
      <c r="N8" s="22">
        <f t="shared" ref="N8:N24" si="0">L8+5</f>
        <v>45622</v>
      </c>
      <c r="O8" s="195" t="s">
        <v>784</v>
      </c>
      <c r="P8" s="181" t="s">
        <v>111</v>
      </c>
      <c r="Q8" s="181" t="s">
        <v>111</v>
      </c>
    </row>
    <row r="9" spans="1:253" hidden="1" x14ac:dyDescent="0.25">
      <c r="A9" s="51" t="s">
        <v>568</v>
      </c>
      <c r="B9" s="59" t="s">
        <v>785</v>
      </c>
      <c r="C9" s="159">
        <v>45611</v>
      </c>
      <c r="D9" s="22">
        <f t="shared" ref="D9:D24" si="1">C9+1</f>
        <v>45612</v>
      </c>
      <c r="E9" s="159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194" t="s">
        <v>786</v>
      </c>
      <c r="N9" s="22">
        <f t="shared" si="0"/>
        <v>45625</v>
      </c>
      <c r="O9" s="22">
        <f t="shared" ref="O9:O24" si="8">N9+1</f>
        <v>45626</v>
      </c>
      <c r="P9" s="159">
        <f t="shared" ref="P9:P24" si="9">O9</f>
        <v>45626</v>
      </c>
      <c r="Q9" s="159">
        <f>P9+1</f>
        <v>45627</v>
      </c>
    </row>
    <row r="10" spans="1:253" hidden="1" x14ac:dyDescent="0.25">
      <c r="A10" s="196" t="s">
        <v>787</v>
      </c>
      <c r="B10" s="59" t="s">
        <v>788</v>
      </c>
      <c r="C10" s="159">
        <v>45618</v>
      </c>
      <c r="D10" s="22">
        <f t="shared" si="1"/>
        <v>45619</v>
      </c>
      <c r="E10" s="159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194" t="s">
        <v>622</v>
      </c>
      <c r="N10" s="22">
        <f t="shared" si="0"/>
        <v>45632</v>
      </c>
      <c r="O10" s="22">
        <f t="shared" si="8"/>
        <v>45633</v>
      </c>
      <c r="P10" s="159">
        <f t="shared" si="9"/>
        <v>45633</v>
      </c>
      <c r="Q10" s="197" t="s">
        <v>140</v>
      </c>
    </row>
    <row r="11" spans="1:253" hidden="1" x14ac:dyDescent="0.25">
      <c r="A11" s="51" t="s">
        <v>568</v>
      </c>
      <c r="B11" s="59" t="s">
        <v>789</v>
      </c>
      <c r="C11" s="159">
        <v>45625</v>
      </c>
      <c r="D11" s="22">
        <f t="shared" si="1"/>
        <v>45626</v>
      </c>
      <c r="E11" s="159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194" t="s">
        <v>790</v>
      </c>
      <c r="N11" s="22">
        <f t="shared" si="0"/>
        <v>45639</v>
      </c>
      <c r="O11" s="22">
        <f t="shared" si="8"/>
        <v>45640</v>
      </c>
      <c r="P11" s="159">
        <f t="shared" si="9"/>
        <v>45640</v>
      </c>
      <c r="Q11" s="159">
        <f>P11+1</f>
        <v>45641</v>
      </c>
    </row>
    <row r="12" spans="1:253" hidden="1" x14ac:dyDescent="0.25">
      <c r="A12" s="198" t="s">
        <v>791</v>
      </c>
      <c r="B12" s="59" t="s">
        <v>792</v>
      </c>
      <c r="C12" s="159">
        <v>45632</v>
      </c>
      <c r="D12" s="22">
        <f t="shared" si="1"/>
        <v>45633</v>
      </c>
      <c r="E12" s="159">
        <f t="shared" si="2"/>
        <v>45633</v>
      </c>
      <c r="F12" s="22">
        <f t="shared" si="3"/>
        <v>45634</v>
      </c>
      <c r="G12" s="181" t="s">
        <v>111</v>
      </c>
      <c r="H12" s="181" t="s">
        <v>111</v>
      </c>
      <c r="I12" s="159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194" t="s">
        <v>793</v>
      </c>
      <c r="N12" s="22">
        <f t="shared" si="0"/>
        <v>45646</v>
      </c>
      <c r="O12" s="22">
        <f t="shared" si="8"/>
        <v>45647</v>
      </c>
      <c r="P12" s="159">
        <f t="shared" si="9"/>
        <v>45647</v>
      </c>
      <c r="Q12" s="197" t="s">
        <v>140</v>
      </c>
    </row>
    <row r="13" spans="1:253" hidden="1" x14ac:dyDescent="0.25">
      <c r="A13" s="51" t="s">
        <v>568</v>
      </c>
      <c r="B13" s="59" t="s">
        <v>794</v>
      </c>
      <c r="C13" s="159">
        <v>45639</v>
      </c>
      <c r="D13" s="22">
        <f t="shared" si="1"/>
        <v>45640</v>
      </c>
      <c r="E13" s="159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194" t="s">
        <v>795</v>
      </c>
      <c r="N13" s="22">
        <f t="shared" si="0"/>
        <v>45653</v>
      </c>
      <c r="O13" s="22">
        <f t="shared" si="8"/>
        <v>45654</v>
      </c>
      <c r="P13" s="159">
        <f t="shared" si="9"/>
        <v>45654</v>
      </c>
      <c r="Q13" s="159">
        <f>P13+1</f>
        <v>45655</v>
      </c>
    </row>
    <row r="14" spans="1:253" hidden="1" x14ac:dyDescent="0.25">
      <c r="A14" s="199" t="s">
        <v>796</v>
      </c>
      <c r="B14" s="59" t="s">
        <v>797</v>
      </c>
      <c r="C14" s="159">
        <v>45646</v>
      </c>
      <c r="D14" s="22">
        <f t="shared" si="1"/>
        <v>45647</v>
      </c>
      <c r="E14" s="159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194" t="s">
        <v>798</v>
      </c>
      <c r="N14" s="22">
        <f t="shared" si="0"/>
        <v>45660</v>
      </c>
      <c r="O14" s="22">
        <f t="shared" si="8"/>
        <v>45661</v>
      </c>
      <c r="P14" s="159">
        <f t="shared" si="9"/>
        <v>45661</v>
      </c>
      <c r="Q14" s="200" t="s">
        <v>140</v>
      </c>
    </row>
    <row r="15" spans="1:253" hidden="1" x14ac:dyDescent="0.25">
      <c r="A15" s="51" t="s">
        <v>568</v>
      </c>
      <c r="B15" s="59" t="s">
        <v>799</v>
      </c>
      <c r="C15" s="159">
        <v>45653</v>
      </c>
      <c r="D15" s="22">
        <f t="shared" si="1"/>
        <v>45654</v>
      </c>
      <c r="E15" s="159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194" t="s">
        <v>800</v>
      </c>
      <c r="N15" s="22">
        <f t="shared" si="0"/>
        <v>45667</v>
      </c>
      <c r="O15" s="22">
        <f t="shared" si="8"/>
        <v>45668</v>
      </c>
      <c r="P15" s="159">
        <f t="shared" si="9"/>
        <v>45668</v>
      </c>
      <c r="Q15" s="159">
        <f t="shared" ref="Q15:Q23" si="11">P15+1</f>
        <v>45669</v>
      </c>
    </row>
    <row r="16" spans="1:253" hidden="1" x14ac:dyDescent="0.25">
      <c r="A16" s="201" t="s">
        <v>791</v>
      </c>
      <c r="B16" s="183" t="s">
        <v>484</v>
      </c>
      <c r="C16" s="159">
        <v>45660</v>
      </c>
      <c r="D16" s="22">
        <f t="shared" si="1"/>
        <v>45661</v>
      </c>
      <c r="E16" s="159">
        <f t="shared" si="2"/>
        <v>45661</v>
      </c>
      <c r="F16" s="22">
        <f t="shared" si="3"/>
        <v>45662</v>
      </c>
      <c r="G16" s="181" t="s">
        <v>111</v>
      </c>
      <c r="H16" s="181" t="s">
        <v>111</v>
      </c>
      <c r="I16" s="159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183" t="s">
        <v>485</v>
      </c>
      <c r="N16" s="22">
        <f t="shared" si="0"/>
        <v>45674</v>
      </c>
      <c r="O16" s="22">
        <f t="shared" si="8"/>
        <v>45675</v>
      </c>
      <c r="P16" s="159">
        <f t="shared" si="9"/>
        <v>45675</v>
      </c>
      <c r="Q16" s="159">
        <f t="shared" si="11"/>
        <v>45676</v>
      </c>
    </row>
    <row r="17" spans="1:17" hidden="1" x14ac:dyDescent="0.25">
      <c r="A17" s="51" t="s">
        <v>568</v>
      </c>
      <c r="B17" s="59" t="s">
        <v>486</v>
      </c>
      <c r="C17" s="159">
        <v>45667</v>
      </c>
      <c r="D17" s="22">
        <f t="shared" si="1"/>
        <v>45668</v>
      </c>
      <c r="E17" s="159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59" t="s">
        <v>487</v>
      </c>
      <c r="N17" s="22">
        <f t="shared" si="0"/>
        <v>45681</v>
      </c>
      <c r="O17" s="22">
        <f t="shared" si="8"/>
        <v>45682</v>
      </c>
      <c r="P17" s="159">
        <f t="shared" si="9"/>
        <v>45682</v>
      </c>
      <c r="Q17" s="159">
        <f t="shared" si="11"/>
        <v>45683</v>
      </c>
    </row>
    <row r="18" spans="1:17" hidden="1" x14ac:dyDescent="0.25">
      <c r="A18" s="201" t="s">
        <v>791</v>
      </c>
      <c r="B18" s="183" t="s">
        <v>489</v>
      </c>
      <c r="C18" s="159">
        <v>45674</v>
      </c>
      <c r="D18" s="22">
        <f t="shared" si="1"/>
        <v>45675</v>
      </c>
      <c r="E18" s="159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183" t="s">
        <v>490</v>
      </c>
      <c r="N18" s="22">
        <f t="shared" si="0"/>
        <v>45688</v>
      </c>
      <c r="O18" s="22">
        <f t="shared" si="8"/>
        <v>45689</v>
      </c>
      <c r="P18" s="159">
        <f t="shared" si="9"/>
        <v>45689</v>
      </c>
      <c r="Q18" s="159">
        <f t="shared" si="11"/>
        <v>45690</v>
      </c>
    </row>
    <row r="19" spans="1:17" hidden="1" x14ac:dyDescent="0.25">
      <c r="A19" s="51" t="s">
        <v>568</v>
      </c>
      <c r="B19" s="59" t="s">
        <v>491</v>
      </c>
      <c r="C19" s="159">
        <v>45681</v>
      </c>
      <c r="D19" s="22">
        <f t="shared" si="1"/>
        <v>45682</v>
      </c>
      <c r="E19" s="159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59" t="s">
        <v>492</v>
      </c>
      <c r="N19" s="22">
        <f t="shared" si="0"/>
        <v>45695</v>
      </c>
      <c r="O19" s="22">
        <f t="shared" si="8"/>
        <v>45696</v>
      </c>
      <c r="P19" s="159">
        <f t="shared" si="9"/>
        <v>45696</v>
      </c>
      <c r="Q19" s="159">
        <f t="shared" si="11"/>
        <v>45697</v>
      </c>
    </row>
    <row r="20" spans="1:17" hidden="1" x14ac:dyDescent="0.25">
      <c r="A20" s="199" t="s">
        <v>791</v>
      </c>
      <c r="B20" s="202" t="s">
        <v>493</v>
      </c>
      <c r="C20" s="203">
        <v>45688</v>
      </c>
      <c r="D20" s="204">
        <f t="shared" si="1"/>
        <v>45689</v>
      </c>
      <c r="E20" s="203">
        <f t="shared" si="2"/>
        <v>45689</v>
      </c>
      <c r="F20" s="204">
        <f t="shared" si="3"/>
        <v>45690</v>
      </c>
      <c r="G20" s="204">
        <f t="shared" si="4"/>
        <v>45694</v>
      </c>
      <c r="H20" s="204">
        <f t="shared" si="5"/>
        <v>45694</v>
      </c>
      <c r="I20" s="204">
        <f>H20+1</f>
        <v>45695</v>
      </c>
      <c r="J20" s="204">
        <f>I20+1</f>
        <v>45696</v>
      </c>
      <c r="K20" s="204">
        <f>J20+1</f>
        <v>45697</v>
      </c>
      <c r="L20" s="204">
        <f t="shared" si="7"/>
        <v>45697</v>
      </c>
      <c r="M20" s="202" t="s">
        <v>494</v>
      </c>
      <c r="N20" s="204">
        <f t="shared" si="0"/>
        <v>45702</v>
      </c>
      <c r="O20" s="204">
        <f t="shared" si="8"/>
        <v>45703</v>
      </c>
      <c r="P20" s="23" t="s">
        <v>111</v>
      </c>
      <c r="Q20" s="23" t="s">
        <v>111</v>
      </c>
    </row>
    <row r="21" spans="1:17" hidden="1" x14ac:dyDescent="0.25">
      <c r="A21" s="339" t="s">
        <v>801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340"/>
      <c r="Q21" s="341"/>
    </row>
    <row r="22" spans="1:17" hidden="1" x14ac:dyDescent="0.25">
      <c r="A22" s="51" t="s">
        <v>568</v>
      </c>
      <c r="B22" s="59" t="s">
        <v>802</v>
      </c>
      <c r="C22" s="159">
        <v>45702</v>
      </c>
      <c r="D22" s="22">
        <f t="shared" si="1"/>
        <v>45703</v>
      </c>
      <c r="E22" s="159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59" t="s">
        <v>803</v>
      </c>
      <c r="N22" s="22">
        <f t="shared" si="0"/>
        <v>45716</v>
      </c>
      <c r="O22" s="22">
        <f t="shared" si="8"/>
        <v>45717</v>
      </c>
      <c r="P22" s="159">
        <f t="shared" si="9"/>
        <v>45717</v>
      </c>
      <c r="Q22" s="159">
        <f t="shared" si="11"/>
        <v>45718</v>
      </c>
    </row>
    <row r="23" spans="1:17" hidden="1" x14ac:dyDescent="0.25">
      <c r="A23" s="51" t="s">
        <v>791</v>
      </c>
      <c r="B23" s="59" t="s">
        <v>804</v>
      </c>
      <c r="C23" s="159">
        <v>45709</v>
      </c>
      <c r="D23" s="22">
        <f t="shared" si="1"/>
        <v>45710</v>
      </c>
      <c r="E23" s="159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59" t="s">
        <v>805</v>
      </c>
      <c r="N23" s="22">
        <f t="shared" si="0"/>
        <v>45723</v>
      </c>
      <c r="O23" s="22">
        <f t="shared" si="8"/>
        <v>45724</v>
      </c>
      <c r="P23" s="159">
        <f t="shared" si="9"/>
        <v>45724</v>
      </c>
      <c r="Q23" s="159">
        <f t="shared" si="11"/>
        <v>45725</v>
      </c>
    </row>
    <row r="24" spans="1:17" hidden="1" x14ac:dyDescent="0.25">
      <c r="A24" s="51" t="s">
        <v>568</v>
      </c>
      <c r="B24" s="59" t="s">
        <v>806</v>
      </c>
      <c r="C24" s="205">
        <v>45716</v>
      </c>
      <c r="D24" s="206">
        <f t="shared" si="1"/>
        <v>45717</v>
      </c>
      <c r="E24" s="205">
        <f t="shared" si="2"/>
        <v>45717</v>
      </c>
      <c r="F24" s="206">
        <f t="shared" si="3"/>
        <v>45718</v>
      </c>
      <c r="G24" s="206">
        <f t="shared" si="4"/>
        <v>45722</v>
      </c>
      <c r="H24" s="206">
        <f t="shared" si="5"/>
        <v>45722</v>
      </c>
      <c r="I24" s="206">
        <f t="shared" si="14"/>
        <v>45723</v>
      </c>
      <c r="J24" s="206">
        <f t="shared" si="14"/>
        <v>45724</v>
      </c>
      <c r="K24" s="206">
        <f t="shared" si="14"/>
        <v>45725</v>
      </c>
      <c r="L24" s="206">
        <f t="shared" si="7"/>
        <v>45725</v>
      </c>
      <c r="M24" s="59" t="s">
        <v>807</v>
      </c>
      <c r="N24" s="206">
        <f t="shared" si="0"/>
        <v>45730</v>
      </c>
      <c r="O24" s="206">
        <f t="shared" si="8"/>
        <v>45731</v>
      </c>
      <c r="P24" s="205">
        <f t="shared" si="9"/>
        <v>45731</v>
      </c>
      <c r="Q24" s="207" t="s">
        <v>140</v>
      </c>
    </row>
    <row r="25" spans="1:17" hidden="1" x14ac:dyDescent="0.25">
      <c r="A25" s="339" t="s">
        <v>808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1"/>
    </row>
    <row r="26" spans="1:17" hidden="1" x14ac:dyDescent="0.25">
      <c r="A26" s="51" t="s">
        <v>791</v>
      </c>
      <c r="B26" s="183" t="s">
        <v>809</v>
      </c>
      <c r="C26" s="159">
        <v>45730</v>
      </c>
      <c r="D26" s="22">
        <v>45731</v>
      </c>
      <c r="E26" s="205">
        <f t="shared" ref="E26:E33" si="15">D26</f>
        <v>45731</v>
      </c>
      <c r="F26" s="206">
        <f t="shared" ref="F26:K26" si="16">E26+1</f>
        <v>45732</v>
      </c>
      <c r="G26" s="206">
        <f t="shared" ref="G26:G33" si="17">F26+4</f>
        <v>45736</v>
      </c>
      <c r="H26" s="206">
        <f t="shared" ref="H26:H33" si="18">G26</f>
        <v>45736</v>
      </c>
      <c r="I26" s="206">
        <f t="shared" si="16"/>
        <v>45737</v>
      </c>
      <c r="J26" s="206">
        <f t="shared" si="16"/>
        <v>45738</v>
      </c>
      <c r="K26" s="206">
        <f t="shared" si="16"/>
        <v>45739</v>
      </c>
      <c r="L26" s="206">
        <f t="shared" ref="L26:L32" si="19">K26</f>
        <v>45739</v>
      </c>
      <c r="M26" s="183" t="s">
        <v>810</v>
      </c>
      <c r="N26" s="206">
        <f t="shared" ref="N26:N32" si="20">L26+5</f>
        <v>45744</v>
      </c>
      <c r="O26" s="206">
        <f t="shared" ref="O26:O32" si="21">N26+1</f>
        <v>45745</v>
      </c>
      <c r="P26" s="205">
        <f t="shared" ref="P26:P32" si="22">O26</f>
        <v>45745</v>
      </c>
      <c r="Q26" s="205">
        <f t="shared" ref="Q26:Q32" si="23">P26+1</f>
        <v>45746</v>
      </c>
    </row>
    <row r="27" spans="1:17" hidden="1" x14ac:dyDescent="0.25">
      <c r="A27" s="208" t="s">
        <v>811</v>
      </c>
      <c r="B27" s="183" t="s">
        <v>812</v>
      </c>
      <c r="C27" s="159">
        <v>45737</v>
      </c>
      <c r="D27" s="22">
        <v>45738</v>
      </c>
      <c r="E27" s="205">
        <f t="shared" si="15"/>
        <v>45738</v>
      </c>
      <c r="F27" s="206">
        <f t="shared" ref="F27:K27" si="24">E27+1</f>
        <v>45739</v>
      </c>
      <c r="G27" s="206">
        <f t="shared" si="17"/>
        <v>45743</v>
      </c>
      <c r="H27" s="206">
        <f t="shared" si="18"/>
        <v>45743</v>
      </c>
      <c r="I27" s="206">
        <f t="shared" si="24"/>
        <v>45744</v>
      </c>
      <c r="J27" s="206">
        <f t="shared" si="24"/>
        <v>45745</v>
      </c>
      <c r="K27" s="206">
        <f t="shared" si="24"/>
        <v>45746</v>
      </c>
      <c r="L27" s="206">
        <f t="shared" si="19"/>
        <v>45746</v>
      </c>
      <c r="M27" s="183" t="s">
        <v>813</v>
      </c>
      <c r="N27" s="206">
        <f t="shared" si="20"/>
        <v>45751</v>
      </c>
      <c r="O27" s="206">
        <f t="shared" si="21"/>
        <v>45752</v>
      </c>
      <c r="P27" s="207" t="s">
        <v>140</v>
      </c>
      <c r="Q27" s="205"/>
    </row>
    <row r="28" spans="1:17" hidden="1" x14ac:dyDescent="0.25">
      <c r="A28" s="51" t="s">
        <v>791</v>
      </c>
      <c r="B28" s="59" t="s">
        <v>814</v>
      </c>
      <c r="C28" s="159">
        <v>45744</v>
      </c>
      <c r="D28" s="22">
        <v>45745</v>
      </c>
      <c r="E28" s="205">
        <f t="shared" si="15"/>
        <v>45745</v>
      </c>
      <c r="F28" s="206">
        <f t="shared" ref="F28:K28" si="25">E28+1</f>
        <v>45746</v>
      </c>
      <c r="G28" s="206">
        <f t="shared" si="17"/>
        <v>45750</v>
      </c>
      <c r="H28" s="206">
        <f t="shared" si="18"/>
        <v>45750</v>
      </c>
      <c r="I28" s="206">
        <f t="shared" si="25"/>
        <v>45751</v>
      </c>
      <c r="J28" s="206">
        <f t="shared" si="25"/>
        <v>45752</v>
      </c>
      <c r="K28" s="206">
        <f t="shared" si="25"/>
        <v>45753</v>
      </c>
      <c r="L28" s="206">
        <f t="shared" si="19"/>
        <v>45753</v>
      </c>
      <c r="M28" s="59" t="s">
        <v>815</v>
      </c>
      <c r="N28" s="206">
        <f t="shared" si="20"/>
        <v>45758</v>
      </c>
      <c r="O28" s="206">
        <f t="shared" si="21"/>
        <v>45759</v>
      </c>
      <c r="P28" s="205">
        <f t="shared" si="22"/>
        <v>45759</v>
      </c>
      <c r="Q28" s="205">
        <f t="shared" si="23"/>
        <v>45760</v>
      </c>
    </row>
    <row r="29" spans="1:17" hidden="1" x14ac:dyDescent="0.25">
      <c r="A29" s="51" t="s">
        <v>568</v>
      </c>
      <c r="B29" s="52" t="s">
        <v>816</v>
      </c>
      <c r="C29" s="53">
        <v>45751</v>
      </c>
      <c r="D29" s="54">
        <f t="shared" ref="D29:K29" si="26">C29+1</f>
        <v>45752</v>
      </c>
      <c r="E29" s="180">
        <f t="shared" si="15"/>
        <v>45752</v>
      </c>
      <c r="F29" s="100">
        <f t="shared" si="26"/>
        <v>45753</v>
      </c>
      <c r="G29" s="100">
        <f t="shared" si="17"/>
        <v>45757</v>
      </c>
      <c r="H29" s="100">
        <f t="shared" si="18"/>
        <v>45757</v>
      </c>
      <c r="I29" s="100">
        <f t="shared" si="26"/>
        <v>45758</v>
      </c>
      <c r="J29" s="100">
        <f t="shared" si="26"/>
        <v>45759</v>
      </c>
      <c r="K29" s="100">
        <f t="shared" si="26"/>
        <v>45760</v>
      </c>
      <c r="L29" s="100">
        <f t="shared" si="19"/>
        <v>45760</v>
      </c>
      <c r="M29" s="52" t="s">
        <v>817</v>
      </c>
      <c r="N29" s="100">
        <f t="shared" si="20"/>
        <v>45765</v>
      </c>
      <c r="O29" s="100">
        <f t="shared" si="21"/>
        <v>45766</v>
      </c>
      <c r="P29" s="180">
        <f t="shared" si="22"/>
        <v>45766</v>
      </c>
      <c r="Q29" s="180">
        <f t="shared" si="23"/>
        <v>45767</v>
      </c>
    </row>
    <row r="30" spans="1:17" hidden="1" x14ac:dyDescent="0.25">
      <c r="A30" s="51" t="s">
        <v>791</v>
      </c>
      <c r="B30" s="52" t="s">
        <v>818</v>
      </c>
      <c r="C30" s="53">
        <v>45758</v>
      </c>
      <c r="D30" s="54">
        <f t="shared" ref="D30:K30" si="27">C30+1</f>
        <v>45759</v>
      </c>
      <c r="E30" s="180">
        <f t="shared" si="15"/>
        <v>45759</v>
      </c>
      <c r="F30" s="100">
        <f t="shared" si="27"/>
        <v>45760</v>
      </c>
      <c r="G30" s="100">
        <f t="shared" si="17"/>
        <v>45764</v>
      </c>
      <c r="H30" s="100">
        <f t="shared" si="18"/>
        <v>45764</v>
      </c>
      <c r="I30" s="100">
        <f t="shared" si="27"/>
        <v>45765</v>
      </c>
      <c r="J30" s="100">
        <f t="shared" si="27"/>
        <v>45766</v>
      </c>
      <c r="K30" s="100">
        <f t="shared" si="27"/>
        <v>45767</v>
      </c>
      <c r="L30" s="100">
        <f t="shared" si="19"/>
        <v>45767</v>
      </c>
      <c r="M30" s="52" t="s">
        <v>819</v>
      </c>
      <c r="N30" s="100">
        <f t="shared" si="20"/>
        <v>45772</v>
      </c>
      <c r="O30" s="100">
        <f t="shared" si="21"/>
        <v>45773</v>
      </c>
      <c r="P30" s="180">
        <f t="shared" si="22"/>
        <v>45773</v>
      </c>
      <c r="Q30" s="180">
        <f t="shared" si="23"/>
        <v>45774</v>
      </c>
    </row>
    <row r="31" spans="1:17" hidden="1" x14ac:dyDescent="0.25">
      <c r="A31" s="51" t="s">
        <v>568</v>
      </c>
      <c r="B31" s="52" t="s">
        <v>820</v>
      </c>
      <c r="C31" s="53">
        <v>45765</v>
      </c>
      <c r="D31" s="54">
        <f t="shared" ref="D31:K31" si="28">C31+1</f>
        <v>45766</v>
      </c>
      <c r="E31" s="180">
        <f t="shared" si="15"/>
        <v>45766</v>
      </c>
      <c r="F31" s="100">
        <f t="shared" si="28"/>
        <v>45767</v>
      </c>
      <c r="G31" s="100">
        <f t="shared" si="17"/>
        <v>45771</v>
      </c>
      <c r="H31" s="100">
        <f t="shared" si="18"/>
        <v>45771</v>
      </c>
      <c r="I31" s="100">
        <f t="shared" si="28"/>
        <v>45772</v>
      </c>
      <c r="J31" s="100">
        <f t="shared" si="28"/>
        <v>45773</v>
      </c>
      <c r="K31" s="100">
        <f t="shared" si="28"/>
        <v>45774</v>
      </c>
      <c r="L31" s="100">
        <f t="shared" si="19"/>
        <v>45774</v>
      </c>
      <c r="M31" s="52" t="s">
        <v>821</v>
      </c>
      <c r="N31" s="100">
        <f t="shared" si="20"/>
        <v>45779</v>
      </c>
      <c r="O31" s="100">
        <f t="shared" si="21"/>
        <v>45780</v>
      </c>
      <c r="P31" s="180">
        <f t="shared" si="22"/>
        <v>45780</v>
      </c>
      <c r="Q31" s="180">
        <f t="shared" si="23"/>
        <v>45781</v>
      </c>
    </row>
    <row r="32" spans="1:17" hidden="1" x14ac:dyDescent="0.25">
      <c r="A32" s="51" t="s">
        <v>791</v>
      </c>
      <c r="B32" s="52" t="s">
        <v>505</v>
      </c>
      <c r="C32" s="53">
        <v>45772</v>
      </c>
      <c r="D32" s="54">
        <f t="shared" ref="D32:K32" si="29">C32+1</f>
        <v>45773</v>
      </c>
      <c r="E32" s="180">
        <f t="shared" si="15"/>
        <v>45773</v>
      </c>
      <c r="F32" s="100">
        <f t="shared" si="29"/>
        <v>45774</v>
      </c>
      <c r="G32" s="100">
        <f t="shared" si="17"/>
        <v>45778</v>
      </c>
      <c r="H32" s="100">
        <f t="shared" si="18"/>
        <v>45778</v>
      </c>
      <c r="I32" s="100">
        <f t="shared" si="29"/>
        <v>45779</v>
      </c>
      <c r="J32" s="100">
        <f t="shared" si="29"/>
        <v>45780</v>
      </c>
      <c r="K32" s="100">
        <f t="shared" si="29"/>
        <v>45781</v>
      </c>
      <c r="L32" s="100">
        <f t="shared" si="19"/>
        <v>45781</v>
      </c>
      <c r="M32" s="52" t="s">
        <v>506</v>
      </c>
      <c r="N32" s="100">
        <f t="shared" si="20"/>
        <v>45786</v>
      </c>
      <c r="O32" s="100">
        <f t="shared" si="21"/>
        <v>45787</v>
      </c>
      <c r="P32" s="180">
        <f t="shared" si="22"/>
        <v>45787</v>
      </c>
      <c r="Q32" s="180">
        <f t="shared" si="23"/>
        <v>45788</v>
      </c>
    </row>
    <row r="33" spans="1:18" hidden="1" x14ac:dyDescent="0.25">
      <c r="A33" s="51" t="s">
        <v>568</v>
      </c>
      <c r="B33" s="52" t="s">
        <v>822</v>
      </c>
      <c r="C33" s="53">
        <v>45779</v>
      </c>
      <c r="D33" s="54">
        <f>C33+1</f>
        <v>45780</v>
      </c>
      <c r="E33" s="180">
        <f t="shared" si="15"/>
        <v>45780</v>
      </c>
      <c r="F33" s="100">
        <f>E33+1</f>
        <v>45781</v>
      </c>
      <c r="G33" s="100">
        <f t="shared" si="17"/>
        <v>45785</v>
      </c>
      <c r="H33" s="100">
        <f t="shared" si="18"/>
        <v>45785</v>
      </c>
      <c r="I33" s="100">
        <f>H33+1</f>
        <v>45786</v>
      </c>
      <c r="J33" s="209" t="s">
        <v>140</v>
      </c>
      <c r="K33" s="477"/>
      <c r="L33" s="478"/>
      <c r="M33" s="478"/>
      <c r="N33" s="478"/>
      <c r="O33" s="478"/>
      <c r="P33" s="478"/>
      <c r="Q33" s="479"/>
    </row>
    <row r="34" spans="1:18" hidden="1" x14ac:dyDescent="0.25">
      <c r="A34" s="210" t="s">
        <v>621</v>
      </c>
      <c r="B34" s="52"/>
      <c r="C34" s="53"/>
      <c r="D34" s="54"/>
      <c r="E34" s="180"/>
      <c r="F34" s="100"/>
      <c r="G34" s="480" t="s">
        <v>823</v>
      </c>
      <c r="H34" s="481"/>
      <c r="I34" s="53">
        <v>45786</v>
      </c>
      <c r="J34" s="100">
        <f t="shared" ref="J34:K34" si="30">I34+1</f>
        <v>45787</v>
      </c>
      <c r="K34" s="100">
        <f t="shared" si="30"/>
        <v>45788</v>
      </c>
      <c r="L34" s="100">
        <f t="shared" ref="L34:L56" si="31">K34</f>
        <v>45788</v>
      </c>
      <c r="M34" s="52" t="s">
        <v>824</v>
      </c>
      <c r="N34" s="100">
        <f t="shared" ref="N34:N55" si="32">L34+5</f>
        <v>45793</v>
      </c>
      <c r="O34" s="100">
        <f t="shared" ref="O34:O56" si="33">N34+1</f>
        <v>45794</v>
      </c>
      <c r="P34" s="180">
        <f t="shared" ref="P34:P56" si="34">O34</f>
        <v>45794</v>
      </c>
      <c r="Q34" s="180">
        <f t="shared" ref="Q34:Q56" si="35">P34+1</f>
        <v>45795</v>
      </c>
    </row>
    <row r="35" spans="1:18" hidden="1" x14ac:dyDescent="0.25">
      <c r="A35" s="51" t="s">
        <v>791</v>
      </c>
      <c r="B35" s="52" t="s">
        <v>825</v>
      </c>
      <c r="C35" s="53">
        <v>45786</v>
      </c>
      <c r="D35" s="54">
        <f t="shared" ref="D35:D56" si="36">C35+1</f>
        <v>45787</v>
      </c>
      <c r="E35" s="180">
        <f t="shared" ref="E35:E56" si="37">D35</f>
        <v>45787</v>
      </c>
      <c r="F35" s="100">
        <f t="shared" ref="F35:F56" si="38">E35+1</f>
        <v>45788</v>
      </c>
      <c r="G35" s="100">
        <f t="shared" ref="G35:G56" si="39">F35+4</f>
        <v>45792</v>
      </c>
      <c r="H35" s="100">
        <f t="shared" ref="H35:H56" si="40">G35</f>
        <v>45792</v>
      </c>
      <c r="I35" s="100">
        <f t="shared" ref="I35:K38" si="41">H35+1</f>
        <v>45793</v>
      </c>
      <c r="J35" s="100">
        <f t="shared" si="41"/>
        <v>45794</v>
      </c>
      <c r="K35" s="100">
        <f t="shared" si="41"/>
        <v>45795</v>
      </c>
      <c r="L35" s="100">
        <f t="shared" si="31"/>
        <v>45795</v>
      </c>
      <c r="M35" s="52" t="s">
        <v>826</v>
      </c>
      <c r="N35" s="100">
        <f t="shared" si="32"/>
        <v>45800</v>
      </c>
      <c r="O35" s="100">
        <f t="shared" si="33"/>
        <v>45801</v>
      </c>
      <c r="P35" s="180">
        <f t="shared" si="34"/>
        <v>45801</v>
      </c>
      <c r="Q35" s="180">
        <f t="shared" si="35"/>
        <v>45802</v>
      </c>
    </row>
    <row r="36" spans="1:18" hidden="1" x14ac:dyDescent="0.25">
      <c r="A36" s="182" t="s">
        <v>621</v>
      </c>
      <c r="B36" s="52" t="s">
        <v>827</v>
      </c>
      <c r="C36" s="53">
        <v>45793</v>
      </c>
      <c r="D36" s="54">
        <f t="shared" si="36"/>
        <v>45794</v>
      </c>
      <c r="E36" s="180">
        <f t="shared" si="37"/>
        <v>45794</v>
      </c>
      <c r="F36" s="100">
        <f t="shared" si="38"/>
        <v>45795</v>
      </c>
      <c r="G36" s="100">
        <f t="shared" si="39"/>
        <v>45799</v>
      </c>
      <c r="H36" s="100">
        <f t="shared" si="40"/>
        <v>45799</v>
      </c>
      <c r="I36" s="100">
        <f t="shared" si="41"/>
        <v>45800</v>
      </c>
      <c r="J36" s="100">
        <f t="shared" si="41"/>
        <v>45801</v>
      </c>
      <c r="K36" s="100">
        <f t="shared" si="41"/>
        <v>45802</v>
      </c>
      <c r="L36" s="100">
        <f t="shared" si="31"/>
        <v>45802</v>
      </c>
      <c r="M36" s="52" t="s">
        <v>828</v>
      </c>
      <c r="N36" s="100">
        <f t="shared" si="32"/>
        <v>45807</v>
      </c>
      <c r="O36" s="133" t="s">
        <v>140</v>
      </c>
      <c r="P36" s="133" t="s">
        <v>111</v>
      </c>
      <c r="Q36" s="133" t="s">
        <v>111</v>
      </c>
    </row>
    <row r="37" spans="1:18" hidden="1" x14ac:dyDescent="0.25">
      <c r="A37" s="51" t="s">
        <v>791</v>
      </c>
      <c r="B37" s="52" t="s">
        <v>829</v>
      </c>
      <c r="C37" s="53">
        <v>45800</v>
      </c>
      <c r="D37" s="54">
        <f t="shared" si="36"/>
        <v>45801</v>
      </c>
      <c r="E37" s="180">
        <f t="shared" si="37"/>
        <v>45801</v>
      </c>
      <c r="F37" s="100">
        <f t="shared" si="38"/>
        <v>45802</v>
      </c>
      <c r="G37" s="100">
        <f t="shared" si="39"/>
        <v>45806</v>
      </c>
      <c r="H37" s="100">
        <f t="shared" si="40"/>
        <v>45806</v>
      </c>
      <c r="I37" s="100">
        <f t="shared" si="41"/>
        <v>45807</v>
      </c>
      <c r="J37" s="100">
        <f t="shared" si="41"/>
        <v>45808</v>
      </c>
      <c r="K37" s="100">
        <f t="shared" si="41"/>
        <v>45809</v>
      </c>
      <c r="L37" s="100">
        <f t="shared" si="31"/>
        <v>45809</v>
      </c>
      <c r="M37" s="52" t="s">
        <v>830</v>
      </c>
      <c r="N37" s="100">
        <f t="shared" si="32"/>
        <v>45814</v>
      </c>
      <c r="O37" s="100">
        <f t="shared" si="33"/>
        <v>45815</v>
      </c>
      <c r="P37" s="180">
        <f t="shared" si="34"/>
        <v>45815</v>
      </c>
      <c r="Q37" s="180">
        <f t="shared" si="35"/>
        <v>45816</v>
      </c>
    </row>
    <row r="38" spans="1:18" hidden="1" x14ac:dyDescent="0.25">
      <c r="A38" s="51" t="s">
        <v>811</v>
      </c>
      <c r="B38" s="52" t="s">
        <v>831</v>
      </c>
      <c r="C38" s="53">
        <v>45807</v>
      </c>
      <c r="D38" s="54">
        <f t="shared" si="36"/>
        <v>45808</v>
      </c>
      <c r="E38" s="180">
        <f t="shared" si="37"/>
        <v>45808</v>
      </c>
      <c r="F38" s="100">
        <f t="shared" si="38"/>
        <v>45809</v>
      </c>
      <c r="G38" s="100">
        <f t="shared" si="39"/>
        <v>45813</v>
      </c>
      <c r="H38" s="100">
        <f t="shared" si="40"/>
        <v>45813</v>
      </c>
      <c r="I38" s="100">
        <f t="shared" si="41"/>
        <v>45814</v>
      </c>
      <c r="J38" s="100">
        <f t="shared" si="41"/>
        <v>45815</v>
      </c>
      <c r="K38" s="100">
        <f t="shared" si="41"/>
        <v>45816</v>
      </c>
      <c r="L38" s="100">
        <f t="shared" si="31"/>
        <v>45816</v>
      </c>
      <c r="M38" s="52" t="s">
        <v>832</v>
      </c>
      <c r="N38" s="100">
        <f t="shared" si="32"/>
        <v>45821</v>
      </c>
      <c r="O38" s="100">
        <f t="shared" si="33"/>
        <v>45822</v>
      </c>
      <c r="P38" s="180">
        <f t="shared" si="34"/>
        <v>45822</v>
      </c>
      <c r="Q38" s="180">
        <f t="shared" si="35"/>
        <v>45823</v>
      </c>
    </row>
    <row r="39" spans="1:18" hidden="1" x14ac:dyDescent="0.25">
      <c r="A39" s="51" t="s">
        <v>791</v>
      </c>
      <c r="B39" s="52" t="s">
        <v>833</v>
      </c>
      <c r="C39" s="53">
        <f t="shared" ref="C39:C42" si="42">C38+7</f>
        <v>45814</v>
      </c>
      <c r="D39" s="54">
        <f t="shared" si="36"/>
        <v>45815</v>
      </c>
      <c r="E39" s="180">
        <f t="shared" si="37"/>
        <v>45815</v>
      </c>
      <c r="F39" s="100">
        <f t="shared" si="38"/>
        <v>45816</v>
      </c>
      <c r="G39" s="100">
        <f t="shared" si="39"/>
        <v>45820</v>
      </c>
      <c r="H39" s="100">
        <f t="shared" si="40"/>
        <v>45820</v>
      </c>
      <c r="I39" s="100">
        <f t="shared" ref="I39:K39" si="43">H39+1</f>
        <v>45821</v>
      </c>
      <c r="J39" s="100">
        <f t="shared" si="43"/>
        <v>45822</v>
      </c>
      <c r="K39" s="100">
        <f t="shared" si="43"/>
        <v>45823</v>
      </c>
      <c r="L39" s="100">
        <f t="shared" si="31"/>
        <v>45823</v>
      </c>
      <c r="M39" s="52" t="s">
        <v>834</v>
      </c>
      <c r="N39" s="100">
        <f t="shared" si="32"/>
        <v>45828</v>
      </c>
      <c r="O39" s="100">
        <f t="shared" si="33"/>
        <v>45829</v>
      </c>
      <c r="P39" s="180">
        <f t="shared" si="34"/>
        <v>45829</v>
      </c>
      <c r="Q39" s="180">
        <f t="shared" si="35"/>
        <v>45830</v>
      </c>
    </row>
    <row r="40" spans="1:18" hidden="1" x14ac:dyDescent="0.25">
      <c r="A40" s="51" t="s">
        <v>811</v>
      </c>
      <c r="B40" s="52" t="s">
        <v>835</v>
      </c>
      <c r="C40" s="53">
        <f t="shared" si="42"/>
        <v>45821</v>
      </c>
      <c r="D40" s="54">
        <f t="shared" si="36"/>
        <v>45822</v>
      </c>
      <c r="E40" s="180">
        <f t="shared" si="37"/>
        <v>45822</v>
      </c>
      <c r="F40" s="100">
        <f t="shared" si="38"/>
        <v>45823</v>
      </c>
      <c r="G40" s="100">
        <f t="shared" si="39"/>
        <v>45827</v>
      </c>
      <c r="H40" s="100">
        <f t="shared" si="40"/>
        <v>45827</v>
      </c>
      <c r="I40" s="100">
        <f t="shared" ref="I40:K40" si="44">H40+1</f>
        <v>45828</v>
      </c>
      <c r="J40" s="100">
        <f t="shared" si="44"/>
        <v>45829</v>
      </c>
      <c r="K40" s="100">
        <f t="shared" si="44"/>
        <v>45830</v>
      </c>
      <c r="L40" s="100">
        <f t="shared" si="31"/>
        <v>45830</v>
      </c>
      <c r="M40" s="52" t="s">
        <v>836</v>
      </c>
      <c r="N40" s="100">
        <f t="shared" si="32"/>
        <v>45835</v>
      </c>
      <c r="O40" s="100">
        <f t="shared" si="33"/>
        <v>45836</v>
      </c>
      <c r="P40" s="180">
        <f t="shared" si="34"/>
        <v>45836</v>
      </c>
      <c r="Q40" s="180">
        <f t="shared" si="35"/>
        <v>45837</v>
      </c>
    </row>
    <row r="41" spans="1:18" hidden="1" x14ac:dyDescent="0.25">
      <c r="A41" s="51" t="s">
        <v>791</v>
      </c>
      <c r="B41" s="52" t="s">
        <v>837</v>
      </c>
      <c r="C41" s="53">
        <f t="shared" si="42"/>
        <v>45828</v>
      </c>
      <c r="D41" s="54">
        <f t="shared" si="36"/>
        <v>45829</v>
      </c>
      <c r="E41" s="180">
        <f t="shared" si="37"/>
        <v>45829</v>
      </c>
      <c r="F41" s="100">
        <f t="shared" si="38"/>
        <v>45830</v>
      </c>
      <c r="G41" s="100">
        <f t="shared" si="39"/>
        <v>45834</v>
      </c>
      <c r="H41" s="100">
        <f t="shared" si="40"/>
        <v>45834</v>
      </c>
      <c r="I41" s="100">
        <f t="shared" ref="I41:K41" si="45">H41+1</f>
        <v>45835</v>
      </c>
      <c r="J41" s="100">
        <f t="shared" si="45"/>
        <v>45836</v>
      </c>
      <c r="K41" s="100">
        <f t="shared" si="45"/>
        <v>45837</v>
      </c>
      <c r="L41" s="100">
        <f t="shared" si="31"/>
        <v>45837</v>
      </c>
      <c r="M41" s="52" t="s">
        <v>838</v>
      </c>
      <c r="N41" s="100">
        <f t="shared" si="32"/>
        <v>45842</v>
      </c>
      <c r="O41" s="100">
        <f t="shared" si="33"/>
        <v>45843</v>
      </c>
      <c r="P41" s="180">
        <f t="shared" si="34"/>
        <v>45843</v>
      </c>
      <c r="Q41" s="180">
        <f t="shared" si="35"/>
        <v>45844</v>
      </c>
    </row>
    <row r="42" spans="1:18" hidden="1" x14ac:dyDescent="0.25">
      <c r="A42" s="199" t="s">
        <v>811</v>
      </c>
      <c r="B42" s="52" t="s">
        <v>839</v>
      </c>
      <c r="C42" s="53">
        <f t="shared" si="42"/>
        <v>45835</v>
      </c>
      <c r="D42" s="54">
        <f t="shared" si="36"/>
        <v>45836</v>
      </c>
      <c r="E42" s="180">
        <f t="shared" si="37"/>
        <v>45836</v>
      </c>
      <c r="F42" s="100">
        <f t="shared" si="38"/>
        <v>45837</v>
      </c>
      <c r="G42" s="100">
        <f t="shared" si="39"/>
        <v>45841</v>
      </c>
      <c r="H42" s="100">
        <f t="shared" si="40"/>
        <v>45841</v>
      </c>
      <c r="I42" s="100">
        <f t="shared" ref="I42:K42" si="46">H42+1</f>
        <v>45842</v>
      </c>
      <c r="J42" s="100">
        <f t="shared" si="46"/>
        <v>45843</v>
      </c>
      <c r="K42" s="100">
        <f t="shared" si="46"/>
        <v>45844</v>
      </c>
      <c r="L42" s="100">
        <f t="shared" si="31"/>
        <v>45844</v>
      </c>
      <c r="M42" s="52" t="s">
        <v>840</v>
      </c>
      <c r="N42" s="100">
        <f t="shared" si="32"/>
        <v>45849</v>
      </c>
      <c r="O42" s="100">
        <f t="shared" si="33"/>
        <v>45850</v>
      </c>
      <c r="P42" s="180">
        <f t="shared" si="34"/>
        <v>45850</v>
      </c>
      <c r="Q42" s="180">
        <f t="shared" si="35"/>
        <v>45851</v>
      </c>
    </row>
    <row r="43" spans="1:18" hidden="1" x14ac:dyDescent="0.25">
      <c r="A43" s="51" t="s">
        <v>791</v>
      </c>
      <c r="B43" s="52" t="s">
        <v>841</v>
      </c>
      <c r="C43" s="53">
        <v>45842</v>
      </c>
      <c r="D43" s="54">
        <f t="shared" si="36"/>
        <v>45843</v>
      </c>
      <c r="E43" s="180">
        <f t="shared" si="37"/>
        <v>45843</v>
      </c>
      <c r="F43" s="100">
        <f t="shared" si="38"/>
        <v>45844</v>
      </c>
      <c r="G43" s="100">
        <f t="shared" si="39"/>
        <v>45848</v>
      </c>
      <c r="H43" s="100">
        <f t="shared" si="40"/>
        <v>45848</v>
      </c>
      <c r="I43" s="100">
        <f t="shared" ref="I43:K43" si="47">H43+1</f>
        <v>45849</v>
      </c>
      <c r="J43" s="100">
        <f t="shared" si="47"/>
        <v>45850</v>
      </c>
      <c r="K43" s="100">
        <f t="shared" si="47"/>
        <v>45851</v>
      </c>
      <c r="L43" s="100">
        <f t="shared" si="31"/>
        <v>45851</v>
      </c>
      <c r="M43" s="52" t="s">
        <v>842</v>
      </c>
      <c r="N43" s="100">
        <f t="shared" si="32"/>
        <v>45856</v>
      </c>
      <c r="O43" s="100">
        <f t="shared" si="33"/>
        <v>45857</v>
      </c>
      <c r="P43" s="180">
        <f t="shared" si="34"/>
        <v>45857</v>
      </c>
      <c r="Q43" s="180">
        <f t="shared" si="35"/>
        <v>45858</v>
      </c>
    </row>
    <row r="44" spans="1:18" hidden="1" x14ac:dyDescent="0.25">
      <c r="A44" s="51" t="s">
        <v>811</v>
      </c>
      <c r="B44" s="52" t="s">
        <v>843</v>
      </c>
      <c r="C44" s="53">
        <v>45849</v>
      </c>
      <c r="D44" s="54">
        <f t="shared" si="36"/>
        <v>45850</v>
      </c>
      <c r="E44" s="180">
        <f t="shared" si="37"/>
        <v>45850</v>
      </c>
      <c r="F44" s="100">
        <f t="shared" si="38"/>
        <v>45851</v>
      </c>
      <c r="G44" s="100">
        <f t="shared" si="39"/>
        <v>45855</v>
      </c>
      <c r="H44" s="100">
        <f t="shared" si="40"/>
        <v>45855</v>
      </c>
      <c r="I44" s="100">
        <f t="shared" ref="I44:K44" si="48">H44+1</f>
        <v>45856</v>
      </c>
      <c r="J44" s="100">
        <f t="shared" si="48"/>
        <v>45857</v>
      </c>
      <c r="K44" s="100">
        <f t="shared" si="48"/>
        <v>45858</v>
      </c>
      <c r="L44" s="100">
        <f t="shared" si="31"/>
        <v>45858</v>
      </c>
      <c r="M44" s="52" t="s">
        <v>844</v>
      </c>
      <c r="N44" s="100">
        <f t="shared" si="32"/>
        <v>45863</v>
      </c>
      <c r="O44" s="100">
        <f t="shared" si="33"/>
        <v>45864</v>
      </c>
      <c r="P44" s="180">
        <f t="shared" si="34"/>
        <v>45864</v>
      </c>
      <c r="Q44" s="180">
        <f t="shared" si="35"/>
        <v>45865</v>
      </c>
    </row>
    <row r="45" spans="1:18" hidden="1" x14ac:dyDescent="0.25">
      <c r="A45" s="51" t="s">
        <v>791</v>
      </c>
      <c r="B45" s="52" t="s">
        <v>845</v>
      </c>
      <c r="C45" s="53">
        <v>45856</v>
      </c>
      <c r="D45" s="54">
        <f t="shared" si="36"/>
        <v>45857</v>
      </c>
      <c r="E45" s="180">
        <f t="shared" si="37"/>
        <v>45857</v>
      </c>
      <c r="F45" s="100">
        <f t="shared" si="38"/>
        <v>45858</v>
      </c>
      <c r="G45" s="100">
        <f t="shared" si="39"/>
        <v>45862</v>
      </c>
      <c r="H45" s="100">
        <f t="shared" si="40"/>
        <v>45862</v>
      </c>
      <c r="I45" s="100">
        <f t="shared" ref="I45:K45" si="49">H45+1</f>
        <v>45863</v>
      </c>
      <c r="J45" s="100">
        <f t="shared" si="49"/>
        <v>45864</v>
      </c>
      <c r="K45" s="100">
        <f t="shared" si="49"/>
        <v>45865</v>
      </c>
      <c r="L45" s="100">
        <f t="shared" si="31"/>
        <v>45865</v>
      </c>
      <c r="M45" s="52" t="s">
        <v>846</v>
      </c>
      <c r="N45" s="100">
        <f t="shared" si="32"/>
        <v>45870</v>
      </c>
      <c r="O45" s="100">
        <f t="shared" si="33"/>
        <v>45871</v>
      </c>
      <c r="P45" s="180">
        <f t="shared" si="34"/>
        <v>45871</v>
      </c>
      <c r="Q45" s="180">
        <f t="shared" si="35"/>
        <v>45872</v>
      </c>
    </row>
    <row r="46" spans="1:18" hidden="1" x14ac:dyDescent="0.25">
      <c r="A46" s="51" t="s">
        <v>811</v>
      </c>
      <c r="B46" s="52" t="s">
        <v>847</v>
      </c>
      <c r="C46" s="53">
        <v>45863</v>
      </c>
      <c r="D46" s="54">
        <f t="shared" si="36"/>
        <v>45864</v>
      </c>
      <c r="E46" s="180">
        <f t="shared" si="37"/>
        <v>45864</v>
      </c>
      <c r="F46" s="100">
        <f t="shared" si="38"/>
        <v>45865</v>
      </c>
      <c r="G46" s="100">
        <f t="shared" si="39"/>
        <v>45869</v>
      </c>
      <c r="H46" s="100">
        <f t="shared" si="40"/>
        <v>45869</v>
      </c>
      <c r="I46" s="100">
        <f t="shared" ref="I46:K46" si="50">H46+1</f>
        <v>45870</v>
      </c>
      <c r="J46" s="100">
        <f t="shared" si="50"/>
        <v>45871</v>
      </c>
      <c r="K46" s="100">
        <f t="shared" si="50"/>
        <v>45872</v>
      </c>
      <c r="L46" s="100">
        <f t="shared" si="31"/>
        <v>45872</v>
      </c>
      <c r="M46" s="52" t="s">
        <v>848</v>
      </c>
      <c r="N46" s="100">
        <f t="shared" si="32"/>
        <v>45877</v>
      </c>
      <c r="O46" s="100">
        <f t="shared" si="33"/>
        <v>45878</v>
      </c>
      <c r="P46" s="180">
        <f t="shared" si="34"/>
        <v>45878</v>
      </c>
      <c r="Q46" s="180">
        <f t="shared" si="35"/>
        <v>45879</v>
      </c>
    </row>
    <row r="47" spans="1:18" hidden="1" x14ac:dyDescent="0.25">
      <c r="A47" s="58" t="s">
        <v>849</v>
      </c>
      <c r="B47" s="52" t="s">
        <v>850</v>
      </c>
      <c r="C47" s="53">
        <v>45870</v>
      </c>
      <c r="D47" s="54">
        <f t="shared" si="36"/>
        <v>45871</v>
      </c>
      <c r="E47" s="180">
        <f t="shared" si="37"/>
        <v>45871</v>
      </c>
      <c r="F47" s="100">
        <f t="shared" si="38"/>
        <v>45872</v>
      </c>
      <c r="G47" s="100">
        <f t="shared" si="39"/>
        <v>45876</v>
      </c>
      <c r="H47" s="100">
        <f t="shared" si="40"/>
        <v>45876</v>
      </c>
      <c r="I47" s="100">
        <f t="shared" ref="I47:K47" si="51">H47+1</f>
        <v>45877</v>
      </c>
      <c r="J47" s="100">
        <f t="shared" si="51"/>
        <v>45878</v>
      </c>
      <c r="K47" s="100">
        <f t="shared" si="51"/>
        <v>45879</v>
      </c>
      <c r="L47" s="100">
        <f t="shared" si="31"/>
        <v>45879</v>
      </c>
      <c r="M47" s="52" t="s">
        <v>851</v>
      </c>
      <c r="N47" s="100">
        <f t="shared" si="32"/>
        <v>45884</v>
      </c>
      <c r="O47" s="100">
        <f t="shared" si="33"/>
        <v>45885</v>
      </c>
      <c r="P47" s="180">
        <f t="shared" si="34"/>
        <v>45885</v>
      </c>
      <c r="Q47" s="180">
        <f t="shared" si="35"/>
        <v>45886</v>
      </c>
      <c r="R47" s="61" t="s">
        <v>140</v>
      </c>
    </row>
    <row r="48" spans="1:18" hidden="1" x14ac:dyDescent="0.25">
      <c r="A48" s="58" t="s">
        <v>791</v>
      </c>
      <c r="B48" s="52" t="s">
        <v>852</v>
      </c>
      <c r="C48" s="53">
        <v>45877</v>
      </c>
      <c r="D48" s="54">
        <f t="shared" si="36"/>
        <v>45878</v>
      </c>
      <c r="E48" s="180">
        <f t="shared" si="37"/>
        <v>45878</v>
      </c>
      <c r="F48" s="100">
        <f t="shared" si="38"/>
        <v>45879</v>
      </c>
      <c r="G48" s="100">
        <f t="shared" si="39"/>
        <v>45883</v>
      </c>
      <c r="H48" s="100">
        <f t="shared" si="40"/>
        <v>45883</v>
      </c>
      <c r="I48" s="100">
        <f t="shared" ref="I48:K48" si="52">H48+1</f>
        <v>45884</v>
      </c>
      <c r="J48" s="100">
        <f t="shared" si="52"/>
        <v>45885</v>
      </c>
      <c r="K48" s="100">
        <f t="shared" si="52"/>
        <v>45886</v>
      </c>
      <c r="L48" s="100">
        <f t="shared" si="31"/>
        <v>45886</v>
      </c>
      <c r="M48" s="52" t="s">
        <v>853</v>
      </c>
      <c r="N48" s="100">
        <f t="shared" si="32"/>
        <v>45891</v>
      </c>
      <c r="O48" s="100">
        <f t="shared" si="33"/>
        <v>45892</v>
      </c>
      <c r="P48" s="180">
        <f t="shared" si="34"/>
        <v>45892</v>
      </c>
      <c r="Q48" s="180">
        <f t="shared" si="35"/>
        <v>45893</v>
      </c>
    </row>
    <row r="49" spans="1:18" hidden="1" x14ac:dyDescent="0.25">
      <c r="A49" s="51" t="s">
        <v>811</v>
      </c>
      <c r="B49" s="52" t="s">
        <v>854</v>
      </c>
      <c r="C49" s="53">
        <v>45884</v>
      </c>
      <c r="D49" s="54">
        <f t="shared" si="36"/>
        <v>45885</v>
      </c>
      <c r="E49" s="180">
        <f t="shared" si="37"/>
        <v>45885</v>
      </c>
      <c r="F49" s="100">
        <f t="shared" si="38"/>
        <v>45886</v>
      </c>
      <c r="G49" s="100">
        <f t="shared" si="39"/>
        <v>45890</v>
      </c>
      <c r="H49" s="100">
        <f t="shared" si="40"/>
        <v>45890</v>
      </c>
      <c r="I49" s="100">
        <f t="shared" ref="I49:K49" si="53">H49+1</f>
        <v>45891</v>
      </c>
      <c r="J49" s="100">
        <f t="shared" si="53"/>
        <v>45892</v>
      </c>
      <c r="K49" s="100">
        <f t="shared" si="53"/>
        <v>45893</v>
      </c>
      <c r="L49" s="100">
        <f t="shared" si="31"/>
        <v>45893</v>
      </c>
      <c r="M49" s="52" t="s">
        <v>855</v>
      </c>
      <c r="N49" s="100">
        <f t="shared" si="32"/>
        <v>45898</v>
      </c>
      <c r="O49" s="100">
        <f t="shared" si="33"/>
        <v>45899</v>
      </c>
      <c r="P49" s="180">
        <f t="shared" si="34"/>
        <v>45899</v>
      </c>
      <c r="Q49" s="180">
        <f t="shared" si="35"/>
        <v>45900</v>
      </c>
    </row>
    <row r="50" spans="1:18" hidden="1" x14ac:dyDescent="0.25">
      <c r="A50" s="58" t="s">
        <v>791</v>
      </c>
      <c r="B50" s="52" t="s">
        <v>856</v>
      </c>
      <c r="C50" s="53">
        <v>45891</v>
      </c>
      <c r="D50" s="54">
        <f t="shared" si="36"/>
        <v>45892</v>
      </c>
      <c r="E50" s="180">
        <f t="shared" si="37"/>
        <v>45892</v>
      </c>
      <c r="F50" s="100">
        <f t="shared" si="38"/>
        <v>45893</v>
      </c>
      <c r="G50" s="100">
        <f t="shared" si="39"/>
        <v>45897</v>
      </c>
      <c r="H50" s="100">
        <f t="shared" si="40"/>
        <v>45897</v>
      </c>
      <c r="I50" s="100">
        <f t="shared" ref="I50:I56" si="54">H50+1</f>
        <v>45898</v>
      </c>
      <c r="J50" s="482" t="s">
        <v>140</v>
      </c>
      <c r="K50" s="483"/>
      <c r="L50" s="484"/>
      <c r="M50" s="52" t="s">
        <v>857</v>
      </c>
      <c r="N50" s="480" t="s">
        <v>124</v>
      </c>
      <c r="O50" s="485"/>
      <c r="P50" s="485"/>
      <c r="Q50" s="481"/>
    </row>
    <row r="51" spans="1:18" hidden="1" x14ac:dyDescent="0.25">
      <c r="A51" s="51" t="s">
        <v>811</v>
      </c>
      <c r="B51" s="52" t="s">
        <v>858</v>
      </c>
      <c r="C51" s="53">
        <v>45898</v>
      </c>
      <c r="D51" s="54">
        <f t="shared" si="36"/>
        <v>45899</v>
      </c>
      <c r="E51" s="180">
        <f t="shared" si="37"/>
        <v>45899</v>
      </c>
      <c r="F51" s="100">
        <f t="shared" si="38"/>
        <v>45900</v>
      </c>
      <c r="G51" s="100">
        <f t="shared" si="39"/>
        <v>45904</v>
      </c>
      <c r="H51" s="100">
        <f t="shared" si="40"/>
        <v>45904</v>
      </c>
      <c r="I51" s="100">
        <f t="shared" ref="I51:K51" si="55">H51+1</f>
        <v>45905</v>
      </c>
      <c r="J51" s="100">
        <f t="shared" si="55"/>
        <v>45906</v>
      </c>
      <c r="K51" s="100">
        <f t="shared" si="55"/>
        <v>45907</v>
      </c>
      <c r="L51" s="100">
        <f t="shared" si="31"/>
        <v>45907</v>
      </c>
      <c r="M51" s="52" t="s">
        <v>859</v>
      </c>
      <c r="N51" s="100">
        <f t="shared" si="32"/>
        <v>45912</v>
      </c>
      <c r="O51" s="100">
        <f t="shared" si="33"/>
        <v>45913</v>
      </c>
      <c r="P51" s="180">
        <f t="shared" si="34"/>
        <v>45913</v>
      </c>
      <c r="Q51" s="180">
        <f t="shared" si="35"/>
        <v>45914</v>
      </c>
    </row>
    <row r="52" spans="1:18" hidden="1" x14ac:dyDescent="0.25">
      <c r="A52" s="51" t="s">
        <v>860</v>
      </c>
      <c r="B52" s="52" t="s">
        <v>861</v>
      </c>
      <c r="C52" s="53">
        <v>45905</v>
      </c>
      <c r="D52" s="54">
        <f t="shared" si="36"/>
        <v>45906</v>
      </c>
      <c r="E52" s="180">
        <f t="shared" si="37"/>
        <v>45906</v>
      </c>
      <c r="F52" s="100">
        <f t="shared" si="38"/>
        <v>45907</v>
      </c>
      <c r="G52" s="100">
        <f t="shared" si="39"/>
        <v>45911</v>
      </c>
      <c r="H52" s="100">
        <f t="shared" si="40"/>
        <v>45911</v>
      </c>
      <c r="I52" s="100">
        <f t="shared" si="54"/>
        <v>45912</v>
      </c>
      <c r="J52" s="100">
        <f t="shared" ref="J52:J56" si="56">I52+1</f>
        <v>45913</v>
      </c>
      <c r="K52" s="100">
        <f t="shared" ref="K52:K56" si="57">J52+1</f>
        <v>45914</v>
      </c>
      <c r="L52" s="100">
        <f t="shared" si="31"/>
        <v>45914</v>
      </c>
      <c r="M52" s="52" t="s">
        <v>862</v>
      </c>
      <c r="N52" s="100">
        <f t="shared" si="32"/>
        <v>45919</v>
      </c>
      <c r="O52" s="100">
        <f t="shared" si="33"/>
        <v>45920</v>
      </c>
      <c r="P52" s="180">
        <f t="shared" si="34"/>
        <v>45920</v>
      </c>
      <c r="Q52" s="180">
        <f t="shared" si="35"/>
        <v>45921</v>
      </c>
    </row>
    <row r="53" spans="1:18" hidden="1" x14ac:dyDescent="0.25">
      <c r="A53" s="211" t="s">
        <v>811</v>
      </c>
      <c r="B53" s="212" t="s">
        <v>863</v>
      </c>
      <c r="C53" s="53">
        <v>45912</v>
      </c>
      <c r="D53" s="54">
        <f t="shared" si="36"/>
        <v>45913</v>
      </c>
      <c r="E53" s="180">
        <f t="shared" si="37"/>
        <v>45913</v>
      </c>
      <c r="F53" s="209" t="s">
        <v>864</v>
      </c>
      <c r="G53" s="53">
        <v>45918</v>
      </c>
      <c r="H53" s="100">
        <f t="shared" si="40"/>
        <v>45918</v>
      </c>
      <c r="I53" s="100">
        <f t="shared" si="54"/>
        <v>45919</v>
      </c>
      <c r="J53" s="100">
        <f t="shared" si="56"/>
        <v>45920</v>
      </c>
      <c r="K53" s="100">
        <f t="shared" si="57"/>
        <v>45921</v>
      </c>
      <c r="L53" s="100">
        <f t="shared" si="31"/>
        <v>45921</v>
      </c>
      <c r="M53" s="213" t="s">
        <v>865</v>
      </c>
      <c r="N53" s="100">
        <f t="shared" si="32"/>
        <v>45926</v>
      </c>
      <c r="O53" s="100">
        <f t="shared" si="33"/>
        <v>45927</v>
      </c>
      <c r="P53" s="180">
        <f t="shared" si="34"/>
        <v>45927</v>
      </c>
      <c r="Q53" s="180">
        <f t="shared" si="35"/>
        <v>45928</v>
      </c>
      <c r="R53" s="61" t="s">
        <v>140</v>
      </c>
    </row>
    <row r="54" spans="1:18" hidden="1" x14ac:dyDescent="0.25">
      <c r="A54" s="51" t="s">
        <v>860</v>
      </c>
      <c r="B54" s="52" t="s">
        <v>866</v>
      </c>
      <c r="C54" s="53">
        <v>45919</v>
      </c>
      <c r="D54" s="54">
        <f t="shared" si="36"/>
        <v>45920</v>
      </c>
      <c r="E54" s="180">
        <f t="shared" si="37"/>
        <v>45920</v>
      </c>
      <c r="F54" s="100">
        <f t="shared" si="38"/>
        <v>45921</v>
      </c>
      <c r="G54" s="100">
        <f t="shared" si="39"/>
        <v>45925</v>
      </c>
      <c r="H54" s="100">
        <f t="shared" si="40"/>
        <v>45925</v>
      </c>
      <c r="I54" s="100">
        <f t="shared" si="54"/>
        <v>45926</v>
      </c>
      <c r="J54" s="100">
        <f t="shared" si="56"/>
        <v>45927</v>
      </c>
      <c r="K54" s="100">
        <f t="shared" si="57"/>
        <v>45928</v>
      </c>
      <c r="L54" s="100">
        <f t="shared" si="31"/>
        <v>45928</v>
      </c>
      <c r="M54" s="52" t="s">
        <v>867</v>
      </c>
      <c r="N54" s="100">
        <f t="shared" si="32"/>
        <v>45933</v>
      </c>
      <c r="O54" s="100">
        <f t="shared" si="33"/>
        <v>45934</v>
      </c>
      <c r="P54" s="180">
        <f t="shared" si="34"/>
        <v>45934</v>
      </c>
      <c r="Q54" s="180">
        <f t="shared" si="35"/>
        <v>45935</v>
      </c>
    </row>
    <row r="55" spans="1:18" hidden="1" x14ac:dyDescent="0.25">
      <c r="A55" s="210" t="s">
        <v>849</v>
      </c>
      <c r="B55" s="52" t="s">
        <v>868</v>
      </c>
      <c r="C55" s="53">
        <v>45926</v>
      </c>
      <c r="D55" s="54">
        <f t="shared" si="36"/>
        <v>45927</v>
      </c>
      <c r="E55" s="180">
        <f t="shared" si="37"/>
        <v>45927</v>
      </c>
      <c r="F55" s="100">
        <f t="shared" si="38"/>
        <v>45928</v>
      </c>
      <c r="G55" s="100">
        <f t="shared" si="39"/>
        <v>45932</v>
      </c>
      <c r="H55" s="100">
        <f t="shared" si="40"/>
        <v>45932</v>
      </c>
      <c r="I55" s="100">
        <f t="shared" si="54"/>
        <v>45933</v>
      </c>
      <c r="J55" s="100">
        <f t="shared" si="56"/>
        <v>45934</v>
      </c>
      <c r="K55" s="100">
        <f t="shared" si="57"/>
        <v>45935</v>
      </c>
      <c r="L55" s="100">
        <f t="shared" si="31"/>
        <v>45935</v>
      </c>
      <c r="M55" s="52" t="s">
        <v>869</v>
      </c>
      <c r="N55" s="100">
        <f t="shared" si="32"/>
        <v>45940</v>
      </c>
      <c r="O55" s="100">
        <f t="shared" si="33"/>
        <v>45941</v>
      </c>
      <c r="P55" s="180">
        <f t="shared" si="34"/>
        <v>45941</v>
      </c>
      <c r="Q55" s="180">
        <f t="shared" si="35"/>
        <v>45942</v>
      </c>
      <c r="R55" s="61" t="s">
        <v>140</v>
      </c>
    </row>
    <row r="56" spans="1:18" hidden="1" x14ac:dyDescent="0.25">
      <c r="A56" s="51" t="s">
        <v>860</v>
      </c>
      <c r="B56" s="52" t="s">
        <v>870</v>
      </c>
      <c r="C56" s="53">
        <v>45933</v>
      </c>
      <c r="D56" s="54">
        <f t="shared" si="36"/>
        <v>45934</v>
      </c>
      <c r="E56" s="180">
        <f t="shared" si="37"/>
        <v>45934</v>
      </c>
      <c r="F56" s="100">
        <f t="shared" si="38"/>
        <v>45935</v>
      </c>
      <c r="G56" s="100">
        <f t="shared" si="39"/>
        <v>45939</v>
      </c>
      <c r="H56" s="100">
        <f t="shared" si="40"/>
        <v>45939</v>
      </c>
      <c r="I56" s="100">
        <f t="shared" si="54"/>
        <v>45940</v>
      </c>
      <c r="J56" s="100">
        <f t="shared" si="56"/>
        <v>45941</v>
      </c>
      <c r="K56" s="100">
        <f t="shared" si="57"/>
        <v>45942</v>
      </c>
      <c r="L56" s="100">
        <f t="shared" si="31"/>
        <v>45942</v>
      </c>
      <c r="M56" s="52" t="s">
        <v>871</v>
      </c>
      <c r="N56" s="53">
        <v>45954</v>
      </c>
      <c r="O56" s="54">
        <f t="shared" si="33"/>
        <v>45955</v>
      </c>
      <c r="P56" s="180">
        <f t="shared" si="34"/>
        <v>45955</v>
      </c>
      <c r="Q56" s="100">
        <f t="shared" si="35"/>
        <v>45956</v>
      </c>
    </row>
    <row r="57" spans="1:18" hidden="1" x14ac:dyDescent="0.25">
      <c r="A57" s="339" t="s">
        <v>801</v>
      </c>
      <c r="B57" s="340"/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340"/>
      <c r="P57" s="340"/>
      <c r="Q57" s="341"/>
    </row>
    <row r="58" spans="1:18" hidden="1" x14ac:dyDescent="0.25">
      <c r="A58" s="339" t="s">
        <v>808</v>
      </c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  <c r="P58" s="340"/>
      <c r="Q58" s="341"/>
    </row>
    <row r="59" spans="1:18" hidden="1" x14ac:dyDescent="0.25">
      <c r="A59" s="51" t="s">
        <v>860</v>
      </c>
      <c r="B59" s="52" t="s">
        <v>872</v>
      </c>
      <c r="C59" s="53">
        <v>45954</v>
      </c>
      <c r="D59" s="54">
        <f t="shared" ref="D59:K59" si="58">C59+1</f>
        <v>45955</v>
      </c>
      <c r="E59" s="180">
        <f t="shared" ref="E59:E62" si="59">D59</f>
        <v>45955</v>
      </c>
      <c r="F59" s="100">
        <f t="shared" si="58"/>
        <v>45956</v>
      </c>
      <c r="G59" s="100">
        <f t="shared" ref="G59:G62" si="60">F59+4</f>
        <v>45960</v>
      </c>
      <c r="H59" s="100">
        <f t="shared" ref="H59:H62" si="61">G59</f>
        <v>45960</v>
      </c>
      <c r="I59" s="100">
        <f t="shared" si="58"/>
        <v>45961</v>
      </c>
      <c r="J59" s="100">
        <f t="shared" si="58"/>
        <v>45962</v>
      </c>
      <c r="K59" s="100">
        <f t="shared" si="58"/>
        <v>45963</v>
      </c>
      <c r="L59" s="100">
        <f t="shared" ref="L59:L62" si="62">K59</f>
        <v>45963</v>
      </c>
      <c r="M59" s="52" t="s">
        <v>873</v>
      </c>
      <c r="N59" s="100">
        <f t="shared" ref="N59:N62" si="63">L59+5</f>
        <v>45968</v>
      </c>
      <c r="O59" s="100">
        <f t="shared" ref="O59:O66" si="64">N59+1</f>
        <v>45969</v>
      </c>
      <c r="P59" s="180">
        <f t="shared" ref="P59:P66" si="65">O59</f>
        <v>45969</v>
      </c>
      <c r="Q59" s="180">
        <f t="shared" ref="Q59:Q66" si="66">P59+1</f>
        <v>45970</v>
      </c>
    </row>
    <row r="60" spans="1:18" hidden="1" x14ac:dyDescent="0.25">
      <c r="A60" s="339" t="s">
        <v>801</v>
      </c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0"/>
      <c r="Q60" s="341"/>
    </row>
    <row r="61" spans="1:18" x14ac:dyDescent="0.25">
      <c r="A61" s="51" t="s">
        <v>860</v>
      </c>
      <c r="B61" s="52" t="s">
        <v>874</v>
      </c>
      <c r="C61" s="53">
        <v>45968</v>
      </c>
      <c r="D61" s="54">
        <f t="shared" ref="D61:K61" si="67">C61+1</f>
        <v>45969</v>
      </c>
      <c r="E61" s="180">
        <f t="shared" si="59"/>
        <v>45969</v>
      </c>
      <c r="F61" s="100">
        <f t="shared" si="67"/>
        <v>45970</v>
      </c>
      <c r="G61" s="100">
        <f t="shared" si="60"/>
        <v>45974</v>
      </c>
      <c r="H61" s="100">
        <f t="shared" si="61"/>
        <v>45974</v>
      </c>
      <c r="I61" s="100">
        <f t="shared" si="67"/>
        <v>45975</v>
      </c>
      <c r="J61" s="100">
        <f t="shared" si="67"/>
        <v>45976</v>
      </c>
      <c r="K61" s="100">
        <f t="shared" si="67"/>
        <v>45977</v>
      </c>
      <c r="L61" s="100">
        <f t="shared" si="62"/>
        <v>45977</v>
      </c>
      <c r="M61" s="52" t="s">
        <v>875</v>
      </c>
      <c r="N61" s="100">
        <f t="shared" si="63"/>
        <v>45982</v>
      </c>
      <c r="O61" s="100">
        <f t="shared" si="64"/>
        <v>45983</v>
      </c>
      <c r="P61" s="180">
        <f t="shared" si="65"/>
        <v>45983</v>
      </c>
      <c r="Q61" s="180">
        <f t="shared" si="66"/>
        <v>45984</v>
      </c>
    </row>
    <row r="62" spans="1:18" x14ac:dyDescent="0.25">
      <c r="A62" s="51" t="s">
        <v>876</v>
      </c>
      <c r="B62" s="52" t="s">
        <v>877</v>
      </c>
      <c r="C62" s="53">
        <v>45975</v>
      </c>
      <c r="D62" s="54">
        <f t="shared" ref="D62:K62" si="68">C62+1</f>
        <v>45976</v>
      </c>
      <c r="E62" s="180">
        <f t="shared" si="59"/>
        <v>45976</v>
      </c>
      <c r="F62" s="100">
        <f t="shared" si="68"/>
        <v>45977</v>
      </c>
      <c r="G62" s="100">
        <f t="shared" si="60"/>
        <v>45981</v>
      </c>
      <c r="H62" s="100">
        <f t="shared" si="61"/>
        <v>45981</v>
      </c>
      <c r="I62" s="100">
        <f t="shared" si="68"/>
        <v>45982</v>
      </c>
      <c r="J62" s="100">
        <f t="shared" si="68"/>
        <v>45983</v>
      </c>
      <c r="K62" s="100">
        <f t="shared" si="68"/>
        <v>45984</v>
      </c>
      <c r="L62" s="100">
        <f t="shared" si="62"/>
        <v>45984</v>
      </c>
      <c r="M62" s="52" t="s">
        <v>878</v>
      </c>
      <c r="N62" s="100">
        <f t="shared" si="63"/>
        <v>45989</v>
      </c>
      <c r="O62" s="195" t="s">
        <v>784</v>
      </c>
      <c r="P62" s="181" t="s">
        <v>111</v>
      </c>
      <c r="Q62" s="181" t="s">
        <v>111</v>
      </c>
    </row>
    <row r="63" spans="1:18" x14ac:dyDescent="0.25">
      <c r="A63" s="339" t="s">
        <v>808</v>
      </c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  <c r="N63" s="340"/>
      <c r="O63" s="340"/>
      <c r="P63" s="340"/>
      <c r="Q63" s="341"/>
    </row>
    <row r="64" spans="1:18" x14ac:dyDescent="0.25">
      <c r="A64" s="90" t="s">
        <v>860</v>
      </c>
      <c r="B64" s="85" t="s">
        <v>879</v>
      </c>
      <c r="C64" s="53">
        <v>45989</v>
      </c>
      <c r="D64" s="54">
        <f t="shared" ref="D64:K64" si="69">C64+1</f>
        <v>45990</v>
      </c>
      <c r="E64" s="180">
        <f t="shared" ref="E64:E66" si="70">D64</f>
        <v>45990</v>
      </c>
      <c r="F64" s="100">
        <f t="shared" si="69"/>
        <v>45991</v>
      </c>
      <c r="G64" s="100">
        <f t="shared" ref="G64:G66" si="71">F64+4</f>
        <v>45995</v>
      </c>
      <c r="H64" s="100">
        <f t="shared" ref="H64:H66" si="72">G64</f>
        <v>45995</v>
      </c>
      <c r="I64" s="100">
        <f t="shared" si="69"/>
        <v>45996</v>
      </c>
      <c r="J64" s="100">
        <f t="shared" si="69"/>
        <v>45997</v>
      </c>
      <c r="K64" s="100">
        <f t="shared" si="69"/>
        <v>45998</v>
      </c>
      <c r="L64" s="100">
        <f t="shared" ref="L64:L66" si="73">K64</f>
        <v>45998</v>
      </c>
      <c r="M64" s="85" t="s">
        <v>880</v>
      </c>
      <c r="N64" s="100">
        <f t="shared" ref="N64:N66" si="74">L64+5</f>
        <v>46003</v>
      </c>
      <c r="O64" s="100">
        <f t="shared" si="64"/>
        <v>46004</v>
      </c>
      <c r="P64" s="180">
        <f t="shared" si="65"/>
        <v>46004</v>
      </c>
      <c r="Q64" s="180">
        <f t="shared" si="66"/>
        <v>46005</v>
      </c>
    </row>
    <row r="65" spans="1:19" x14ac:dyDescent="0.25">
      <c r="A65" s="339" t="s">
        <v>801</v>
      </c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  <c r="O65" s="340"/>
      <c r="P65" s="340"/>
      <c r="Q65" s="341"/>
    </row>
    <row r="66" spans="1:19" x14ac:dyDescent="0.25">
      <c r="A66" s="90" t="s">
        <v>860</v>
      </c>
      <c r="B66" s="52" t="s">
        <v>881</v>
      </c>
      <c r="C66" s="53">
        <v>46003</v>
      </c>
      <c r="D66" s="54">
        <f t="shared" ref="D66:K66" si="75">C66+1</f>
        <v>46004</v>
      </c>
      <c r="E66" s="180">
        <f t="shared" si="70"/>
        <v>46004</v>
      </c>
      <c r="F66" s="100">
        <f t="shared" si="75"/>
        <v>46005</v>
      </c>
      <c r="G66" s="100">
        <f t="shared" si="71"/>
        <v>46009</v>
      </c>
      <c r="H66" s="100">
        <f t="shared" si="72"/>
        <v>46009</v>
      </c>
      <c r="I66" s="100">
        <f t="shared" si="75"/>
        <v>46010</v>
      </c>
      <c r="J66" s="100">
        <f t="shared" si="75"/>
        <v>46011</v>
      </c>
      <c r="K66" s="100">
        <f t="shared" si="75"/>
        <v>46012</v>
      </c>
      <c r="L66" s="100">
        <f t="shared" si="73"/>
        <v>46012</v>
      </c>
      <c r="M66" s="52" t="s">
        <v>882</v>
      </c>
      <c r="N66" s="100">
        <f t="shared" si="74"/>
        <v>46017</v>
      </c>
      <c r="O66" s="100">
        <f t="shared" si="64"/>
        <v>46018</v>
      </c>
      <c r="P66" s="180">
        <f t="shared" si="65"/>
        <v>46018</v>
      </c>
      <c r="Q66" s="180">
        <f t="shared" si="66"/>
        <v>46019</v>
      </c>
    </row>
    <row r="67" spans="1:19" ht="15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 x14ac:dyDescent="0.4">
      <c r="A68" s="29" t="s">
        <v>75</v>
      </c>
      <c r="B68" s="366" t="s">
        <v>883</v>
      </c>
      <c r="C68" s="366"/>
      <c r="D68" s="366"/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6"/>
      <c r="P68" s="6"/>
      <c r="Q68" s="6"/>
      <c r="R68" s="6"/>
      <c r="S68" s="6"/>
    </row>
    <row r="69" spans="1:19" ht="16" x14ac:dyDescent="0.4">
      <c r="A69" s="31" t="s">
        <v>315</v>
      </c>
      <c r="B69" s="417" t="s">
        <v>884</v>
      </c>
      <c r="C69" s="417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7"/>
      <c r="O69" s="6"/>
      <c r="P69" s="6"/>
      <c r="Q69" s="6"/>
      <c r="R69" s="6"/>
      <c r="S69" s="6"/>
    </row>
    <row r="70" spans="1:19" ht="16" x14ac:dyDescent="0.4">
      <c r="A70" s="31" t="s">
        <v>314</v>
      </c>
      <c r="B70" s="417" t="s">
        <v>885</v>
      </c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7"/>
      <c r="N70" s="417"/>
      <c r="O70" s="6"/>
      <c r="P70" s="6"/>
      <c r="Q70" s="6"/>
      <c r="R70" s="6"/>
      <c r="S70" s="6"/>
    </row>
    <row r="71" spans="1:19" ht="16" x14ac:dyDescent="0.4">
      <c r="A71" s="31" t="s">
        <v>383</v>
      </c>
      <c r="B71" s="417" t="s">
        <v>448</v>
      </c>
      <c r="C71" s="417"/>
      <c r="D71" s="417"/>
      <c r="E71" s="417"/>
      <c r="F71" s="417"/>
      <c r="G71" s="417"/>
      <c r="H71" s="417"/>
      <c r="I71" s="417"/>
      <c r="J71" s="417"/>
      <c r="K71" s="417"/>
      <c r="L71" s="417"/>
      <c r="M71" s="417"/>
      <c r="N71" s="417"/>
      <c r="O71" s="6"/>
      <c r="P71" s="6"/>
      <c r="Q71" s="6"/>
      <c r="R71" s="6"/>
      <c r="S71" s="6"/>
    </row>
    <row r="72" spans="1:19" ht="16" x14ac:dyDescent="0.4">
      <c r="A72" s="31" t="s">
        <v>384</v>
      </c>
      <c r="B72" s="369" t="s">
        <v>502</v>
      </c>
      <c r="C72" s="370"/>
      <c r="D72" s="370"/>
      <c r="E72" s="370"/>
      <c r="F72" s="370"/>
      <c r="G72" s="370"/>
      <c r="H72" s="370"/>
      <c r="I72" s="370"/>
      <c r="J72" s="370"/>
      <c r="K72" s="370"/>
      <c r="L72" s="370"/>
      <c r="M72" s="370"/>
      <c r="N72" s="371"/>
      <c r="O72" s="6"/>
      <c r="P72" s="6" t="s">
        <v>93</v>
      </c>
      <c r="Q72" s="6"/>
      <c r="R72" s="6"/>
      <c r="S72" s="6"/>
    </row>
    <row r="74" spans="1:19" x14ac:dyDescent="0.25">
      <c r="B74" s="214"/>
    </row>
  </sheetData>
  <mergeCells count="40">
    <mergeCell ref="B68:N68"/>
    <mergeCell ref="B69:N69"/>
    <mergeCell ref="B70:N70"/>
    <mergeCell ref="B71:N71"/>
    <mergeCell ref="B72:N72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5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26"/>
  <sheetViews>
    <sheetView topLeftCell="A4" workbookViewId="0">
      <selection activeCell="P20" sqref="P20"/>
    </sheetView>
  </sheetViews>
  <sheetFormatPr defaultColWidth="9" defaultRowHeight="15" x14ac:dyDescent="0.25"/>
  <cols>
    <col min="1" max="1" width="17.83203125" customWidth="1"/>
    <col min="2" max="8" width="8.08203125" customWidth="1"/>
    <col min="9" max="9" width="8.1640625" customWidth="1"/>
    <col min="10" max="10" width="6.75" customWidth="1"/>
    <col min="11" max="11" width="9.08203125" customWidth="1"/>
    <col min="12" max="12" width="8.5" customWidth="1"/>
    <col min="13" max="13" width="9.9140625" customWidth="1"/>
    <col min="14" max="16" width="8.08203125" customWidth="1"/>
  </cols>
  <sheetData>
    <row r="1" spans="1:250" ht="52.4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250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</row>
    <row r="3" spans="1:250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 x14ac:dyDescent="0.25">
      <c r="A4" s="357" t="s">
        <v>886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</row>
    <row r="5" spans="1:250" ht="15.5" x14ac:dyDescent="0.25">
      <c r="A5" s="9" t="s">
        <v>4</v>
      </c>
      <c r="B5" s="9" t="s">
        <v>5</v>
      </c>
      <c r="C5" s="421" t="s">
        <v>524</v>
      </c>
      <c r="D5" s="422"/>
      <c r="E5" s="421" t="s">
        <v>524</v>
      </c>
      <c r="F5" s="422"/>
      <c r="G5" s="419" t="s">
        <v>782</v>
      </c>
      <c r="H5" s="420"/>
      <c r="I5" s="419" t="s">
        <v>458</v>
      </c>
      <c r="J5" s="420"/>
      <c r="K5" s="9" t="s">
        <v>5</v>
      </c>
      <c r="L5" s="323" t="s">
        <v>887</v>
      </c>
      <c r="M5" s="325"/>
      <c r="N5" s="323" t="s">
        <v>270</v>
      </c>
      <c r="O5" s="336"/>
      <c r="P5" s="419" t="s">
        <v>782</v>
      </c>
      <c r="Q5" s="420"/>
      <c r="R5" s="421" t="s">
        <v>524</v>
      </c>
      <c r="S5" s="422"/>
    </row>
    <row r="6" spans="1:250" x14ac:dyDescent="0.25">
      <c r="A6" s="10" t="s">
        <v>13</v>
      </c>
      <c r="B6" s="10" t="s">
        <v>14</v>
      </c>
      <c r="C6" s="325" t="s">
        <v>888</v>
      </c>
      <c r="D6" s="325"/>
      <c r="E6" s="325" t="s">
        <v>889</v>
      </c>
      <c r="F6" s="325"/>
      <c r="G6" s="325" t="s">
        <v>384</v>
      </c>
      <c r="H6" s="325"/>
      <c r="I6" s="336" t="s">
        <v>462</v>
      </c>
      <c r="J6" s="389"/>
      <c r="K6" s="10" t="s">
        <v>14</v>
      </c>
      <c r="L6" s="325" t="s">
        <v>166</v>
      </c>
      <c r="M6" s="325"/>
      <c r="N6" s="325" t="s">
        <v>165</v>
      </c>
      <c r="O6" s="336"/>
      <c r="P6" s="325" t="s">
        <v>384</v>
      </c>
      <c r="Q6" s="325"/>
      <c r="R6" s="325" t="s">
        <v>888</v>
      </c>
      <c r="S6" s="325"/>
    </row>
    <row r="7" spans="1:250" x14ac:dyDescent="0.25">
      <c r="A7" s="14"/>
      <c r="B7" s="65"/>
      <c r="C7" s="348" t="s">
        <v>22</v>
      </c>
      <c r="D7" s="348"/>
      <c r="E7" s="348" t="s">
        <v>22</v>
      </c>
      <c r="F7" s="348"/>
      <c r="G7" s="348" t="s">
        <v>22</v>
      </c>
      <c r="H7" s="348"/>
      <c r="I7" s="348" t="s">
        <v>22</v>
      </c>
      <c r="J7" s="348"/>
      <c r="K7" s="65"/>
      <c r="L7" s="348" t="s">
        <v>22</v>
      </c>
      <c r="M7" s="348"/>
      <c r="N7" s="348" t="s">
        <v>22</v>
      </c>
      <c r="O7" s="486"/>
      <c r="P7" s="348" t="s">
        <v>22</v>
      </c>
      <c r="Q7" s="348"/>
      <c r="R7" s="348" t="s">
        <v>22</v>
      </c>
      <c r="S7" s="348"/>
    </row>
    <row r="8" spans="1:250" ht="26" x14ac:dyDescent="0.25">
      <c r="A8" s="14"/>
      <c r="B8" s="97"/>
      <c r="C8" s="172" t="s">
        <v>890</v>
      </c>
      <c r="D8" s="172" t="s">
        <v>891</v>
      </c>
      <c r="E8" s="172" t="s">
        <v>892</v>
      </c>
      <c r="F8" s="172" t="s">
        <v>893</v>
      </c>
      <c r="G8" s="172" t="s">
        <v>894</v>
      </c>
      <c r="H8" s="172" t="s">
        <v>895</v>
      </c>
      <c r="I8" s="17" t="s">
        <v>896</v>
      </c>
      <c r="J8" s="17" t="s">
        <v>897</v>
      </c>
      <c r="K8" s="10"/>
      <c r="L8" s="17" t="s">
        <v>32</v>
      </c>
      <c r="M8" s="17" t="s">
        <v>898</v>
      </c>
      <c r="N8" s="17" t="s">
        <v>899</v>
      </c>
      <c r="O8" s="186" t="s">
        <v>900</v>
      </c>
      <c r="P8" s="17" t="s">
        <v>901</v>
      </c>
      <c r="Q8" s="172" t="s">
        <v>902</v>
      </c>
      <c r="R8" s="172" t="s">
        <v>890</v>
      </c>
      <c r="S8" s="172" t="s">
        <v>891</v>
      </c>
    </row>
    <row r="9" spans="1:250" s="184" customFormat="1" ht="15" customHeight="1" x14ac:dyDescent="0.25">
      <c r="A9" s="134" t="s">
        <v>603</v>
      </c>
      <c r="B9" s="187" t="s">
        <v>903</v>
      </c>
      <c r="C9" s="180">
        <v>46019</v>
      </c>
      <c r="D9" s="180">
        <f>C9+1</f>
        <v>46020</v>
      </c>
      <c r="E9" s="180">
        <f>D9</f>
        <v>46020</v>
      </c>
      <c r="F9" s="180">
        <f>E9</f>
        <v>46020</v>
      </c>
      <c r="G9" s="180">
        <f>F9</f>
        <v>46020</v>
      </c>
      <c r="H9" s="180">
        <f>G9+1</f>
        <v>46021</v>
      </c>
      <c r="I9" s="180">
        <f>H9+3</f>
        <v>46024</v>
      </c>
      <c r="J9" s="180">
        <f>I9</f>
        <v>46024</v>
      </c>
      <c r="K9" s="188" t="s">
        <v>904</v>
      </c>
      <c r="L9" s="180">
        <f>J9+6</f>
        <v>46030</v>
      </c>
      <c r="M9" s="180">
        <f>L9+1</f>
        <v>46031</v>
      </c>
      <c r="N9" s="180">
        <f>M9+1</f>
        <v>46032</v>
      </c>
      <c r="O9" s="180">
        <f>N9+1</f>
        <v>46033</v>
      </c>
      <c r="P9" s="180">
        <f>O9+6</f>
        <v>46039</v>
      </c>
      <c r="Q9" s="180">
        <f>P9</f>
        <v>46039</v>
      </c>
      <c r="R9" s="180">
        <f>Q9+1</f>
        <v>46040</v>
      </c>
      <c r="S9" s="180">
        <f>R9+1</f>
        <v>46041</v>
      </c>
    </row>
    <row r="10" spans="1:250" s="184" customFormat="1" ht="15" customHeight="1" x14ac:dyDescent="0.25">
      <c r="A10" s="134" t="s">
        <v>566</v>
      </c>
      <c r="B10" s="189" t="s">
        <v>905</v>
      </c>
      <c r="C10" s="180">
        <v>46026</v>
      </c>
      <c r="D10" s="180">
        <f t="shared" ref="D10:D12" si="0">C10+1</f>
        <v>46027</v>
      </c>
      <c r="E10" s="180">
        <f t="shared" ref="E10:E12" si="1">D10</f>
        <v>46027</v>
      </c>
      <c r="F10" s="180">
        <f t="shared" ref="F10:F12" si="2">E10</f>
        <v>46027</v>
      </c>
      <c r="G10" s="180">
        <f t="shared" ref="G10:G12" si="3">F10</f>
        <v>46027</v>
      </c>
      <c r="H10" s="180">
        <f t="shared" ref="H10:H12" si="4">G10+1</f>
        <v>46028</v>
      </c>
      <c r="I10" s="180">
        <f t="shared" ref="I10:I12" si="5">H10+3</f>
        <v>46031</v>
      </c>
      <c r="J10" s="180">
        <f t="shared" ref="J10:J12" si="6">I10</f>
        <v>46031</v>
      </c>
      <c r="K10" s="190" t="s">
        <v>906</v>
      </c>
      <c r="L10" s="180">
        <f t="shared" ref="L10:L12" si="7">J10+6</f>
        <v>46037</v>
      </c>
      <c r="M10" s="180">
        <f t="shared" ref="M10:M12" si="8">L10+1</f>
        <v>46038</v>
      </c>
      <c r="N10" s="180">
        <f t="shared" ref="N10:N12" si="9">M10+1</f>
        <v>46039</v>
      </c>
      <c r="O10" s="180">
        <f t="shared" ref="O10:O12" si="10">N10+1</f>
        <v>46040</v>
      </c>
      <c r="P10" s="180">
        <f t="shared" ref="P10:P12" si="11">O10+6</f>
        <v>46046</v>
      </c>
      <c r="Q10" s="180">
        <f t="shared" ref="Q10:Q12" si="12">P10</f>
        <v>46046</v>
      </c>
      <c r="R10" s="180">
        <f t="shared" ref="R10:R12" si="13">Q10+1</f>
        <v>46047</v>
      </c>
      <c r="S10" s="180">
        <f t="shared" ref="S10:S12" si="14">R10+1</f>
        <v>46048</v>
      </c>
    </row>
    <row r="11" spans="1:250" s="184" customFormat="1" ht="15" customHeight="1" x14ac:dyDescent="0.25">
      <c r="A11" s="27" t="s">
        <v>876</v>
      </c>
      <c r="B11" s="190" t="s">
        <v>510</v>
      </c>
      <c r="C11" s="180">
        <v>46033</v>
      </c>
      <c r="D11" s="180">
        <f t="shared" si="0"/>
        <v>46034</v>
      </c>
      <c r="E11" s="180">
        <f t="shared" si="1"/>
        <v>46034</v>
      </c>
      <c r="F11" s="180">
        <f t="shared" si="2"/>
        <v>46034</v>
      </c>
      <c r="G11" s="180">
        <f t="shared" si="3"/>
        <v>46034</v>
      </c>
      <c r="H11" s="180">
        <f t="shared" si="4"/>
        <v>46035</v>
      </c>
      <c r="I11" s="180">
        <f t="shared" si="5"/>
        <v>46038</v>
      </c>
      <c r="J11" s="180">
        <f t="shared" si="6"/>
        <v>46038</v>
      </c>
      <c r="K11" s="190" t="s">
        <v>509</v>
      </c>
      <c r="L11" s="180">
        <f t="shared" si="7"/>
        <v>46044</v>
      </c>
      <c r="M11" s="180">
        <f t="shared" si="8"/>
        <v>46045</v>
      </c>
      <c r="N11" s="180">
        <f t="shared" si="9"/>
        <v>46046</v>
      </c>
      <c r="O11" s="180">
        <f t="shared" si="10"/>
        <v>46047</v>
      </c>
      <c r="P11" s="180">
        <f t="shared" si="11"/>
        <v>46053</v>
      </c>
      <c r="Q11" s="180">
        <f t="shared" si="12"/>
        <v>46053</v>
      </c>
      <c r="R11" s="180">
        <f t="shared" si="13"/>
        <v>46054</v>
      </c>
      <c r="S11" s="180">
        <f t="shared" si="14"/>
        <v>46055</v>
      </c>
    </row>
    <row r="12" spans="1:250" s="184" customFormat="1" ht="15" customHeight="1" x14ac:dyDescent="0.25">
      <c r="A12" s="134" t="s">
        <v>603</v>
      </c>
      <c r="B12" s="187" t="s">
        <v>907</v>
      </c>
      <c r="C12" s="180">
        <v>46040</v>
      </c>
      <c r="D12" s="180">
        <f t="shared" si="0"/>
        <v>46041</v>
      </c>
      <c r="E12" s="180">
        <f t="shared" si="1"/>
        <v>46041</v>
      </c>
      <c r="F12" s="180">
        <f t="shared" si="2"/>
        <v>46041</v>
      </c>
      <c r="G12" s="180">
        <f t="shared" si="3"/>
        <v>46041</v>
      </c>
      <c r="H12" s="180">
        <f t="shared" si="4"/>
        <v>46042</v>
      </c>
      <c r="I12" s="180">
        <f t="shared" si="5"/>
        <v>46045</v>
      </c>
      <c r="J12" s="180">
        <f t="shared" si="6"/>
        <v>46045</v>
      </c>
      <c r="K12" s="188" t="s">
        <v>908</v>
      </c>
      <c r="L12" s="180">
        <f t="shared" si="7"/>
        <v>46051</v>
      </c>
      <c r="M12" s="180">
        <f t="shared" si="8"/>
        <v>46052</v>
      </c>
      <c r="N12" s="180">
        <f t="shared" si="9"/>
        <v>46053</v>
      </c>
      <c r="O12" s="180">
        <f t="shared" si="10"/>
        <v>46054</v>
      </c>
      <c r="P12" s="180">
        <f t="shared" si="11"/>
        <v>46060</v>
      </c>
      <c r="Q12" s="180">
        <f t="shared" si="12"/>
        <v>46060</v>
      </c>
      <c r="R12" s="180">
        <f t="shared" si="13"/>
        <v>46061</v>
      </c>
      <c r="S12" s="180">
        <f t="shared" si="14"/>
        <v>46062</v>
      </c>
    </row>
    <row r="13" spans="1:250" s="184" customFormat="1" ht="15" customHeight="1" x14ac:dyDescent="0.25">
      <c r="A13" s="134" t="s">
        <v>566</v>
      </c>
      <c r="B13" s="189" t="s">
        <v>909</v>
      </c>
      <c r="C13" s="180">
        <v>46047</v>
      </c>
      <c r="D13" s="180">
        <f t="shared" ref="D13" si="15">C13+1</f>
        <v>46048</v>
      </c>
      <c r="E13" s="180">
        <f t="shared" ref="E13" si="16">D13</f>
        <v>46048</v>
      </c>
      <c r="F13" s="180">
        <f t="shared" ref="F13" si="17">E13</f>
        <v>46048</v>
      </c>
      <c r="G13" s="180">
        <f t="shared" ref="G13" si="18">F13</f>
        <v>46048</v>
      </c>
      <c r="H13" s="180">
        <f t="shared" ref="H13" si="19">G13+1</f>
        <v>46049</v>
      </c>
      <c r="I13" s="180">
        <f t="shared" ref="I13" si="20">H13+3</f>
        <v>46052</v>
      </c>
      <c r="J13" s="180">
        <f t="shared" ref="J13" si="21">I13</f>
        <v>46052</v>
      </c>
      <c r="K13" s="190" t="s">
        <v>910</v>
      </c>
      <c r="L13" s="180">
        <f t="shared" ref="L13" si="22">J13+6</f>
        <v>46058</v>
      </c>
      <c r="M13" s="180">
        <f t="shared" ref="M13" si="23">L13+1</f>
        <v>46059</v>
      </c>
      <c r="N13" s="180">
        <f t="shared" ref="N13" si="24">M13+1</f>
        <v>46060</v>
      </c>
      <c r="O13" s="180">
        <f t="shared" ref="O13" si="25">N13+1</f>
        <v>46061</v>
      </c>
      <c r="P13" s="180">
        <f t="shared" ref="P13" si="26">O13+6</f>
        <v>46067</v>
      </c>
      <c r="Q13" s="180">
        <f t="shared" ref="Q13" si="27">P13</f>
        <v>46067</v>
      </c>
      <c r="R13" s="180">
        <f t="shared" ref="R13" si="28">Q13+1</f>
        <v>46068</v>
      </c>
      <c r="S13" s="180">
        <f t="shared" ref="S13" si="29">R13+1</f>
        <v>46069</v>
      </c>
    </row>
    <row r="14" spans="1:250" s="184" customFormat="1" ht="15" customHeight="1" x14ac:dyDescent="0.25">
      <c r="A14" s="27" t="s">
        <v>876</v>
      </c>
      <c r="B14" s="190" t="s">
        <v>516</v>
      </c>
      <c r="C14" s="180">
        <v>46054</v>
      </c>
      <c r="D14" s="180">
        <f t="shared" ref="D14:D17" si="30">C14+1</f>
        <v>46055</v>
      </c>
      <c r="E14" s="180">
        <f t="shared" ref="E14:E17" si="31">D14</f>
        <v>46055</v>
      </c>
      <c r="F14" s="180">
        <f t="shared" ref="F14:F17" si="32">E14</f>
        <v>46055</v>
      </c>
      <c r="G14" s="180">
        <f t="shared" ref="G14:G17" si="33">F14</f>
        <v>46055</v>
      </c>
      <c r="H14" s="180">
        <f t="shared" ref="H14:H17" si="34">G14+1</f>
        <v>46056</v>
      </c>
      <c r="I14" s="23" t="s">
        <v>111</v>
      </c>
      <c r="J14" s="23" t="s">
        <v>111</v>
      </c>
      <c r="K14" s="190" t="s">
        <v>515</v>
      </c>
      <c r="L14" s="180">
        <v>46065</v>
      </c>
      <c r="M14" s="180">
        <f t="shared" ref="M14:M17" si="35">L14+1</f>
        <v>46066</v>
      </c>
      <c r="N14" s="180">
        <f t="shared" ref="N14:N17" si="36">M14+1</f>
        <v>46067</v>
      </c>
      <c r="O14" s="180">
        <f t="shared" ref="O14:O17" si="37">N14+1</f>
        <v>46068</v>
      </c>
      <c r="P14" s="180">
        <f t="shared" ref="P14:P17" si="38">O14+6</f>
        <v>46074</v>
      </c>
      <c r="Q14" s="180">
        <f t="shared" ref="Q14:Q17" si="39">P14</f>
        <v>46074</v>
      </c>
      <c r="R14" s="180">
        <f t="shared" ref="R14:R17" si="40">Q14+1</f>
        <v>46075</v>
      </c>
      <c r="S14" s="180">
        <f t="shared" ref="S14:S17" si="41">R14+1</f>
        <v>46076</v>
      </c>
    </row>
    <row r="15" spans="1:250" s="184" customFormat="1" ht="15" customHeight="1" x14ac:dyDescent="0.25">
      <c r="A15" s="134" t="s">
        <v>603</v>
      </c>
      <c r="B15" s="187" t="s">
        <v>911</v>
      </c>
      <c r="C15" s="180">
        <v>46061</v>
      </c>
      <c r="D15" s="180">
        <f t="shared" si="30"/>
        <v>46062</v>
      </c>
      <c r="E15" s="180">
        <f t="shared" si="31"/>
        <v>46062</v>
      </c>
      <c r="F15" s="180">
        <f t="shared" si="32"/>
        <v>46062</v>
      </c>
      <c r="G15" s="180">
        <f t="shared" si="33"/>
        <v>46062</v>
      </c>
      <c r="H15" s="180">
        <f t="shared" si="34"/>
        <v>46063</v>
      </c>
      <c r="I15" s="180">
        <f t="shared" ref="I15:I17" si="42">H15+3</f>
        <v>46066</v>
      </c>
      <c r="J15" s="180">
        <f t="shared" ref="J15:J17" si="43">I15</f>
        <v>46066</v>
      </c>
      <c r="K15" s="188" t="s">
        <v>912</v>
      </c>
      <c r="L15" s="180">
        <f t="shared" ref="L15:L17" si="44">J15+6</f>
        <v>46072</v>
      </c>
      <c r="M15" s="180">
        <f t="shared" si="35"/>
        <v>46073</v>
      </c>
      <c r="N15" s="180">
        <f t="shared" si="36"/>
        <v>46074</v>
      </c>
      <c r="O15" s="180">
        <f t="shared" si="37"/>
        <v>46075</v>
      </c>
      <c r="P15" s="180">
        <f t="shared" si="38"/>
        <v>46081</v>
      </c>
      <c r="Q15" s="180">
        <f t="shared" si="39"/>
        <v>46081</v>
      </c>
      <c r="R15" s="180">
        <f t="shared" si="40"/>
        <v>46082</v>
      </c>
      <c r="S15" s="180">
        <f t="shared" si="41"/>
        <v>46083</v>
      </c>
    </row>
    <row r="16" spans="1:250" s="184" customFormat="1" ht="15" customHeight="1" x14ac:dyDescent="0.25">
      <c r="A16" s="134" t="s">
        <v>566</v>
      </c>
      <c r="B16" s="189" t="s">
        <v>913</v>
      </c>
      <c r="C16" s="180">
        <v>46068</v>
      </c>
      <c r="D16" s="180">
        <f t="shared" si="30"/>
        <v>46069</v>
      </c>
      <c r="E16" s="180">
        <f t="shared" si="31"/>
        <v>46069</v>
      </c>
      <c r="F16" s="180">
        <f t="shared" si="32"/>
        <v>46069</v>
      </c>
      <c r="G16" s="180">
        <f t="shared" si="33"/>
        <v>46069</v>
      </c>
      <c r="H16" s="180">
        <f t="shared" si="34"/>
        <v>46070</v>
      </c>
      <c r="I16" s="180">
        <f t="shared" si="42"/>
        <v>46073</v>
      </c>
      <c r="J16" s="180">
        <f t="shared" si="43"/>
        <v>46073</v>
      </c>
      <c r="K16" s="189" t="s">
        <v>914</v>
      </c>
      <c r="L16" s="180">
        <f t="shared" si="44"/>
        <v>46079</v>
      </c>
      <c r="M16" s="180">
        <f t="shared" si="35"/>
        <v>46080</v>
      </c>
      <c r="N16" s="180">
        <f t="shared" si="36"/>
        <v>46081</v>
      </c>
      <c r="O16" s="180">
        <f t="shared" si="37"/>
        <v>46082</v>
      </c>
      <c r="P16" s="180">
        <f t="shared" si="38"/>
        <v>46088</v>
      </c>
      <c r="Q16" s="180">
        <f t="shared" si="39"/>
        <v>46088</v>
      </c>
      <c r="R16" s="180">
        <f t="shared" si="40"/>
        <v>46089</v>
      </c>
      <c r="S16" s="180">
        <f t="shared" si="41"/>
        <v>46090</v>
      </c>
    </row>
    <row r="17" spans="1:21" s="184" customFormat="1" ht="15" customHeight="1" x14ac:dyDescent="0.25">
      <c r="A17" s="27" t="s">
        <v>876</v>
      </c>
      <c r="B17" s="190" t="s">
        <v>915</v>
      </c>
      <c r="C17" s="180">
        <v>46075</v>
      </c>
      <c r="D17" s="180">
        <f t="shared" si="30"/>
        <v>46076</v>
      </c>
      <c r="E17" s="180">
        <f t="shared" si="31"/>
        <v>46076</v>
      </c>
      <c r="F17" s="180">
        <f t="shared" si="32"/>
        <v>46076</v>
      </c>
      <c r="G17" s="180">
        <f t="shared" si="33"/>
        <v>46076</v>
      </c>
      <c r="H17" s="180">
        <f t="shared" si="34"/>
        <v>46077</v>
      </c>
      <c r="I17" s="180">
        <f t="shared" si="42"/>
        <v>46080</v>
      </c>
      <c r="J17" s="180">
        <f t="shared" si="43"/>
        <v>46080</v>
      </c>
      <c r="K17" s="190" t="s">
        <v>916</v>
      </c>
      <c r="L17" s="180">
        <f t="shared" si="44"/>
        <v>46086</v>
      </c>
      <c r="M17" s="180">
        <f t="shared" si="35"/>
        <v>46087</v>
      </c>
      <c r="N17" s="180">
        <f t="shared" si="36"/>
        <v>46088</v>
      </c>
      <c r="O17" s="180">
        <f t="shared" si="37"/>
        <v>46089</v>
      </c>
      <c r="P17" s="180">
        <f t="shared" si="38"/>
        <v>46095</v>
      </c>
      <c r="Q17" s="180">
        <f t="shared" si="39"/>
        <v>46095</v>
      </c>
      <c r="R17" s="180">
        <f t="shared" si="40"/>
        <v>46096</v>
      </c>
      <c r="S17" s="180">
        <f t="shared" si="41"/>
        <v>46097</v>
      </c>
    </row>
    <row r="18" spans="1:21" s="184" customFormat="1" ht="15" customHeight="1" x14ac:dyDescent="0.25">
      <c r="A18" s="134" t="s">
        <v>603</v>
      </c>
      <c r="B18" s="187" t="s">
        <v>917</v>
      </c>
      <c r="C18" s="180">
        <v>46082</v>
      </c>
      <c r="D18" s="180">
        <f t="shared" ref="D18" si="45">C18+1</f>
        <v>46083</v>
      </c>
      <c r="E18" s="180">
        <f t="shared" ref="E18" si="46">D18</f>
        <v>46083</v>
      </c>
      <c r="F18" s="180">
        <f t="shared" ref="F18" si="47">E18</f>
        <v>46083</v>
      </c>
      <c r="G18" s="180">
        <f t="shared" ref="G18" si="48">F18</f>
        <v>46083</v>
      </c>
      <c r="H18" s="180">
        <f t="shared" ref="H18" si="49">G18+1</f>
        <v>46084</v>
      </c>
      <c r="I18" s="180">
        <f t="shared" ref="I18" si="50">H18+3</f>
        <v>46087</v>
      </c>
      <c r="J18" s="180">
        <f t="shared" ref="J18" si="51">I18</f>
        <v>46087</v>
      </c>
      <c r="K18" s="187" t="s">
        <v>918</v>
      </c>
      <c r="L18" s="180">
        <f t="shared" ref="L18" si="52">J18+6</f>
        <v>46093</v>
      </c>
      <c r="M18" s="180">
        <f t="shared" ref="M18" si="53">L18+1</f>
        <v>46094</v>
      </c>
      <c r="N18" s="180">
        <f t="shared" ref="N18" si="54">M18+1</f>
        <v>46095</v>
      </c>
      <c r="O18" s="180">
        <f t="shared" ref="O18" si="55">N18+1</f>
        <v>46096</v>
      </c>
      <c r="P18" s="180">
        <f t="shared" ref="P18" si="56">O18+6</f>
        <v>46102</v>
      </c>
      <c r="Q18" s="180">
        <f t="shared" ref="Q18" si="57">P18</f>
        <v>46102</v>
      </c>
      <c r="R18" s="180">
        <f t="shared" ref="R18" si="58">Q18+1</f>
        <v>46103</v>
      </c>
      <c r="S18" s="180">
        <f t="shared" ref="S18" si="59">R18+1</f>
        <v>46104</v>
      </c>
    </row>
    <row r="19" spans="1:21" ht="15.5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191"/>
      <c r="L19" s="6"/>
      <c r="M19" s="6"/>
      <c r="N19" s="6"/>
      <c r="O19" s="6"/>
    </row>
    <row r="20" spans="1:21" ht="16" x14ac:dyDescent="0.4">
      <c r="A20" s="192" t="s">
        <v>75</v>
      </c>
      <c r="B20" s="366" t="s">
        <v>919</v>
      </c>
      <c r="C20" s="366"/>
      <c r="D20" s="366"/>
      <c r="E20" s="366"/>
      <c r="F20" s="366"/>
      <c r="G20" s="366"/>
      <c r="H20" s="366"/>
      <c r="I20" s="366"/>
      <c r="J20" s="366"/>
      <c r="K20" s="366"/>
      <c r="L20" s="6"/>
      <c r="M20" s="6"/>
      <c r="N20" s="6"/>
      <c r="O20" s="6"/>
      <c r="P20" s="6"/>
      <c r="Q20" s="6"/>
      <c r="R20" s="6"/>
      <c r="S20" s="6"/>
    </row>
    <row r="21" spans="1:21" ht="16" x14ac:dyDescent="0.4">
      <c r="A21" s="193" t="s">
        <v>252</v>
      </c>
      <c r="B21" s="430" t="s">
        <v>920</v>
      </c>
      <c r="C21" s="430"/>
      <c r="D21" s="430"/>
      <c r="E21" s="430"/>
      <c r="F21" s="430"/>
      <c r="G21" s="430"/>
      <c r="H21" s="430"/>
      <c r="I21" s="430"/>
      <c r="J21" s="430"/>
      <c r="K21" s="430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6" x14ac:dyDescent="0.25">
      <c r="A22" s="30" t="s">
        <v>921</v>
      </c>
      <c r="B22" s="368" t="s">
        <v>550</v>
      </c>
      <c r="C22" s="368"/>
      <c r="D22" s="368"/>
      <c r="E22" s="368"/>
      <c r="F22" s="368"/>
      <c r="G22" s="368"/>
      <c r="H22" s="368"/>
      <c r="I22" s="368"/>
      <c r="J22" s="368"/>
      <c r="K22" s="368"/>
      <c r="L22" s="6"/>
      <c r="M22" s="6"/>
      <c r="N22" s="6"/>
      <c r="O22" s="6"/>
      <c r="P22" s="6"/>
      <c r="Q22" s="6"/>
      <c r="R22" s="6"/>
      <c r="S22" s="6"/>
    </row>
    <row r="23" spans="1:21" ht="16" x14ac:dyDescent="0.25">
      <c r="A23" s="30" t="s">
        <v>922</v>
      </c>
      <c r="B23" s="368" t="s">
        <v>923</v>
      </c>
      <c r="C23" s="368"/>
      <c r="D23" s="368"/>
      <c r="E23" s="368"/>
      <c r="F23" s="368"/>
      <c r="G23" s="368"/>
      <c r="H23" s="368"/>
      <c r="I23" s="368"/>
      <c r="J23" s="368"/>
      <c r="K23" s="368"/>
      <c r="L23" s="6"/>
      <c r="M23" s="6"/>
      <c r="N23" s="6"/>
      <c r="O23" s="6"/>
      <c r="P23" s="6"/>
      <c r="Q23" s="6"/>
      <c r="R23" s="6"/>
      <c r="S23" s="6"/>
    </row>
    <row r="24" spans="1:21" ht="16" x14ac:dyDescent="0.4">
      <c r="A24" s="31" t="s">
        <v>449</v>
      </c>
      <c r="B24" s="368" t="s">
        <v>924</v>
      </c>
      <c r="C24" s="368"/>
      <c r="D24" s="368"/>
      <c r="E24" s="368"/>
      <c r="F24" s="368"/>
      <c r="G24" s="368"/>
      <c r="H24" s="368"/>
      <c r="I24" s="368"/>
      <c r="J24" s="368"/>
      <c r="K24" s="368"/>
      <c r="L24" s="6"/>
      <c r="M24" s="6"/>
      <c r="N24" s="6"/>
      <c r="O24" s="6"/>
      <c r="P24" s="6"/>
      <c r="Q24" s="6"/>
      <c r="R24" s="6"/>
      <c r="S24" s="6"/>
    </row>
    <row r="25" spans="1:21" ht="16" x14ac:dyDescent="0.4">
      <c r="A25" s="31" t="s">
        <v>462</v>
      </c>
      <c r="B25" s="368" t="s">
        <v>925</v>
      </c>
      <c r="C25" s="368"/>
      <c r="D25" s="368"/>
      <c r="E25" s="368"/>
      <c r="F25" s="368"/>
      <c r="G25" s="368"/>
      <c r="H25" s="368"/>
      <c r="I25" s="368"/>
      <c r="J25" s="368"/>
      <c r="K25" s="368"/>
      <c r="L25" s="6"/>
      <c r="M25" s="6"/>
      <c r="N25" s="6"/>
      <c r="O25" s="6"/>
      <c r="P25" s="6"/>
      <c r="Q25" s="6"/>
      <c r="R25" s="6"/>
      <c r="S25" s="6"/>
    </row>
    <row r="26" spans="1:21" ht="16" x14ac:dyDescent="0.4">
      <c r="A26" s="31" t="s">
        <v>250</v>
      </c>
      <c r="B26" s="368" t="s">
        <v>926</v>
      </c>
      <c r="C26" s="368"/>
      <c r="D26" s="368"/>
      <c r="E26" s="368"/>
      <c r="F26" s="368"/>
      <c r="G26" s="368"/>
      <c r="H26" s="368"/>
      <c r="I26" s="368"/>
      <c r="J26" s="368"/>
      <c r="K26" s="368"/>
    </row>
  </sheetData>
  <mergeCells count="34">
    <mergeCell ref="B22:K22"/>
    <mergeCell ref="B23:K23"/>
    <mergeCell ref="B24:K24"/>
    <mergeCell ref="B25:K25"/>
    <mergeCell ref="B26:K26"/>
    <mergeCell ref="N7:O7"/>
    <mergeCell ref="P7:Q7"/>
    <mergeCell ref="R7:S7"/>
    <mergeCell ref="B20:K20"/>
    <mergeCell ref="B21:K21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35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32"/>
  <sheetViews>
    <sheetView zoomScale="90" zoomScaleNormal="90" workbookViewId="0">
      <selection activeCell="A14" sqref="A14"/>
    </sheetView>
  </sheetViews>
  <sheetFormatPr defaultColWidth="9" defaultRowHeight="15" x14ac:dyDescent="0.25"/>
  <cols>
    <col min="1" max="1" width="20.33203125" customWidth="1"/>
    <col min="22" max="22" width="11.75" customWidth="1"/>
  </cols>
  <sheetData>
    <row r="1" spans="1:259" ht="51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1"/>
      <c r="Y1" s="1"/>
    </row>
    <row r="2" spans="1:259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"/>
      <c r="Y2" s="3"/>
    </row>
    <row r="3" spans="1:259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 x14ac:dyDescent="0.25">
      <c r="A4" s="487" t="s">
        <v>927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87"/>
    </row>
    <row r="5" spans="1:259" ht="15.5" x14ac:dyDescent="0.25">
      <c r="A5" s="8" t="s">
        <v>455</v>
      </c>
      <c r="B5" s="8" t="s">
        <v>456</v>
      </c>
      <c r="C5" s="419" t="s">
        <v>928</v>
      </c>
      <c r="D5" s="420"/>
      <c r="E5" s="419" t="s">
        <v>929</v>
      </c>
      <c r="F5" s="420"/>
      <c r="G5" s="419" t="s">
        <v>930</v>
      </c>
      <c r="H5" s="420"/>
      <c r="I5" s="421" t="s">
        <v>931</v>
      </c>
      <c r="J5" s="422"/>
      <c r="K5" s="421" t="s">
        <v>932</v>
      </c>
      <c r="L5" s="422"/>
      <c r="M5" s="421" t="s">
        <v>933</v>
      </c>
      <c r="N5" s="422"/>
      <c r="O5" s="419" t="s">
        <v>934</v>
      </c>
      <c r="P5" s="420"/>
      <c r="Q5" s="421" t="s">
        <v>935</v>
      </c>
      <c r="R5" s="422"/>
      <c r="S5" s="8" t="s">
        <v>456</v>
      </c>
      <c r="T5" s="421" t="s">
        <v>932</v>
      </c>
      <c r="U5" s="422"/>
      <c r="V5" s="419" t="s">
        <v>928</v>
      </c>
      <c r="W5" s="420"/>
    </row>
    <row r="6" spans="1:259" x14ac:dyDescent="0.25">
      <c r="A6" s="10" t="s">
        <v>13</v>
      </c>
      <c r="B6" s="10" t="s">
        <v>14</v>
      </c>
      <c r="C6" s="336" t="s">
        <v>16</v>
      </c>
      <c r="D6" s="389"/>
      <c r="E6" s="336" t="s">
        <v>167</v>
      </c>
      <c r="F6" s="389"/>
      <c r="G6" s="336" t="s">
        <v>315</v>
      </c>
      <c r="H6" s="389"/>
      <c r="I6" s="336" t="s">
        <v>936</v>
      </c>
      <c r="J6" s="389"/>
      <c r="K6" s="336" t="s">
        <v>937</v>
      </c>
      <c r="L6" s="389"/>
      <c r="M6" s="325" t="s">
        <v>938</v>
      </c>
      <c r="N6" s="325"/>
      <c r="O6" s="336" t="s">
        <v>939</v>
      </c>
      <c r="P6" s="389"/>
      <c r="Q6" s="325" t="s">
        <v>940</v>
      </c>
      <c r="R6" s="325"/>
      <c r="S6" s="10" t="s">
        <v>14</v>
      </c>
      <c r="T6" s="336" t="s">
        <v>937</v>
      </c>
      <c r="U6" s="389"/>
      <c r="V6" s="336" t="s">
        <v>16</v>
      </c>
      <c r="W6" s="389"/>
    </row>
    <row r="7" spans="1:259" x14ac:dyDescent="0.25">
      <c r="A7" s="10"/>
      <c r="B7" s="10"/>
      <c r="C7" s="336" t="s">
        <v>563</v>
      </c>
      <c r="D7" s="389"/>
      <c r="E7" s="336" t="s">
        <v>941</v>
      </c>
      <c r="F7" s="389"/>
      <c r="G7" s="336" t="s">
        <v>463</v>
      </c>
      <c r="H7" s="389"/>
      <c r="I7" s="336" t="s">
        <v>561</v>
      </c>
      <c r="J7" s="389"/>
      <c r="K7" s="336" t="s">
        <v>749</v>
      </c>
      <c r="L7" s="389"/>
      <c r="M7" s="336" t="s">
        <v>941</v>
      </c>
      <c r="N7" s="389"/>
      <c r="O7" s="336" t="s">
        <v>561</v>
      </c>
      <c r="P7" s="389"/>
      <c r="Q7" s="336" t="s">
        <v>464</v>
      </c>
      <c r="R7" s="389"/>
      <c r="S7" s="10"/>
      <c r="T7" s="336" t="s">
        <v>463</v>
      </c>
      <c r="U7" s="389"/>
      <c r="V7" s="336" t="s">
        <v>563</v>
      </c>
      <c r="W7" s="389"/>
    </row>
    <row r="8" spans="1:259" x14ac:dyDescent="0.25">
      <c r="A8" s="51" t="s">
        <v>942</v>
      </c>
      <c r="B8" s="52" t="s">
        <v>943</v>
      </c>
      <c r="C8" s="352" t="s">
        <v>124</v>
      </c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4"/>
      <c r="S8" s="52" t="s">
        <v>944</v>
      </c>
      <c r="T8" s="352" t="s">
        <v>124</v>
      </c>
      <c r="U8" s="353"/>
      <c r="V8" s="353"/>
      <c r="W8" s="354"/>
    </row>
    <row r="9" spans="1:259" x14ac:dyDescent="0.25">
      <c r="A9" s="51" t="s">
        <v>945</v>
      </c>
      <c r="B9" s="179" t="s">
        <v>946</v>
      </c>
      <c r="C9" s="53">
        <v>45990</v>
      </c>
      <c r="D9" s="54">
        <f t="shared" ref="D9:D11" si="0">C9+1</f>
        <v>45991</v>
      </c>
      <c r="E9" s="180">
        <f t="shared" ref="E9:E11" si="1">D9+3</f>
        <v>45994</v>
      </c>
      <c r="F9" s="100">
        <f t="shared" ref="F9:J15" si="2">E9+1</f>
        <v>45995</v>
      </c>
      <c r="G9" s="100">
        <f t="shared" si="2"/>
        <v>45996</v>
      </c>
      <c r="H9" s="100">
        <f t="shared" si="2"/>
        <v>45997</v>
      </c>
      <c r="I9" s="100">
        <f t="shared" si="2"/>
        <v>45998</v>
      </c>
      <c r="J9" s="100">
        <f t="shared" si="2"/>
        <v>45999</v>
      </c>
      <c r="K9" s="100">
        <f t="shared" ref="K9:K15" si="3">J9+5</f>
        <v>46004</v>
      </c>
      <c r="L9" s="100">
        <f t="shared" ref="L9:L15" si="4">K9</f>
        <v>46004</v>
      </c>
      <c r="M9" s="100">
        <f t="shared" ref="M9:M15" si="5">L9+4</f>
        <v>46008</v>
      </c>
      <c r="N9" s="100">
        <f t="shared" ref="N9:N15" si="6">M9+1</f>
        <v>46009</v>
      </c>
      <c r="O9" s="180">
        <f t="shared" ref="O9:O15" si="7">N9+3</f>
        <v>46012</v>
      </c>
      <c r="P9" s="100">
        <f t="shared" ref="P9:P15" si="8">O9+1</f>
        <v>46013</v>
      </c>
      <c r="Q9" s="180">
        <f t="shared" ref="Q9:Q15" si="9">P9+3</f>
        <v>46016</v>
      </c>
      <c r="R9" s="100">
        <f t="shared" ref="R9:R15" si="10">Q9+1</f>
        <v>46017</v>
      </c>
      <c r="S9" s="179" t="s">
        <v>947</v>
      </c>
      <c r="T9" s="180">
        <f t="shared" ref="T9:T15" si="11">R9+7</f>
        <v>46024</v>
      </c>
      <c r="U9" s="100">
        <f t="shared" ref="U9:U15" si="12">T9+1</f>
        <v>46025</v>
      </c>
      <c r="V9" s="180">
        <f t="shared" ref="V9:V15" si="13">U9+7</f>
        <v>46032</v>
      </c>
      <c r="W9" s="100">
        <f t="shared" ref="W9:W15" si="14">V9+1</f>
        <v>46033</v>
      </c>
    </row>
    <row r="10" spans="1:259" x14ac:dyDescent="0.25">
      <c r="A10" s="51" t="s">
        <v>948</v>
      </c>
      <c r="B10" s="52" t="s">
        <v>949</v>
      </c>
      <c r="C10" s="181" t="s">
        <v>111</v>
      </c>
      <c r="D10" s="181" t="s">
        <v>111</v>
      </c>
      <c r="E10" s="180">
        <v>46001</v>
      </c>
      <c r="F10" s="100">
        <f t="shared" si="2"/>
        <v>46002</v>
      </c>
      <c r="G10" s="100">
        <f t="shared" si="2"/>
        <v>46003</v>
      </c>
      <c r="H10" s="100">
        <f t="shared" si="2"/>
        <v>46004</v>
      </c>
      <c r="I10" s="100">
        <f t="shared" si="2"/>
        <v>46005</v>
      </c>
      <c r="J10" s="100">
        <f t="shared" si="2"/>
        <v>46006</v>
      </c>
      <c r="K10" s="100">
        <f t="shared" si="3"/>
        <v>46011</v>
      </c>
      <c r="L10" s="100">
        <f t="shared" si="4"/>
        <v>46011</v>
      </c>
      <c r="M10" s="100">
        <f t="shared" si="5"/>
        <v>46015</v>
      </c>
      <c r="N10" s="100">
        <f t="shared" si="6"/>
        <v>46016</v>
      </c>
      <c r="O10" s="180">
        <f t="shared" si="7"/>
        <v>46019</v>
      </c>
      <c r="P10" s="100">
        <f t="shared" si="8"/>
        <v>46020</v>
      </c>
      <c r="Q10" s="180">
        <f t="shared" si="9"/>
        <v>46023</v>
      </c>
      <c r="R10" s="100">
        <f t="shared" si="10"/>
        <v>46024</v>
      </c>
      <c r="S10" s="52" t="s">
        <v>950</v>
      </c>
      <c r="T10" s="180">
        <f t="shared" si="11"/>
        <v>46031</v>
      </c>
      <c r="U10" s="100">
        <f t="shared" si="12"/>
        <v>46032</v>
      </c>
      <c r="V10" s="180">
        <f t="shared" si="13"/>
        <v>46039</v>
      </c>
      <c r="W10" s="100">
        <f t="shared" si="14"/>
        <v>46040</v>
      </c>
    </row>
    <row r="11" spans="1:259" x14ac:dyDescent="0.25">
      <c r="A11" s="51" t="s">
        <v>951</v>
      </c>
      <c r="B11" s="179" t="s">
        <v>952</v>
      </c>
      <c r="C11" s="53">
        <v>46004</v>
      </c>
      <c r="D11" s="54">
        <f t="shared" si="0"/>
        <v>46005</v>
      </c>
      <c r="E11" s="180">
        <f t="shared" si="1"/>
        <v>46008</v>
      </c>
      <c r="F11" s="100">
        <f t="shared" si="2"/>
        <v>46009</v>
      </c>
      <c r="G11" s="100">
        <f t="shared" si="2"/>
        <v>46010</v>
      </c>
      <c r="H11" s="100">
        <f t="shared" si="2"/>
        <v>46011</v>
      </c>
      <c r="I11" s="100">
        <f t="shared" si="2"/>
        <v>46012</v>
      </c>
      <c r="J11" s="100">
        <f t="shared" si="2"/>
        <v>46013</v>
      </c>
      <c r="K11" s="100">
        <f t="shared" si="3"/>
        <v>46018</v>
      </c>
      <c r="L11" s="100">
        <f t="shared" si="4"/>
        <v>46018</v>
      </c>
      <c r="M11" s="100">
        <f t="shared" si="5"/>
        <v>46022</v>
      </c>
      <c r="N11" s="100">
        <f t="shared" si="6"/>
        <v>46023</v>
      </c>
      <c r="O11" s="180">
        <f t="shared" si="7"/>
        <v>46026</v>
      </c>
      <c r="P11" s="100">
        <f t="shared" si="8"/>
        <v>46027</v>
      </c>
      <c r="Q11" s="180">
        <f t="shared" si="9"/>
        <v>46030</v>
      </c>
      <c r="R11" s="100">
        <f t="shared" si="10"/>
        <v>46031</v>
      </c>
      <c r="S11" s="179" t="s">
        <v>953</v>
      </c>
      <c r="T11" s="180">
        <f t="shared" si="11"/>
        <v>46038</v>
      </c>
      <c r="U11" s="100">
        <f t="shared" si="12"/>
        <v>46039</v>
      </c>
      <c r="V11" s="180">
        <f t="shared" si="13"/>
        <v>46046</v>
      </c>
      <c r="W11" s="100">
        <f t="shared" si="14"/>
        <v>46047</v>
      </c>
    </row>
    <row r="12" spans="1:259" x14ac:dyDescent="0.25">
      <c r="A12" s="51" t="s">
        <v>954</v>
      </c>
      <c r="B12" s="179" t="s">
        <v>955</v>
      </c>
      <c r="C12" s="181" t="s">
        <v>111</v>
      </c>
      <c r="D12" s="181" t="s">
        <v>111</v>
      </c>
      <c r="E12" s="180">
        <v>46015</v>
      </c>
      <c r="F12" s="100">
        <f t="shared" si="2"/>
        <v>46016</v>
      </c>
      <c r="G12" s="100">
        <f t="shared" si="2"/>
        <v>46017</v>
      </c>
      <c r="H12" s="100">
        <f t="shared" si="2"/>
        <v>46018</v>
      </c>
      <c r="I12" s="100">
        <f t="shared" si="2"/>
        <v>46019</v>
      </c>
      <c r="J12" s="100">
        <f t="shared" si="2"/>
        <v>46020</v>
      </c>
      <c r="K12" s="100">
        <f t="shared" si="3"/>
        <v>46025</v>
      </c>
      <c r="L12" s="100">
        <f t="shared" si="4"/>
        <v>46025</v>
      </c>
      <c r="M12" s="100">
        <f t="shared" si="5"/>
        <v>46029</v>
      </c>
      <c r="N12" s="100">
        <f t="shared" si="6"/>
        <v>46030</v>
      </c>
      <c r="O12" s="180">
        <f t="shared" si="7"/>
        <v>46033</v>
      </c>
      <c r="P12" s="100">
        <f t="shared" si="8"/>
        <v>46034</v>
      </c>
      <c r="Q12" s="180">
        <f t="shared" si="9"/>
        <v>46037</v>
      </c>
      <c r="R12" s="100">
        <f t="shared" si="10"/>
        <v>46038</v>
      </c>
      <c r="S12" s="179" t="s">
        <v>956</v>
      </c>
      <c r="T12" s="180">
        <f t="shared" si="11"/>
        <v>46045</v>
      </c>
      <c r="U12" s="100">
        <f t="shared" si="12"/>
        <v>46046</v>
      </c>
      <c r="V12" s="180">
        <f t="shared" si="13"/>
        <v>46053</v>
      </c>
      <c r="W12" s="100">
        <f t="shared" si="14"/>
        <v>46054</v>
      </c>
    </row>
    <row r="13" spans="1:259" x14ac:dyDescent="0.25">
      <c r="A13" s="182" t="s">
        <v>957</v>
      </c>
      <c r="B13" s="52" t="s">
        <v>958</v>
      </c>
      <c r="C13" s="53">
        <v>46018</v>
      </c>
      <c r="D13" s="54">
        <f t="shared" ref="D13:D15" si="15">C13+1</f>
        <v>46019</v>
      </c>
      <c r="E13" s="180">
        <f t="shared" ref="E13:E15" si="16">D13+3</f>
        <v>46022</v>
      </c>
      <c r="F13" s="100">
        <f t="shared" si="2"/>
        <v>46023</v>
      </c>
      <c r="G13" s="100">
        <f t="shared" si="2"/>
        <v>46024</v>
      </c>
      <c r="H13" s="100">
        <f t="shared" si="2"/>
        <v>46025</v>
      </c>
      <c r="I13" s="100">
        <f t="shared" si="2"/>
        <v>46026</v>
      </c>
      <c r="J13" s="100">
        <f t="shared" si="2"/>
        <v>46027</v>
      </c>
      <c r="K13" s="100">
        <f t="shared" si="3"/>
        <v>46032</v>
      </c>
      <c r="L13" s="100">
        <f t="shared" si="4"/>
        <v>46032</v>
      </c>
      <c r="M13" s="100">
        <f t="shared" si="5"/>
        <v>46036</v>
      </c>
      <c r="N13" s="100">
        <f t="shared" si="6"/>
        <v>46037</v>
      </c>
      <c r="O13" s="180">
        <f t="shared" si="7"/>
        <v>46040</v>
      </c>
      <c r="P13" s="100">
        <f t="shared" si="8"/>
        <v>46041</v>
      </c>
      <c r="Q13" s="180">
        <f t="shared" si="9"/>
        <v>46044</v>
      </c>
      <c r="R13" s="100">
        <f t="shared" si="10"/>
        <v>46045</v>
      </c>
      <c r="S13" s="52" t="s">
        <v>959</v>
      </c>
      <c r="T13" s="180">
        <f t="shared" si="11"/>
        <v>46052</v>
      </c>
      <c r="U13" s="100">
        <f t="shared" si="12"/>
        <v>46053</v>
      </c>
      <c r="V13" s="304" t="s">
        <v>1268</v>
      </c>
      <c r="W13" s="100"/>
    </row>
    <row r="14" spans="1:259" x14ac:dyDescent="0.25">
      <c r="A14" s="182" t="s">
        <v>960</v>
      </c>
      <c r="B14" s="52" t="s">
        <v>961</v>
      </c>
      <c r="C14" s="352" t="s">
        <v>124</v>
      </c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4"/>
      <c r="S14" s="52" t="s">
        <v>962</v>
      </c>
      <c r="T14" s="352" t="s">
        <v>124</v>
      </c>
      <c r="U14" s="353"/>
      <c r="V14" s="353"/>
      <c r="W14" s="354"/>
    </row>
    <row r="15" spans="1:259" x14ac:dyDescent="0.25">
      <c r="A15" s="182" t="s">
        <v>713</v>
      </c>
      <c r="B15" s="52" t="s">
        <v>963</v>
      </c>
      <c r="C15" s="53">
        <v>46032</v>
      </c>
      <c r="D15" s="54">
        <f t="shared" si="15"/>
        <v>46033</v>
      </c>
      <c r="E15" s="180">
        <f t="shared" si="16"/>
        <v>46036</v>
      </c>
      <c r="F15" s="100">
        <f t="shared" si="2"/>
        <v>46037</v>
      </c>
      <c r="G15" s="100">
        <f t="shared" si="2"/>
        <v>46038</v>
      </c>
      <c r="H15" s="100">
        <f t="shared" si="2"/>
        <v>46039</v>
      </c>
      <c r="I15" s="100">
        <f t="shared" si="2"/>
        <v>46040</v>
      </c>
      <c r="J15" s="100">
        <f t="shared" si="2"/>
        <v>46041</v>
      </c>
      <c r="K15" s="100">
        <f t="shared" si="3"/>
        <v>46046</v>
      </c>
      <c r="L15" s="100">
        <f t="shared" si="4"/>
        <v>46046</v>
      </c>
      <c r="M15" s="100">
        <f t="shared" si="5"/>
        <v>46050</v>
      </c>
      <c r="N15" s="100">
        <f t="shared" si="6"/>
        <v>46051</v>
      </c>
      <c r="O15" s="180">
        <f t="shared" si="7"/>
        <v>46054</v>
      </c>
      <c r="P15" s="100">
        <f t="shared" si="8"/>
        <v>46055</v>
      </c>
      <c r="Q15" s="180">
        <f t="shared" si="9"/>
        <v>46058</v>
      </c>
      <c r="R15" s="100">
        <f t="shared" si="10"/>
        <v>46059</v>
      </c>
      <c r="S15" s="52" t="s">
        <v>964</v>
      </c>
      <c r="T15" s="180">
        <f t="shared" si="11"/>
        <v>46066</v>
      </c>
      <c r="U15" s="100">
        <f t="shared" si="12"/>
        <v>46067</v>
      </c>
      <c r="V15" s="180">
        <f t="shared" si="13"/>
        <v>46074</v>
      </c>
      <c r="W15" s="100">
        <f t="shared" si="14"/>
        <v>46075</v>
      </c>
    </row>
    <row r="16" spans="1:259" x14ac:dyDescent="0.25">
      <c r="A16" s="94" t="s">
        <v>965</v>
      </c>
      <c r="B16" s="183" t="s">
        <v>966</v>
      </c>
      <c r="C16" s="53">
        <v>46039</v>
      </c>
      <c r="D16" s="54">
        <f t="shared" ref="D16:D17" si="17">C16+1</f>
        <v>46040</v>
      </c>
      <c r="E16" s="180">
        <f t="shared" ref="E16:E17" si="18">D16+3</f>
        <v>46043</v>
      </c>
      <c r="F16" s="100">
        <f t="shared" ref="F16:F17" si="19">E16+1</f>
        <v>46044</v>
      </c>
      <c r="G16" s="100">
        <f t="shared" ref="G16:G17" si="20">F16+1</f>
        <v>46045</v>
      </c>
      <c r="H16" s="100">
        <f t="shared" ref="H16:H17" si="21">G16+1</f>
        <v>46046</v>
      </c>
      <c r="I16" s="100">
        <f t="shared" ref="I16:I17" si="22">H16+1</f>
        <v>46047</v>
      </c>
      <c r="J16" s="100">
        <f t="shared" ref="J16:J17" si="23">I16+1</f>
        <v>46048</v>
      </c>
      <c r="K16" s="100">
        <f t="shared" ref="K16:K17" si="24">J16+5</f>
        <v>46053</v>
      </c>
      <c r="L16" s="100">
        <f t="shared" ref="L16:L17" si="25">K16</f>
        <v>46053</v>
      </c>
      <c r="M16" s="100">
        <f t="shared" ref="M16:M17" si="26">L16+4</f>
        <v>46057</v>
      </c>
      <c r="N16" s="100">
        <f t="shared" ref="N16:N17" si="27">M16+1</f>
        <v>46058</v>
      </c>
      <c r="O16" s="180">
        <f t="shared" ref="O16:O17" si="28">N16+3</f>
        <v>46061</v>
      </c>
      <c r="P16" s="100">
        <f t="shared" ref="P16:P17" si="29">O16+1</f>
        <v>46062</v>
      </c>
      <c r="Q16" s="180">
        <f t="shared" ref="Q16:Q17" si="30">P16+3</f>
        <v>46065</v>
      </c>
      <c r="R16" s="100">
        <f t="shared" ref="R16:R17" si="31">Q16+1</f>
        <v>46066</v>
      </c>
      <c r="S16" s="179" t="s">
        <v>967</v>
      </c>
      <c r="T16" s="180">
        <f t="shared" ref="T16:T17" si="32">R16+7</f>
        <v>46073</v>
      </c>
      <c r="U16" s="100">
        <f t="shared" ref="U16:U17" si="33">T16+1</f>
        <v>46074</v>
      </c>
      <c r="V16" s="180">
        <f t="shared" ref="V16:V17" si="34">U16+7</f>
        <v>46081</v>
      </c>
      <c r="W16" s="100">
        <f t="shared" ref="W16:W17" si="35">V16+1</f>
        <v>46082</v>
      </c>
    </row>
    <row r="17" spans="1:23" x14ac:dyDescent="0.25">
      <c r="A17" s="58" t="s">
        <v>948</v>
      </c>
      <c r="B17" s="59" t="s">
        <v>968</v>
      </c>
      <c r="C17" s="53">
        <v>46046</v>
      </c>
      <c r="D17" s="54">
        <f t="shared" si="17"/>
        <v>46047</v>
      </c>
      <c r="E17" s="180">
        <f t="shared" si="18"/>
        <v>46050</v>
      </c>
      <c r="F17" s="100">
        <f t="shared" si="19"/>
        <v>46051</v>
      </c>
      <c r="G17" s="100">
        <f t="shared" si="20"/>
        <v>46052</v>
      </c>
      <c r="H17" s="100">
        <f t="shared" si="21"/>
        <v>46053</v>
      </c>
      <c r="I17" s="100">
        <f t="shared" si="22"/>
        <v>46054</v>
      </c>
      <c r="J17" s="100">
        <f t="shared" si="23"/>
        <v>46055</v>
      </c>
      <c r="K17" s="100">
        <f t="shared" si="24"/>
        <v>46060</v>
      </c>
      <c r="L17" s="100">
        <f t="shared" si="25"/>
        <v>46060</v>
      </c>
      <c r="M17" s="100">
        <f t="shared" si="26"/>
        <v>46064</v>
      </c>
      <c r="N17" s="100">
        <f t="shared" si="27"/>
        <v>46065</v>
      </c>
      <c r="O17" s="180">
        <f t="shared" si="28"/>
        <v>46068</v>
      </c>
      <c r="P17" s="100">
        <f t="shared" si="29"/>
        <v>46069</v>
      </c>
      <c r="Q17" s="180">
        <f t="shared" si="30"/>
        <v>46072</v>
      </c>
      <c r="R17" s="100">
        <f t="shared" si="31"/>
        <v>46073</v>
      </c>
      <c r="S17" s="52" t="s">
        <v>969</v>
      </c>
      <c r="T17" s="180">
        <f t="shared" si="32"/>
        <v>46080</v>
      </c>
      <c r="U17" s="100">
        <f t="shared" si="33"/>
        <v>46081</v>
      </c>
      <c r="V17" s="180">
        <f t="shared" si="34"/>
        <v>46088</v>
      </c>
      <c r="W17" s="100">
        <f t="shared" si="35"/>
        <v>46089</v>
      </c>
    </row>
    <row r="18" spans="1:23" x14ac:dyDescent="0.25">
      <c r="A18" s="58" t="s">
        <v>951</v>
      </c>
      <c r="B18" s="183" t="s">
        <v>970</v>
      </c>
      <c r="C18" s="180">
        <v>46053</v>
      </c>
      <c r="D18" s="54">
        <f t="shared" ref="D18:D22" si="36">C18+1</f>
        <v>46054</v>
      </c>
      <c r="E18" s="180">
        <f t="shared" ref="E18:E22" si="37">D18+3</f>
        <v>46057</v>
      </c>
      <c r="F18" s="100">
        <f t="shared" ref="F18:F22" si="38">E18+1</f>
        <v>46058</v>
      </c>
      <c r="G18" s="100">
        <f t="shared" ref="G18:G22" si="39">F18+1</f>
        <v>46059</v>
      </c>
      <c r="H18" s="100">
        <f t="shared" ref="H18:H22" si="40">G18+1</f>
        <v>46060</v>
      </c>
      <c r="I18" s="100">
        <f t="shared" ref="I18:I22" si="41">H18+1</f>
        <v>46061</v>
      </c>
      <c r="J18" s="100">
        <f t="shared" ref="J18:J22" si="42">I18+1</f>
        <v>46062</v>
      </c>
      <c r="K18" s="100">
        <f t="shared" ref="K18:K22" si="43">J18+5</f>
        <v>46067</v>
      </c>
      <c r="L18" s="100">
        <f t="shared" ref="L18:L22" si="44">K18</f>
        <v>46067</v>
      </c>
      <c r="M18" s="100">
        <f t="shared" ref="M18:M22" si="45">L18+4</f>
        <v>46071</v>
      </c>
      <c r="N18" s="100">
        <f t="shared" ref="N18:N22" si="46">M18+1</f>
        <v>46072</v>
      </c>
      <c r="O18" s="180">
        <f t="shared" ref="O18:O22" si="47">N18+3</f>
        <v>46075</v>
      </c>
      <c r="P18" s="100">
        <f t="shared" ref="P18:P22" si="48">O18+1</f>
        <v>46076</v>
      </c>
      <c r="Q18" s="180">
        <f t="shared" ref="Q18:Q22" si="49">P18+3</f>
        <v>46079</v>
      </c>
      <c r="R18" s="100">
        <f t="shared" ref="R18:R22" si="50">Q18+1</f>
        <v>46080</v>
      </c>
      <c r="S18" s="183" t="s">
        <v>971</v>
      </c>
      <c r="T18" s="180">
        <f t="shared" ref="T18:T22" si="51">R18+7</f>
        <v>46087</v>
      </c>
      <c r="U18" s="100">
        <f t="shared" ref="U18:U22" si="52">T18+1</f>
        <v>46088</v>
      </c>
      <c r="V18" s="180">
        <f t="shared" ref="V18:V22" si="53">U18+7</f>
        <v>46095</v>
      </c>
      <c r="W18" s="100">
        <f t="shared" ref="W18:W22" si="54">V18+1</f>
        <v>46096</v>
      </c>
    </row>
    <row r="19" spans="1:23" x14ac:dyDescent="0.25">
      <c r="A19" s="58" t="s">
        <v>954</v>
      </c>
      <c r="B19" s="179" t="s">
        <v>972</v>
      </c>
      <c r="C19" s="180">
        <v>46060</v>
      </c>
      <c r="D19" s="54">
        <f t="shared" si="36"/>
        <v>46061</v>
      </c>
      <c r="E19" s="180">
        <f t="shared" si="37"/>
        <v>46064</v>
      </c>
      <c r="F19" s="100">
        <f t="shared" si="38"/>
        <v>46065</v>
      </c>
      <c r="G19" s="100">
        <f t="shared" si="39"/>
        <v>46066</v>
      </c>
      <c r="H19" s="100">
        <f t="shared" si="40"/>
        <v>46067</v>
      </c>
      <c r="I19" s="100">
        <f t="shared" si="41"/>
        <v>46068</v>
      </c>
      <c r="J19" s="100">
        <f t="shared" si="42"/>
        <v>46069</v>
      </c>
      <c r="K19" s="100">
        <f t="shared" si="43"/>
        <v>46074</v>
      </c>
      <c r="L19" s="100">
        <f t="shared" si="44"/>
        <v>46074</v>
      </c>
      <c r="M19" s="100">
        <f t="shared" si="45"/>
        <v>46078</v>
      </c>
      <c r="N19" s="100">
        <f t="shared" si="46"/>
        <v>46079</v>
      </c>
      <c r="O19" s="180">
        <f t="shared" si="47"/>
        <v>46082</v>
      </c>
      <c r="P19" s="100">
        <f t="shared" si="48"/>
        <v>46083</v>
      </c>
      <c r="Q19" s="180">
        <f t="shared" si="49"/>
        <v>46086</v>
      </c>
      <c r="R19" s="100">
        <f t="shared" si="50"/>
        <v>46087</v>
      </c>
      <c r="S19" s="179" t="s">
        <v>973</v>
      </c>
      <c r="T19" s="180">
        <f t="shared" si="51"/>
        <v>46094</v>
      </c>
      <c r="U19" s="100">
        <f t="shared" si="52"/>
        <v>46095</v>
      </c>
      <c r="V19" s="180">
        <f t="shared" si="53"/>
        <v>46102</v>
      </c>
      <c r="W19" s="100">
        <f t="shared" si="54"/>
        <v>46103</v>
      </c>
    </row>
    <row r="20" spans="1:23" x14ac:dyDescent="0.25">
      <c r="A20" s="58" t="s">
        <v>974</v>
      </c>
      <c r="B20" s="59" t="s">
        <v>975</v>
      </c>
      <c r="C20" s="180">
        <v>46067</v>
      </c>
      <c r="D20" s="54">
        <f t="shared" si="36"/>
        <v>46068</v>
      </c>
      <c r="E20" s="180">
        <f t="shared" si="37"/>
        <v>46071</v>
      </c>
      <c r="F20" s="100">
        <f t="shared" si="38"/>
        <v>46072</v>
      </c>
      <c r="G20" s="100">
        <f t="shared" si="39"/>
        <v>46073</v>
      </c>
      <c r="H20" s="100">
        <f t="shared" si="40"/>
        <v>46074</v>
      </c>
      <c r="I20" s="100">
        <f t="shared" si="41"/>
        <v>46075</v>
      </c>
      <c r="J20" s="100">
        <f t="shared" si="42"/>
        <v>46076</v>
      </c>
      <c r="K20" s="100">
        <f t="shared" si="43"/>
        <v>46081</v>
      </c>
      <c r="L20" s="100">
        <f t="shared" si="44"/>
        <v>46081</v>
      </c>
      <c r="M20" s="100">
        <f t="shared" si="45"/>
        <v>46085</v>
      </c>
      <c r="N20" s="100">
        <f t="shared" si="46"/>
        <v>46086</v>
      </c>
      <c r="O20" s="180">
        <f t="shared" si="47"/>
        <v>46089</v>
      </c>
      <c r="P20" s="100">
        <f t="shared" si="48"/>
        <v>46090</v>
      </c>
      <c r="Q20" s="180">
        <f t="shared" si="49"/>
        <v>46093</v>
      </c>
      <c r="R20" s="100">
        <f t="shared" si="50"/>
        <v>46094</v>
      </c>
      <c r="S20" s="52" t="s">
        <v>976</v>
      </c>
      <c r="T20" s="180">
        <f t="shared" si="51"/>
        <v>46101</v>
      </c>
      <c r="U20" s="100">
        <f t="shared" si="52"/>
        <v>46102</v>
      </c>
      <c r="V20" s="180">
        <f t="shared" si="53"/>
        <v>46109</v>
      </c>
      <c r="W20" s="100">
        <f t="shared" si="54"/>
        <v>46110</v>
      </c>
    </row>
    <row r="21" spans="1:23" x14ac:dyDescent="0.25">
      <c r="A21" s="58" t="s">
        <v>713</v>
      </c>
      <c r="B21" s="59" t="s">
        <v>977</v>
      </c>
      <c r="C21" s="180">
        <v>46074</v>
      </c>
      <c r="D21" s="54">
        <f t="shared" si="36"/>
        <v>46075</v>
      </c>
      <c r="E21" s="180">
        <f t="shared" si="37"/>
        <v>46078</v>
      </c>
      <c r="F21" s="100">
        <f t="shared" si="38"/>
        <v>46079</v>
      </c>
      <c r="G21" s="100">
        <f t="shared" si="39"/>
        <v>46080</v>
      </c>
      <c r="H21" s="100">
        <f t="shared" si="40"/>
        <v>46081</v>
      </c>
      <c r="I21" s="100">
        <f t="shared" si="41"/>
        <v>46082</v>
      </c>
      <c r="J21" s="100">
        <f t="shared" si="42"/>
        <v>46083</v>
      </c>
      <c r="K21" s="100">
        <f t="shared" si="43"/>
        <v>46088</v>
      </c>
      <c r="L21" s="100">
        <f t="shared" si="44"/>
        <v>46088</v>
      </c>
      <c r="M21" s="100">
        <f t="shared" si="45"/>
        <v>46092</v>
      </c>
      <c r="N21" s="100">
        <f t="shared" si="46"/>
        <v>46093</v>
      </c>
      <c r="O21" s="180">
        <f t="shared" si="47"/>
        <v>46096</v>
      </c>
      <c r="P21" s="100">
        <f t="shared" si="48"/>
        <v>46097</v>
      </c>
      <c r="Q21" s="180">
        <f t="shared" si="49"/>
        <v>46100</v>
      </c>
      <c r="R21" s="100">
        <f t="shared" si="50"/>
        <v>46101</v>
      </c>
      <c r="S21" s="52" t="s">
        <v>978</v>
      </c>
      <c r="T21" s="180">
        <f t="shared" si="51"/>
        <v>46108</v>
      </c>
      <c r="U21" s="100">
        <f t="shared" si="52"/>
        <v>46109</v>
      </c>
      <c r="V21" s="180">
        <f t="shared" si="53"/>
        <v>46116</v>
      </c>
      <c r="W21" s="100">
        <f t="shared" si="54"/>
        <v>46117</v>
      </c>
    </row>
    <row r="22" spans="1:23" x14ac:dyDescent="0.25">
      <c r="A22" s="58" t="s">
        <v>965</v>
      </c>
      <c r="B22" s="183" t="s">
        <v>979</v>
      </c>
      <c r="C22" s="180">
        <v>46081</v>
      </c>
      <c r="D22" s="54">
        <f t="shared" si="36"/>
        <v>46082</v>
      </c>
      <c r="E22" s="180">
        <f t="shared" si="37"/>
        <v>46085</v>
      </c>
      <c r="F22" s="100">
        <f t="shared" si="38"/>
        <v>46086</v>
      </c>
      <c r="G22" s="100">
        <f t="shared" si="39"/>
        <v>46087</v>
      </c>
      <c r="H22" s="100">
        <f t="shared" si="40"/>
        <v>46088</v>
      </c>
      <c r="I22" s="100">
        <f t="shared" si="41"/>
        <v>46089</v>
      </c>
      <c r="J22" s="100">
        <f t="shared" si="42"/>
        <v>46090</v>
      </c>
      <c r="K22" s="100">
        <f t="shared" si="43"/>
        <v>46095</v>
      </c>
      <c r="L22" s="100">
        <f t="shared" si="44"/>
        <v>46095</v>
      </c>
      <c r="M22" s="100">
        <f t="shared" si="45"/>
        <v>46099</v>
      </c>
      <c r="N22" s="100">
        <f t="shared" si="46"/>
        <v>46100</v>
      </c>
      <c r="O22" s="180">
        <f t="shared" si="47"/>
        <v>46103</v>
      </c>
      <c r="P22" s="100">
        <f t="shared" si="48"/>
        <v>46104</v>
      </c>
      <c r="Q22" s="180">
        <f t="shared" si="49"/>
        <v>46107</v>
      </c>
      <c r="R22" s="100">
        <f t="shared" si="50"/>
        <v>46108</v>
      </c>
      <c r="S22" s="183" t="s">
        <v>980</v>
      </c>
      <c r="T22" s="180">
        <f t="shared" si="51"/>
        <v>46115</v>
      </c>
      <c r="U22" s="100">
        <f t="shared" si="52"/>
        <v>46116</v>
      </c>
      <c r="V22" s="180">
        <f t="shared" si="53"/>
        <v>46123</v>
      </c>
      <c r="W22" s="100">
        <f t="shared" si="54"/>
        <v>46124</v>
      </c>
    </row>
    <row r="24" spans="1:23" ht="16" x14ac:dyDescent="0.4">
      <c r="A24" s="29" t="s">
        <v>75</v>
      </c>
      <c r="B24" s="366" t="s">
        <v>981</v>
      </c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6"/>
      <c r="P24" s="6"/>
      <c r="Q24" s="6"/>
      <c r="R24" s="6"/>
      <c r="S24" s="6"/>
    </row>
    <row r="25" spans="1:23" ht="16" x14ac:dyDescent="0.4">
      <c r="A25" s="31" t="s">
        <v>16</v>
      </c>
      <c r="B25" s="417" t="s">
        <v>982</v>
      </c>
      <c r="C25" s="417"/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6"/>
      <c r="P25" s="6"/>
      <c r="Q25" s="6"/>
      <c r="R25" s="6"/>
      <c r="S25" s="6"/>
    </row>
    <row r="26" spans="1:23" ht="16" x14ac:dyDescent="0.4">
      <c r="A26" s="31" t="s">
        <v>167</v>
      </c>
      <c r="B26" s="417" t="s">
        <v>983</v>
      </c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6"/>
      <c r="P26" s="6"/>
      <c r="Q26" s="6"/>
      <c r="R26" s="6"/>
      <c r="S26" s="6"/>
    </row>
    <row r="27" spans="1:23" ht="16" x14ac:dyDescent="0.4">
      <c r="A27" s="31" t="s">
        <v>315</v>
      </c>
      <c r="B27" s="417" t="s">
        <v>984</v>
      </c>
      <c r="C27" s="417"/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6"/>
      <c r="P27" s="6"/>
      <c r="Q27" s="6"/>
      <c r="R27" s="6"/>
      <c r="S27" s="6"/>
    </row>
    <row r="28" spans="1:23" ht="16" x14ac:dyDescent="0.4">
      <c r="A28" s="31" t="s">
        <v>936</v>
      </c>
      <c r="B28" s="369" t="s">
        <v>985</v>
      </c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1"/>
      <c r="O28" s="6"/>
      <c r="P28" s="6"/>
      <c r="Q28" s="6" t="s">
        <v>93</v>
      </c>
      <c r="R28" s="6"/>
      <c r="S28" s="6"/>
    </row>
    <row r="29" spans="1:23" ht="16" x14ac:dyDescent="0.4">
      <c r="A29" s="31" t="s">
        <v>937</v>
      </c>
      <c r="B29" s="369" t="s">
        <v>986</v>
      </c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1"/>
    </row>
    <row r="30" spans="1:23" ht="16" x14ac:dyDescent="0.4">
      <c r="A30" s="31" t="s">
        <v>938</v>
      </c>
      <c r="B30" s="369" t="s">
        <v>987</v>
      </c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1"/>
    </row>
    <row r="31" spans="1:23" ht="16" x14ac:dyDescent="0.4">
      <c r="A31" s="31" t="s">
        <v>939</v>
      </c>
      <c r="B31" s="369" t="s">
        <v>988</v>
      </c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  <c r="N31" s="371"/>
    </row>
    <row r="32" spans="1:23" ht="16" x14ac:dyDescent="0.4">
      <c r="A32" s="31" t="s">
        <v>940</v>
      </c>
      <c r="B32" s="369" t="s">
        <v>989</v>
      </c>
      <c r="C32" s="370"/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1"/>
    </row>
  </sheetData>
  <mergeCells count="46">
    <mergeCell ref="B30:N30"/>
    <mergeCell ref="B31:N31"/>
    <mergeCell ref="B32:N32"/>
    <mergeCell ref="B25:N25"/>
    <mergeCell ref="B26:N26"/>
    <mergeCell ref="B27:N27"/>
    <mergeCell ref="B28:N28"/>
    <mergeCell ref="B29:N29"/>
    <mergeCell ref="C8:R8"/>
    <mergeCell ref="T8:W8"/>
    <mergeCell ref="C14:R14"/>
    <mergeCell ref="T14:W14"/>
    <mergeCell ref="B24:N24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35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27"/>
  <sheetViews>
    <sheetView workbookViewId="0">
      <selection activeCell="X18" sqref="X18"/>
    </sheetView>
  </sheetViews>
  <sheetFormatPr defaultColWidth="9" defaultRowHeight="15" x14ac:dyDescent="0.25"/>
  <cols>
    <col min="1" max="1" width="20.58203125" customWidth="1"/>
    <col min="2" max="6" width="7.5" customWidth="1"/>
    <col min="7" max="8" width="8.58203125" customWidth="1"/>
    <col min="9" max="13" width="7.5" customWidth="1"/>
    <col min="14" max="14" width="8.58203125" customWidth="1"/>
    <col min="15" max="16" width="7.5" customWidth="1"/>
    <col min="17" max="18" width="8.08203125" customWidth="1"/>
    <col min="19" max="19" width="9.08203125" customWidth="1"/>
    <col min="20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1"/>
      <c r="Q1" s="1"/>
      <c r="R1" s="1"/>
      <c r="S1" s="1"/>
    </row>
    <row r="2" spans="1:245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"/>
      <c r="Q2" s="3"/>
      <c r="R2" s="3"/>
      <c r="S2" s="3"/>
    </row>
    <row r="3" spans="1:245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 x14ac:dyDescent="0.25">
      <c r="A4" s="410" t="s">
        <v>990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</row>
    <row r="5" spans="1:245" x14ac:dyDescent="0.25">
      <c r="A5" s="9" t="s">
        <v>4</v>
      </c>
      <c r="B5" s="9" t="s">
        <v>5</v>
      </c>
      <c r="C5" s="419" t="s">
        <v>7</v>
      </c>
      <c r="D5" s="420"/>
      <c r="E5" s="488" t="s">
        <v>522</v>
      </c>
      <c r="F5" s="489"/>
      <c r="G5" s="419" t="s">
        <v>161</v>
      </c>
      <c r="H5" s="420"/>
      <c r="I5" s="419" t="s">
        <v>991</v>
      </c>
      <c r="J5" s="420"/>
      <c r="K5" s="419" t="s">
        <v>992</v>
      </c>
      <c r="L5" s="420"/>
      <c r="M5" s="11" t="s">
        <v>5</v>
      </c>
      <c r="N5" s="419" t="s">
        <v>7</v>
      </c>
      <c r="O5" s="420"/>
      <c r="P5" s="488" t="s">
        <v>522</v>
      </c>
      <c r="Q5" s="489"/>
      <c r="R5" s="419" t="s">
        <v>161</v>
      </c>
      <c r="S5" s="420"/>
    </row>
    <row r="6" spans="1:245" x14ac:dyDescent="0.25">
      <c r="A6" s="10" t="s">
        <v>13</v>
      </c>
      <c r="B6" s="10" t="s">
        <v>14</v>
      </c>
      <c r="C6" s="336" t="s">
        <v>16</v>
      </c>
      <c r="D6" s="389"/>
      <c r="E6" s="315" t="s">
        <v>165</v>
      </c>
      <c r="F6" s="324"/>
      <c r="G6" s="336" t="s">
        <v>166</v>
      </c>
      <c r="H6" s="389"/>
      <c r="I6" s="336" t="s">
        <v>993</v>
      </c>
      <c r="J6" s="389"/>
      <c r="K6" s="336" t="s">
        <v>994</v>
      </c>
      <c r="L6" s="389"/>
      <c r="M6" s="10" t="s">
        <v>14</v>
      </c>
      <c r="N6" s="336" t="s">
        <v>16</v>
      </c>
      <c r="O6" s="389"/>
      <c r="P6" s="315" t="s">
        <v>165</v>
      </c>
      <c r="Q6" s="324"/>
      <c r="R6" s="336" t="s">
        <v>166</v>
      </c>
      <c r="S6" s="389"/>
    </row>
    <row r="7" spans="1:245" x14ac:dyDescent="0.25">
      <c r="A7" s="14"/>
      <c r="B7" s="65"/>
      <c r="C7" s="315" t="s">
        <v>22</v>
      </c>
      <c r="D7" s="324"/>
      <c r="E7" s="315" t="s">
        <v>22</v>
      </c>
      <c r="F7" s="324"/>
      <c r="G7" s="315" t="s">
        <v>22</v>
      </c>
      <c r="H7" s="324"/>
      <c r="I7" s="315" t="s">
        <v>22</v>
      </c>
      <c r="J7" s="324"/>
      <c r="K7" s="315" t="s">
        <v>22</v>
      </c>
      <c r="L7" s="324"/>
      <c r="M7" s="10"/>
      <c r="N7" s="315" t="s">
        <v>22</v>
      </c>
      <c r="O7" s="324"/>
      <c r="P7" s="315" t="s">
        <v>22</v>
      </c>
      <c r="Q7" s="324"/>
      <c r="R7" s="315" t="s">
        <v>22</v>
      </c>
      <c r="S7" s="324"/>
    </row>
    <row r="8" spans="1:245" ht="26" x14ac:dyDescent="0.25">
      <c r="A8" s="14"/>
      <c r="B8" s="97"/>
      <c r="C8" s="172" t="s">
        <v>319</v>
      </c>
      <c r="D8" s="172" t="s">
        <v>995</v>
      </c>
      <c r="E8" s="173" t="s">
        <v>996</v>
      </c>
      <c r="F8" s="173" t="s">
        <v>997</v>
      </c>
      <c r="G8" s="172" t="s">
        <v>998</v>
      </c>
      <c r="H8" s="172" t="s">
        <v>281</v>
      </c>
      <c r="I8" s="174" t="s">
        <v>999</v>
      </c>
      <c r="J8" s="174" t="s">
        <v>1000</v>
      </c>
      <c r="K8" s="172" t="s">
        <v>1001</v>
      </c>
      <c r="L8" s="172" t="s">
        <v>1002</v>
      </c>
      <c r="M8" s="10"/>
      <c r="N8" s="172" t="s">
        <v>319</v>
      </c>
      <c r="O8" s="172" t="s">
        <v>995</v>
      </c>
      <c r="P8" s="173" t="s">
        <v>996</v>
      </c>
      <c r="Q8" s="173" t="s">
        <v>997</v>
      </c>
      <c r="R8" s="172" t="s">
        <v>998</v>
      </c>
      <c r="S8" s="172" t="s">
        <v>281</v>
      </c>
    </row>
    <row r="9" spans="1:245" hidden="1" x14ac:dyDescent="0.25">
      <c r="A9" s="67" t="s">
        <v>1003</v>
      </c>
      <c r="B9" s="67" t="s">
        <v>1004</v>
      </c>
      <c r="C9" s="53">
        <v>46002</v>
      </c>
      <c r="D9" s="54">
        <f t="shared" ref="D9:G9" si="0">C9+1</f>
        <v>46003</v>
      </c>
      <c r="E9" s="54">
        <f t="shared" si="0"/>
        <v>46004</v>
      </c>
      <c r="F9" s="54">
        <f t="shared" ref="F9:F15" si="1">E9</f>
        <v>46004</v>
      </c>
      <c r="G9" s="175">
        <f t="shared" si="0"/>
        <v>46005</v>
      </c>
      <c r="H9" s="69">
        <f t="shared" ref="H9:H15" si="2">G9</f>
        <v>46005</v>
      </c>
      <c r="I9" s="175">
        <f t="shared" ref="I9:I15" si="3">H9+4</f>
        <v>46009</v>
      </c>
      <c r="J9" s="69">
        <f t="shared" ref="J9:J15" si="4">I9+1</f>
        <v>46010</v>
      </c>
      <c r="K9" s="23" t="s">
        <v>111</v>
      </c>
      <c r="L9" s="23" t="s">
        <v>111</v>
      </c>
      <c r="M9" s="67" t="s">
        <v>1005</v>
      </c>
      <c r="N9" s="53">
        <f t="shared" ref="N9:N16" si="5">I9+7</f>
        <v>46016</v>
      </c>
      <c r="O9" s="54">
        <f t="shared" ref="O9:R9" si="6">N9+1</f>
        <v>46017</v>
      </c>
      <c r="P9" s="69">
        <f t="shared" si="6"/>
        <v>46018</v>
      </c>
      <c r="Q9" s="69">
        <f t="shared" ref="Q9:Q15" si="7">P9</f>
        <v>46018</v>
      </c>
      <c r="R9" s="175">
        <f t="shared" si="6"/>
        <v>46019</v>
      </c>
      <c r="S9" s="69">
        <f t="shared" ref="S9:S15" si="8">R9</f>
        <v>46019</v>
      </c>
    </row>
    <row r="10" spans="1:245" hidden="1" x14ac:dyDescent="0.25">
      <c r="A10" s="176" t="s">
        <v>1006</v>
      </c>
      <c r="B10" s="176" t="s">
        <v>1007</v>
      </c>
      <c r="C10" s="53">
        <v>46009</v>
      </c>
      <c r="D10" s="54">
        <f t="shared" ref="D10:G10" si="9">C10+1</f>
        <v>46010</v>
      </c>
      <c r="E10" s="54">
        <f t="shared" si="9"/>
        <v>46011</v>
      </c>
      <c r="F10" s="54">
        <f t="shared" si="1"/>
        <v>46011</v>
      </c>
      <c r="G10" s="175">
        <f t="shared" si="9"/>
        <v>46012</v>
      </c>
      <c r="H10" s="69">
        <f t="shared" si="2"/>
        <v>46012</v>
      </c>
      <c r="I10" s="175">
        <f t="shared" si="3"/>
        <v>46016</v>
      </c>
      <c r="J10" s="69">
        <f t="shared" si="4"/>
        <v>46017</v>
      </c>
      <c r="K10" s="23" t="s">
        <v>111</v>
      </c>
      <c r="L10" s="23" t="s">
        <v>111</v>
      </c>
      <c r="M10" s="176" t="s">
        <v>1008</v>
      </c>
      <c r="N10" s="53">
        <f t="shared" si="5"/>
        <v>46023</v>
      </c>
      <c r="O10" s="54">
        <f t="shared" ref="O10:R10" si="10">N10+1</f>
        <v>46024</v>
      </c>
      <c r="P10" s="69">
        <f t="shared" si="10"/>
        <v>46025</v>
      </c>
      <c r="Q10" s="69">
        <f t="shared" si="7"/>
        <v>46025</v>
      </c>
      <c r="R10" s="175">
        <f t="shared" si="10"/>
        <v>46026</v>
      </c>
      <c r="S10" s="69">
        <f t="shared" si="8"/>
        <v>46026</v>
      </c>
    </row>
    <row r="11" spans="1:245" x14ac:dyDescent="0.25">
      <c r="A11" s="67" t="s">
        <v>1003</v>
      </c>
      <c r="B11" s="67" t="s">
        <v>1009</v>
      </c>
      <c r="C11" s="53">
        <v>46016</v>
      </c>
      <c r="D11" s="54">
        <f t="shared" ref="D11:G15" si="11">C11+1</f>
        <v>46017</v>
      </c>
      <c r="E11" s="54">
        <f t="shared" si="11"/>
        <v>46018</v>
      </c>
      <c r="F11" s="54">
        <f t="shared" si="1"/>
        <v>46018</v>
      </c>
      <c r="G11" s="175">
        <f t="shared" si="11"/>
        <v>46019</v>
      </c>
      <c r="H11" s="69">
        <f t="shared" si="2"/>
        <v>46019</v>
      </c>
      <c r="I11" s="175">
        <f t="shared" si="3"/>
        <v>46023</v>
      </c>
      <c r="J11" s="69">
        <f t="shared" si="4"/>
        <v>46024</v>
      </c>
      <c r="K11" s="23" t="s">
        <v>111</v>
      </c>
      <c r="L11" s="23" t="s">
        <v>111</v>
      </c>
      <c r="M11" s="67" t="s">
        <v>1010</v>
      </c>
      <c r="N11" s="53">
        <f t="shared" si="5"/>
        <v>46030</v>
      </c>
      <c r="O11" s="54">
        <f t="shared" ref="O11:R15" si="12">N11+1</f>
        <v>46031</v>
      </c>
      <c r="P11" s="69">
        <f t="shared" si="12"/>
        <v>46032</v>
      </c>
      <c r="Q11" s="69">
        <f t="shared" si="7"/>
        <v>46032</v>
      </c>
      <c r="R11" s="175">
        <f t="shared" si="12"/>
        <v>46033</v>
      </c>
      <c r="S11" s="69">
        <f t="shared" si="8"/>
        <v>46033</v>
      </c>
    </row>
    <row r="12" spans="1:245" x14ac:dyDescent="0.25">
      <c r="A12" s="177" t="s">
        <v>1006</v>
      </c>
      <c r="B12" s="177" t="s">
        <v>507</v>
      </c>
      <c r="C12" s="53">
        <v>46023</v>
      </c>
      <c r="D12" s="54">
        <f t="shared" si="11"/>
        <v>46024</v>
      </c>
      <c r="E12" s="54">
        <f t="shared" si="11"/>
        <v>46025</v>
      </c>
      <c r="F12" s="54">
        <f t="shared" si="1"/>
        <v>46025</v>
      </c>
      <c r="G12" s="175">
        <f t="shared" si="11"/>
        <v>46026</v>
      </c>
      <c r="H12" s="69">
        <f t="shared" si="2"/>
        <v>46026</v>
      </c>
      <c r="I12" s="175">
        <f t="shared" si="3"/>
        <v>46030</v>
      </c>
      <c r="J12" s="69">
        <f t="shared" si="4"/>
        <v>46031</v>
      </c>
      <c r="K12" s="23" t="s">
        <v>111</v>
      </c>
      <c r="L12" s="23" t="s">
        <v>111</v>
      </c>
      <c r="M12" s="176" t="s">
        <v>508</v>
      </c>
      <c r="N12" s="53">
        <f t="shared" si="5"/>
        <v>46037</v>
      </c>
      <c r="O12" s="54">
        <f t="shared" si="12"/>
        <v>46038</v>
      </c>
      <c r="P12" s="69">
        <f t="shared" si="12"/>
        <v>46039</v>
      </c>
      <c r="Q12" s="69">
        <f t="shared" si="7"/>
        <v>46039</v>
      </c>
      <c r="R12" s="175">
        <f t="shared" si="12"/>
        <v>46040</v>
      </c>
      <c r="S12" s="69">
        <f t="shared" si="8"/>
        <v>46040</v>
      </c>
    </row>
    <row r="13" spans="1:245" x14ac:dyDescent="0.25">
      <c r="A13" s="68" t="s">
        <v>1003</v>
      </c>
      <c r="B13" s="68" t="s">
        <v>1011</v>
      </c>
      <c r="C13" s="53">
        <v>46030</v>
      </c>
      <c r="D13" s="54">
        <f t="shared" si="11"/>
        <v>46031</v>
      </c>
      <c r="E13" s="54">
        <f t="shared" si="11"/>
        <v>46032</v>
      </c>
      <c r="F13" s="54">
        <f t="shared" si="1"/>
        <v>46032</v>
      </c>
      <c r="G13" s="175">
        <f t="shared" si="11"/>
        <v>46033</v>
      </c>
      <c r="H13" s="69">
        <f t="shared" si="2"/>
        <v>46033</v>
      </c>
      <c r="I13" s="175">
        <f t="shared" si="3"/>
        <v>46037</v>
      </c>
      <c r="J13" s="69">
        <f t="shared" si="4"/>
        <v>46038</v>
      </c>
      <c r="K13" s="23" t="s">
        <v>111</v>
      </c>
      <c r="L13" s="23" t="s">
        <v>111</v>
      </c>
      <c r="M13" s="67" t="s">
        <v>1012</v>
      </c>
      <c r="N13" s="53">
        <f t="shared" si="5"/>
        <v>46044</v>
      </c>
      <c r="O13" s="54">
        <f t="shared" si="12"/>
        <v>46045</v>
      </c>
      <c r="P13" s="69">
        <f t="shared" si="12"/>
        <v>46046</v>
      </c>
      <c r="Q13" s="69">
        <f t="shared" si="7"/>
        <v>46046</v>
      </c>
      <c r="R13" s="175">
        <f t="shared" si="12"/>
        <v>46047</v>
      </c>
      <c r="S13" s="69">
        <f t="shared" si="8"/>
        <v>46047</v>
      </c>
    </row>
    <row r="14" spans="1:245" x14ac:dyDescent="0.25">
      <c r="A14" s="177" t="s">
        <v>1006</v>
      </c>
      <c r="B14" s="177" t="s">
        <v>509</v>
      </c>
      <c r="C14" s="53">
        <v>46037</v>
      </c>
      <c r="D14" s="54">
        <f t="shared" si="11"/>
        <v>46038</v>
      </c>
      <c r="E14" s="54">
        <f t="shared" si="11"/>
        <v>46039</v>
      </c>
      <c r="F14" s="54">
        <f t="shared" si="1"/>
        <v>46039</v>
      </c>
      <c r="G14" s="175">
        <f t="shared" si="11"/>
        <v>46040</v>
      </c>
      <c r="H14" s="69">
        <f t="shared" si="2"/>
        <v>46040</v>
      </c>
      <c r="I14" s="175">
        <f t="shared" si="3"/>
        <v>46044</v>
      </c>
      <c r="J14" s="69">
        <f t="shared" si="4"/>
        <v>46045</v>
      </c>
      <c r="K14" s="23" t="s">
        <v>111</v>
      </c>
      <c r="L14" s="23" t="s">
        <v>111</v>
      </c>
      <c r="M14" s="176" t="s">
        <v>510</v>
      </c>
      <c r="N14" s="53">
        <f t="shared" si="5"/>
        <v>46051</v>
      </c>
      <c r="O14" s="54">
        <f t="shared" si="12"/>
        <v>46052</v>
      </c>
      <c r="P14" s="69">
        <f t="shared" si="12"/>
        <v>46053</v>
      </c>
      <c r="Q14" s="69">
        <f t="shared" si="7"/>
        <v>46053</v>
      </c>
      <c r="R14" s="175">
        <f t="shared" si="12"/>
        <v>46054</v>
      </c>
      <c r="S14" s="69">
        <f t="shared" si="8"/>
        <v>46054</v>
      </c>
    </row>
    <row r="15" spans="1:245" x14ac:dyDescent="0.25">
      <c r="A15" s="68" t="s">
        <v>1003</v>
      </c>
      <c r="B15" s="68" t="s">
        <v>1013</v>
      </c>
      <c r="C15" s="53">
        <v>46044</v>
      </c>
      <c r="D15" s="54">
        <f t="shared" si="11"/>
        <v>46045</v>
      </c>
      <c r="E15" s="54">
        <f t="shared" si="11"/>
        <v>46046</v>
      </c>
      <c r="F15" s="54">
        <f t="shared" si="1"/>
        <v>46046</v>
      </c>
      <c r="G15" s="175">
        <f t="shared" si="11"/>
        <v>46047</v>
      </c>
      <c r="H15" s="69">
        <f t="shared" si="2"/>
        <v>46047</v>
      </c>
      <c r="I15" s="175">
        <f t="shared" si="3"/>
        <v>46051</v>
      </c>
      <c r="J15" s="69">
        <f t="shared" si="4"/>
        <v>46052</v>
      </c>
      <c r="K15" s="23" t="s">
        <v>111</v>
      </c>
      <c r="L15" s="23" t="s">
        <v>111</v>
      </c>
      <c r="M15" s="67" t="s">
        <v>1014</v>
      </c>
      <c r="N15" s="53">
        <f t="shared" si="5"/>
        <v>46058</v>
      </c>
      <c r="O15" s="54">
        <f t="shared" si="12"/>
        <v>46059</v>
      </c>
      <c r="P15" s="69">
        <f t="shared" si="12"/>
        <v>46060</v>
      </c>
      <c r="Q15" s="69">
        <f t="shared" si="7"/>
        <v>46060</v>
      </c>
      <c r="R15" s="175">
        <f t="shared" si="12"/>
        <v>46061</v>
      </c>
      <c r="S15" s="69">
        <f t="shared" si="8"/>
        <v>46061</v>
      </c>
    </row>
    <row r="16" spans="1:245" x14ac:dyDescent="0.25">
      <c r="A16" s="177" t="s">
        <v>1006</v>
      </c>
      <c r="B16" s="177" t="s">
        <v>511</v>
      </c>
      <c r="C16" s="53">
        <v>46051</v>
      </c>
      <c r="D16" s="54">
        <f t="shared" ref="D16" si="13">C16+1</f>
        <v>46052</v>
      </c>
      <c r="E16" s="54">
        <f t="shared" ref="E16" si="14">D16+1</f>
        <v>46053</v>
      </c>
      <c r="F16" s="54">
        <f t="shared" ref="F16" si="15">E16</f>
        <v>46053</v>
      </c>
      <c r="G16" s="175">
        <f t="shared" ref="G16" si="16">F16+1</f>
        <v>46054</v>
      </c>
      <c r="H16" s="69">
        <f t="shared" ref="H16" si="17">G16</f>
        <v>46054</v>
      </c>
      <c r="I16" s="175">
        <f t="shared" ref="I16" si="18">H16+4</f>
        <v>46058</v>
      </c>
      <c r="J16" s="69">
        <f t="shared" ref="J16" si="19">I16+1</f>
        <v>46059</v>
      </c>
      <c r="K16" s="23" t="s">
        <v>111</v>
      </c>
      <c r="L16" s="23" t="s">
        <v>111</v>
      </c>
      <c r="M16" s="176" t="s">
        <v>512</v>
      </c>
      <c r="N16" s="53">
        <f t="shared" si="5"/>
        <v>46065</v>
      </c>
      <c r="O16" s="54">
        <f t="shared" ref="O16" si="20">N16+1</f>
        <v>46066</v>
      </c>
      <c r="P16" s="69">
        <f t="shared" ref="P16" si="21">O16+1</f>
        <v>46067</v>
      </c>
      <c r="Q16" s="69">
        <f t="shared" ref="Q16" si="22">P16</f>
        <v>46067</v>
      </c>
      <c r="R16" s="175">
        <f t="shared" ref="R16" si="23">Q16+1</f>
        <v>46068</v>
      </c>
      <c r="S16" s="69">
        <f t="shared" ref="S16" si="24">R16</f>
        <v>46068</v>
      </c>
    </row>
    <row r="17" spans="1:19" x14ac:dyDescent="0.25">
      <c r="A17" s="68" t="s">
        <v>1003</v>
      </c>
      <c r="B17" s="68" t="s">
        <v>1015</v>
      </c>
      <c r="C17" s="53">
        <v>46058</v>
      </c>
      <c r="D17" s="54">
        <f t="shared" ref="D17:D20" si="25">C17+1</f>
        <v>46059</v>
      </c>
      <c r="E17" s="54">
        <f t="shared" ref="E17:E20" si="26">D17+1</f>
        <v>46060</v>
      </c>
      <c r="F17" s="54">
        <f t="shared" ref="F17:F20" si="27">E17</f>
        <v>46060</v>
      </c>
      <c r="G17" s="175">
        <f t="shared" ref="G17:G20" si="28">F17+1</f>
        <v>46061</v>
      </c>
      <c r="H17" s="69">
        <f t="shared" ref="H17:H20" si="29">G17</f>
        <v>46061</v>
      </c>
      <c r="I17" s="175">
        <f t="shared" ref="I17:I20" si="30">H17+4</f>
        <v>46065</v>
      </c>
      <c r="J17" s="69">
        <f t="shared" ref="J17:J20" si="31">I17+1</f>
        <v>46066</v>
      </c>
      <c r="K17" s="23" t="s">
        <v>111</v>
      </c>
      <c r="L17" s="23" t="s">
        <v>111</v>
      </c>
      <c r="M17" s="68" t="s">
        <v>1016</v>
      </c>
      <c r="N17" s="53">
        <f t="shared" ref="N17:N20" si="32">I17+7</f>
        <v>46072</v>
      </c>
      <c r="O17" s="54">
        <f t="shared" ref="O17:O20" si="33">N17+1</f>
        <v>46073</v>
      </c>
      <c r="P17" s="69">
        <f t="shared" ref="P17:P20" si="34">O17+1</f>
        <v>46074</v>
      </c>
      <c r="Q17" s="69">
        <f t="shared" ref="Q17:Q20" si="35">P17</f>
        <v>46074</v>
      </c>
      <c r="R17" s="175">
        <f t="shared" ref="R17:R20" si="36">Q17+1</f>
        <v>46075</v>
      </c>
      <c r="S17" s="69">
        <f t="shared" ref="S17:S20" si="37">R17</f>
        <v>46075</v>
      </c>
    </row>
    <row r="18" spans="1:19" x14ac:dyDescent="0.25">
      <c r="A18" s="177" t="s">
        <v>1006</v>
      </c>
      <c r="B18" s="177" t="s">
        <v>513</v>
      </c>
      <c r="C18" s="53">
        <v>46065</v>
      </c>
      <c r="D18" s="54">
        <f t="shared" si="25"/>
        <v>46066</v>
      </c>
      <c r="E18" s="54">
        <f t="shared" si="26"/>
        <v>46067</v>
      </c>
      <c r="F18" s="54">
        <f t="shared" si="27"/>
        <v>46067</v>
      </c>
      <c r="G18" s="175">
        <f t="shared" si="28"/>
        <v>46068</v>
      </c>
      <c r="H18" s="69">
        <f t="shared" si="29"/>
        <v>46068</v>
      </c>
      <c r="I18" s="175">
        <f t="shared" si="30"/>
        <v>46072</v>
      </c>
      <c r="J18" s="69">
        <f t="shared" si="31"/>
        <v>46073</v>
      </c>
      <c r="K18" s="23" t="s">
        <v>111</v>
      </c>
      <c r="L18" s="23" t="s">
        <v>111</v>
      </c>
      <c r="M18" s="177" t="s">
        <v>514</v>
      </c>
      <c r="N18" s="53">
        <f t="shared" si="32"/>
        <v>46079</v>
      </c>
      <c r="O18" s="54">
        <f t="shared" si="33"/>
        <v>46080</v>
      </c>
      <c r="P18" s="69">
        <f t="shared" si="34"/>
        <v>46081</v>
      </c>
      <c r="Q18" s="69">
        <f t="shared" si="35"/>
        <v>46081</v>
      </c>
      <c r="R18" s="175">
        <f t="shared" si="36"/>
        <v>46082</v>
      </c>
      <c r="S18" s="69">
        <f t="shared" si="37"/>
        <v>46082</v>
      </c>
    </row>
    <row r="19" spans="1:19" x14ac:dyDescent="0.25">
      <c r="A19" s="68" t="s">
        <v>1003</v>
      </c>
      <c r="B19" s="68" t="s">
        <v>1017</v>
      </c>
      <c r="C19" s="53">
        <v>46072</v>
      </c>
      <c r="D19" s="54">
        <f t="shared" si="25"/>
        <v>46073</v>
      </c>
      <c r="E19" s="54">
        <f t="shared" si="26"/>
        <v>46074</v>
      </c>
      <c r="F19" s="54">
        <f t="shared" si="27"/>
        <v>46074</v>
      </c>
      <c r="G19" s="175">
        <f t="shared" si="28"/>
        <v>46075</v>
      </c>
      <c r="H19" s="69">
        <f t="shared" si="29"/>
        <v>46075</v>
      </c>
      <c r="I19" s="175">
        <f t="shared" si="30"/>
        <v>46079</v>
      </c>
      <c r="J19" s="69">
        <f t="shared" si="31"/>
        <v>46080</v>
      </c>
      <c r="K19" s="23" t="s">
        <v>111</v>
      </c>
      <c r="L19" s="23" t="s">
        <v>111</v>
      </c>
      <c r="M19" s="68" t="s">
        <v>1018</v>
      </c>
      <c r="N19" s="53">
        <f t="shared" si="32"/>
        <v>46086</v>
      </c>
      <c r="O19" s="54">
        <f t="shared" si="33"/>
        <v>46087</v>
      </c>
      <c r="P19" s="69">
        <f t="shared" si="34"/>
        <v>46088</v>
      </c>
      <c r="Q19" s="69">
        <f t="shared" si="35"/>
        <v>46088</v>
      </c>
      <c r="R19" s="175">
        <f t="shared" si="36"/>
        <v>46089</v>
      </c>
      <c r="S19" s="69">
        <f t="shared" si="37"/>
        <v>46089</v>
      </c>
    </row>
    <row r="20" spans="1:19" x14ac:dyDescent="0.25">
      <c r="A20" s="177" t="s">
        <v>1006</v>
      </c>
      <c r="B20" s="177" t="s">
        <v>515</v>
      </c>
      <c r="C20" s="53">
        <v>46079</v>
      </c>
      <c r="D20" s="54">
        <f t="shared" si="25"/>
        <v>46080</v>
      </c>
      <c r="E20" s="54">
        <f t="shared" si="26"/>
        <v>46081</v>
      </c>
      <c r="F20" s="54">
        <f t="shared" si="27"/>
        <v>46081</v>
      </c>
      <c r="G20" s="175">
        <f t="shared" si="28"/>
        <v>46082</v>
      </c>
      <c r="H20" s="69">
        <f t="shared" si="29"/>
        <v>46082</v>
      </c>
      <c r="I20" s="175">
        <f t="shared" si="30"/>
        <v>46086</v>
      </c>
      <c r="J20" s="69">
        <f t="shared" si="31"/>
        <v>46087</v>
      </c>
      <c r="K20" s="23" t="s">
        <v>111</v>
      </c>
      <c r="L20" s="23" t="s">
        <v>111</v>
      </c>
      <c r="M20" s="177" t="s">
        <v>516</v>
      </c>
      <c r="N20" s="53">
        <f t="shared" si="32"/>
        <v>46093</v>
      </c>
      <c r="O20" s="54">
        <f t="shared" si="33"/>
        <v>46094</v>
      </c>
      <c r="P20" s="69">
        <f t="shared" si="34"/>
        <v>46095</v>
      </c>
      <c r="Q20" s="69">
        <f t="shared" si="35"/>
        <v>46095</v>
      </c>
      <c r="R20" s="175">
        <f t="shared" si="36"/>
        <v>46096</v>
      </c>
      <c r="S20" s="69">
        <f t="shared" si="37"/>
        <v>46096</v>
      </c>
    </row>
    <row r="21" spans="1:19" ht="15.5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9" ht="16.5" x14ac:dyDescent="0.25">
      <c r="A22" s="83" t="s">
        <v>75</v>
      </c>
      <c r="B22" s="490" t="s">
        <v>1019</v>
      </c>
      <c r="C22" s="491"/>
      <c r="D22" s="491"/>
      <c r="E22" s="491"/>
      <c r="F22" s="491"/>
      <c r="G22" s="491"/>
      <c r="H22" s="491"/>
      <c r="I22" s="491"/>
      <c r="J22" s="491"/>
      <c r="K22" s="491"/>
      <c r="L22" s="491"/>
      <c r="M22" s="491"/>
      <c r="N22" s="492"/>
    </row>
    <row r="23" spans="1:19" ht="16.5" x14ac:dyDescent="0.25">
      <c r="A23" s="32" t="s">
        <v>79</v>
      </c>
      <c r="B23" s="322" t="s">
        <v>175</v>
      </c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</row>
    <row r="24" spans="1:19" ht="16.5" customHeight="1" x14ac:dyDescent="0.45">
      <c r="A24" s="178" t="s">
        <v>250</v>
      </c>
      <c r="B24" s="369" t="s">
        <v>1020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1"/>
      <c r="O24" s="6"/>
      <c r="P24" s="6"/>
      <c r="Q24" s="6"/>
    </row>
    <row r="25" spans="1:19" ht="16.399999999999999" customHeight="1" x14ac:dyDescent="0.4">
      <c r="A25" s="118" t="s">
        <v>252</v>
      </c>
      <c r="B25" s="368" t="s">
        <v>254</v>
      </c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6"/>
      <c r="P25" s="6"/>
      <c r="Q25" s="6"/>
    </row>
    <row r="26" spans="1:19" ht="16.5" x14ac:dyDescent="0.25">
      <c r="A26" s="32" t="s">
        <v>554</v>
      </c>
      <c r="B26" s="322" t="s">
        <v>1021</v>
      </c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</row>
    <row r="27" spans="1:19" ht="16.5" x14ac:dyDescent="0.25">
      <c r="A27" s="32" t="s">
        <v>1022</v>
      </c>
      <c r="B27" s="322" t="s">
        <v>1023</v>
      </c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</row>
  </sheetData>
  <mergeCells count="33">
    <mergeCell ref="B27:N27"/>
    <mergeCell ref="B22:N22"/>
    <mergeCell ref="B23:N23"/>
    <mergeCell ref="B24:N24"/>
    <mergeCell ref="B25:N25"/>
    <mergeCell ref="B26:N2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35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 x14ac:dyDescent="0.2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 x14ac:dyDescent="0.25">
      <c r="B1" s="305" t="s">
        <v>0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1"/>
      <c r="S1" s="1"/>
      <c r="T1" s="2"/>
    </row>
    <row r="2" spans="1:248" ht="17.149999999999999" customHeight="1" x14ac:dyDescent="0.25">
      <c r="B2" s="306" t="s">
        <v>1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"/>
      <c r="S2" s="3"/>
      <c r="T2" s="3"/>
    </row>
    <row r="3" spans="1:248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 x14ac:dyDescent="0.25">
      <c r="A4" s="307" t="s">
        <v>94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</row>
    <row r="5" spans="1:248" x14ac:dyDescent="0.25">
      <c r="A5" s="64" t="s">
        <v>4</v>
      </c>
      <c r="B5" s="64" t="s">
        <v>5</v>
      </c>
      <c r="C5" s="311" t="s">
        <v>95</v>
      </c>
      <c r="D5" s="311"/>
      <c r="E5" s="311" t="s">
        <v>7</v>
      </c>
      <c r="F5" s="311"/>
      <c r="G5" s="309" t="s">
        <v>11</v>
      </c>
      <c r="H5" s="310"/>
      <c r="I5" s="309" t="s">
        <v>12</v>
      </c>
      <c r="J5" s="312"/>
      <c r="K5" s="323" t="s">
        <v>96</v>
      </c>
      <c r="L5" s="323"/>
      <c r="M5" s="64" t="s">
        <v>5</v>
      </c>
      <c r="N5" s="311" t="s">
        <v>95</v>
      </c>
      <c r="O5" s="311"/>
      <c r="P5" s="311" t="s">
        <v>7</v>
      </c>
      <c r="Q5" s="311"/>
    </row>
    <row r="6" spans="1:248" x14ac:dyDescent="0.25">
      <c r="A6" s="314" t="s">
        <v>13</v>
      </c>
      <c r="B6" s="314" t="s">
        <v>14</v>
      </c>
      <c r="C6" s="313" t="s">
        <v>97</v>
      </c>
      <c r="D6" s="313"/>
      <c r="E6" s="313" t="s">
        <v>16</v>
      </c>
      <c r="F6" s="313"/>
      <c r="G6" s="315" t="s">
        <v>20</v>
      </c>
      <c r="H6" s="324"/>
      <c r="I6" s="315" t="s">
        <v>21</v>
      </c>
      <c r="J6" s="316"/>
      <c r="K6" s="325" t="s">
        <v>98</v>
      </c>
      <c r="L6" s="325"/>
      <c r="M6" s="286" t="s">
        <v>14</v>
      </c>
      <c r="N6" s="313" t="s">
        <v>97</v>
      </c>
      <c r="O6" s="313"/>
      <c r="P6" s="313" t="s">
        <v>16</v>
      </c>
      <c r="Q6" s="313"/>
    </row>
    <row r="7" spans="1:248" x14ac:dyDescent="0.25">
      <c r="A7" s="320"/>
      <c r="B7" s="320"/>
      <c r="C7" s="314" t="s">
        <v>22</v>
      </c>
      <c r="D7" s="314"/>
      <c r="E7" s="314" t="s">
        <v>22</v>
      </c>
      <c r="F7" s="314"/>
      <c r="G7" s="314" t="s">
        <v>22</v>
      </c>
      <c r="H7" s="314"/>
      <c r="I7" s="314" t="s">
        <v>22</v>
      </c>
      <c r="J7" s="314"/>
      <c r="K7" s="314" t="s">
        <v>22</v>
      </c>
      <c r="L7" s="314"/>
      <c r="M7" s="287"/>
      <c r="N7" s="314" t="s">
        <v>22</v>
      </c>
      <c r="O7" s="314"/>
      <c r="P7" s="314" t="s">
        <v>22</v>
      </c>
      <c r="Q7" s="314"/>
    </row>
    <row r="8" spans="1:248" ht="26" x14ac:dyDescent="0.25">
      <c r="A8" s="140"/>
      <c r="B8" s="286"/>
      <c r="C8" s="262" t="s">
        <v>99</v>
      </c>
      <c r="D8" s="262" t="s">
        <v>100</v>
      </c>
      <c r="E8" s="262" t="s">
        <v>101</v>
      </c>
      <c r="F8" s="262" t="s">
        <v>102</v>
      </c>
      <c r="G8" s="262" t="s">
        <v>103</v>
      </c>
      <c r="H8" s="262" t="s">
        <v>104</v>
      </c>
      <c r="I8" s="262" t="s">
        <v>105</v>
      </c>
      <c r="J8" s="262" t="s">
        <v>106</v>
      </c>
      <c r="K8" s="262" t="s">
        <v>107</v>
      </c>
      <c r="L8" s="262" t="s">
        <v>108</v>
      </c>
      <c r="M8" s="288"/>
      <c r="N8" s="262" t="s">
        <v>99</v>
      </c>
      <c r="O8" s="262" t="s">
        <v>100</v>
      </c>
      <c r="P8" s="262" t="s">
        <v>101</v>
      </c>
      <c r="Q8" s="262" t="s">
        <v>102</v>
      </c>
    </row>
    <row r="9" spans="1:248" hidden="1" x14ac:dyDescent="0.25">
      <c r="A9" s="141" t="s">
        <v>109</v>
      </c>
      <c r="B9" s="142" t="s">
        <v>110</v>
      </c>
      <c r="C9" s="160" t="s">
        <v>111</v>
      </c>
      <c r="D9" s="160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89" t="s">
        <v>112</v>
      </c>
      <c r="N9" s="160" t="s">
        <v>111</v>
      </c>
      <c r="O9" s="160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 x14ac:dyDescent="0.25">
      <c r="A10" s="141" t="s">
        <v>109</v>
      </c>
      <c r="B10" s="142" t="s">
        <v>113</v>
      </c>
      <c r="C10" s="160" t="s">
        <v>111</v>
      </c>
      <c r="D10" s="160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89" t="s">
        <v>114</v>
      </c>
      <c r="N10" s="160" t="s">
        <v>111</v>
      </c>
      <c r="O10" s="160" t="str">
        <f t="shared" si="8"/>
        <v>OMIT</v>
      </c>
      <c r="P10" s="22">
        <v>45248</v>
      </c>
      <c r="Q10" s="22">
        <f t="shared" si="9"/>
        <v>45248</v>
      </c>
    </row>
    <row r="11" spans="1:248" hidden="1" x14ac:dyDescent="0.25">
      <c r="A11" s="141" t="s">
        <v>109</v>
      </c>
      <c r="B11" s="142" t="s">
        <v>115</v>
      </c>
      <c r="C11" s="160" t="s">
        <v>111</v>
      </c>
      <c r="D11" s="160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89" t="s">
        <v>116</v>
      </c>
      <c r="N11" s="22">
        <v>45254</v>
      </c>
      <c r="O11" s="100">
        <f t="shared" si="8"/>
        <v>45254</v>
      </c>
      <c r="P11" s="22">
        <v>45255</v>
      </c>
      <c r="Q11" s="22">
        <f t="shared" si="9"/>
        <v>45255</v>
      </c>
    </row>
    <row r="12" spans="1:248" hidden="1" x14ac:dyDescent="0.25">
      <c r="A12" s="141" t="s">
        <v>109</v>
      </c>
      <c r="B12" s="142" t="s">
        <v>117</v>
      </c>
      <c r="C12" s="22">
        <v>45254</v>
      </c>
      <c r="D12" s="100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89" t="s">
        <v>118</v>
      </c>
      <c r="N12" s="160" t="s">
        <v>111</v>
      </c>
      <c r="O12" s="160" t="str">
        <f t="shared" si="8"/>
        <v>OMIT</v>
      </c>
      <c r="P12" s="22">
        <v>45262</v>
      </c>
      <c r="Q12" s="22">
        <f t="shared" si="9"/>
        <v>45262</v>
      </c>
    </row>
    <row r="13" spans="1:248" hidden="1" x14ac:dyDescent="0.25">
      <c r="A13" s="141" t="s">
        <v>109</v>
      </c>
      <c r="B13" s="142" t="s">
        <v>119</v>
      </c>
      <c r="C13" s="160" t="s">
        <v>111</v>
      </c>
      <c r="D13" s="160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89" t="s">
        <v>120</v>
      </c>
      <c r="N13" s="160" t="s">
        <v>111</v>
      </c>
      <c r="O13" s="160" t="str">
        <f t="shared" si="8"/>
        <v>OMIT</v>
      </c>
      <c r="P13" s="22">
        <v>45269</v>
      </c>
      <c r="Q13" s="22">
        <f t="shared" si="9"/>
        <v>45269</v>
      </c>
    </row>
    <row r="14" spans="1:248" hidden="1" x14ac:dyDescent="0.25">
      <c r="A14" s="141" t="s">
        <v>109</v>
      </c>
      <c r="B14" s="142" t="s">
        <v>121</v>
      </c>
      <c r="C14" s="160" t="s">
        <v>111</v>
      </c>
      <c r="D14" s="160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89" t="s">
        <v>122</v>
      </c>
      <c r="N14" s="160" t="s">
        <v>111</v>
      </c>
      <c r="O14" s="160" t="str">
        <f t="shared" si="8"/>
        <v>OMIT</v>
      </c>
      <c r="P14" s="22">
        <v>45276</v>
      </c>
      <c r="Q14" s="22">
        <f t="shared" si="9"/>
        <v>45276</v>
      </c>
    </row>
    <row r="15" spans="1:248" hidden="1" x14ac:dyDescent="0.25">
      <c r="A15" s="141" t="s">
        <v>109</v>
      </c>
      <c r="B15" s="142" t="s">
        <v>123</v>
      </c>
      <c r="C15" s="326" t="s">
        <v>124</v>
      </c>
      <c r="D15" s="327"/>
      <c r="E15" s="327"/>
      <c r="F15" s="327"/>
      <c r="G15" s="327"/>
      <c r="H15" s="327"/>
      <c r="I15" s="327"/>
      <c r="J15" s="327"/>
      <c r="K15" s="327"/>
      <c r="L15" s="328"/>
      <c r="M15" s="289" t="s">
        <v>125</v>
      </c>
      <c r="N15" s="326" t="s">
        <v>124</v>
      </c>
      <c r="O15" s="327"/>
      <c r="P15" s="327"/>
      <c r="Q15" s="328"/>
    </row>
    <row r="16" spans="1:248" hidden="1" x14ac:dyDescent="0.25">
      <c r="A16" s="141" t="s">
        <v>109</v>
      </c>
      <c r="B16" s="142" t="s">
        <v>126</v>
      </c>
      <c r="C16" s="326" t="s">
        <v>124</v>
      </c>
      <c r="D16" s="327"/>
      <c r="E16" s="327"/>
      <c r="F16" s="327"/>
      <c r="G16" s="327"/>
      <c r="H16" s="327"/>
      <c r="I16" s="327"/>
      <c r="J16" s="327"/>
      <c r="K16" s="327"/>
      <c r="L16" s="328"/>
      <c r="M16" s="289" t="s">
        <v>127</v>
      </c>
      <c r="N16" s="326" t="s">
        <v>124</v>
      </c>
      <c r="O16" s="327"/>
      <c r="P16" s="327"/>
      <c r="Q16" s="328"/>
    </row>
    <row r="17" spans="1:17" hidden="1" x14ac:dyDescent="0.25">
      <c r="A17" s="141" t="s">
        <v>109</v>
      </c>
      <c r="B17" s="142" t="s">
        <v>128</v>
      </c>
      <c r="C17" s="326" t="s">
        <v>124</v>
      </c>
      <c r="D17" s="327"/>
      <c r="E17" s="327"/>
      <c r="F17" s="327"/>
      <c r="G17" s="327"/>
      <c r="H17" s="327"/>
      <c r="I17" s="327"/>
      <c r="J17" s="327"/>
      <c r="K17" s="327"/>
      <c r="L17" s="328"/>
      <c r="M17" s="289" t="s">
        <v>129</v>
      </c>
      <c r="N17" s="326" t="s">
        <v>124</v>
      </c>
      <c r="O17" s="327"/>
      <c r="P17" s="327"/>
      <c r="Q17" s="328"/>
    </row>
    <row r="18" spans="1:17" hidden="1" x14ac:dyDescent="0.25">
      <c r="A18" s="141" t="s">
        <v>109</v>
      </c>
      <c r="B18" s="142" t="s">
        <v>130</v>
      </c>
      <c r="C18" s="326" t="s">
        <v>124</v>
      </c>
      <c r="D18" s="327"/>
      <c r="E18" s="327"/>
      <c r="F18" s="327"/>
      <c r="G18" s="327"/>
      <c r="H18" s="327"/>
      <c r="I18" s="327"/>
      <c r="J18" s="327"/>
      <c r="K18" s="327"/>
      <c r="L18" s="328"/>
      <c r="M18" s="289" t="s">
        <v>131</v>
      </c>
      <c r="N18" s="326" t="s">
        <v>124</v>
      </c>
      <c r="O18" s="327"/>
      <c r="P18" s="327"/>
      <c r="Q18" s="328"/>
    </row>
    <row r="19" spans="1:17" hidden="1" x14ac:dyDescent="0.25">
      <c r="A19" s="290" t="s">
        <v>132</v>
      </c>
      <c r="B19" s="142" t="s">
        <v>133</v>
      </c>
      <c r="C19" s="160" t="s">
        <v>111</v>
      </c>
      <c r="D19" s="160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89" t="s">
        <v>134</v>
      </c>
      <c r="N19" s="160" t="s">
        <v>111</v>
      </c>
      <c r="O19" s="160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 x14ac:dyDescent="0.25">
      <c r="A20" s="177" t="s">
        <v>132</v>
      </c>
      <c r="B20" s="142" t="s">
        <v>135</v>
      </c>
      <c r="C20" s="160" t="s">
        <v>111</v>
      </c>
      <c r="D20" s="160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89" t="s">
        <v>136</v>
      </c>
      <c r="N20" s="160" t="s">
        <v>111</v>
      </c>
      <c r="O20" s="160" t="str">
        <f t="shared" si="10"/>
        <v>OMIT</v>
      </c>
      <c r="P20" s="22">
        <v>45318</v>
      </c>
      <c r="Q20" s="22">
        <f t="shared" si="9"/>
        <v>45318</v>
      </c>
    </row>
    <row r="21" spans="1:17" hidden="1" x14ac:dyDescent="0.25">
      <c r="A21" s="177" t="s">
        <v>132</v>
      </c>
      <c r="B21" s="142" t="s">
        <v>137</v>
      </c>
      <c r="C21" s="160" t="s">
        <v>111</v>
      </c>
      <c r="D21" s="160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89" t="s">
        <v>138</v>
      </c>
      <c r="N21" s="160" t="s">
        <v>111</v>
      </c>
      <c r="O21" s="160" t="str">
        <f t="shared" si="10"/>
        <v>OMIT</v>
      </c>
      <c r="P21" s="22">
        <v>45325</v>
      </c>
      <c r="Q21" s="22">
        <f t="shared" si="9"/>
        <v>45325</v>
      </c>
    </row>
    <row r="22" spans="1:17" hidden="1" x14ac:dyDescent="0.25">
      <c r="A22" s="177" t="s">
        <v>132</v>
      </c>
      <c r="B22" s="142" t="s">
        <v>139</v>
      </c>
      <c r="C22" s="160" t="s">
        <v>111</v>
      </c>
      <c r="D22" s="160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195" t="s">
        <v>140</v>
      </c>
      <c r="M22" s="289" t="s">
        <v>141</v>
      </c>
      <c r="N22" s="326" t="s">
        <v>124</v>
      </c>
      <c r="O22" s="327"/>
      <c r="P22" s="327"/>
      <c r="Q22" s="328"/>
    </row>
    <row r="23" spans="1:17" hidden="1" x14ac:dyDescent="0.25">
      <c r="A23" s="177" t="s">
        <v>132</v>
      </c>
      <c r="B23" s="142" t="s">
        <v>142</v>
      </c>
      <c r="C23" s="326" t="s">
        <v>124</v>
      </c>
      <c r="D23" s="327"/>
      <c r="E23" s="327"/>
      <c r="F23" s="327"/>
      <c r="G23" s="327"/>
      <c r="H23" s="327"/>
      <c r="I23" s="327"/>
      <c r="J23" s="327"/>
      <c r="K23" s="327"/>
      <c r="L23" s="328"/>
      <c r="M23" s="289" t="s">
        <v>143</v>
      </c>
      <c r="N23" s="326" t="s">
        <v>124</v>
      </c>
      <c r="O23" s="327"/>
      <c r="P23" s="327"/>
      <c r="Q23" s="328"/>
    </row>
    <row r="24" spans="1:17" hidden="1" x14ac:dyDescent="0.25">
      <c r="A24" s="177" t="s">
        <v>132</v>
      </c>
      <c r="B24" s="142" t="s">
        <v>144</v>
      </c>
      <c r="C24" s="326" t="s">
        <v>124</v>
      </c>
      <c r="D24" s="327"/>
      <c r="E24" s="327"/>
      <c r="F24" s="327"/>
      <c r="G24" s="327"/>
      <c r="H24" s="327"/>
      <c r="I24" s="327"/>
      <c r="J24" s="327"/>
      <c r="K24" s="327"/>
      <c r="L24" s="328"/>
      <c r="M24" s="289" t="s">
        <v>145</v>
      </c>
      <c r="N24" s="326" t="s">
        <v>124</v>
      </c>
      <c r="O24" s="327"/>
      <c r="P24" s="327"/>
      <c r="Q24" s="328"/>
    </row>
    <row r="25" spans="1:17" hidden="1" x14ac:dyDescent="0.25">
      <c r="A25" s="177" t="s">
        <v>132</v>
      </c>
      <c r="B25" s="142" t="s">
        <v>146</v>
      </c>
      <c r="C25" s="326" t="s">
        <v>124</v>
      </c>
      <c r="D25" s="327"/>
      <c r="E25" s="327"/>
      <c r="F25" s="327"/>
      <c r="G25" s="327"/>
      <c r="H25" s="327"/>
      <c r="I25" s="327"/>
      <c r="J25" s="327"/>
      <c r="K25" s="327"/>
      <c r="L25" s="328"/>
      <c r="M25" s="289" t="s">
        <v>147</v>
      </c>
      <c r="N25" s="326" t="s">
        <v>124</v>
      </c>
      <c r="O25" s="327"/>
      <c r="P25" s="327"/>
      <c r="Q25" s="328"/>
    </row>
    <row r="26" spans="1:17" hidden="1" x14ac:dyDescent="0.25">
      <c r="A26" s="177" t="s">
        <v>132</v>
      </c>
      <c r="B26" s="142" t="s">
        <v>148</v>
      </c>
      <c r="C26" s="326" t="s">
        <v>124</v>
      </c>
      <c r="D26" s="327"/>
      <c r="E26" s="327"/>
      <c r="F26" s="327"/>
      <c r="G26" s="327"/>
      <c r="H26" s="327"/>
      <c r="I26" s="327"/>
      <c r="J26" s="327"/>
      <c r="K26" s="327"/>
      <c r="L26" s="328"/>
      <c r="M26" s="289" t="s">
        <v>149</v>
      </c>
      <c r="N26" s="326" t="s">
        <v>124</v>
      </c>
      <c r="O26" s="327"/>
      <c r="P26" s="327"/>
      <c r="Q26" s="328"/>
    </row>
    <row r="27" spans="1:17" hidden="1" x14ac:dyDescent="0.25">
      <c r="A27" s="329" t="s">
        <v>124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</row>
    <row r="28" spans="1:17" hidden="1" x14ac:dyDescent="0.25">
      <c r="A28" s="329" t="s">
        <v>124</v>
      </c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</row>
    <row r="29" spans="1:17" hidden="1" x14ac:dyDescent="0.25">
      <c r="A29" s="329" t="s">
        <v>124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</row>
    <row r="30" spans="1:17" hidden="1" x14ac:dyDescent="0.25">
      <c r="A30" s="329" t="s">
        <v>124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</row>
    <row r="31" spans="1:17" hidden="1" x14ac:dyDescent="0.25">
      <c r="A31" s="329" t="s">
        <v>124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</row>
    <row r="32" spans="1:17" hidden="1" x14ac:dyDescent="0.25">
      <c r="A32" s="329" t="s">
        <v>124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</row>
    <row r="33" spans="1:17" hidden="1" x14ac:dyDescent="0.25">
      <c r="A33" s="329" t="s">
        <v>124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</row>
    <row r="34" spans="1:17" hidden="1" x14ac:dyDescent="0.25">
      <c r="A34" s="329" t="s">
        <v>124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</row>
    <row r="35" spans="1:17" hidden="1" x14ac:dyDescent="0.25">
      <c r="A35" s="329" t="s">
        <v>124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</row>
    <row r="36" spans="1:17" hidden="1" x14ac:dyDescent="0.25">
      <c r="A36" s="329" t="s">
        <v>124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</row>
    <row r="37" spans="1:17" hidden="1" x14ac:dyDescent="0.25">
      <c r="A37" s="329" t="s">
        <v>124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</row>
    <row r="38" spans="1:17" hidden="1" x14ac:dyDescent="0.25">
      <c r="A38" s="329" t="s">
        <v>124</v>
      </c>
      <c r="B38" s="329"/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</row>
    <row r="39" spans="1:17" hidden="1" x14ac:dyDescent="0.25">
      <c r="A39" s="329" t="s">
        <v>124</v>
      </c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</row>
    <row r="40" spans="1:17" hidden="1" x14ac:dyDescent="0.25">
      <c r="A40" s="329" t="s">
        <v>124</v>
      </c>
      <c r="B40" s="329"/>
      <c r="C40" s="329"/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</row>
    <row r="41" spans="1:17" hidden="1" x14ac:dyDescent="0.25">
      <c r="A41" s="329" t="s">
        <v>124</v>
      </c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</row>
    <row r="42" spans="1:17" hidden="1" x14ac:dyDescent="0.25">
      <c r="A42" s="329" t="s">
        <v>124</v>
      </c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</row>
    <row r="43" spans="1:17" hidden="1" x14ac:dyDescent="0.25">
      <c r="A43" s="329" t="s">
        <v>124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</row>
    <row r="44" spans="1:17" hidden="1" x14ac:dyDescent="0.25">
      <c r="A44" s="329" t="s">
        <v>124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</row>
    <row r="45" spans="1:17" hidden="1" x14ac:dyDescent="0.25">
      <c r="A45" s="329" t="s">
        <v>124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</row>
    <row r="46" spans="1:17" hidden="1" x14ac:dyDescent="0.25">
      <c r="A46" s="329" t="s">
        <v>124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</row>
    <row r="47" spans="1:17" hidden="1" x14ac:dyDescent="0.25">
      <c r="A47" s="329" t="s">
        <v>124</v>
      </c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</row>
    <row r="48" spans="1:17" hidden="1" x14ac:dyDescent="0.25">
      <c r="A48" s="329" t="s">
        <v>124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</row>
    <row r="49" spans="1:17" hidden="1" x14ac:dyDescent="0.25">
      <c r="A49" s="329" t="s">
        <v>124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</row>
    <row r="50" spans="1:17" hidden="1" x14ac:dyDescent="0.25">
      <c r="A50" s="329" t="s">
        <v>124</v>
      </c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P50" s="329"/>
      <c r="Q50" s="329"/>
    </row>
    <row r="51" spans="1:17" hidden="1" x14ac:dyDescent="0.25">
      <c r="A51" s="329" t="s">
        <v>124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329"/>
      <c r="P51" s="329"/>
      <c r="Q51" s="329"/>
    </row>
    <row r="52" spans="1:17" hidden="1" x14ac:dyDescent="0.25">
      <c r="A52" s="329" t="s">
        <v>124</v>
      </c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</row>
    <row r="53" spans="1:17" hidden="1" x14ac:dyDescent="0.25">
      <c r="A53" s="329" t="s">
        <v>124</v>
      </c>
      <c r="B53" s="329"/>
      <c r="C53" s="329"/>
      <c r="D53" s="329"/>
      <c r="E53" s="329"/>
      <c r="F53" s="329"/>
      <c r="G53" s="329"/>
      <c r="H53" s="329"/>
      <c r="I53" s="329"/>
      <c r="J53" s="329"/>
      <c r="K53" s="329"/>
      <c r="L53" s="329"/>
      <c r="M53" s="329"/>
      <c r="N53" s="329"/>
      <c r="O53" s="329"/>
      <c r="P53" s="329"/>
      <c r="Q53" s="329"/>
    </row>
    <row r="54" spans="1:17" hidden="1" x14ac:dyDescent="0.25">
      <c r="A54" s="329" t="s">
        <v>124</v>
      </c>
      <c r="B54" s="329"/>
      <c r="C54" s="329"/>
      <c r="D54" s="329"/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329"/>
      <c r="P54" s="329"/>
      <c r="Q54" s="329"/>
    </row>
    <row r="55" spans="1:17" hidden="1" x14ac:dyDescent="0.25">
      <c r="A55" s="329" t="s">
        <v>124</v>
      </c>
      <c r="B55" s="329"/>
      <c r="C55" s="329"/>
      <c r="D55" s="329"/>
      <c r="E55" s="329"/>
      <c r="F55" s="329"/>
      <c r="G55" s="329"/>
      <c r="H55" s="329"/>
      <c r="I55" s="329"/>
      <c r="J55" s="329"/>
      <c r="K55" s="329"/>
      <c r="L55" s="329"/>
      <c r="M55" s="329"/>
      <c r="N55" s="329"/>
      <c r="O55" s="329"/>
      <c r="P55" s="329"/>
      <c r="Q55" s="329"/>
    </row>
    <row r="56" spans="1:17" hidden="1" x14ac:dyDescent="0.25">
      <c r="A56" s="329" t="s">
        <v>124</v>
      </c>
      <c r="B56" s="329"/>
      <c r="C56" s="329"/>
      <c r="D56" s="329"/>
      <c r="E56" s="329"/>
      <c r="F56" s="329"/>
      <c r="G56" s="329"/>
      <c r="H56" s="329"/>
      <c r="I56" s="329"/>
      <c r="J56" s="329"/>
      <c r="K56" s="329"/>
      <c r="L56" s="329"/>
      <c r="M56" s="329"/>
      <c r="N56" s="329"/>
      <c r="O56" s="329"/>
      <c r="P56" s="329"/>
      <c r="Q56" s="329"/>
    </row>
    <row r="57" spans="1:17" hidden="1" x14ac:dyDescent="0.25">
      <c r="A57" s="329" t="s">
        <v>124</v>
      </c>
      <c r="B57" s="329"/>
      <c r="C57" s="329"/>
      <c r="D57" s="329"/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329"/>
      <c r="Q57" s="329"/>
    </row>
    <row r="58" spans="1:17" hidden="1" x14ac:dyDescent="0.25">
      <c r="A58" s="329" t="s">
        <v>124</v>
      </c>
      <c r="B58" s="329"/>
      <c r="C58" s="329"/>
      <c r="D58" s="329"/>
      <c r="E58" s="329"/>
      <c r="F58" s="329"/>
      <c r="G58" s="329"/>
      <c r="H58" s="329"/>
      <c r="I58" s="329"/>
      <c r="J58" s="329"/>
      <c r="K58" s="329"/>
      <c r="L58" s="329"/>
      <c r="M58" s="329"/>
      <c r="N58" s="329"/>
      <c r="O58" s="329"/>
      <c r="P58" s="329"/>
      <c r="Q58" s="329"/>
    </row>
    <row r="59" spans="1:17" hidden="1" x14ac:dyDescent="0.25">
      <c r="A59" s="329" t="s">
        <v>124</v>
      </c>
      <c r="B59" s="329"/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</row>
    <row r="60" spans="1:17" hidden="1" x14ac:dyDescent="0.25">
      <c r="A60" s="329" t="s">
        <v>124</v>
      </c>
      <c r="B60" s="329"/>
      <c r="C60" s="329"/>
      <c r="D60" s="329"/>
      <c r="E60" s="329"/>
      <c r="F60" s="329"/>
      <c r="G60" s="329"/>
      <c r="H60" s="329"/>
      <c r="I60" s="329"/>
      <c r="J60" s="329"/>
      <c r="K60" s="329"/>
      <c r="L60" s="329"/>
      <c r="M60" s="329"/>
      <c r="N60" s="329"/>
      <c r="O60" s="329"/>
      <c r="P60" s="329"/>
      <c r="Q60" s="329"/>
    </row>
    <row r="61" spans="1:17" hidden="1" x14ac:dyDescent="0.25">
      <c r="A61" s="329" t="s">
        <v>124</v>
      </c>
      <c r="B61" s="329"/>
      <c r="C61" s="329"/>
      <c r="D61" s="329"/>
      <c r="E61" s="329"/>
      <c r="F61" s="329"/>
      <c r="G61" s="329"/>
      <c r="H61" s="329"/>
      <c r="I61" s="329"/>
      <c r="J61" s="329"/>
      <c r="K61" s="329"/>
      <c r="L61" s="329"/>
      <c r="M61" s="329"/>
      <c r="N61" s="329"/>
      <c r="O61" s="329"/>
      <c r="P61" s="329"/>
      <c r="Q61" s="329"/>
    </row>
    <row r="62" spans="1:17" hidden="1" x14ac:dyDescent="0.25">
      <c r="A62" s="329" t="s">
        <v>124</v>
      </c>
      <c r="B62" s="329"/>
      <c r="C62" s="329"/>
      <c r="D62" s="329"/>
      <c r="E62" s="329"/>
      <c r="F62" s="329"/>
      <c r="G62" s="329"/>
      <c r="H62" s="329"/>
      <c r="I62" s="329"/>
      <c r="J62" s="329"/>
      <c r="K62" s="329"/>
      <c r="L62" s="329"/>
      <c r="M62" s="329"/>
      <c r="N62" s="329"/>
      <c r="O62" s="329"/>
      <c r="P62" s="329"/>
      <c r="Q62" s="329"/>
    </row>
    <row r="63" spans="1:17" hidden="1" x14ac:dyDescent="0.25">
      <c r="A63" s="329" t="s">
        <v>124</v>
      </c>
      <c r="B63" s="329"/>
      <c r="C63" s="329"/>
      <c r="D63" s="329"/>
      <c r="E63" s="329"/>
      <c r="F63" s="329"/>
      <c r="G63" s="329"/>
      <c r="H63" s="329"/>
      <c r="I63" s="329"/>
      <c r="J63" s="329"/>
      <c r="K63" s="329"/>
      <c r="L63" s="329"/>
      <c r="M63" s="329"/>
      <c r="N63" s="329"/>
      <c r="O63" s="329"/>
      <c r="P63" s="329"/>
      <c r="Q63" s="329"/>
    </row>
    <row r="64" spans="1:17" hidden="1" x14ac:dyDescent="0.25">
      <c r="A64" s="329" t="s">
        <v>124</v>
      </c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</row>
    <row r="65" spans="1:23" hidden="1" x14ac:dyDescent="0.25">
      <c r="A65" s="329" t="s">
        <v>124</v>
      </c>
      <c r="B65" s="329"/>
      <c r="C65" s="329"/>
      <c r="D65" s="329"/>
      <c r="E65" s="329"/>
      <c r="F65" s="329"/>
      <c r="G65" s="329"/>
      <c r="H65" s="329"/>
      <c r="I65" s="329"/>
      <c r="J65" s="329"/>
      <c r="K65" s="329"/>
      <c r="L65" s="329"/>
      <c r="M65" s="329"/>
      <c r="N65" s="329"/>
      <c r="O65" s="329"/>
      <c r="P65" s="329"/>
      <c r="Q65" s="329"/>
    </row>
    <row r="66" spans="1:23" hidden="1" x14ac:dyDescent="0.25">
      <c r="A66" s="329" t="s">
        <v>124</v>
      </c>
      <c r="B66" s="329"/>
      <c r="C66" s="329"/>
      <c r="D66" s="329"/>
      <c r="E66" s="329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</row>
    <row r="67" spans="1:23" hidden="1" x14ac:dyDescent="0.25">
      <c r="A67" s="329" t="s">
        <v>124</v>
      </c>
      <c r="B67" s="329"/>
      <c r="C67" s="329"/>
      <c r="D67" s="329"/>
      <c r="E67" s="329"/>
      <c r="F67" s="329"/>
      <c r="G67" s="329"/>
      <c r="H67" s="329"/>
      <c r="I67" s="329"/>
      <c r="J67" s="329"/>
      <c r="K67" s="329"/>
      <c r="L67" s="329"/>
      <c r="M67" s="329"/>
      <c r="N67" s="329"/>
      <c r="O67" s="329"/>
      <c r="P67" s="329"/>
      <c r="Q67" s="329"/>
    </row>
    <row r="68" spans="1:23" hidden="1" x14ac:dyDescent="0.25">
      <c r="A68" s="329" t="s">
        <v>124</v>
      </c>
      <c r="B68" s="329"/>
      <c r="C68" s="329"/>
      <c r="D68" s="329"/>
      <c r="E68" s="329"/>
      <c r="F68" s="329"/>
      <c r="G68" s="329"/>
      <c r="H68" s="329"/>
      <c r="I68" s="329"/>
      <c r="J68" s="329"/>
      <c r="K68" s="329"/>
      <c r="L68" s="329"/>
      <c r="M68" s="329"/>
      <c r="N68" s="329"/>
      <c r="O68" s="329"/>
      <c r="P68" s="329"/>
      <c r="Q68" s="329"/>
    </row>
    <row r="69" spans="1:23" hidden="1" x14ac:dyDescent="0.25">
      <c r="A69" s="329" t="s">
        <v>124</v>
      </c>
      <c r="B69" s="329"/>
      <c r="C69" s="329"/>
      <c r="D69" s="329"/>
      <c r="E69" s="329"/>
      <c r="F69" s="329"/>
      <c r="G69" s="329"/>
      <c r="H69" s="329"/>
      <c r="I69" s="329"/>
      <c r="J69" s="329"/>
      <c r="K69" s="329"/>
      <c r="L69" s="329"/>
      <c r="M69" s="329"/>
      <c r="N69" s="329"/>
      <c r="O69" s="329"/>
      <c r="P69" s="329"/>
      <c r="Q69" s="329"/>
    </row>
    <row r="70" spans="1:23" hidden="1" x14ac:dyDescent="0.25">
      <c r="A70" s="329" t="s">
        <v>124</v>
      </c>
      <c r="B70" s="329"/>
      <c r="C70" s="329"/>
      <c r="D70" s="329"/>
      <c r="E70" s="329"/>
      <c r="F70" s="329"/>
      <c r="G70" s="329"/>
      <c r="H70" s="329"/>
      <c r="I70" s="329"/>
      <c r="J70" s="329"/>
      <c r="K70" s="329"/>
      <c r="L70" s="329"/>
      <c r="M70" s="329"/>
      <c r="N70" s="329"/>
      <c r="O70" s="329"/>
      <c r="P70" s="329"/>
      <c r="Q70" s="329"/>
    </row>
    <row r="71" spans="1:23" x14ac:dyDescent="0.25">
      <c r="A71" s="27" t="s">
        <v>150</v>
      </c>
      <c r="B71" s="68" t="s">
        <v>151</v>
      </c>
      <c r="C71" s="22">
        <v>45681</v>
      </c>
      <c r="D71" s="79">
        <f>C71</f>
        <v>45681</v>
      </c>
      <c r="E71" s="22">
        <v>45682</v>
      </c>
      <c r="F71" s="79">
        <f>E71</f>
        <v>45682</v>
      </c>
      <c r="G71" s="291" t="s">
        <v>152</v>
      </c>
      <c r="H71" s="292" t="s">
        <v>153</v>
      </c>
      <c r="I71" s="291" t="s">
        <v>154</v>
      </c>
      <c r="J71" s="291" t="s">
        <v>155</v>
      </c>
      <c r="K71" s="330" t="s">
        <v>156</v>
      </c>
      <c r="L71" s="331"/>
      <c r="M71" s="289" t="s">
        <v>157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 x14ac:dyDescent="0.25">
      <c r="A72" s="27" t="s">
        <v>150</v>
      </c>
      <c r="B72" s="68" t="s">
        <v>158</v>
      </c>
      <c r="C72" s="326" t="s">
        <v>124</v>
      </c>
      <c r="D72" s="327"/>
      <c r="E72" s="327"/>
      <c r="F72" s="327"/>
      <c r="G72" s="327"/>
      <c r="H72" s="327"/>
      <c r="I72" s="327"/>
      <c r="J72" s="327"/>
      <c r="K72" s="327"/>
      <c r="L72" s="328"/>
      <c r="M72" s="289" t="s">
        <v>159</v>
      </c>
      <c r="N72" s="326" t="s">
        <v>124</v>
      </c>
      <c r="O72" s="327"/>
      <c r="P72" s="327"/>
      <c r="Q72" s="328"/>
    </row>
    <row r="73" spans="1:23" x14ac:dyDescent="0.25">
      <c r="A73" s="307" t="s">
        <v>94</v>
      </c>
      <c r="B73" s="308"/>
      <c r="C73" s="308"/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8"/>
      <c r="O73" s="308"/>
      <c r="P73" s="308"/>
      <c r="Q73" s="308"/>
    </row>
    <row r="74" spans="1:23" x14ac:dyDescent="0.25">
      <c r="A74" s="64" t="s">
        <v>4</v>
      </c>
      <c r="B74" s="64" t="s">
        <v>5</v>
      </c>
      <c r="C74" s="311" t="s">
        <v>95</v>
      </c>
      <c r="D74" s="311"/>
      <c r="E74" s="311" t="s">
        <v>7</v>
      </c>
      <c r="F74" s="311"/>
      <c r="G74" s="309" t="s">
        <v>11</v>
      </c>
      <c r="H74" s="310"/>
      <c r="I74" s="309" t="s">
        <v>12</v>
      </c>
      <c r="J74" s="312"/>
      <c r="K74" s="323" t="s">
        <v>96</v>
      </c>
      <c r="L74" s="323"/>
      <c r="M74" s="64" t="s">
        <v>5</v>
      </c>
      <c r="N74" s="323" t="s">
        <v>160</v>
      </c>
      <c r="O74" s="325"/>
      <c r="P74" s="332" t="s">
        <v>161</v>
      </c>
      <c r="Q74" s="333"/>
      <c r="R74" s="334" t="s">
        <v>162</v>
      </c>
      <c r="S74" s="335"/>
      <c r="T74" s="350" t="s">
        <v>163</v>
      </c>
      <c r="U74" s="337"/>
      <c r="V74" s="351" t="s">
        <v>164</v>
      </c>
      <c r="W74" s="351"/>
    </row>
    <row r="75" spans="1:23" x14ac:dyDescent="0.25">
      <c r="A75" s="314" t="s">
        <v>13</v>
      </c>
      <c r="B75" s="314" t="s">
        <v>14</v>
      </c>
      <c r="C75" s="313" t="s">
        <v>97</v>
      </c>
      <c r="D75" s="313"/>
      <c r="E75" s="313" t="s">
        <v>16</v>
      </c>
      <c r="F75" s="313"/>
      <c r="G75" s="315" t="s">
        <v>20</v>
      </c>
      <c r="H75" s="324"/>
      <c r="I75" s="315" t="s">
        <v>21</v>
      </c>
      <c r="J75" s="316"/>
      <c r="K75" s="325" t="s">
        <v>98</v>
      </c>
      <c r="L75" s="325"/>
      <c r="M75" s="286" t="s">
        <v>14</v>
      </c>
      <c r="N75" s="325" t="s">
        <v>165</v>
      </c>
      <c r="O75" s="325"/>
      <c r="P75" s="325" t="s">
        <v>166</v>
      </c>
      <c r="Q75" s="325"/>
      <c r="R75" s="335" t="s">
        <v>167</v>
      </c>
      <c r="S75" s="335"/>
      <c r="T75" s="336" t="s">
        <v>168</v>
      </c>
      <c r="U75" s="337"/>
      <c r="V75" s="338" t="s">
        <v>169</v>
      </c>
      <c r="W75" s="338"/>
    </row>
    <row r="76" spans="1:23" x14ac:dyDescent="0.25">
      <c r="A76" s="320"/>
      <c r="B76" s="320"/>
      <c r="C76" s="314" t="s">
        <v>22</v>
      </c>
      <c r="D76" s="314"/>
      <c r="E76" s="314" t="s">
        <v>22</v>
      </c>
      <c r="F76" s="314"/>
      <c r="G76" s="314" t="s">
        <v>22</v>
      </c>
      <c r="H76" s="314"/>
      <c r="I76" s="314" t="s">
        <v>22</v>
      </c>
      <c r="J76" s="314"/>
      <c r="K76" s="314" t="s">
        <v>22</v>
      </c>
      <c r="L76" s="314"/>
      <c r="M76" s="287"/>
      <c r="N76" s="348" t="s">
        <v>22</v>
      </c>
      <c r="O76" s="348"/>
      <c r="P76" s="348" t="s">
        <v>22</v>
      </c>
      <c r="Q76" s="348"/>
      <c r="R76" s="349" t="s">
        <v>22</v>
      </c>
      <c r="S76" s="349"/>
      <c r="T76" s="348" t="s">
        <v>22</v>
      </c>
      <c r="U76" s="348"/>
      <c r="V76" s="325" t="s">
        <v>22</v>
      </c>
      <c r="W76" s="325"/>
    </row>
    <row r="77" spans="1:23" ht="26" x14ac:dyDescent="0.25">
      <c r="A77" s="140"/>
      <c r="B77" s="286"/>
      <c r="C77" s="262" t="s">
        <v>99</v>
      </c>
      <c r="D77" s="262" t="s">
        <v>100</v>
      </c>
      <c r="E77" s="262" t="s">
        <v>101</v>
      </c>
      <c r="F77" s="262" t="s">
        <v>102</v>
      </c>
      <c r="G77" s="262" t="s">
        <v>103</v>
      </c>
      <c r="H77" s="262" t="s">
        <v>104</v>
      </c>
      <c r="I77" s="262" t="s">
        <v>105</v>
      </c>
      <c r="J77" s="262" t="s">
        <v>106</v>
      </c>
      <c r="K77" s="262" t="s">
        <v>107</v>
      </c>
      <c r="L77" s="262" t="s">
        <v>108</v>
      </c>
      <c r="M77" s="288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 x14ac:dyDescent="0.25">
      <c r="A78" s="27" t="s">
        <v>150</v>
      </c>
      <c r="B78" s="68" t="s">
        <v>170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00">
        <f>I78</f>
        <v>45706</v>
      </c>
      <c r="K78" s="100">
        <f>J78+1</f>
        <v>45707</v>
      </c>
      <c r="L78" s="293">
        <f>K78</f>
        <v>45707</v>
      </c>
      <c r="M78" s="289" t="s">
        <v>171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 x14ac:dyDescent="0.25">
      <c r="A79" s="339" t="s">
        <v>124</v>
      </c>
      <c r="B79" s="340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  <c r="O79" s="340"/>
      <c r="P79" s="340"/>
      <c r="Q79" s="340"/>
      <c r="R79" s="340"/>
      <c r="S79" s="340"/>
      <c r="T79" s="340"/>
      <c r="U79" s="340"/>
      <c r="V79" s="340"/>
      <c r="W79" s="341"/>
    </row>
    <row r="81" spans="1:23" ht="16.5" x14ac:dyDescent="0.25">
      <c r="A81" s="83" t="s">
        <v>75</v>
      </c>
      <c r="B81" s="342" t="s">
        <v>172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6"/>
      <c r="O81" s="6"/>
    </row>
    <row r="82" spans="1:23" ht="16.5" x14ac:dyDescent="0.25">
      <c r="A82" s="32" t="s">
        <v>173</v>
      </c>
      <c r="B82" s="343" t="s">
        <v>174</v>
      </c>
      <c r="C82" s="344"/>
      <c r="D82" s="344"/>
      <c r="E82" s="344"/>
      <c r="F82" s="344"/>
      <c r="G82" s="344"/>
      <c r="H82" s="344"/>
      <c r="I82" s="344"/>
      <c r="J82" s="344"/>
      <c r="K82" s="344"/>
      <c r="L82" s="344"/>
      <c r="M82" s="345"/>
      <c r="N82" s="4"/>
      <c r="O82" s="4"/>
    </row>
    <row r="83" spans="1:23" ht="16.5" x14ac:dyDescent="0.25">
      <c r="A83" s="32" t="s">
        <v>79</v>
      </c>
      <c r="B83" s="346" t="s">
        <v>175</v>
      </c>
      <c r="C83" s="346"/>
      <c r="D83" s="346"/>
      <c r="E83" s="346"/>
      <c r="F83" s="346"/>
      <c r="G83" s="346"/>
      <c r="H83" s="346"/>
      <c r="I83" s="346"/>
      <c r="J83" s="346"/>
      <c r="K83" s="346"/>
      <c r="L83" s="346"/>
      <c r="M83" s="346"/>
      <c r="N83" s="4"/>
      <c r="O83" s="4"/>
    </row>
    <row r="84" spans="1:23" ht="16.5" x14ac:dyDescent="0.25">
      <c r="A84" s="294" t="s">
        <v>176</v>
      </c>
      <c r="B84" s="347" t="s">
        <v>90</v>
      </c>
      <c r="C84" s="347"/>
      <c r="D84" s="347"/>
      <c r="E84" s="347"/>
      <c r="F84" s="347"/>
      <c r="G84" s="347"/>
      <c r="H84" s="347"/>
      <c r="I84" s="347"/>
      <c r="J84" s="347"/>
      <c r="K84" s="347"/>
      <c r="L84" s="347"/>
      <c r="M84" s="347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 x14ac:dyDescent="0.25">
      <c r="A85" s="294" t="s">
        <v>87</v>
      </c>
      <c r="B85" s="347" t="s">
        <v>88</v>
      </c>
      <c r="C85" s="347"/>
      <c r="D85" s="347"/>
      <c r="E85" s="347"/>
      <c r="F85" s="347"/>
      <c r="G85" s="347"/>
      <c r="H85" s="347"/>
      <c r="I85" s="347"/>
      <c r="J85" s="347"/>
      <c r="K85" s="347"/>
      <c r="L85" s="347"/>
      <c r="M85" s="347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 x14ac:dyDescent="0.25">
      <c r="A86" s="294" t="s">
        <v>177</v>
      </c>
      <c r="B86" s="347" t="s">
        <v>178</v>
      </c>
      <c r="C86" s="347"/>
      <c r="D86" s="347"/>
      <c r="E86" s="347"/>
      <c r="F86" s="347"/>
      <c r="G86" s="347"/>
      <c r="H86" s="347"/>
      <c r="I86" s="347"/>
      <c r="J86" s="347"/>
      <c r="K86" s="347"/>
      <c r="L86" s="347"/>
      <c r="M86" s="347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 x14ac:dyDescent="0.25">
      <c r="Q90" t="s">
        <v>93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5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32"/>
  <sheetViews>
    <sheetView workbookViewId="0">
      <selection activeCell="W7" sqref="W7"/>
    </sheetView>
  </sheetViews>
  <sheetFormatPr defaultColWidth="9" defaultRowHeight="15" x14ac:dyDescent="0.2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6.6640625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6640625" customWidth="1"/>
    <col min="13" max="13" width="11.58203125" customWidth="1"/>
    <col min="14" max="14" width="8.33203125" customWidth="1"/>
    <col min="15" max="15" width="6.6640625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1"/>
      <c r="R1" s="1"/>
      <c r="S1" s="1"/>
      <c r="T1" s="1"/>
    </row>
    <row r="2" spans="1:246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"/>
      <c r="R2" s="3"/>
      <c r="S2" s="3"/>
      <c r="T2" s="3"/>
    </row>
    <row r="3" spans="1:24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151" customFormat="1" ht="14" x14ac:dyDescent="0.25">
      <c r="A4" s="493" t="s">
        <v>1024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4"/>
    </row>
    <row r="5" spans="1:246" s="151" customFormat="1" ht="14" x14ac:dyDescent="0.25">
      <c r="A5" s="154" t="s">
        <v>4</v>
      </c>
      <c r="B5" s="154" t="s">
        <v>5</v>
      </c>
      <c r="C5" s="495" t="s">
        <v>95</v>
      </c>
      <c r="D5" s="496"/>
      <c r="E5" s="495" t="s">
        <v>7</v>
      </c>
      <c r="F5" s="496"/>
      <c r="G5" s="497" t="s">
        <v>160</v>
      </c>
      <c r="H5" s="497"/>
      <c r="I5" s="495" t="s">
        <v>992</v>
      </c>
      <c r="J5" s="496"/>
      <c r="K5" s="154" t="s">
        <v>5</v>
      </c>
      <c r="L5" s="495" t="s">
        <v>95</v>
      </c>
      <c r="M5" s="496"/>
      <c r="N5" s="495" t="s">
        <v>7</v>
      </c>
      <c r="O5" s="497"/>
      <c r="P5" s="498" t="s">
        <v>160</v>
      </c>
      <c r="Q5" s="498"/>
    </row>
    <row r="6" spans="1:246" s="151" customFormat="1" ht="14" x14ac:dyDescent="0.25">
      <c r="A6" s="155" t="s">
        <v>13</v>
      </c>
      <c r="B6" s="155" t="s">
        <v>14</v>
      </c>
      <c r="C6" s="499" t="s">
        <v>97</v>
      </c>
      <c r="D6" s="506"/>
      <c r="E6" s="499" t="s">
        <v>16</v>
      </c>
      <c r="F6" s="506"/>
      <c r="G6" s="500" t="s">
        <v>165</v>
      </c>
      <c r="H6" s="500"/>
      <c r="I6" s="499" t="s">
        <v>994</v>
      </c>
      <c r="J6" s="506"/>
      <c r="K6" s="155" t="s">
        <v>14</v>
      </c>
      <c r="L6" s="499" t="s">
        <v>97</v>
      </c>
      <c r="M6" s="506"/>
      <c r="N6" s="499" t="s">
        <v>16</v>
      </c>
      <c r="O6" s="500"/>
      <c r="P6" s="501" t="s">
        <v>165</v>
      </c>
      <c r="Q6" s="501"/>
    </row>
    <row r="7" spans="1:246" s="151" customFormat="1" ht="14" x14ac:dyDescent="0.25">
      <c r="A7" s="156"/>
      <c r="B7" s="157"/>
      <c r="C7" s="502" t="s">
        <v>22</v>
      </c>
      <c r="D7" s="503"/>
      <c r="E7" s="502" t="s">
        <v>22</v>
      </c>
      <c r="F7" s="503"/>
      <c r="G7" s="504" t="s">
        <v>22</v>
      </c>
      <c r="H7" s="504"/>
      <c r="I7" s="502" t="s">
        <v>22</v>
      </c>
      <c r="J7" s="503"/>
      <c r="K7" s="155"/>
      <c r="L7" s="502" t="s">
        <v>22</v>
      </c>
      <c r="M7" s="503"/>
      <c r="N7" s="505" t="s">
        <v>22</v>
      </c>
      <c r="O7" s="502"/>
      <c r="P7" s="505" t="s">
        <v>22</v>
      </c>
      <c r="Q7" s="505"/>
    </row>
    <row r="8" spans="1:246" s="152" customFormat="1" ht="14.15" customHeight="1" x14ac:dyDescent="0.25">
      <c r="A8" s="21" t="s">
        <v>1025</v>
      </c>
      <c r="B8" s="72" t="s">
        <v>841</v>
      </c>
      <c r="C8" s="507" t="s">
        <v>1026</v>
      </c>
      <c r="D8" s="508"/>
      <c r="E8" s="509" t="s">
        <v>1027</v>
      </c>
      <c r="F8" s="510"/>
      <c r="G8" s="100">
        <v>46004</v>
      </c>
      <c r="H8" s="158">
        <f>G8+1</f>
        <v>46005</v>
      </c>
      <c r="I8" s="100">
        <v>46014</v>
      </c>
      <c r="J8" s="159">
        <f>I8+1</f>
        <v>46015</v>
      </c>
      <c r="K8" s="76" t="s">
        <v>842</v>
      </c>
      <c r="L8" s="160" t="s">
        <v>1028</v>
      </c>
      <c r="M8" s="23" t="s">
        <v>1029</v>
      </c>
      <c r="N8" s="511" t="s">
        <v>1030</v>
      </c>
      <c r="O8" s="512"/>
      <c r="P8" s="511" t="s">
        <v>1031</v>
      </c>
      <c r="Q8" s="512"/>
      <c r="R8" s="161" t="s">
        <v>1032</v>
      </c>
      <c r="S8" s="73"/>
      <c r="T8" s="73"/>
      <c r="U8" s="73"/>
      <c r="V8" s="73"/>
      <c r="W8" s="73"/>
      <c r="X8" s="73"/>
    </row>
    <row r="9" spans="1:246" s="152" customFormat="1" ht="14.15" customHeight="1" x14ac:dyDescent="0.25">
      <c r="A9" s="25" t="s">
        <v>1033</v>
      </c>
      <c r="B9" s="76" t="s">
        <v>1034</v>
      </c>
      <c r="C9" s="513" t="s">
        <v>1035</v>
      </c>
      <c r="D9" s="514"/>
      <c r="E9" s="513" t="s">
        <v>1036</v>
      </c>
      <c r="F9" s="514"/>
      <c r="G9" s="100">
        <v>46015</v>
      </c>
      <c r="H9" s="23" t="s">
        <v>1037</v>
      </c>
      <c r="I9" s="100">
        <v>46019</v>
      </c>
      <c r="J9" s="100">
        <f t="shared" ref="J9" si="0">I9+1</f>
        <v>46020</v>
      </c>
      <c r="K9" s="162" t="s">
        <v>1038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158">
        <v>46032</v>
      </c>
      <c r="Q9" s="158">
        <f>P9</f>
        <v>46032</v>
      </c>
      <c r="R9" s="358" t="s">
        <v>1039</v>
      </c>
      <c r="S9" s="358"/>
      <c r="T9" s="153"/>
      <c r="U9" s="153"/>
      <c r="V9" s="153"/>
      <c r="W9" s="73"/>
      <c r="X9" s="73"/>
    </row>
    <row r="10" spans="1:246" s="151" customFormat="1" ht="14" x14ac:dyDescent="0.25">
      <c r="A10" s="493" t="s">
        <v>1040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493"/>
      <c r="N10" s="493"/>
      <c r="O10" s="493"/>
      <c r="P10" s="493"/>
      <c r="Q10" s="493"/>
      <c r="R10" s="493"/>
      <c r="S10" s="494"/>
    </row>
    <row r="11" spans="1:246" s="151" customFormat="1" ht="14" x14ac:dyDescent="0.25">
      <c r="A11" s="154" t="s">
        <v>4</v>
      </c>
      <c r="B11" s="154" t="s">
        <v>5</v>
      </c>
      <c r="C11" s="495" t="s">
        <v>7</v>
      </c>
      <c r="D11" s="496"/>
      <c r="E11" s="495" t="s">
        <v>95</v>
      </c>
      <c r="F11" s="496"/>
      <c r="G11" s="497" t="s">
        <v>160</v>
      </c>
      <c r="H11" s="497"/>
      <c r="I11" s="515" t="s">
        <v>162</v>
      </c>
      <c r="J11" s="516"/>
      <c r="K11" s="495" t="s">
        <v>992</v>
      </c>
      <c r="L11" s="496"/>
      <c r="M11" s="154" t="s">
        <v>5</v>
      </c>
      <c r="N11" s="495" t="s">
        <v>7</v>
      </c>
      <c r="O11" s="496"/>
      <c r="P11" s="495" t="s">
        <v>95</v>
      </c>
      <c r="Q11" s="496"/>
      <c r="R11" s="498" t="s">
        <v>160</v>
      </c>
      <c r="S11" s="498"/>
    </row>
    <row r="12" spans="1:246" s="151" customFormat="1" ht="14" x14ac:dyDescent="0.25">
      <c r="A12" s="155" t="s">
        <v>13</v>
      </c>
      <c r="B12" s="155" t="s">
        <v>14</v>
      </c>
      <c r="C12" s="499" t="s">
        <v>16</v>
      </c>
      <c r="D12" s="506"/>
      <c r="E12" s="499" t="s">
        <v>97</v>
      </c>
      <c r="F12" s="506"/>
      <c r="G12" s="500" t="s">
        <v>165</v>
      </c>
      <c r="H12" s="500"/>
      <c r="I12" s="516" t="s">
        <v>167</v>
      </c>
      <c r="J12" s="516"/>
      <c r="K12" s="499" t="s">
        <v>994</v>
      </c>
      <c r="L12" s="506"/>
      <c r="M12" s="155" t="s">
        <v>14</v>
      </c>
      <c r="N12" s="499" t="s">
        <v>16</v>
      </c>
      <c r="O12" s="506"/>
      <c r="P12" s="499" t="s">
        <v>97</v>
      </c>
      <c r="Q12" s="506"/>
      <c r="R12" s="501" t="s">
        <v>165</v>
      </c>
      <c r="S12" s="501"/>
    </row>
    <row r="13" spans="1:246" s="151" customFormat="1" ht="14" x14ac:dyDescent="0.25">
      <c r="A13" s="156"/>
      <c r="B13" s="157"/>
      <c r="C13" s="502" t="s">
        <v>22</v>
      </c>
      <c r="D13" s="503"/>
      <c r="E13" s="502" t="s">
        <v>22</v>
      </c>
      <c r="F13" s="503"/>
      <c r="G13" s="504" t="s">
        <v>22</v>
      </c>
      <c r="H13" s="504"/>
      <c r="I13" s="517" t="s">
        <v>22</v>
      </c>
      <c r="J13" s="517"/>
      <c r="K13" s="502" t="s">
        <v>22</v>
      </c>
      <c r="L13" s="503"/>
      <c r="M13" s="155"/>
      <c r="N13" s="502" t="s">
        <v>22</v>
      </c>
      <c r="O13" s="503"/>
      <c r="P13" s="502" t="s">
        <v>22</v>
      </c>
      <c r="Q13" s="503"/>
      <c r="R13" s="505" t="s">
        <v>22</v>
      </c>
      <c r="S13" s="505"/>
    </row>
    <row r="14" spans="1:246" s="153" customFormat="1" ht="23" x14ac:dyDescent="0.25">
      <c r="A14" s="163"/>
      <c r="B14" s="164"/>
      <c r="C14" s="165" t="s">
        <v>1041</v>
      </c>
      <c r="D14" s="165" t="s">
        <v>1042</v>
      </c>
      <c r="E14" s="166" t="s">
        <v>1043</v>
      </c>
      <c r="F14" s="166" t="s">
        <v>1044</v>
      </c>
      <c r="G14" s="166" t="s">
        <v>1045</v>
      </c>
      <c r="H14" s="166" t="s">
        <v>1046</v>
      </c>
      <c r="I14" s="167" t="s">
        <v>1047</v>
      </c>
      <c r="J14" s="167" t="s">
        <v>1048</v>
      </c>
      <c r="K14" s="166" t="s">
        <v>1049</v>
      </c>
      <c r="L14" s="166" t="s">
        <v>998</v>
      </c>
      <c r="M14" s="166"/>
      <c r="N14" s="165" t="s">
        <v>1041</v>
      </c>
      <c r="O14" s="165" t="s">
        <v>1042</v>
      </c>
      <c r="P14" s="166" t="s">
        <v>1043</v>
      </c>
      <c r="Q14" s="166" t="s">
        <v>1044</v>
      </c>
      <c r="R14" s="166" t="s">
        <v>1045</v>
      </c>
      <c r="S14" s="166" t="s">
        <v>1046</v>
      </c>
      <c r="T14" s="168"/>
      <c r="U14" s="168"/>
      <c r="V14" s="168"/>
      <c r="W14" s="168"/>
    </row>
    <row r="15" spans="1:246" s="153" customFormat="1" ht="12" x14ac:dyDescent="0.25">
      <c r="A15" s="25" t="s">
        <v>1050</v>
      </c>
      <c r="B15" s="72" t="s">
        <v>1034</v>
      </c>
      <c r="C15" s="158">
        <v>46017</v>
      </c>
      <c r="D15" s="158">
        <f>C15</f>
        <v>46017</v>
      </c>
      <c r="E15" s="23" t="s">
        <v>111</v>
      </c>
      <c r="F15" s="23" t="s">
        <v>111</v>
      </c>
      <c r="G15" s="158">
        <f>D15+3</f>
        <v>46020</v>
      </c>
      <c r="H15" s="158">
        <f>G15</f>
        <v>46020</v>
      </c>
      <c r="I15" s="158">
        <f>H15+2</f>
        <v>46022</v>
      </c>
      <c r="J15" s="158">
        <f>I15+1</f>
        <v>46023</v>
      </c>
      <c r="K15" s="158">
        <f>J15+2</f>
        <v>46025</v>
      </c>
      <c r="L15" s="158">
        <f>K15+1</f>
        <v>46026</v>
      </c>
      <c r="M15" s="169" t="s">
        <v>1038</v>
      </c>
      <c r="N15" s="158">
        <v>46038</v>
      </c>
      <c r="O15" s="158">
        <f>N15</f>
        <v>46038</v>
      </c>
      <c r="P15" s="23" t="s">
        <v>111</v>
      </c>
      <c r="Q15" s="23" t="s">
        <v>111</v>
      </c>
      <c r="R15" s="158">
        <f>O15+3</f>
        <v>46041</v>
      </c>
      <c r="S15" s="158">
        <f>R15</f>
        <v>46041</v>
      </c>
      <c r="T15" s="168"/>
      <c r="U15" s="168"/>
      <c r="V15" s="168"/>
      <c r="W15" s="168"/>
    </row>
    <row r="16" spans="1:246" s="152" customFormat="1" ht="14.15" customHeight="1" x14ac:dyDescent="0.25">
      <c r="A16" s="21" t="s">
        <v>1033</v>
      </c>
      <c r="B16" s="72" t="s">
        <v>507</v>
      </c>
      <c r="C16" s="513" t="s">
        <v>1051</v>
      </c>
      <c r="D16" s="514"/>
      <c r="E16" s="513" t="s">
        <v>1052</v>
      </c>
      <c r="F16" s="514"/>
      <c r="G16" s="158">
        <v>46032</v>
      </c>
      <c r="H16" s="158">
        <f>G16</f>
        <v>46032</v>
      </c>
      <c r="I16" s="158">
        <f t="shared" ref="I16:K16" si="1">H16+2</f>
        <v>46034</v>
      </c>
      <c r="J16" s="158">
        <f>I16+1</f>
        <v>46035</v>
      </c>
      <c r="K16" s="158">
        <f t="shared" si="1"/>
        <v>46037</v>
      </c>
      <c r="L16" s="158">
        <f>K16+1</f>
        <v>46038</v>
      </c>
      <c r="M16" s="169" t="s">
        <v>508</v>
      </c>
      <c r="N16" s="158">
        <v>46045</v>
      </c>
      <c r="O16" s="158">
        <f t="shared" ref="O16:S16" si="2">N16</f>
        <v>46045</v>
      </c>
      <c r="P16" s="158">
        <f>O16+1</f>
        <v>46046</v>
      </c>
      <c r="Q16" s="158">
        <f t="shared" si="2"/>
        <v>46046</v>
      </c>
      <c r="R16" s="158">
        <f>Q16+2</f>
        <v>46048</v>
      </c>
      <c r="S16" s="158">
        <f t="shared" si="2"/>
        <v>46048</v>
      </c>
      <c r="T16" s="161"/>
      <c r="U16" s="73"/>
      <c r="V16" s="73"/>
      <c r="W16" s="73"/>
      <c r="X16" s="73"/>
      <c r="Y16" s="73"/>
      <c r="Z16" s="73"/>
    </row>
    <row r="17" spans="1:26" s="152" customFormat="1" ht="14.15" customHeight="1" x14ac:dyDescent="0.25">
      <c r="A17" s="339" t="s">
        <v>296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1"/>
      <c r="T17" s="161"/>
      <c r="U17" s="73"/>
      <c r="V17" s="73"/>
      <c r="W17" s="73"/>
      <c r="X17" s="73"/>
      <c r="Y17" s="73"/>
      <c r="Z17" s="73"/>
    </row>
    <row r="18" spans="1:26" s="152" customFormat="1" ht="14.15" customHeight="1" x14ac:dyDescent="0.25">
      <c r="A18" s="25" t="s">
        <v>1050</v>
      </c>
      <c r="B18" s="170" t="s">
        <v>511</v>
      </c>
      <c r="C18" s="158">
        <v>46038</v>
      </c>
      <c r="D18" s="158">
        <f t="shared" ref="D18:D24" si="3">C18</f>
        <v>46038</v>
      </c>
      <c r="E18" s="23" t="s">
        <v>111</v>
      </c>
      <c r="F18" s="23" t="s">
        <v>111</v>
      </c>
      <c r="G18" s="158">
        <f>D18+3</f>
        <v>46041</v>
      </c>
      <c r="H18" s="158">
        <f t="shared" ref="H18:H23" si="4">G18</f>
        <v>46041</v>
      </c>
      <c r="I18" s="158">
        <f t="shared" ref="I18:I23" si="5">H18+2</f>
        <v>46043</v>
      </c>
      <c r="J18" s="158">
        <f t="shared" ref="J18:J23" si="6">I18+1</f>
        <v>46044</v>
      </c>
      <c r="K18" s="158">
        <f t="shared" ref="K18:K23" si="7">J18+2</f>
        <v>46046</v>
      </c>
      <c r="L18" s="158">
        <f t="shared" ref="L18:L23" si="8">K18+1</f>
        <v>46047</v>
      </c>
      <c r="M18" s="171" t="s">
        <v>512</v>
      </c>
      <c r="N18" s="158">
        <f t="shared" ref="N18:N23" si="9">L18+5</f>
        <v>46052</v>
      </c>
      <c r="O18" s="158">
        <f t="shared" ref="O18:O23" si="10">N18</f>
        <v>46052</v>
      </c>
      <c r="P18" s="23" t="s">
        <v>111</v>
      </c>
      <c r="Q18" s="23" t="s">
        <v>111</v>
      </c>
      <c r="R18" s="158">
        <v>46055</v>
      </c>
      <c r="S18" s="158">
        <f t="shared" ref="S18:S23" si="11">R18</f>
        <v>46055</v>
      </c>
      <c r="T18" s="161"/>
      <c r="U18" s="153"/>
      <c r="V18" s="153"/>
      <c r="W18" s="153"/>
      <c r="X18" s="153"/>
      <c r="Y18" s="73"/>
      <c r="Z18" s="73"/>
    </row>
    <row r="19" spans="1:26" s="152" customFormat="1" ht="14.15" customHeight="1" x14ac:dyDescent="0.25">
      <c r="A19" s="21" t="s">
        <v>1033</v>
      </c>
      <c r="B19" s="72" t="s">
        <v>509</v>
      </c>
      <c r="C19" s="158">
        <v>46045</v>
      </c>
      <c r="D19" s="158">
        <f t="shared" si="3"/>
        <v>46045</v>
      </c>
      <c r="E19" s="158">
        <f>D19+1</f>
        <v>46046</v>
      </c>
      <c r="F19" s="158">
        <f>E19</f>
        <v>46046</v>
      </c>
      <c r="G19" s="158">
        <f>F19+2</f>
        <v>46048</v>
      </c>
      <c r="H19" s="158">
        <f t="shared" si="4"/>
        <v>46048</v>
      </c>
      <c r="I19" s="158">
        <f t="shared" si="5"/>
        <v>46050</v>
      </c>
      <c r="J19" s="158">
        <f t="shared" si="6"/>
        <v>46051</v>
      </c>
      <c r="K19" s="158">
        <f t="shared" si="7"/>
        <v>46053</v>
      </c>
      <c r="L19" s="158">
        <f t="shared" si="8"/>
        <v>46054</v>
      </c>
      <c r="M19" s="169" t="s">
        <v>510</v>
      </c>
      <c r="N19" s="158">
        <f t="shared" si="9"/>
        <v>46059</v>
      </c>
      <c r="O19" s="158">
        <f t="shared" si="10"/>
        <v>46059</v>
      </c>
      <c r="P19" s="158">
        <f>O19+1</f>
        <v>46060</v>
      </c>
      <c r="Q19" s="158">
        <f>P19</f>
        <v>46060</v>
      </c>
      <c r="R19" s="158">
        <f>Q19+2</f>
        <v>46062</v>
      </c>
      <c r="S19" s="158">
        <f t="shared" si="11"/>
        <v>46062</v>
      </c>
      <c r="T19" s="161"/>
      <c r="U19" s="153"/>
      <c r="V19" s="153"/>
      <c r="W19" s="153"/>
      <c r="X19" s="153"/>
      <c r="Y19" s="73"/>
      <c r="Z19" s="73"/>
    </row>
    <row r="20" spans="1:26" s="152" customFormat="1" ht="14.15" customHeight="1" x14ac:dyDescent="0.25">
      <c r="A20" s="25" t="s">
        <v>1050</v>
      </c>
      <c r="B20" s="170" t="s">
        <v>515</v>
      </c>
      <c r="C20" s="158">
        <v>46052</v>
      </c>
      <c r="D20" s="158">
        <f t="shared" si="3"/>
        <v>46052</v>
      </c>
      <c r="E20" s="23" t="s">
        <v>111</v>
      </c>
      <c r="F20" s="23" t="s">
        <v>111</v>
      </c>
      <c r="G20" s="158">
        <v>46055</v>
      </c>
      <c r="H20" s="158">
        <f t="shared" si="4"/>
        <v>46055</v>
      </c>
      <c r="I20" s="158">
        <f t="shared" si="5"/>
        <v>46057</v>
      </c>
      <c r="J20" s="158">
        <f t="shared" si="6"/>
        <v>46058</v>
      </c>
      <c r="K20" s="158">
        <f t="shared" si="7"/>
        <v>46060</v>
      </c>
      <c r="L20" s="158">
        <f t="shared" si="8"/>
        <v>46061</v>
      </c>
      <c r="M20" s="171" t="s">
        <v>516</v>
      </c>
      <c r="N20" s="158">
        <f t="shared" si="9"/>
        <v>46066</v>
      </c>
      <c r="O20" s="158">
        <f t="shared" si="10"/>
        <v>46066</v>
      </c>
      <c r="P20" s="23" t="s">
        <v>111</v>
      </c>
      <c r="Q20" s="23" t="s">
        <v>111</v>
      </c>
      <c r="R20" s="158">
        <v>46069</v>
      </c>
      <c r="S20" s="158">
        <f t="shared" si="11"/>
        <v>46069</v>
      </c>
      <c r="T20" s="161"/>
      <c r="U20" s="153"/>
      <c r="V20" s="153"/>
      <c r="W20" s="153"/>
      <c r="X20" s="153"/>
      <c r="Y20" s="73"/>
      <c r="Z20" s="73"/>
    </row>
    <row r="21" spans="1:26" s="152" customFormat="1" ht="14.15" customHeight="1" x14ac:dyDescent="0.25">
      <c r="A21" s="21" t="s">
        <v>1033</v>
      </c>
      <c r="B21" s="72" t="s">
        <v>511</v>
      </c>
      <c r="C21" s="158">
        <v>46059</v>
      </c>
      <c r="D21" s="158">
        <f t="shared" si="3"/>
        <v>46059</v>
      </c>
      <c r="E21" s="158">
        <f>D21+1</f>
        <v>46060</v>
      </c>
      <c r="F21" s="158">
        <f>E21</f>
        <v>46060</v>
      </c>
      <c r="G21" s="158">
        <f>F21+2</f>
        <v>46062</v>
      </c>
      <c r="H21" s="158">
        <f t="shared" si="4"/>
        <v>46062</v>
      </c>
      <c r="I21" s="158">
        <f t="shared" si="5"/>
        <v>46064</v>
      </c>
      <c r="J21" s="158">
        <f t="shared" si="6"/>
        <v>46065</v>
      </c>
      <c r="K21" s="158">
        <f t="shared" si="7"/>
        <v>46067</v>
      </c>
      <c r="L21" s="158">
        <f t="shared" si="8"/>
        <v>46068</v>
      </c>
      <c r="M21" s="169" t="s">
        <v>512</v>
      </c>
      <c r="N21" s="158">
        <f t="shared" si="9"/>
        <v>46073</v>
      </c>
      <c r="O21" s="158">
        <f t="shared" si="10"/>
        <v>46073</v>
      </c>
      <c r="P21" s="158">
        <f>O21+1</f>
        <v>46074</v>
      </c>
      <c r="Q21" s="158">
        <f>P21</f>
        <v>46074</v>
      </c>
      <c r="R21" s="158">
        <f>Q21+2</f>
        <v>46076</v>
      </c>
      <c r="S21" s="158">
        <f t="shared" si="11"/>
        <v>46076</v>
      </c>
      <c r="T21" s="161"/>
      <c r="U21" s="153"/>
      <c r="V21" s="153"/>
      <c r="W21" s="153"/>
      <c r="X21" s="153"/>
      <c r="Y21" s="73"/>
      <c r="Z21" s="73"/>
    </row>
    <row r="22" spans="1:26" s="152" customFormat="1" ht="14.15" customHeight="1" x14ac:dyDescent="0.25">
      <c r="A22" s="25" t="s">
        <v>1050</v>
      </c>
      <c r="B22" s="170" t="s">
        <v>1053</v>
      </c>
      <c r="C22" s="158">
        <v>46066</v>
      </c>
      <c r="D22" s="158">
        <f t="shared" si="3"/>
        <v>46066</v>
      </c>
      <c r="E22" s="23" t="s">
        <v>111</v>
      </c>
      <c r="F22" s="23" t="s">
        <v>111</v>
      </c>
      <c r="G22" s="158">
        <v>46069</v>
      </c>
      <c r="H22" s="158">
        <f t="shared" si="4"/>
        <v>46069</v>
      </c>
      <c r="I22" s="158">
        <f t="shared" si="5"/>
        <v>46071</v>
      </c>
      <c r="J22" s="158">
        <f t="shared" si="6"/>
        <v>46072</v>
      </c>
      <c r="K22" s="158">
        <f t="shared" si="7"/>
        <v>46074</v>
      </c>
      <c r="L22" s="158">
        <f t="shared" si="8"/>
        <v>46075</v>
      </c>
      <c r="M22" s="171" t="s">
        <v>1054</v>
      </c>
      <c r="N22" s="158">
        <f t="shared" si="9"/>
        <v>46080</v>
      </c>
      <c r="O22" s="158">
        <f t="shared" si="10"/>
        <v>46080</v>
      </c>
      <c r="P22" s="23" t="s">
        <v>111</v>
      </c>
      <c r="Q22" s="23" t="s">
        <v>111</v>
      </c>
      <c r="R22" s="158">
        <v>46083</v>
      </c>
      <c r="S22" s="158">
        <f t="shared" si="11"/>
        <v>46083</v>
      </c>
      <c r="T22" s="161"/>
      <c r="U22" s="153"/>
      <c r="V22" s="153"/>
      <c r="W22" s="153"/>
      <c r="X22" s="153"/>
      <c r="Y22" s="73"/>
      <c r="Z22" s="73"/>
    </row>
    <row r="23" spans="1:26" s="152" customFormat="1" ht="14.15" customHeight="1" x14ac:dyDescent="0.25">
      <c r="A23" s="21" t="s">
        <v>1033</v>
      </c>
      <c r="B23" s="72" t="s">
        <v>513</v>
      </c>
      <c r="C23" s="158">
        <v>46073</v>
      </c>
      <c r="D23" s="158">
        <f t="shared" si="3"/>
        <v>46073</v>
      </c>
      <c r="E23" s="158">
        <f>D23+1</f>
        <v>46074</v>
      </c>
      <c r="F23" s="158">
        <f>E23</f>
        <v>46074</v>
      </c>
      <c r="G23" s="158">
        <f>F23+2</f>
        <v>46076</v>
      </c>
      <c r="H23" s="158">
        <f t="shared" si="4"/>
        <v>46076</v>
      </c>
      <c r="I23" s="158">
        <f t="shared" si="5"/>
        <v>46078</v>
      </c>
      <c r="J23" s="158">
        <f t="shared" si="6"/>
        <v>46079</v>
      </c>
      <c r="K23" s="158">
        <f t="shared" si="7"/>
        <v>46081</v>
      </c>
      <c r="L23" s="158">
        <f t="shared" si="8"/>
        <v>46082</v>
      </c>
      <c r="M23" s="169" t="s">
        <v>514</v>
      </c>
      <c r="N23" s="158">
        <f t="shared" si="9"/>
        <v>46087</v>
      </c>
      <c r="O23" s="158">
        <f t="shared" si="10"/>
        <v>46087</v>
      </c>
      <c r="P23" s="158">
        <f>O23+1</f>
        <v>46088</v>
      </c>
      <c r="Q23" s="158">
        <f>P23</f>
        <v>46088</v>
      </c>
      <c r="R23" s="158">
        <f>Q23+2</f>
        <v>46090</v>
      </c>
      <c r="S23" s="158">
        <f t="shared" si="11"/>
        <v>46090</v>
      </c>
      <c r="T23" s="161"/>
      <c r="U23" s="153"/>
      <c r="V23" s="153"/>
      <c r="W23" s="153"/>
      <c r="X23" s="153"/>
      <c r="Y23" s="73"/>
      <c r="Z23" s="73"/>
    </row>
    <row r="24" spans="1:26" s="152" customFormat="1" ht="14.15" customHeight="1" x14ac:dyDescent="0.25">
      <c r="A24" s="25" t="s">
        <v>1050</v>
      </c>
      <c r="B24" s="170" t="s">
        <v>1055</v>
      </c>
      <c r="C24" s="158">
        <v>46080</v>
      </c>
      <c r="D24" s="158">
        <f t="shared" si="3"/>
        <v>46080</v>
      </c>
      <c r="E24" s="23" t="s">
        <v>111</v>
      </c>
      <c r="F24" s="23" t="s">
        <v>111</v>
      </c>
      <c r="G24" s="158">
        <v>46083</v>
      </c>
      <c r="H24" s="158">
        <f t="shared" ref="H24" si="12">G24</f>
        <v>46083</v>
      </c>
      <c r="I24" s="158">
        <f t="shared" ref="I24" si="13">H24+2</f>
        <v>46085</v>
      </c>
      <c r="J24" s="158">
        <f t="shared" ref="J24" si="14">I24+1</f>
        <v>46086</v>
      </c>
      <c r="K24" s="158">
        <f t="shared" ref="K24" si="15">J24+2</f>
        <v>46088</v>
      </c>
      <c r="L24" s="158">
        <f t="shared" ref="L24" si="16">K24+1</f>
        <v>46089</v>
      </c>
      <c r="M24" s="170" t="s">
        <v>1056</v>
      </c>
      <c r="N24" s="158">
        <f t="shared" ref="N24" si="17">L24+5</f>
        <v>46094</v>
      </c>
      <c r="O24" s="158">
        <f t="shared" ref="O24" si="18">N24</f>
        <v>46094</v>
      </c>
      <c r="P24" s="23" t="s">
        <v>111</v>
      </c>
      <c r="Q24" s="23" t="s">
        <v>111</v>
      </c>
      <c r="R24" s="158">
        <v>46097</v>
      </c>
      <c r="S24" s="158">
        <f t="shared" ref="S24" si="19">R24</f>
        <v>46097</v>
      </c>
      <c r="T24" s="161"/>
      <c r="U24" s="153"/>
      <c r="V24" s="153"/>
      <c r="W24" s="153"/>
      <c r="X24" s="153"/>
      <c r="Y24" s="73"/>
      <c r="Z24" s="73"/>
    </row>
    <row r="25" spans="1:26" s="151" customFormat="1" ht="15" customHeight="1" x14ac:dyDescent="0.25"/>
    <row r="26" spans="1:26" s="151" customFormat="1" ht="15" customHeight="1" x14ac:dyDescent="0.25">
      <c r="A26" s="83" t="s">
        <v>75</v>
      </c>
      <c r="B26" s="342" t="s">
        <v>1057</v>
      </c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</row>
    <row r="27" spans="1:26" s="151" customFormat="1" ht="16.5" customHeight="1" x14ac:dyDescent="0.25">
      <c r="A27" s="32" t="s">
        <v>173</v>
      </c>
      <c r="B27" s="518" t="s">
        <v>1058</v>
      </c>
      <c r="C27" s="518"/>
      <c r="D27" s="518"/>
      <c r="E27" s="518"/>
      <c r="F27" s="518"/>
      <c r="G27" s="518"/>
      <c r="H27" s="518"/>
      <c r="I27" s="518"/>
      <c r="J27" s="518"/>
      <c r="K27" s="518"/>
      <c r="L27" s="518"/>
      <c r="M27" s="518"/>
      <c r="N27" s="518"/>
    </row>
    <row r="28" spans="1:26" s="151" customFormat="1" ht="15" customHeight="1" x14ac:dyDescent="0.25">
      <c r="A28" s="32" t="s">
        <v>79</v>
      </c>
      <c r="B28" s="346" t="s">
        <v>175</v>
      </c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</row>
    <row r="29" spans="1:26" s="151" customFormat="1" ht="15" customHeight="1" x14ac:dyDescent="0.25">
      <c r="A29" s="84" t="s">
        <v>1022</v>
      </c>
      <c r="B29" s="346" t="s">
        <v>1023</v>
      </c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46"/>
    </row>
    <row r="30" spans="1:26" s="151" customFormat="1" ht="16.5" x14ac:dyDescent="0.25">
      <c r="A30" s="84" t="s">
        <v>250</v>
      </c>
      <c r="B30" s="346" t="s">
        <v>1020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</row>
    <row r="31" spans="1:26" s="151" customFormat="1" ht="16.5" x14ac:dyDescent="0.25">
      <c r="A31" s="84" t="s">
        <v>1059</v>
      </c>
      <c r="B31" s="346" t="s">
        <v>1060</v>
      </c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346"/>
    </row>
    <row r="32" spans="1:26" s="151" customFormat="1" ht="16.5" x14ac:dyDescent="0.25">
      <c r="A32" s="84" t="s">
        <v>255</v>
      </c>
      <c r="B32" s="346" t="s">
        <v>1061</v>
      </c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</row>
  </sheetData>
  <mergeCells count="66">
    <mergeCell ref="B28:N28"/>
    <mergeCell ref="B29:N29"/>
    <mergeCell ref="B30:N30"/>
    <mergeCell ref="B31:N31"/>
    <mergeCell ref="B32:N32"/>
    <mergeCell ref="C16:D16"/>
    <mergeCell ref="E16:F16"/>
    <mergeCell ref="A17:S17"/>
    <mergeCell ref="B26:N26"/>
    <mergeCell ref="B27:N27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2:D12"/>
    <mergeCell ref="E12:F12"/>
    <mergeCell ref="G12:H12"/>
    <mergeCell ref="I12:J12"/>
    <mergeCell ref="K12:L12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8:D8"/>
    <mergeCell ref="E8:F8"/>
    <mergeCell ref="N8:O8"/>
    <mergeCell ref="P8:Q8"/>
    <mergeCell ref="C9:D9"/>
    <mergeCell ref="E9:F9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35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640625" defaultRowHeight="15" x14ac:dyDescent="0.25"/>
  <cols>
    <col min="1" max="1" width="16.58203125" style="33" customWidth="1"/>
    <col min="2" max="2" width="7.83203125" style="33" customWidth="1"/>
    <col min="3" max="3" width="7.1640625" style="33" customWidth="1"/>
    <col min="4" max="4" width="9" style="33" customWidth="1"/>
    <col min="5" max="6" width="8.6640625" style="33" customWidth="1"/>
    <col min="7" max="7" width="7.83203125" style="33" customWidth="1"/>
    <col min="8" max="8" width="6.6640625" style="33" customWidth="1"/>
    <col min="9" max="9" width="10.6640625" style="33" customWidth="1"/>
    <col min="10" max="13" width="7.83203125" style="33" customWidth="1"/>
    <col min="14" max="14" width="8.5" style="33" customWidth="1"/>
    <col min="15" max="15" width="7.6640625" style="33" customWidth="1"/>
    <col min="16" max="16" width="7.9140625" style="33" customWidth="1"/>
    <col min="17" max="17" width="8.1640625" style="33" customWidth="1"/>
    <col min="18" max="21" width="7.83203125" style="33" customWidth="1"/>
    <col min="22" max="16384" width="8.6640625" style="33"/>
  </cols>
  <sheetData>
    <row r="1" spans="1:236" ht="52.4" customHeight="1" x14ac:dyDescent="0.25">
      <c r="B1" s="519" t="s">
        <v>0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</row>
    <row r="2" spans="1:236" ht="17.149999999999999" customHeight="1" x14ac:dyDescent="0.25">
      <c r="B2" s="520" t="s">
        <v>1</v>
      </c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</row>
    <row r="3" spans="1:236" ht="19.75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 ht="15.5" x14ac:dyDescent="0.25">
      <c r="A4" s="521" t="s">
        <v>1062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</row>
    <row r="5" spans="1:236" x14ac:dyDescent="0.25">
      <c r="A5" s="64" t="s">
        <v>4</v>
      </c>
      <c r="B5" s="64" t="s">
        <v>5</v>
      </c>
      <c r="C5" s="309" t="s">
        <v>162</v>
      </c>
      <c r="D5" s="310"/>
      <c r="E5" s="311" t="s">
        <v>1063</v>
      </c>
      <c r="F5" s="311"/>
      <c r="G5" s="309" t="s">
        <v>310</v>
      </c>
      <c r="H5" s="310"/>
      <c r="I5" s="309" t="s">
        <v>1064</v>
      </c>
      <c r="J5" s="310"/>
      <c r="K5" s="64" t="s">
        <v>5</v>
      </c>
      <c r="L5" s="309" t="s">
        <v>162</v>
      </c>
      <c r="M5" s="310"/>
      <c r="N5" s="311" t="s">
        <v>1063</v>
      </c>
      <c r="O5" s="311"/>
      <c r="P5" s="309" t="s">
        <v>310</v>
      </c>
      <c r="Q5" s="310"/>
    </row>
    <row r="6" spans="1:236" x14ac:dyDescent="0.25">
      <c r="A6" s="314" t="s">
        <v>13</v>
      </c>
      <c r="B6" s="314" t="s">
        <v>14</v>
      </c>
      <c r="C6" s="315" t="s">
        <v>167</v>
      </c>
      <c r="D6" s="324"/>
      <c r="E6" s="315" t="s">
        <v>314</v>
      </c>
      <c r="F6" s="324"/>
      <c r="G6" s="315" t="s">
        <v>315</v>
      </c>
      <c r="H6" s="324"/>
      <c r="I6" s="315" t="s">
        <v>462</v>
      </c>
      <c r="J6" s="324"/>
      <c r="K6" s="314" t="s">
        <v>14</v>
      </c>
      <c r="L6" s="315" t="s">
        <v>167</v>
      </c>
      <c r="M6" s="324"/>
      <c r="N6" s="315" t="s">
        <v>314</v>
      </c>
      <c r="O6" s="324"/>
      <c r="P6" s="315" t="s">
        <v>315</v>
      </c>
      <c r="Q6" s="324"/>
    </row>
    <row r="7" spans="1:236" x14ac:dyDescent="0.25">
      <c r="A7" s="320"/>
      <c r="B7" s="320"/>
      <c r="C7" s="523" t="s">
        <v>22</v>
      </c>
      <c r="D7" s="523"/>
      <c r="E7" s="315" t="s">
        <v>22</v>
      </c>
      <c r="F7" s="324"/>
      <c r="G7" s="523" t="s">
        <v>22</v>
      </c>
      <c r="H7" s="523"/>
      <c r="I7" s="523" t="s">
        <v>22</v>
      </c>
      <c r="J7" s="523"/>
      <c r="K7" s="320"/>
      <c r="L7" s="523" t="s">
        <v>22</v>
      </c>
      <c r="M7" s="523"/>
      <c r="N7" s="315" t="s">
        <v>22</v>
      </c>
      <c r="O7" s="324"/>
      <c r="P7" s="523" t="s">
        <v>22</v>
      </c>
      <c r="Q7" s="523"/>
    </row>
    <row r="8" spans="1:236" x14ac:dyDescent="0.25">
      <c r="A8" s="141" t="s">
        <v>1025</v>
      </c>
      <c r="B8" s="142" t="s">
        <v>1065</v>
      </c>
      <c r="C8" s="143">
        <v>46017</v>
      </c>
      <c r="D8" s="144" t="s">
        <v>1029</v>
      </c>
      <c r="E8" s="143">
        <v>46019</v>
      </c>
      <c r="F8" s="145">
        <f t="shared" ref="F8:H8" si="0">E8</f>
        <v>46019</v>
      </c>
      <c r="G8" s="145">
        <f>F8+1</f>
        <v>46020</v>
      </c>
      <c r="H8" s="145">
        <f t="shared" si="0"/>
        <v>46020</v>
      </c>
      <c r="I8" s="146" t="s">
        <v>1066</v>
      </c>
      <c r="J8" s="143">
        <v>46028</v>
      </c>
      <c r="K8" s="147" t="s">
        <v>1067</v>
      </c>
      <c r="L8" s="529" t="s">
        <v>1068</v>
      </c>
      <c r="M8" s="530"/>
      <c r="N8" s="531" t="s">
        <v>1069</v>
      </c>
      <c r="O8" s="532"/>
      <c r="P8" s="361" t="s">
        <v>1070</v>
      </c>
      <c r="Q8" s="362"/>
      <c r="R8" s="352" t="s">
        <v>212</v>
      </c>
      <c r="S8" s="354"/>
      <c r="T8" s="148"/>
    </row>
    <row r="10" spans="1:236" ht="16.5" x14ac:dyDescent="0.25">
      <c r="A10" s="149" t="s">
        <v>75</v>
      </c>
      <c r="B10" s="522" t="s">
        <v>1071</v>
      </c>
      <c r="C10" s="522"/>
      <c r="D10" s="522"/>
      <c r="E10" s="522"/>
      <c r="F10" s="522"/>
      <c r="G10" s="522"/>
      <c r="H10" s="522"/>
      <c r="I10" s="522"/>
      <c r="J10" s="522"/>
      <c r="K10" s="522"/>
      <c r="L10" s="522"/>
      <c r="M10" s="522"/>
      <c r="N10" s="522"/>
      <c r="O10" s="37"/>
    </row>
    <row r="11" spans="1:236" customFormat="1" ht="16.5" x14ac:dyDescent="0.25">
      <c r="A11" s="32" t="s">
        <v>255</v>
      </c>
      <c r="B11" s="317" t="s">
        <v>1072</v>
      </c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9"/>
    </row>
    <row r="12" spans="1:236" ht="16.5" x14ac:dyDescent="0.25">
      <c r="A12" s="150" t="s">
        <v>368</v>
      </c>
      <c r="B12" s="524" t="s">
        <v>1073</v>
      </c>
      <c r="C12" s="524"/>
      <c r="D12" s="524"/>
      <c r="E12" s="524"/>
      <c r="F12" s="524"/>
      <c r="G12" s="524"/>
      <c r="H12" s="524"/>
      <c r="I12" s="524"/>
      <c r="J12" s="524"/>
      <c r="K12" s="524"/>
      <c r="L12" s="524"/>
      <c r="M12" s="524"/>
      <c r="N12" s="524"/>
      <c r="O12" s="37"/>
    </row>
    <row r="13" spans="1:236" ht="16.5" x14ac:dyDescent="0.25">
      <c r="A13" s="150" t="s">
        <v>365</v>
      </c>
      <c r="B13" s="525" t="s">
        <v>1074</v>
      </c>
      <c r="C13" s="526"/>
      <c r="D13" s="526"/>
      <c r="E13" s="526"/>
      <c r="F13" s="526"/>
      <c r="G13" s="526"/>
      <c r="H13" s="526"/>
      <c r="I13" s="526"/>
      <c r="J13" s="526"/>
      <c r="K13" s="526"/>
      <c r="L13" s="526"/>
      <c r="M13" s="526"/>
      <c r="N13" s="527"/>
      <c r="O13" s="37"/>
      <c r="P13" s="37"/>
      <c r="Q13" s="37"/>
    </row>
    <row r="14" spans="1:236" ht="16.5" x14ac:dyDescent="0.25">
      <c r="A14" s="150" t="s">
        <v>1075</v>
      </c>
      <c r="B14" s="528" t="s">
        <v>1076</v>
      </c>
      <c r="C14" s="528"/>
      <c r="D14" s="528"/>
      <c r="E14" s="528"/>
      <c r="F14" s="528"/>
      <c r="G14" s="528"/>
      <c r="H14" s="528"/>
      <c r="I14" s="528"/>
      <c r="J14" s="528"/>
      <c r="K14" s="528"/>
      <c r="L14" s="528"/>
      <c r="M14" s="528"/>
      <c r="N14" s="528"/>
      <c r="O14" s="38"/>
      <c r="P14" s="33" t="s">
        <v>93</v>
      </c>
      <c r="Q14"/>
      <c r="R14"/>
      <c r="S14" s="38"/>
      <c r="T14" s="38"/>
      <c r="U14" s="38"/>
      <c r="V14" s="38"/>
      <c r="W14" s="38"/>
    </row>
    <row r="15" spans="1:236" x14ac:dyDescent="0.25">
      <c r="Q15"/>
      <c r="R15"/>
    </row>
    <row r="16" spans="1:236" x14ac:dyDescent="0.25">
      <c r="Q16"/>
      <c r="R16"/>
    </row>
  </sheetData>
  <mergeCells count="36"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35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27"/>
  <sheetViews>
    <sheetView workbookViewId="0">
      <selection activeCell="V15" sqref="V15"/>
    </sheetView>
  </sheetViews>
  <sheetFormatPr defaultColWidth="8.58203125" defaultRowHeight="15" x14ac:dyDescent="0.25"/>
  <cols>
    <col min="1" max="1" width="19" style="63" customWidth="1"/>
    <col min="2" max="2" width="8.58203125" style="63" customWidth="1"/>
    <col min="3" max="3" width="11.33203125" style="63" customWidth="1"/>
    <col min="4" max="4" width="11.75" style="63" customWidth="1"/>
    <col min="5" max="5" width="8.58203125" style="63" customWidth="1"/>
    <col min="6" max="6" width="7.58203125" style="63" customWidth="1"/>
    <col min="7" max="7" width="8.58203125" style="63" customWidth="1"/>
    <col min="8" max="8" width="8.08203125" style="63" customWidth="1"/>
    <col min="9" max="12" width="8.58203125" style="63" customWidth="1"/>
    <col min="13" max="13" width="8" style="63" customWidth="1"/>
    <col min="14" max="15" width="7.08203125" style="63" customWidth="1"/>
    <col min="16" max="16" width="9.58203125" style="63" customWidth="1"/>
    <col min="17" max="17" width="10.1640625" style="63" customWidth="1"/>
    <col min="18" max="18" width="9.1640625" style="63" customWidth="1"/>
    <col min="19" max="19" width="7.58203125" style="63" customWidth="1"/>
    <col min="20" max="20" width="8" style="63" customWidth="1"/>
    <col min="21" max="22" width="7.58203125" style="63" customWidth="1"/>
    <col min="23" max="23" width="11.5" style="63" customWidth="1"/>
    <col min="24" max="16384" width="8.58203125" style="63"/>
  </cols>
  <sheetData>
    <row r="1" spans="1:243" customFormat="1" ht="44.9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</row>
    <row r="2" spans="1:243" customFormat="1" ht="18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</row>
    <row r="3" spans="1:243" customFormat="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x14ac:dyDescent="0.25">
      <c r="A4" s="410" t="s">
        <v>1077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</row>
    <row r="5" spans="1:243" ht="15" customHeight="1" x14ac:dyDescent="0.25">
      <c r="A5" s="9" t="s">
        <v>4</v>
      </c>
      <c r="B5" s="9" t="s">
        <v>5</v>
      </c>
      <c r="C5" s="419" t="s">
        <v>162</v>
      </c>
      <c r="D5" s="420"/>
      <c r="E5" s="311" t="s">
        <v>309</v>
      </c>
      <c r="F5" s="311"/>
      <c r="G5" s="488" t="s">
        <v>310</v>
      </c>
      <c r="H5" s="489"/>
      <c r="I5" s="419" t="s">
        <v>991</v>
      </c>
      <c r="J5" s="420"/>
      <c r="K5" s="11" t="s">
        <v>5</v>
      </c>
      <c r="L5" s="419" t="s">
        <v>162</v>
      </c>
      <c r="M5" s="420"/>
      <c r="N5" s="311" t="s">
        <v>309</v>
      </c>
      <c r="O5" s="311"/>
      <c r="P5" s="488" t="s">
        <v>310</v>
      </c>
      <c r="Q5" s="489"/>
      <c r="R5" s="63" t="s">
        <v>93</v>
      </c>
    </row>
    <row r="6" spans="1:243" ht="15" customHeight="1" x14ac:dyDescent="0.25">
      <c r="A6" s="10" t="s">
        <v>13</v>
      </c>
      <c r="B6" s="10" t="s">
        <v>14</v>
      </c>
      <c r="C6" s="336" t="s">
        <v>1078</v>
      </c>
      <c r="D6" s="389"/>
      <c r="E6" s="315" t="s">
        <v>1079</v>
      </c>
      <c r="F6" s="324"/>
      <c r="G6" s="315" t="s">
        <v>1080</v>
      </c>
      <c r="H6" s="324"/>
      <c r="I6" s="336" t="s">
        <v>1081</v>
      </c>
      <c r="J6" s="389"/>
      <c r="K6" s="10" t="s">
        <v>14</v>
      </c>
      <c r="L6" s="336" t="s">
        <v>1078</v>
      </c>
      <c r="M6" s="389"/>
      <c r="N6" s="315" t="s">
        <v>1079</v>
      </c>
      <c r="O6" s="324"/>
      <c r="P6" s="315" t="s">
        <v>1080</v>
      </c>
      <c r="Q6" s="324"/>
    </row>
    <row r="7" spans="1:243" ht="15" customHeight="1" x14ac:dyDescent="0.25">
      <c r="A7" s="14"/>
      <c r="B7" s="65"/>
      <c r="C7" s="315" t="s">
        <v>22</v>
      </c>
      <c r="D7" s="324"/>
      <c r="E7" s="315" t="s">
        <v>22</v>
      </c>
      <c r="F7" s="324"/>
      <c r="G7" s="315" t="s">
        <v>22</v>
      </c>
      <c r="H7" s="324"/>
      <c r="I7" s="315" t="s">
        <v>22</v>
      </c>
      <c r="J7" s="324"/>
      <c r="K7" s="10"/>
      <c r="L7" s="315" t="s">
        <v>22</v>
      </c>
      <c r="M7" s="324"/>
      <c r="N7" s="315" t="s">
        <v>22</v>
      </c>
      <c r="O7" s="324"/>
      <c r="P7" s="315" t="s">
        <v>22</v>
      </c>
      <c r="Q7" s="324"/>
    </row>
    <row r="8" spans="1:243" ht="26.15" customHeight="1" x14ac:dyDescent="0.25">
      <c r="A8" s="14"/>
      <c r="B8" s="97"/>
      <c r="C8" s="17" t="s">
        <v>1082</v>
      </c>
      <c r="D8" s="17" t="s">
        <v>1083</v>
      </c>
      <c r="E8" s="17" t="s">
        <v>1084</v>
      </c>
      <c r="F8" s="17" t="s">
        <v>1041</v>
      </c>
      <c r="G8" s="17" t="s">
        <v>1085</v>
      </c>
      <c r="H8" s="17" t="s">
        <v>1086</v>
      </c>
      <c r="I8" s="126" t="s">
        <v>1087</v>
      </c>
      <c r="J8" s="126" t="s">
        <v>1088</v>
      </c>
      <c r="K8" s="14"/>
      <c r="L8" s="17" t="s">
        <v>1082</v>
      </c>
      <c r="M8" s="17" t="s">
        <v>1083</v>
      </c>
      <c r="N8" s="17" t="s">
        <v>1084</v>
      </c>
      <c r="O8" s="17" t="s">
        <v>1041</v>
      </c>
      <c r="P8" s="17" t="s">
        <v>1085</v>
      </c>
      <c r="Q8" s="17" t="s">
        <v>1086</v>
      </c>
    </row>
    <row r="9" spans="1:243" ht="15" customHeight="1" x14ac:dyDescent="0.25">
      <c r="A9" s="27" t="s">
        <v>1089</v>
      </c>
      <c r="B9" s="127" t="s">
        <v>879</v>
      </c>
      <c r="C9" s="128">
        <v>46008</v>
      </c>
      <c r="D9" s="53">
        <f t="shared" ref="D9:D15" si="0">C9</f>
        <v>46008</v>
      </c>
      <c r="E9" s="53">
        <f t="shared" ref="E9:E15" si="1">D9+1</f>
        <v>46009</v>
      </c>
      <c r="F9" s="79">
        <f t="shared" ref="F9:F15" si="2">E9+1</f>
        <v>46010</v>
      </c>
      <c r="G9" s="79">
        <f t="shared" ref="G9:G15" si="3">F9</f>
        <v>46010</v>
      </c>
      <c r="H9" s="79">
        <f t="shared" ref="H9:H15" si="4">G9</f>
        <v>46010</v>
      </c>
      <c r="I9" s="53">
        <f t="shared" ref="I9:I15" si="5">H9+2</f>
        <v>46012</v>
      </c>
      <c r="J9" s="79">
        <f t="shared" ref="J9:J15" si="6">I9+1</f>
        <v>46013</v>
      </c>
      <c r="K9" s="129" t="s">
        <v>880</v>
      </c>
      <c r="L9" s="53">
        <f>J9+2</f>
        <v>46015</v>
      </c>
      <c r="M9" s="53">
        <f t="shared" ref="M9:M15" si="7">L9</f>
        <v>46015</v>
      </c>
      <c r="N9" s="53">
        <f t="shared" ref="N9:N15" si="8">M9+1</f>
        <v>46016</v>
      </c>
      <c r="O9" s="79">
        <f t="shared" ref="O9:O15" si="9">N9+1</f>
        <v>46017</v>
      </c>
      <c r="P9" s="79">
        <f t="shared" ref="P9:P15" si="10">O9</f>
        <v>46017</v>
      </c>
      <c r="Q9" s="79">
        <f t="shared" ref="Q9:Q15" si="11">P9</f>
        <v>46017</v>
      </c>
    </row>
    <row r="10" spans="1:243" ht="15" customHeight="1" x14ac:dyDescent="0.25">
      <c r="A10" s="27" t="s">
        <v>1089</v>
      </c>
      <c r="B10" s="127" t="s">
        <v>1090</v>
      </c>
      <c r="C10" s="130">
        <v>46015</v>
      </c>
      <c r="D10" s="131">
        <f t="shared" si="0"/>
        <v>46015</v>
      </c>
      <c r="E10" s="131">
        <f t="shared" si="1"/>
        <v>46016</v>
      </c>
      <c r="F10" s="132">
        <f t="shared" si="2"/>
        <v>46017</v>
      </c>
      <c r="G10" s="132">
        <f t="shared" si="3"/>
        <v>46017</v>
      </c>
      <c r="H10" s="132">
        <f t="shared" si="4"/>
        <v>46017</v>
      </c>
      <c r="I10" s="131">
        <f t="shared" si="5"/>
        <v>46019</v>
      </c>
      <c r="J10" s="132">
        <f t="shared" si="6"/>
        <v>46020</v>
      </c>
      <c r="K10" s="129" t="s">
        <v>1091</v>
      </c>
      <c r="L10" s="128">
        <v>46043</v>
      </c>
      <c r="M10" s="53">
        <f t="shared" si="7"/>
        <v>46043</v>
      </c>
      <c r="N10" s="53">
        <f t="shared" si="8"/>
        <v>46044</v>
      </c>
      <c r="O10" s="79">
        <f t="shared" si="9"/>
        <v>46045</v>
      </c>
      <c r="P10" s="79">
        <f t="shared" si="10"/>
        <v>46045</v>
      </c>
      <c r="Q10" s="79">
        <f t="shared" si="11"/>
        <v>46045</v>
      </c>
    </row>
    <row r="11" spans="1:243" ht="15" customHeight="1" x14ac:dyDescent="0.25">
      <c r="A11" s="27" t="s">
        <v>1089</v>
      </c>
      <c r="B11" s="127" t="s">
        <v>881</v>
      </c>
      <c r="C11" s="363" t="s">
        <v>124</v>
      </c>
      <c r="D11" s="363"/>
      <c r="E11" s="363"/>
      <c r="F11" s="363"/>
      <c r="G11" s="363"/>
      <c r="H11" s="363"/>
      <c r="I11" s="363"/>
      <c r="J11" s="363"/>
      <c r="K11" s="129" t="s">
        <v>882</v>
      </c>
      <c r="L11" s="363" t="s">
        <v>124</v>
      </c>
      <c r="M11" s="363"/>
      <c r="N11" s="363"/>
      <c r="O11" s="363"/>
      <c r="P11" s="363"/>
      <c r="Q11" s="363"/>
    </row>
    <row r="12" spans="1:243" ht="15" customHeight="1" x14ac:dyDescent="0.25">
      <c r="A12" s="27" t="s">
        <v>1089</v>
      </c>
      <c r="B12" s="127" t="s">
        <v>507</v>
      </c>
      <c r="C12" s="363" t="s">
        <v>124</v>
      </c>
      <c r="D12" s="363"/>
      <c r="E12" s="363"/>
      <c r="F12" s="363"/>
      <c r="G12" s="363"/>
      <c r="H12" s="363"/>
      <c r="I12" s="363"/>
      <c r="J12" s="363"/>
      <c r="K12" s="129" t="s">
        <v>508</v>
      </c>
      <c r="L12" s="363" t="s">
        <v>124</v>
      </c>
      <c r="M12" s="363"/>
      <c r="N12" s="363"/>
      <c r="O12" s="363"/>
      <c r="P12" s="363"/>
      <c r="Q12" s="363"/>
    </row>
    <row r="13" spans="1:243" ht="15" customHeight="1" x14ac:dyDescent="0.25">
      <c r="A13" s="134" t="s">
        <v>1089</v>
      </c>
      <c r="B13" s="135" t="s">
        <v>509</v>
      </c>
      <c r="C13" s="363" t="s">
        <v>124</v>
      </c>
      <c r="D13" s="363"/>
      <c r="E13" s="363"/>
      <c r="F13" s="363"/>
      <c r="G13" s="363"/>
      <c r="H13" s="363"/>
      <c r="I13" s="363"/>
      <c r="J13" s="363"/>
      <c r="K13" s="129" t="s">
        <v>510</v>
      </c>
      <c r="L13" s="363" t="s">
        <v>124</v>
      </c>
      <c r="M13" s="363"/>
      <c r="N13" s="363"/>
      <c r="O13" s="363"/>
      <c r="P13" s="363"/>
      <c r="Q13" s="363"/>
    </row>
    <row r="14" spans="1:243" ht="15" customHeight="1" x14ac:dyDescent="0.25">
      <c r="A14" s="134" t="s">
        <v>1089</v>
      </c>
      <c r="B14" s="135" t="s">
        <v>511</v>
      </c>
      <c r="C14" s="128">
        <v>46043</v>
      </c>
      <c r="D14" s="53">
        <f t="shared" si="0"/>
        <v>46043</v>
      </c>
      <c r="E14" s="53">
        <f t="shared" si="1"/>
        <v>46044</v>
      </c>
      <c r="F14" s="79">
        <f t="shared" si="2"/>
        <v>46045</v>
      </c>
      <c r="G14" s="79">
        <f t="shared" si="3"/>
        <v>46045</v>
      </c>
      <c r="H14" s="79">
        <f t="shared" si="4"/>
        <v>46045</v>
      </c>
      <c r="I14" s="53">
        <f t="shared" si="5"/>
        <v>46047</v>
      </c>
      <c r="J14" s="79">
        <f t="shared" si="6"/>
        <v>46048</v>
      </c>
      <c r="K14" s="129" t="s">
        <v>512</v>
      </c>
      <c r="L14" s="53">
        <f>J14+2</f>
        <v>46050</v>
      </c>
      <c r="M14" s="53">
        <f t="shared" si="7"/>
        <v>46050</v>
      </c>
      <c r="N14" s="53">
        <f t="shared" si="8"/>
        <v>46051</v>
      </c>
      <c r="O14" s="79">
        <f t="shared" si="9"/>
        <v>46052</v>
      </c>
      <c r="P14" s="79">
        <f t="shared" si="10"/>
        <v>46052</v>
      </c>
      <c r="Q14" s="79">
        <f t="shared" si="11"/>
        <v>46052</v>
      </c>
    </row>
    <row r="15" spans="1:243" ht="15" customHeight="1" x14ac:dyDescent="0.25">
      <c r="A15" s="134" t="s">
        <v>1089</v>
      </c>
      <c r="B15" s="135" t="s">
        <v>513</v>
      </c>
      <c r="C15" s="128">
        <v>46050</v>
      </c>
      <c r="D15" s="53">
        <f t="shared" si="0"/>
        <v>46050</v>
      </c>
      <c r="E15" s="53">
        <f t="shared" si="1"/>
        <v>46051</v>
      </c>
      <c r="F15" s="79">
        <f t="shared" si="2"/>
        <v>46052</v>
      </c>
      <c r="G15" s="79">
        <f t="shared" si="3"/>
        <v>46052</v>
      </c>
      <c r="H15" s="79">
        <f t="shared" si="4"/>
        <v>46052</v>
      </c>
      <c r="I15" s="53">
        <f t="shared" si="5"/>
        <v>46054</v>
      </c>
      <c r="J15" s="79">
        <f t="shared" si="6"/>
        <v>46055</v>
      </c>
      <c r="K15" s="129" t="s">
        <v>514</v>
      </c>
      <c r="L15" s="53">
        <f>J15+2</f>
        <v>46057</v>
      </c>
      <c r="M15" s="53">
        <f t="shared" si="7"/>
        <v>46057</v>
      </c>
      <c r="N15" s="53">
        <f t="shared" si="8"/>
        <v>46058</v>
      </c>
      <c r="O15" s="79">
        <f t="shared" si="9"/>
        <v>46059</v>
      </c>
      <c r="P15" s="79">
        <f t="shared" si="10"/>
        <v>46059</v>
      </c>
      <c r="Q15" s="79">
        <f t="shared" si="11"/>
        <v>46059</v>
      </c>
    </row>
    <row r="16" spans="1:243" ht="15" customHeight="1" x14ac:dyDescent="0.25">
      <c r="A16" s="134" t="s">
        <v>1089</v>
      </c>
      <c r="B16" s="135" t="s">
        <v>515</v>
      </c>
      <c r="C16" s="53">
        <v>46057</v>
      </c>
      <c r="D16" s="53">
        <f t="shared" ref="D16:D19" si="12">C16</f>
        <v>46057</v>
      </c>
      <c r="E16" s="53">
        <f t="shared" ref="E16:E19" si="13">D16+1</f>
        <v>46058</v>
      </c>
      <c r="F16" s="79">
        <f t="shared" ref="F16:F19" si="14">E16+1</f>
        <v>46059</v>
      </c>
      <c r="G16" s="79">
        <f t="shared" ref="G16:G19" si="15">F16</f>
        <v>46059</v>
      </c>
      <c r="H16" s="79">
        <f t="shared" ref="H16:H19" si="16">G16</f>
        <v>46059</v>
      </c>
      <c r="I16" s="53">
        <f t="shared" ref="I16:I19" si="17">H16+2</f>
        <v>46061</v>
      </c>
      <c r="J16" s="79">
        <f t="shared" ref="J16:J19" si="18">I16+1</f>
        <v>46062</v>
      </c>
      <c r="K16" s="129" t="s">
        <v>516</v>
      </c>
      <c r="L16" s="53">
        <f t="shared" ref="L16:L19" si="19">J16+2</f>
        <v>46064</v>
      </c>
      <c r="M16" s="53">
        <f t="shared" ref="M16:M19" si="20">L16</f>
        <v>46064</v>
      </c>
      <c r="N16" s="53">
        <f t="shared" ref="N16:N19" si="21">M16+1</f>
        <v>46065</v>
      </c>
      <c r="O16" s="79">
        <f t="shared" ref="O16:O19" si="22">N16+1</f>
        <v>46066</v>
      </c>
      <c r="P16" s="79">
        <f t="shared" ref="P16:P19" si="23">O16</f>
        <v>46066</v>
      </c>
      <c r="Q16" s="79">
        <f t="shared" ref="Q16:Q19" si="24">P16</f>
        <v>46066</v>
      </c>
    </row>
    <row r="17" spans="1:23" ht="15" customHeight="1" x14ac:dyDescent="0.25">
      <c r="A17" s="134" t="s">
        <v>1089</v>
      </c>
      <c r="B17" s="135" t="s">
        <v>1092</v>
      </c>
      <c r="C17" s="53">
        <v>46064</v>
      </c>
      <c r="D17" s="53">
        <f t="shared" si="12"/>
        <v>46064</v>
      </c>
      <c r="E17" s="53">
        <f t="shared" si="13"/>
        <v>46065</v>
      </c>
      <c r="F17" s="79">
        <f t="shared" si="14"/>
        <v>46066</v>
      </c>
      <c r="G17" s="79">
        <f t="shared" si="15"/>
        <v>46066</v>
      </c>
      <c r="H17" s="79">
        <f t="shared" si="16"/>
        <v>46066</v>
      </c>
      <c r="I17" s="53">
        <f t="shared" si="17"/>
        <v>46068</v>
      </c>
      <c r="J17" s="79">
        <f t="shared" si="18"/>
        <v>46069</v>
      </c>
      <c r="K17" s="129" t="s">
        <v>1093</v>
      </c>
      <c r="L17" s="53">
        <f t="shared" si="19"/>
        <v>46071</v>
      </c>
      <c r="M17" s="53">
        <f t="shared" si="20"/>
        <v>46071</v>
      </c>
      <c r="N17" s="352" t="s">
        <v>1094</v>
      </c>
      <c r="O17" s="353"/>
      <c r="P17" s="353"/>
      <c r="Q17" s="354"/>
    </row>
    <row r="18" spans="1:23" ht="15" customHeight="1" x14ac:dyDescent="0.25">
      <c r="A18" s="136" t="s">
        <v>1025</v>
      </c>
      <c r="B18" s="137" t="s">
        <v>513</v>
      </c>
      <c r="C18" s="108" t="s">
        <v>237</v>
      </c>
      <c r="D18" s="109" t="s">
        <v>238</v>
      </c>
      <c r="E18" s="361" t="s">
        <v>239</v>
      </c>
      <c r="F18" s="362"/>
      <c r="G18" s="361" t="s">
        <v>240</v>
      </c>
      <c r="H18" s="362"/>
      <c r="I18" s="53">
        <v>46075</v>
      </c>
      <c r="J18" s="79">
        <f t="shared" si="18"/>
        <v>46076</v>
      </c>
      <c r="K18" s="138" t="s">
        <v>514</v>
      </c>
      <c r="L18" s="361" t="s">
        <v>1095</v>
      </c>
      <c r="M18" s="362"/>
      <c r="N18" s="361" t="s">
        <v>1096</v>
      </c>
      <c r="O18" s="362"/>
      <c r="P18" s="361" t="s">
        <v>1097</v>
      </c>
      <c r="Q18" s="362"/>
      <c r="R18" s="105" t="s">
        <v>1098</v>
      </c>
    </row>
    <row r="19" spans="1:23" ht="15" customHeight="1" x14ac:dyDescent="0.25">
      <c r="A19" s="134" t="s">
        <v>1089</v>
      </c>
      <c r="B19" s="135" t="s">
        <v>916</v>
      </c>
      <c r="C19" s="53">
        <v>46078</v>
      </c>
      <c r="D19" s="53">
        <f t="shared" si="12"/>
        <v>46078</v>
      </c>
      <c r="E19" s="53">
        <f t="shared" si="13"/>
        <v>46079</v>
      </c>
      <c r="F19" s="79">
        <f t="shared" si="14"/>
        <v>46080</v>
      </c>
      <c r="G19" s="79">
        <f t="shared" si="15"/>
        <v>46080</v>
      </c>
      <c r="H19" s="79">
        <f t="shared" si="16"/>
        <v>46080</v>
      </c>
      <c r="I19" s="53">
        <f t="shared" si="17"/>
        <v>46082</v>
      </c>
      <c r="J19" s="79">
        <f t="shared" si="18"/>
        <v>46083</v>
      </c>
      <c r="K19" s="129" t="s">
        <v>915</v>
      </c>
      <c r="L19" s="53">
        <f t="shared" si="19"/>
        <v>46085</v>
      </c>
      <c r="M19" s="53">
        <f t="shared" si="20"/>
        <v>46085</v>
      </c>
      <c r="N19" s="53">
        <f t="shared" si="21"/>
        <v>46086</v>
      </c>
      <c r="O19" s="79">
        <f t="shared" si="22"/>
        <v>46087</v>
      </c>
      <c r="P19" s="79">
        <f t="shared" si="23"/>
        <v>46087</v>
      </c>
      <c r="Q19" s="79">
        <f t="shared" si="24"/>
        <v>46087</v>
      </c>
    </row>
    <row r="21" spans="1:23" customFormat="1" ht="16.5" x14ac:dyDescent="0.25">
      <c r="A21" s="83" t="s">
        <v>75</v>
      </c>
      <c r="B21" s="490" t="s">
        <v>1099</v>
      </c>
      <c r="C21" s="491"/>
      <c r="D21" s="491"/>
      <c r="E21" s="491"/>
      <c r="F21" s="491"/>
      <c r="G21" s="491"/>
      <c r="H21" s="491"/>
      <c r="I21" s="491"/>
      <c r="J21" s="491"/>
      <c r="K21" s="491"/>
      <c r="L21" s="491"/>
      <c r="M21" s="491"/>
      <c r="N21" s="492"/>
    </row>
    <row r="22" spans="1:23" customFormat="1" ht="16.399999999999999" customHeight="1" x14ac:dyDescent="0.4">
      <c r="A22" s="118" t="s">
        <v>365</v>
      </c>
      <c r="B22" s="369" t="s">
        <v>1100</v>
      </c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1"/>
      <c r="O22" s="6"/>
      <c r="P22" s="6"/>
      <c r="Q22" s="6"/>
    </row>
    <row r="23" spans="1:23" customFormat="1" ht="16.5" customHeight="1" x14ac:dyDescent="0.45">
      <c r="A23" s="119" t="s">
        <v>368</v>
      </c>
      <c r="B23" s="369" t="s">
        <v>1101</v>
      </c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1"/>
      <c r="O23" s="6"/>
      <c r="P23" s="6"/>
      <c r="Q23" s="6"/>
    </row>
    <row r="24" spans="1:23" customFormat="1" ht="16.5" x14ac:dyDescent="0.25">
      <c r="A24" s="32" t="s">
        <v>255</v>
      </c>
      <c r="B24" s="317" t="s">
        <v>1072</v>
      </c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9"/>
    </row>
    <row r="25" spans="1:23" customFormat="1" ht="16.5" x14ac:dyDescent="0.25">
      <c r="A25" s="84" t="s">
        <v>554</v>
      </c>
      <c r="B25" s="317" t="s">
        <v>1021</v>
      </c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9"/>
    </row>
    <row r="26" spans="1:23" customFormat="1" ht="16.5" x14ac:dyDescent="0.25">
      <c r="A26" s="32" t="s">
        <v>1102</v>
      </c>
      <c r="B26" s="317" t="s">
        <v>1103</v>
      </c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9"/>
      <c r="O26" s="5"/>
      <c r="P26" s="5"/>
    </row>
    <row r="27" spans="1:23" customFormat="1" ht="16.5" x14ac:dyDescent="0.25">
      <c r="A27" s="139" t="s">
        <v>462</v>
      </c>
      <c r="B27" s="369" t="s">
        <v>499</v>
      </c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1"/>
      <c r="O27" s="6"/>
      <c r="P27" s="6"/>
      <c r="Q27" s="6"/>
      <c r="R27" s="6"/>
      <c r="S27" s="6"/>
      <c r="T27" s="6"/>
      <c r="U27" s="6"/>
      <c r="V27" s="6"/>
      <c r="W27" s="6"/>
    </row>
  </sheetData>
  <mergeCells count="43">
    <mergeCell ref="B26:N26"/>
    <mergeCell ref="B27:N27"/>
    <mergeCell ref="B21:N21"/>
    <mergeCell ref="B22:N22"/>
    <mergeCell ref="B23:N23"/>
    <mergeCell ref="B24:N24"/>
    <mergeCell ref="B25:N25"/>
    <mergeCell ref="N17:Q17"/>
    <mergeCell ref="E18:F18"/>
    <mergeCell ref="G18:H18"/>
    <mergeCell ref="L18:M18"/>
    <mergeCell ref="N18:O18"/>
    <mergeCell ref="P18:Q18"/>
    <mergeCell ref="C11:J11"/>
    <mergeCell ref="L11:Q11"/>
    <mergeCell ref="C12:J12"/>
    <mergeCell ref="L12:Q12"/>
    <mergeCell ref="C13:J13"/>
    <mergeCell ref="L13:Q13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35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33"/>
  <sheetViews>
    <sheetView topLeftCell="A2" workbookViewId="0">
      <selection activeCell="R16" sqref="R16"/>
    </sheetView>
  </sheetViews>
  <sheetFormatPr defaultColWidth="8.58203125" defaultRowHeight="15" x14ac:dyDescent="0.25"/>
  <cols>
    <col min="1" max="1" width="14.08203125" style="63" customWidth="1"/>
    <col min="2" max="3" width="8.58203125" style="63" customWidth="1"/>
    <col min="4" max="4" width="7.4140625" style="63" customWidth="1"/>
    <col min="5" max="5" width="8.58203125" style="63" customWidth="1"/>
    <col min="6" max="6" width="7.58203125" style="63" customWidth="1"/>
    <col min="7" max="7" width="8.58203125" style="63" customWidth="1"/>
    <col min="8" max="8" width="8" style="63" customWidth="1"/>
    <col min="9" max="11" width="8.58203125" style="63" customWidth="1"/>
    <col min="12" max="12" width="8.6640625" style="63" customWidth="1"/>
    <col min="13" max="13" width="8" style="63" customWidth="1"/>
    <col min="14" max="14" width="9.33203125" style="63" customWidth="1"/>
    <col min="15" max="15" width="8.5" style="63" customWidth="1"/>
    <col min="16" max="16" width="7.58203125" style="63" customWidth="1"/>
    <col min="17" max="17" width="9.58203125" style="63" customWidth="1"/>
    <col min="18" max="18" width="9" style="63" customWidth="1"/>
    <col min="19" max="19" width="7.58203125" style="63" customWidth="1"/>
    <col min="20" max="20" width="9.6640625" style="63" customWidth="1"/>
    <col min="21" max="22" width="7.58203125" style="63" customWidth="1"/>
    <col min="23" max="23" width="11.5" style="63" customWidth="1"/>
    <col min="24" max="16384" width="8.58203125" style="63"/>
  </cols>
  <sheetData>
    <row r="1" spans="1:243" customFormat="1" ht="44.9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</row>
    <row r="2" spans="1:243" customFormat="1" ht="18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</row>
    <row r="3" spans="1:243" customFormat="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x14ac:dyDescent="0.25">
      <c r="A4" s="410" t="s">
        <v>1104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</row>
    <row r="5" spans="1:243" ht="15" customHeight="1" x14ac:dyDescent="0.25">
      <c r="A5" s="9" t="s">
        <v>4</v>
      </c>
      <c r="B5" s="9" t="s">
        <v>5</v>
      </c>
      <c r="C5" s="311" t="s">
        <v>309</v>
      </c>
      <c r="D5" s="311"/>
      <c r="E5" s="488" t="s">
        <v>310</v>
      </c>
      <c r="F5" s="489"/>
      <c r="G5" s="419" t="s">
        <v>162</v>
      </c>
      <c r="H5" s="420"/>
      <c r="I5" s="350" t="s">
        <v>992</v>
      </c>
      <c r="J5" s="381"/>
      <c r="K5" s="11" t="s">
        <v>5</v>
      </c>
      <c r="L5" s="311" t="s">
        <v>309</v>
      </c>
      <c r="M5" s="311"/>
      <c r="N5" s="488" t="s">
        <v>310</v>
      </c>
      <c r="O5" s="489"/>
      <c r="P5" s="419" t="s">
        <v>162</v>
      </c>
      <c r="Q5" s="420"/>
    </row>
    <row r="6" spans="1:243" ht="15" customHeight="1" x14ac:dyDescent="0.25">
      <c r="A6" s="10" t="s">
        <v>13</v>
      </c>
      <c r="B6" s="10" t="s">
        <v>14</v>
      </c>
      <c r="C6" s="315" t="s">
        <v>314</v>
      </c>
      <c r="D6" s="324"/>
      <c r="E6" s="315" t="s">
        <v>1080</v>
      </c>
      <c r="F6" s="324"/>
      <c r="G6" s="336" t="s">
        <v>1078</v>
      </c>
      <c r="H6" s="389"/>
      <c r="I6" s="336" t="s">
        <v>994</v>
      </c>
      <c r="J6" s="389"/>
      <c r="K6" s="10" t="s">
        <v>14</v>
      </c>
      <c r="L6" s="315" t="s">
        <v>314</v>
      </c>
      <c r="M6" s="324"/>
      <c r="N6" s="315" t="s">
        <v>1080</v>
      </c>
      <c r="O6" s="324"/>
      <c r="P6" s="336" t="s">
        <v>1078</v>
      </c>
      <c r="Q6" s="389"/>
    </row>
    <row r="7" spans="1:243" ht="15" customHeight="1" x14ac:dyDescent="0.25">
      <c r="A7" s="14"/>
      <c r="B7" s="65"/>
      <c r="C7" s="315" t="s">
        <v>22</v>
      </c>
      <c r="D7" s="324"/>
      <c r="E7" s="315" t="s">
        <v>22</v>
      </c>
      <c r="F7" s="324"/>
      <c r="G7" s="315" t="s">
        <v>22</v>
      </c>
      <c r="H7" s="324"/>
      <c r="I7" s="315" t="s">
        <v>22</v>
      </c>
      <c r="J7" s="324"/>
      <c r="K7" s="10"/>
      <c r="L7" s="315" t="s">
        <v>22</v>
      </c>
      <c r="M7" s="324"/>
      <c r="N7" s="315" t="s">
        <v>22</v>
      </c>
      <c r="O7" s="324"/>
      <c r="P7" s="315" t="s">
        <v>22</v>
      </c>
      <c r="Q7" s="324"/>
    </row>
    <row r="8" spans="1:243" ht="26.15" customHeight="1" x14ac:dyDescent="0.25">
      <c r="A8" s="14"/>
      <c r="B8" s="97"/>
      <c r="C8" s="98" t="s">
        <v>1105</v>
      </c>
      <c r="D8" s="98" t="s">
        <v>1106</v>
      </c>
      <c r="E8" s="50" t="s">
        <v>1107</v>
      </c>
      <c r="F8" s="50" t="s">
        <v>1108</v>
      </c>
      <c r="G8" s="50" t="s">
        <v>1109</v>
      </c>
      <c r="H8" s="50" t="s">
        <v>1110</v>
      </c>
      <c r="I8" s="50" t="s">
        <v>1111</v>
      </c>
      <c r="J8" s="50" t="s">
        <v>1112</v>
      </c>
      <c r="K8" s="14"/>
      <c r="L8" s="98" t="s">
        <v>1105</v>
      </c>
      <c r="M8" s="98" t="s">
        <v>1106</v>
      </c>
      <c r="N8" s="50" t="s">
        <v>1107</v>
      </c>
      <c r="O8" s="50" t="s">
        <v>1108</v>
      </c>
      <c r="P8" s="50" t="s">
        <v>1109</v>
      </c>
      <c r="Q8" s="50" t="s">
        <v>1110</v>
      </c>
    </row>
    <row r="9" spans="1:243" ht="15" customHeight="1" x14ac:dyDescent="0.25">
      <c r="A9" s="27" t="s">
        <v>1113</v>
      </c>
      <c r="B9" s="99" t="s">
        <v>879</v>
      </c>
      <c r="C9" s="507" t="s">
        <v>1114</v>
      </c>
      <c r="D9" s="508"/>
      <c r="E9" s="507" t="s">
        <v>1115</v>
      </c>
      <c r="F9" s="508"/>
      <c r="G9" s="23" t="s">
        <v>111</v>
      </c>
      <c r="H9" s="23" t="s">
        <v>111</v>
      </c>
      <c r="I9" s="100">
        <v>46015</v>
      </c>
      <c r="J9" s="101">
        <f t="shared" ref="J9:J15" si="0">I9+1</f>
        <v>46016</v>
      </c>
      <c r="K9" s="102" t="s">
        <v>880</v>
      </c>
      <c r="L9" s="480" t="s">
        <v>1116</v>
      </c>
      <c r="M9" s="481"/>
      <c r="N9" s="477" t="s">
        <v>1117</v>
      </c>
      <c r="O9" s="479"/>
      <c r="P9" s="480" t="s">
        <v>1118</v>
      </c>
      <c r="Q9" s="481"/>
      <c r="R9" s="61"/>
      <c r="S9" s="104"/>
      <c r="T9" s="105"/>
    </row>
    <row r="10" spans="1:243" ht="15" customHeight="1" x14ac:dyDescent="0.25">
      <c r="A10" s="106" t="s">
        <v>1113</v>
      </c>
      <c r="B10" s="99" t="s">
        <v>1090</v>
      </c>
      <c r="C10" s="480" t="s">
        <v>1116</v>
      </c>
      <c r="D10" s="481"/>
      <c r="E10" s="477" t="s">
        <v>1117</v>
      </c>
      <c r="F10" s="479"/>
      <c r="G10" s="480" t="s">
        <v>1118</v>
      </c>
      <c r="H10" s="481"/>
      <c r="I10" s="100">
        <v>46023</v>
      </c>
      <c r="J10" s="101">
        <f t="shared" si="0"/>
        <v>46024</v>
      </c>
      <c r="K10" s="103" t="s">
        <v>1119</v>
      </c>
      <c r="L10" s="100"/>
      <c r="M10" s="79"/>
      <c r="N10" s="100"/>
      <c r="O10" s="79"/>
      <c r="P10" s="100"/>
      <c r="Q10" s="79"/>
      <c r="R10" s="107"/>
      <c r="S10" s="104"/>
      <c r="T10" s="105"/>
    </row>
    <row r="11" spans="1:243" ht="15" customHeight="1" x14ac:dyDescent="0.25">
      <c r="A11" s="25" t="s">
        <v>204</v>
      </c>
      <c r="B11" s="99" t="s">
        <v>1007</v>
      </c>
      <c r="C11" s="108" t="s">
        <v>209</v>
      </c>
      <c r="D11" s="109" t="s">
        <v>1120</v>
      </c>
      <c r="E11" s="361" t="s">
        <v>1121</v>
      </c>
      <c r="F11" s="362"/>
      <c r="G11" s="23" t="s">
        <v>1267</v>
      </c>
      <c r="H11" s="23" t="s">
        <v>111</v>
      </c>
      <c r="I11" s="100">
        <v>46031</v>
      </c>
      <c r="J11" s="101">
        <f t="shared" si="0"/>
        <v>46032</v>
      </c>
      <c r="K11" s="99" t="s">
        <v>1008</v>
      </c>
      <c r="L11" s="79">
        <f>J11+2</f>
        <v>46034</v>
      </c>
      <c r="M11" s="79">
        <f>L11</f>
        <v>46034</v>
      </c>
      <c r="N11" s="100">
        <f t="shared" ref="N11:P11" si="1">M11+1</f>
        <v>46035</v>
      </c>
      <c r="O11" s="79">
        <f t="shared" si="1"/>
        <v>46036</v>
      </c>
      <c r="P11" s="112">
        <f t="shared" si="1"/>
        <v>46037</v>
      </c>
      <c r="Q11" s="112">
        <f>P11</f>
        <v>46037</v>
      </c>
      <c r="R11" s="107"/>
      <c r="S11" s="104"/>
      <c r="T11" s="105"/>
    </row>
    <row r="12" spans="1:243" ht="15" customHeight="1" x14ac:dyDescent="0.25">
      <c r="A12" s="25" t="s">
        <v>1025</v>
      </c>
      <c r="B12" s="113" t="s">
        <v>507</v>
      </c>
      <c r="C12" s="23" t="s">
        <v>111</v>
      </c>
      <c r="D12" s="23" t="s">
        <v>111</v>
      </c>
      <c r="E12" s="79">
        <v>46032</v>
      </c>
      <c r="F12" s="79">
        <f>E12</f>
        <v>46032</v>
      </c>
      <c r="G12" s="79">
        <f>F12+1</f>
        <v>46033</v>
      </c>
      <c r="H12" s="79">
        <f>G12</f>
        <v>46033</v>
      </c>
      <c r="I12" s="100">
        <f>H12+2</f>
        <v>46035</v>
      </c>
      <c r="J12" s="101">
        <f t="shared" si="0"/>
        <v>46036</v>
      </c>
      <c r="K12" s="113" t="s">
        <v>508</v>
      </c>
      <c r="L12" s="361" t="s">
        <v>232</v>
      </c>
      <c r="M12" s="362"/>
      <c r="N12" s="361" t="s">
        <v>233</v>
      </c>
      <c r="O12" s="362"/>
      <c r="P12" s="100">
        <v>46047</v>
      </c>
      <c r="Q12" s="114">
        <f>P12</f>
        <v>46047</v>
      </c>
      <c r="R12" s="61" t="s">
        <v>1098</v>
      </c>
      <c r="S12" s="104"/>
      <c r="T12" s="105"/>
    </row>
    <row r="13" spans="1:243" ht="15" customHeight="1" x14ac:dyDescent="0.25">
      <c r="A13" s="27" t="s">
        <v>1269</v>
      </c>
      <c r="B13" s="99" t="s">
        <v>507</v>
      </c>
      <c r="C13" s="100">
        <v>46037</v>
      </c>
      <c r="D13" s="79">
        <f>C13</f>
        <v>46037</v>
      </c>
      <c r="E13" s="79">
        <f t="shared" ref="E13:F15" si="2">D13+1</f>
        <v>46038</v>
      </c>
      <c r="F13" s="79">
        <f t="shared" si="2"/>
        <v>46039</v>
      </c>
      <c r="G13" s="79">
        <f>F13+1</f>
        <v>46040</v>
      </c>
      <c r="H13" s="79">
        <f>G13</f>
        <v>46040</v>
      </c>
      <c r="I13" s="100">
        <f>H13+2</f>
        <v>46042</v>
      </c>
      <c r="J13" s="101">
        <f t="shared" si="0"/>
        <v>46043</v>
      </c>
      <c r="K13" s="115" t="s">
        <v>508</v>
      </c>
      <c r="L13" s="79">
        <f>J13+2</f>
        <v>46045</v>
      </c>
      <c r="M13" s="79">
        <f>L13</f>
        <v>46045</v>
      </c>
      <c r="N13" s="79">
        <f t="shared" ref="N13:O15" si="3">M13+1</f>
        <v>46046</v>
      </c>
      <c r="O13" s="79">
        <f t="shared" si="3"/>
        <v>46047</v>
      </c>
      <c r="P13" s="23" t="s">
        <v>111</v>
      </c>
      <c r="Q13" s="23" t="s">
        <v>111</v>
      </c>
      <c r="R13" s="107"/>
      <c r="S13" s="104"/>
      <c r="T13" s="105"/>
    </row>
    <row r="14" spans="1:243" ht="15" customHeight="1" x14ac:dyDescent="0.25">
      <c r="A14" s="27" t="s">
        <v>204</v>
      </c>
      <c r="B14" s="99" t="s">
        <v>509</v>
      </c>
      <c r="C14" s="100">
        <v>46045</v>
      </c>
      <c r="D14" s="79">
        <f>C14</f>
        <v>46045</v>
      </c>
      <c r="E14" s="79">
        <f t="shared" si="2"/>
        <v>46046</v>
      </c>
      <c r="F14" s="79">
        <f t="shared" si="2"/>
        <v>46047</v>
      </c>
      <c r="G14" s="23" t="s">
        <v>111</v>
      </c>
      <c r="H14" s="23" t="s">
        <v>1267</v>
      </c>
      <c r="I14" s="100">
        <v>46050</v>
      </c>
      <c r="J14" s="101">
        <f t="shared" si="0"/>
        <v>46051</v>
      </c>
      <c r="K14" s="115" t="s">
        <v>510</v>
      </c>
      <c r="L14" s="79">
        <f>J14+2</f>
        <v>46053</v>
      </c>
      <c r="M14" s="79">
        <f>L14</f>
        <v>46053</v>
      </c>
      <c r="N14" s="79">
        <f t="shared" si="3"/>
        <v>46054</v>
      </c>
      <c r="O14" s="79">
        <f t="shared" si="3"/>
        <v>46055</v>
      </c>
      <c r="P14" s="79">
        <f>O14+1</f>
        <v>46056</v>
      </c>
      <c r="Q14" s="79">
        <f>P14</f>
        <v>46056</v>
      </c>
      <c r="R14" s="107"/>
      <c r="S14" s="104"/>
      <c r="T14" s="105"/>
    </row>
    <row r="15" spans="1:243" ht="15" customHeight="1" x14ac:dyDescent="0.25">
      <c r="A15" s="27" t="s">
        <v>204</v>
      </c>
      <c r="B15" s="99" t="s">
        <v>511</v>
      </c>
      <c r="C15" s="100">
        <v>46053</v>
      </c>
      <c r="D15" s="79">
        <f>C15</f>
        <v>46053</v>
      </c>
      <c r="E15" s="79">
        <f t="shared" si="2"/>
        <v>46054</v>
      </c>
      <c r="F15" s="79">
        <f t="shared" si="2"/>
        <v>46055</v>
      </c>
      <c r="G15" s="79">
        <f>F15+1</f>
        <v>46056</v>
      </c>
      <c r="H15" s="79">
        <f>G15</f>
        <v>46056</v>
      </c>
      <c r="I15" s="100">
        <f>H15+2</f>
        <v>46058</v>
      </c>
      <c r="J15" s="101">
        <f t="shared" si="0"/>
        <v>46059</v>
      </c>
      <c r="K15" s="115" t="s">
        <v>512</v>
      </c>
      <c r="L15" s="79">
        <f>J15+2</f>
        <v>46061</v>
      </c>
      <c r="M15" s="79">
        <f>L15</f>
        <v>46061</v>
      </c>
      <c r="N15" s="79">
        <f t="shared" si="3"/>
        <v>46062</v>
      </c>
      <c r="O15" s="79">
        <f t="shared" si="3"/>
        <v>46063</v>
      </c>
      <c r="P15" s="79">
        <f>O15+1</f>
        <v>46064</v>
      </c>
      <c r="Q15" s="79">
        <f>P15</f>
        <v>46064</v>
      </c>
      <c r="R15" s="107"/>
      <c r="S15" s="104"/>
      <c r="T15" s="105"/>
    </row>
    <row r="16" spans="1:243" ht="15" customHeight="1" x14ac:dyDescent="0.25">
      <c r="A16" s="27" t="s">
        <v>204</v>
      </c>
      <c r="B16" s="99" t="s">
        <v>513</v>
      </c>
      <c r="C16" s="79">
        <v>46061</v>
      </c>
      <c r="D16" s="79">
        <f t="shared" ref="D16:D19" si="4">C16</f>
        <v>46061</v>
      </c>
      <c r="E16" s="79">
        <f t="shared" ref="E16:E19" si="5">D16+1</f>
        <v>46062</v>
      </c>
      <c r="F16" s="79">
        <f t="shared" ref="F16:F19" si="6">E16+1</f>
        <v>46063</v>
      </c>
      <c r="G16" s="79">
        <f t="shared" ref="G16:G19" si="7">F16+1</f>
        <v>46064</v>
      </c>
      <c r="H16" s="79">
        <f t="shared" ref="H16:H19" si="8">G16</f>
        <v>46064</v>
      </c>
      <c r="I16" s="100">
        <f t="shared" ref="I16:I19" si="9">H16+2</f>
        <v>46066</v>
      </c>
      <c r="J16" s="101">
        <f t="shared" ref="J16:J19" si="10">I16+1</f>
        <v>46067</v>
      </c>
      <c r="K16" s="115" t="s">
        <v>514</v>
      </c>
      <c r="L16" s="79">
        <f t="shared" ref="L16:L19" si="11">J16+2</f>
        <v>46069</v>
      </c>
      <c r="M16" s="79">
        <f t="shared" ref="M16:M19" si="12">L16</f>
        <v>46069</v>
      </c>
      <c r="N16" s="79">
        <f t="shared" ref="N16:N19" si="13">M16+1</f>
        <v>46070</v>
      </c>
      <c r="O16" s="79">
        <f t="shared" ref="O16:O19" si="14">N16+1</f>
        <v>46071</v>
      </c>
      <c r="P16" s="79">
        <f t="shared" ref="P16:P19" si="15">O16+1</f>
        <v>46072</v>
      </c>
      <c r="Q16" s="79">
        <f t="shared" ref="Q16:Q19" si="16">P16</f>
        <v>46072</v>
      </c>
      <c r="R16" s="107"/>
      <c r="S16" s="104"/>
      <c r="T16" s="105"/>
    </row>
    <row r="17" spans="1:20" ht="15" customHeight="1" x14ac:dyDescent="0.25">
      <c r="A17" s="27" t="s">
        <v>204</v>
      </c>
      <c r="B17" s="99" t="s">
        <v>515</v>
      </c>
      <c r="C17" s="100">
        <v>46069</v>
      </c>
      <c r="D17" s="79">
        <f t="shared" si="4"/>
        <v>46069</v>
      </c>
      <c r="E17" s="79">
        <f t="shared" si="5"/>
        <v>46070</v>
      </c>
      <c r="F17" s="79">
        <f t="shared" si="6"/>
        <v>46071</v>
      </c>
      <c r="G17" s="79">
        <f t="shared" si="7"/>
        <v>46072</v>
      </c>
      <c r="H17" s="79">
        <f t="shared" si="8"/>
        <v>46072</v>
      </c>
      <c r="I17" s="100">
        <f t="shared" si="9"/>
        <v>46074</v>
      </c>
      <c r="J17" s="101">
        <f t="shared" si="10"/>
        <v>46075</v>
      </c>
      <c r="K17" s="115" t="s">
        <v>516</v>
      </c>
      <c r="L17" s="23" t="s">
        <v>111</v>
      </c>
      <c r="M17" s="23" t="s">
        <v>111</v>
      </c>
      <c r="N17" s="100">
        <v>46077</v>
      </c>
      <c r="O17" s="79">
        <f t="shared" si="14"/>
        <v>46078</v>
      </c>
      <c r="P17" s="352" t="s">
        <v>1122</v>
      </c>
      <c r="Q17" s="353"/>
      <c r="R17" s="353"/>
      <c r="S17" s="354"/>
      <c r="T17" s="105"/>
    </row>
    <row r="18" spans="1:20" ht="15" customHeight="1" x14ac:dyDescent="0.25">
      <c r="A18" s="27" t="s">
        <v>204</v>
      </c>
      <c r="B18" s="99" t="s">
        <v>1092</v>
      </c>
      <c r="C18" s="480" t="s">
        <v>801</v>
      </c>
      <c r="D18" s="485"/>
      <c r="E18" s="485"/>
      <c r="F18" s="485"/>
      <c r="G18" s="485"/>
      <c r="H18" s="485"/>
      <c r="I18" s="485"/>
      <c r="J18" s="481"/>
      <c r="K18" s="115" t="s">
        <v>1093</v>
      </c>
      <c r="L18" s="399" t="s">
        <v>124</v>
      </c>
      <c r="M18" s="413"/>
      <c r="N18" s="413"/>
      <c r="O18" s="413"/>
      <c r="P18" s="413"/>
      <c r="Q18" s="400"/>
      <c r="R18" s="107"/>
      <c r="S18" s="104"/>
      <c r="T18" s="105"/>
    </row>
    <row r="19" spans="1:20" ht="15" customHeight="1" x14ac:dyDescent="0.25">
      <c r="A19" s="27" t="s">
        <v>204</v>
      </c>
      <c r="B19" s="99" t="s">
        <v>1053</v>
      </c>
      <c r="C19" s="100">
        <v>46082</v>
      </c>
      <c r="D19" s="79">
        <f t="shared" si="4"/>
        <v>46082</v>
      </c>
      <c r="E19" s="79">
        <f t="shared" si="5"/>
        <v>46083</v>
      </c>
      <c r="F19" s="79">
        <f t="shared" si="6"/>
        <v>46084</v>
      </c>
      <c r="G19" s="79">
        <f t="shared" si="7"/>
        <v>46085</v>
      </c>
      <c r="H19" s="79">
        <f t="shared" si="8"/>
        <v>46085</v>
      </c>
      <c r="I19" s="100">
        <f t="shared" si="9"/>
        <v>46087</v>
      </c>
      <c r="J19" s="101">
        <f t="shared" si="10"/>
        <v>46088</v>
      </c>
      <c r="K19" s="115" t="s">
        <v>1054</v>
      </c>
      <c r="L19" s="79">
        <f t="shared" si="11"/>
        <v>46090</v>
      </c>
      <c r="M19" s="79">
        <f t="shared" si="12"/>
        <v>46090</v>
      </c>
      <c r="N19" s="79">
        <f t="shared" si="13"/>
        <v>46091</v>
      </c>
      <c r="O19" s="79">
        <f t="shared" si="14"/>
        <v>46092</v>
      </c>
      <c r="P19" s="79">
        <f t="shared" si="15"/>
        <v>46093</v>
      </c>
      <c r="Q19" s="79">
        <f t="shared" si="16"/>
        <v>46093</v>
      </c>
      <c r="R19" s="107"/>
      <c r="S19" s="104"/>
      <c r="T19" s="105"/>
    </row>
    <row r="21" spans="1:20" customFormat="1" ht="16.5" x14ac:dyDescent="0.25">
      <c r="A21" s="83" t="s">
        <v>75</v>
      </c>
      <c r="B21" s="490" t="s">
        <v>1123</v>
      </c>
      <c r="C21" s="491"/>
      <c r="D21" s="491"/>
      <c r="E21" s="491"/>
      <c r="F21" s="491"/>
      <c r="G21" s="491"/>
      <c r="H21" s="491"/>
      <c r="I21" s="491"/>
      <c r="J21" s="491"/>
      <c r="K21" s="491"/>
      <c r="L21" s="491"/>
      <c r="M21" s="491"/>
      <c r="N21" s="492"/>
    </row>
    <row r="22" spans="1:20" customFormat="1" ht="16.399999999999999" customHeight="1" x14ac:dyDescent="0.4">
      <c r="A22" s="118" t="s">
        <v>371</v>
      </c>
      <c r="B22" s="369" t="s">
        <v>372</v>
      </c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1"/>
      <c r="O22" s="6"/>
      <c r="P22" s="6"/>
      <c r="Q22" s="6"/>
    </row>
    <row r="23" spans="1:20" customFormat="1" ht="16.5" customHeight="1" x14ac:dyDescent="0.45">
      <c r="A23" s="119" t="s">
        <v>368</v>
      </c>
      <c r="B23" s="369" t="s">
        <v>1101</v>
      </c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1"/>
      <c r="O23" s="6"/>
      <c r="P23" s="6"/>
      <c r="Q23" s="6"/>
    </row>
    <row r="24" spans="1:20" customFormat="1" ht="16.5" x14ac:dyDescent="0.25">
      <c r="A24" s="32" t="s">
        <v>255</v>
      </c>
      <c r="B24" s="317" t="s">
        <v>1072</v>
      </c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9"/>
    </row>
    <row r="25" spans="1:20" customFormat="1" ht="16.5" x14ac:dyDescent="0.25">
      <c r="A25" s="120" t="s">
        <v>1022</v>
      </c>
      <c r="B25" s="533" t="s">
        <v>1023</v>
      </c>
      <c r="C25" s="534"/>
      <c r="D25" s="534"/>
      <c r="E25" s="534"/>
      <c r="F25" s="534"/>
      <c r="G25" s="534"/>
      <c r="H25" s="534"/>
      <c r="I25" s="534"/>
      <c r="J25" s="534"/>
      <c r="K25" s="534"/>
      <c r="L25" s="534"/>
      <c r="M25" s="534"/>
      <c r="N25" s="535"/>
    </row>
    <row r="26" spans="1:20" customFormat="1" ht="16.5" x14ac:dyDescent="0.25">
      <c r="A26" s="32" t="s">
        <v>371</v>
      </c>
      <c r="B26" s="322" t="s">
        <v>372</v>
      </c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408"/>
      <c r="O26" s="5"/>
      <c r="P26" s="122"/>
      <c r="Q26" s="5"/>
      <c r="R26" s="5"/>
    </row>
    <row r="27" spans="1:20" customFormat="1" ht="16.399999999999999" customHeight="1" x14ac:dyDescent="0.25">
      <c r="A27" s="32" t="s">
        <v>250</v>
      </c>
      <c r="B27" s="322" t="s">
        <v>251</v>
      </c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408"/>
      <c r="O27" s="6"/>
      <c r="P27" s="6"/>
      <c r="Q27" s="6"/>
    </row>
    <row r="28" spans="1:20" customFormat="1" ht="16.399999999999999" hidden="1" customHeight="1" x14ac:dyDescent="0.4">
      <c r="A28" s="123" t="s">
        <v>252</v>
      </c>
      <c r="B28" s="124"/>
      <c r="C28" s="369" t="s">
        <v>253</v>
      </c>
      <c r="D28" s="370"/>
      <c r="E28" s="370"/>
      <c r="F28" s="370"/>
      <c r="G28" s="370"/>
      <c r="H28" s="370"/>
      <c r="I28" s="370"/>
      <c r="J28" s="370"/>
      <c r="K28" s="371"/>
      <c r="L28" s="6"/>
      <c r="M28" s="6"/>
      <c r="N28" s="6"/>
      <c r="O28" s="6"/>
      <c r="P28" s="6"/>
      <c r="Q28" s="6"/>
    </row>
    <row r="29" spans="1:20" customFormat="1" ht="16.399999999999999" customHeight="1" x14ac:dyDescent="0.25">
      <c r="A29" s="32" t="s">
        <v>252</v>
      </c>
      <c r="B29" s="322" t="s">
        <v>254</v>
      </c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408"/>
      <c r="O29" s="6"/>
      <c r="P29" s="6"/>
      <c r="Q29" s="6"/>
    </row>
    <row r="30" spans="1:20" customFormat="1" ht="16.399999999999999" customHeight="1" x14ac:dyDescent="0.25">
      <c r="A30" s="32" t="s">
        <v>255</v>
      </c>
      <c r="B30" s="322" t="s">
        <v>256</v>
      </c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408"/>
      <c r="O30" s="6"/>
      <c r="P30" s="6"/>
      <c r="Q30" s="6"/>
    </row>
    <row r="33" spans="21:21" x14ac:dyDescent="0.25">
      <c r="U33" s="125"/>
    </row>
  </sheetData>
  <mergeCells count="48">
    <mergeCell ref="B27:N27"/>
    <mergeCell ref="C28:K28"/>
    <mergeCell ref="B29:N29"/>
    <mergeCell ref="B30:N30"/>
    <mergeCell ref="B22:N22"/>
    <mergeCell ref="B23:N23"/>
    <mergeCell ref="B24:N24"/>
    <mergeCell ref="B25:N25"/>
    <mergeCell ref="B26:N26"/>
    <mergeCell ref="N12:O12"/>
    <mergeCell ref="P17:S17"/>
    <mergeCell ref="C18:J18"/>
    <mergeCell ref="L18:Q18"/>
    <mergeCell ref="B21:N21"/>
    <mergeCell ref="C10:D10"/>
    <mergeCell ref="E10:F10"/>
    <mergeCell ref="G10:H10"/>
    <mergeCell ref="E11:F11"/>
    <mergeCell ref="L12:M12"/>
    <mergeCell ref="C9:D9"/>
    <mergeCell ref="E9:F9"/>
    <mergeCell ref="L9:M9"/>
    <mergeCell ref="N9:O9"/>
    <mergeCell ref="P9:Q9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35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32"/>
  <sheetViews>
    <sheetView workbookViewId="0">
      <selection activeCell="N32" sqref="N32"/>
    </sheetView>
  </sheetViews>
  <sheetFormatPr defaultColWidth="9" defaultRowHeight="15" x14ac:dyDescent="0.25"/>
  <cols>
    <col min="1" max="1" width="19" customWidth="1"/>
    <col min="11" max="11" width="11.9140625" customWidth="1"/>
    <col min="12" max="12" width="12.1640625" customWidth="1"/>
    <col min="13" max="13" width="13.08203125" customWidth="1"/>
    <col min="14" max="14" width="11.1640625" customWidth="1"/>
    <col min="16" max="16" width="11" customWidth="1"/>
    <col min="17" max="17" width="14" customWidth="1"/>
  </cols>
  <sheetData>
    <row r="1" spans="1:240" ht="45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</row>
    <row r="2" spans="1:240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x14ac:dyDescent="0.25">
      <c r="A4" s="378" t="s">
        <v>1124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</row>
    <row r="5" spans="1:240" ht="15.5" x14ac:dyDescent="0.25">
      <c r="A5" s="8" t="s">
        <v>455</v>
      </c>
      <c r="B5" s="8" t="s">
        <v>456</v>
      </c>
      <c r="C5" s="419" t="s">
        <v>1125</v>
      </c>
      <c r="D5" s="420"/>
      <c r="E5" s="419" t="s">
        <v>928</v>
      </c>
      <c r="F5" s="420"/>
      <c r="G5" s="419" t="s">
        <v>1126</v>
      </c>
      <c r="H5" s="420"/>
      <c r="I5" s="419" t="s">
        <v>1127</v>
      </c>
      <c r="J5" s="420"/>
      <c r="K5" s="419" t="s">
        <v>629</v>
      </c>
      <c r="L5" s="420"/>
      <c r="M5" s="8" t="s">
        <v>456</v>
      </c>
      <c r="N5" s="536" t="s">
        <v>1128</v>
      </c>
      <c r="O5" s="422"/>
      <c r="P5" s="419" t="s">
        <v>1125</v>
      </c>
      <c r="Q5" s="420"/>
    </row>
    <row r="6" spans="1:240" x14ac:dyDescent="0.25">
      <c r="A6" s="10" t="s">
        <v>13</v>
      </c>
      <c r="B6" s="10" t="s">
        <v>14</v>
      </c>
      <c r="C6" s="336" t="s">
        <v>1059</v>
      </c>
      <c r="D6" s="389"/>
      <c r="E6" s="336" t="s">
        <v>16</v>
      </c>
      <c r="F6" s="389"/>
      <c r="G6" s="336" t="s">
        <v>165</v>
      </c>
      <c r="H6" s="389"/>
      <c r="I6" s="336" t="s">
        <v>462</v>
      </c>
      <c r="J6" s="389"/>
      <c r="K6" s="325" t="s">
        <v>384</v>
      </c>
      <c r="L6" s="325"/>
      <c r="M6" s="10" t="s">
        <v>14</v>
      </c>
      <c r="N6" s="336" t="s">
        <v>314</v>
      </c>
      <c r="O6" s="389"/>
      <c r="P6" s="336" t="s">
        <v>1059</v>
      </c>
      <c r="Q6" s="389"/>
    </row>
    <row r="7" spans="1:240" x14ac:dyDescent="0.25">
      <c r="A7" s="10"/>
      <c r="B7" s="10"/>
      <c r="C7" s="336" t="s">
        <v>563</v>
      </c>
      <c r="D7" s="389"/>
      <c r="E7" s="336" t="s">
        <v>562</v>
      </c>
      <c r="F7" s="389"/>
      <c r="G7" s="336" t="s">
        <v>1129</v>
      </c>
      <c r="H7" s="389"/>
      <c r="I7" s="336" t="s">
        <v>529</v>
      </c>
      <c r="J7" s="389"/>
      <c r="K7" s="336" t="s">
        <v>464</v>
      </c>
      <c r="L7" s="389"/>
      <c r="M7" s="10"/>
      <c r="N7" s="336" t="s">
        <v>529</v>
      </c>
      <c r="O7" s="389"/>
      <c r="P7" s="336" t="s">
        <v>563</v>
      </c>
      <c r="Q7" s="389"/>
    </row>
    <row r="8" spans="1:240" ht="26.15" customHeight="1" x14ac:dyDescent="0.25">
      <c r="A8" s="10"/>
      <c r="B8" s="10"/>
      <c r="C8" s="17" t="s">
        <v>1130</v>
      </c>
      <c r="D8" s="17" t="s">
        <v>1131</v>
      </c>
      <c r="E8" s="17" t="s">
        <v>1132</v>
      </c>
      <c r="F8" s="17" t="s">
        <v>1133</v>
      </c>
      <c r="G8" s="17" t="s">
        <v>1134</v>
      </c>
      <c r="H8" s="17" t="s">
        <v>1135</v>
      </c>
      <c r="I8" s="17" t="s">
        <v>1136</v>
      </c>
      <c r="J8" s="17" t="s">
        <v>1137</v>
      </c>
      <c r="K8" s="17" t="s">
        <v>1138</v>
      </c>
      <c r="L8" s="17" t="s">
        <v>1139</v>
      </c>
      <c r="M8" s="10"/>
      <c r="N8" s="17" t="s">
        <v>1140</v>
      </c>
      <c r="O8" s="17" t="s">
        <v>1141</v>
      </c>
      <c r="P8" s="17" t="s">
        <v>1130</v>
      </c>
      <c r="Q8" s="17" t="s">
        <v>1131</v>
      </c>
    </row>
    <row r="9" spans="1:240" hidden="1" x14ac:dyDescent="0.25">
      <c r="A9" s="51" t="s">
        <v>1142</v>
      </c>
      <c r="B9" s="52" t="s">
        <v>1143</v>
      </c>
      <c r="C9" s="23" t="s">
        <v>111</v>
      </c>
      <c r="D9" s="23" t="s">
        <v>111</v>
      </c>
      <c r="E9" s="54">
        <v>45992</v>
      </c>
      <c r="F9" s="54">
        <f t="shared" ref="F9:F10" si="0">E9</f>
        <v>45992</v>
      </c>
      <c r="G9" s="53">
        <f t="shared" ref="G9" si="1">F9+2</f>
        <v>45994</v>
      </c>
      <c r="H9" s="54">
        <f t="shared" ref="H9" si="2">G9</f>
        <v>45994</v>
      </c>
      <c r="I9" s="53">
        <f t="shared" ref="I9" si="3">H9+6</f>
        <v>46000</v>
      </c>
      <c r="J9" s="54">
        <f t="shared" ref="J9" si="4">I9</f>
        <v>46000</v>
      </c>
      <c r="K9" s="53">
        <f t="shared" ref="K9" si="5">J9+2</f>
        <v>46002</v>
      </c>
      <c r="L9" s="54">
        <f t="shared" ref="L9" si="6">K9+1</f>
        <v>46003</v>
      </c>
      <c r="M9" s="85" t="s">
        <v>1144</v>
      </c>
      <c r="N9" s="23" t="s">
        <v>111</v>
      </c>
      <c r="O9" s="23" t="s">
        <v>111</v>
      </c>
      <c r="P9" s="23" t="s">
        <v>111</v>
      </c>
      <c r="Q9" s="23" t="s">
        <v>111</v>
      </c>
    </row>
    <row r="10" spans="1:240" hidden="1" x14ac:dyDescent="0.25">
      <c r="A10" s="86" t="s">
        <v>1145</v>
      </c>
      <c r="B10" s="87" t="s">
        <v>879</v>
      </c>
      <c r="C10" s="54">
        <v>45997</v>
      </c>
      <c r="D10" s="53">
        <f>C10+1</f>
        <v>45998</v>
      </c>
      <c r="E10" s="54">
        <f>D10+1</f>
        <v>45999</v>
      </c>
      <c r="F10" s="53">
        <f t="shared" si="0"/>
        <v>45999</v>
      </c>
      <c r="G10" s="53">
        <f t="shared" ref="G10:G16" si="7">F10+2</f>
        <v>46001</v>
      </c>
      <c r="H10" s="54">
        <f t="shared" ref="H10" si="8">G10</f>
        <v>46001</v>
      </c>
      <c r="I10" s="53">
        <f t="shared" ref="I10" si="9">H10+6</f>
        <v>46007</v>
      </c>
      <c r="J10" s="54">
        <f t="shared" ref="J10" si="10">I10</f>
        <v>46007</v>
      </c>
      <c r="K10" s="88" t="s">
        <v>1146</v>
      </c>
      <c r="L10" s="88" t="s">
        <v>1147</v>
      </c>
      <c r="M10" s="88" t="s">
        <v>1148</v>
      </c>
      <c r="N10" s="88" t="s">
        <v>1149</v>
      </c>
      <c r="O10" s="89" t="s">
        <v>880</v>
      </c>
      <c r="P10" s="88" t="s">
        <v>1150</v>
      </c>
      <c r="Q10" s="88" t="s">
        <v>1151</v>
      </c>
      <c r="R10" s="61" t="s">
        <v>1152</v>
      </c>
      <c r="S10" s="61"/>
    </row>
    <row r="11" spans="1:240" x14ac:dyDescent="0.25">
      <c r="A11" s="90" t="s">
        <v>1153</v>
      </c>
      <c r="B11" s="67" t="s">
        <v>820</v>
      </c>
      <c r="C11" s="23" t="s">
        <v>111</v>
      </c>
      <c r="D11" s="23" t="s">
        <v>111</v>
      </c>
      <c r="E11" s="54">
        <v>46006</v>
      </c>
      <c r="F11" s="53">
        <f t="shared" ref="F11:F17" si="11">E11</f>
        <v>46006</v>
      </c>
      <c r="G11" s="53">
        <f t="shared" si="7"/>
        <v>46008</v>
      </c>
      <c r="H11" s="54">
        <f t="shared" ref="H11:H16" si="12">G11</f>
        <v>46008</v>
      </c>
      <c r="I11" s="53">
        <f t="shared" ref="I11:I16" si="13">H11+6</f>
        <v>46014</v>
      </c>
      <c r="J11" s="54">
        <f t="shared" ref="J11:J16" si="14">I11</f>
        <v>46014</v>
      </c>
      <c r="K11" s="53">
        <f t="shared" ref="K11:K16" si="15">J11+2</f>
        <v>46016</v>
      </c>
      <c r="L11" s="54">
        <f t="shared" ref="L11:L16" si="16">K11+1</f>
        <v>46017</v>
      </c>
      <c r="M11" s="67" t="s">
        <v>821</v>
      </c>
      <c r="N11" s="23" t="s">
        <v>111</v>
      </c>
      <c r="O11" s="23" t="s">
        <v>111</v>
      </c>
      <c r="P11" s="54">
        <v>46025</v>
      </c>
      <c r="Q11" s="53">
        <f t="shared" ref="Q11:Q15" si="17">P11+1</f>
        <v>46026</v>
      </c>
    </row>
    <row r="12" spans="1:240" x14ac:dyDescent="0.25">
      <c r="A12" s="51" t="s">
        <v>1142</v>
      </c>
      <c r="B12" s="52" t="s">
        <v>1154</v>
      </c>
      <c r="C12" s="23" t="s">
        <v>111</v>
      </c>
      <c r="D12" s="23" t="s">
        <v>111</v>
      </c>
      <c r="E12" s="54">
        <v>46013</v>
      </c>
      <c r="F12" s="53">
        <f t="shared" si="11"/>
        <v>46013</v>
      </c>
      <c r="G12" s="53">
        <f t="shared" si="7"/>
        <v>46015</v>
      </c>
      <c r="H12" s="54">
        <f t="shared" si="12"/>
        <v>46015</v>
      </c>
      <c r="I12" s="53">
        <f t="shared" si="13"/>
        <v>46021</v>
      </c>
      <c r="J12" s="54">
        <f t="shared" si="14"/>
        <v>46021</v>
      </c>
      <c r="K12" s="53">
        <f t="shared" si="15"/>
        <v>46023</v>
      </c>
      <c r="L12" s="54">
        <f t="shared" si="16"/>
        <v>46024</v>
      </c>
      <c r="M12" s="52" t="s">
        <v>1155</v>
      </c>
      <c r="N12" s="23" t="s">
        <v>111</v>
      </c>
      <c r="O12" s="23" t="s">
        <v>111</v>
      </c>
      <c r="P12" s="23" t="s">
        <v>111</v>
      </c>
      <c r="Q12" s="23" t="s">
        <v>111</v>
      </c>
    </row>
    <row r="13" spans="1:240" x14ac:dyDescent="0.25">
      <c r="A13" s="91" t="s">
        <v>1156</v>
      </c>
      <c r="B13" s="74" t="s">
        <v>505</v>
      </c>
      <c r="C13" s="92">
        <v>46018</v>
      </c>
      <c r="D13" s="92">
        <v>46018</v>
      </c>
      <c r="E13" s="54">
        <v>46020</v>
      </c>
      <c r="F13" s="53">
        <f t="shared" si="11"/>
        <v>46020</v>
      </c>
      <c r="G13" s="53">
        <f t="shared" si="7"/>
        <v>46022</v>
      </c>
      <c r="H13" s="54">
        <f t="shared" si="12"/>
        <v>46022</v>
      </c>
      <c r="I13" s="53">
        <f t="shared" si="13"/>
        <v>46028</v>
      </c>
      <c r="J13" s="54">
        <f t="shared" si="14"/>
        <v>46028</v>
      </c>
      <c r="K13" s="53">
        <f t="shared" si="15"/>
        <v>46030</v>
      </c>
      <c r="L13" s="54">
        <f t="shared" si="16"/>
        <v>46031</v>
      </c>
      <c r="M13" s="74" t="s">
        <v>506</v>
      </c>
      <c r="N13" s="54">
        <f t="shared" ref="N13:N15" si="18">L13+4</f>
        <v>46035</v>
      </c>
      <c r="O13" s="53">
        <f t="shared" ref="O13:O15" si="19">N13</f>
        <v>46035</v>
      </c>
      <c r="P13" s="54">
        <f t="shared" ref="P13:P15" si="20">O13+4</f>
        <v>46039</v>
      </c>
      <c r="Q13" s="53">
        <f t="shared" si="17"/>
        <v>46040</v>
      </c>
    </row>
    <row r="14" spans="1:240" x14ac:dyDescent="0.25">
      <c r="A14" s="93" t="s">
        <v>1153</v>
      </c>
      <c r="B14" s="68" t="s">
        <v>507</v>
      </c>
      <c r="C14" s="54">
        <v>46025</v>
      </c>
      <c r="D14" s="53">
        <f t="shared" ref="D14:E16" si="21">C14+1</f>
        <v>46026</v>
      </c>
      <c r="E14" s="54">
        <f t="shared" si="21"/>
        <v>46027</v>
      </c>
      <c r="F14" s="53">
        <f t="shared" si="11"/>
        <v>46027</v>
      </c>
      <c r="G14" s="53">
        <f t="shared" si="7"/>
        <v>46029</v>
      </c>
      <c r="H14" s="54">
        <f t="shared" si="12"/>
        <v>46029</v>
      </c>
      <c r="I14" s="53">
        <f t="shared" si="13"/>
        <v>46035</v>
      </c>
      <c r="J14" s="54">
        <f t="shared" si="14"/>
        <v>46035</v>
      </c>
      <c r="K14" s="53">
        <f t="shared" si="15"/>
        <v>46037</v>
      </c>
      <c r="L14" s="54">
        <f t="shared" si="16"/>
        <v>46038</v>
      </c>
      <c r="M14" s="67" t="s">
        <v>508</v>
      </c>
      <c r="N14" s="23" t="s">
        <v>111</v>
      </c>
      <c r="O14" s="23" t="s">
        <v>111</v>
      </c>
      <c r="P14" s="23" t="s">
        <v>111</v>
      </c>
      <c r="Q14" s="23" t="s">
        <v>111</v>
      </c>
    </row>
    <row r="15" spans="1:240" x14ac:dyDescent="0.25">
      <c r="A15" s="58" t="s">
        <v>1142</v>
      </c>
      <c r="B15" s="59" t="s">
        <v>1157</v>
      </c>
      <c r="C15" s="23" t="s">
        <v>111</v>
      </c>
      <c r="D15" s="23" t="s">
        <v>111</v>
      </c>
      <c r="E15" s="54">
        <v>46034</v>
      </c>
      <c r="F15" s="53">
        <f t="shared" si="11"/>
        <v>46034</v>
      </c>
      <c r="G15" s="53">
        <f t="shared" si="7"/>
        <v>46036</v>
      </c>
      <c r="H15" s="54">
        <f t="shared" si="12"/>
        <v>46036</v>
      </c>
      <c r="I15" s="53">
        <f t="shared" si="13"/>
        <v>46042</v>
      </c>
      <c r="J15" s="54">
        <f t="shared" si="14"/>
        <v>46042</v>
      </c>
      <c r="K15" s="53">
        <f t="shared" si="15"/>
        <v>46044</v>
      </c>
      <c r="L15" s="54">
        <f t="shared" si="16"/>
        <v>46045</v>
      </c>
      <c r="M15" s="52" t="s">
        <v>1158</v>
      </c>
      <c r="N15" s="54">
        <f t="shared" si="18"/>
        <v>46049</v>
      </c>
      <c r="O15" s="53">
        <f t="shared" si="19"/>
        <v>46049</v>
      </c>
      <c r="P15" s="54">
        <f t="shared" si="20"/>
        <v>46053</v>
      </c>
      <c r="Q15" s="53">
        <f t="shared" si="17"/>
        <v>46054</v>
      </c>
    </row>
    <row r="16" spans="1:240" x14ac:dyDescent="0.25">
      <c r="A16" s="94" t="s">
        <v>1156</v>
      </c>
      <c r="B16" s="75" t="s">
        <v>507</v>
      </c>
      <c r="C16" s="92">
        <v>46039</v>
      </c>
      <c r="D16" s="92">
        <f t="shared" si="21"/>
        <v>46040</v>
      </c>
      <c r="E16" s="54">
        <f t="shared" si="21"/>
        <v>46041</v>
      </c>
      <c r="F16" s="53">
        <f t="shared" si="11"/>
        <v>46041</v>
      </c>
      <c r="G16" s="53">
        <f t="shared" si="7"/>
        <v>46043</v>
      </c>
      <c r="H16" s="54">
        <f t="shared" si="12"/>
        <v>46043</v>
      </c>
      <c r="I16" s="53">
        <f t="shared" si="13"/>
        <v>46049</v>
      </c>
      <c r="J16" s="54">
        <f t="shared" si="14"/>
        <v>46049</v>
      </c>
      <c r="K16" s="53">
        <f t="shared" si="15"/>
        <v>46051</v>
      </c>
      <c r="L16" s="54">
        <f t="shared" si="16"/>
        <v>46052</v>
      </c>
      <c r="M16" s="74" t="s">
        <v>508</v>
      </c>
      <c r="N16" s="23" t="s">
        <v>111</v>
      </c>
      <c r="O16" s="23" t="s">
        <v>111</v>
      </c>
      <c r="P16" s="23" t="s">
        <v>111</v>
      </c>
      <c r="Q16" s="23" t="s">
        <v>111</v>
      </c>
    </row>
    <row r="17" spans="1:21" x14ac:dyDescent="0.25">
      <c r="A17" s="93" t="s">
        <v>1153</v>
      </c>
      <c r="B17" s="68" t="s">
        <v>509</v>
      </c>
      <c r="C17" s="23" t="s">
        <v>111</v>
      </c>
      <c r="D17" s="23" t="s">
        <v>111</v>
      </c>
      <c r="E17" s="54">
        <v>46048</v>
      </c>
      <c r="F17" s="53">
        <f t="shared" si="11"/>
        <v>46048</v>
      </c>
      <c r="G17" s="53">
        <f t="shared" ref="G17:G18" si="22">F17+2</f>
        <v>46050</v>
      </c>
      <c r="H17" s="54">
        <f t="shared" ref="H17:H18" si="23">G17</f>
        <v>46050</v>
      </c>
      <c r="I17" s="53">
        <f t="shared" ref="I17:I18" si="24">H17+6</f>
        <v>46056</v>
      </c>
      <c r="J17" s="54">
        <f t="shared" ref="J17:J18" si="25">I17</f>
        <v>46056</v>
      </c>
      <c r="K17" s="53">
        <f t="shared" ref="K17:K18" si="26">J17+2</f>
        <v>46058</v>
      </c>
      <c r="L17" s="54">
        <f t="shared" ref="L17:L18" si="27">K17+1</f>
        <v>46059</v>
      </c>
      <c r="M17" s="67" t="s">
        <v>510</v>
      </c>
      <c r="N17" s="54">
        <f t="shared" ref="N17:N18" si="28">L17+4</f>
        <v>46063</v>
      </c>
      <c r="O17" s="53">
        <f t="shared" ref="O17:O18" si="29">N17</f>
        <v>46063</v>
      </c>
      <c r="P17" s="54">
        <f t="shared" ref="P17:P18" si="30">O17+4</f>
        <v>46067</v>
      </c>
      <c r="Q17" s="53">
        <f t="shared" ref="Q17:Q18" si="31">P17+1</f>
        <v>46068</v>
      </c>
    </row>
    <row r="18" spans="1:21" x14ac:dyDescent="0.25">
      <c r="A18" s="58" t="s">
        <v>1142</v>
      </c>
      <c r="B18" s="59" t="s">
        <v>1159</v>
      </c>
      <c r="C18" s="92">
        <v>46053</v>
      </c>
      <c r="D18" s="92">
        <f>C18+1</f>
        <v>46054</v>
      </c>
      <c r="E18" s="54">
        <f t="shared" ref="E18" si="32">D18+1</f>
        <v>46055</v>
      </c>
      <c r="F18" s="53">
        <f t="shared" ref="F18" si="33">E18</f>
        <v>46055</v>
      </c>
      <c r="G18" s="53">
        <f t="shared" si="22"/>
        <v>46057</v>
      </c>
      <c r="H18" s="54">
        <f t="shared" si="23"/>
        <v>46057</v>
      </c>
      <c r="I18" s="53">
        <f t="shared" si="24"/>
        <v>46063</v>
      </c>
      <c r="J18" s="54">
        <f t="shared" si="25"/>
        <v>46063</v>
      </c>
      <c r="K18" s="53">
        <f t="shared" si="26"/>
        <v>46065</v>
      </c>
      <c r="L18" s="54">
        <f t="shared" si="27"/>
        <v>46066</v>
      </c>
      <c r="M18" s="52" t="s">
        <v>1160</v>
      </c>
      <c r="N18" s="54">
        <f t="shared" si="28"/>
        <v>46070</v>
      </c>
      <c r="O18" s="53">
        <f t="shared" si="29"/>
        <v>46070</v>
      </c>
      <c r="P18" s="54">
        <f t="shared" si="30"/>
        <v>46074</v>
      </c>
      <c r="Q18" s="53">
        <f t="shared" si="31"/>
        <v>46075</v>
      </c>
    </row>
    <row r="19" spans="1:21" x14ac:dyDescent="0.25">
      <c r="A19" s="94" t="s">
        <v>1156</v>
      </c>
      <c r="B19" s="75" t="s">
        <v>509</v>
      </c>
      <c r="C19" s="23" t="s">
        <v>111</v>
      </c>
      <c r="D19" s="23" t="s">
        <v>111</v>
      </c>
      <c r="E19" s="54">
        <v>46062</v>
      </c>
      <c r="F19" s="53">
        <f t="shared" ref="F19:F22" si="34">E19</f>
        <v>46062</v>
      </c>
      <c r="G19" s="53">
        <f t="shared" ref="G19:G22" si="35">F19+2</f>
        <v>46064</v>
      </c>
      <c r="H19" s="54">
        <f t="shared" ref="H19:H22" si="36">G19</f>
        <v>46064</v>
      </c>
      <c r="I19" s="53">
        <f t="shared" ref="I19:I22" si="37">H19+6</f>
        <v>46070</v>
      </c>
      <c r="J19" s="54">
        <f t="shared" ref="J19:J22" si="38">I19</f>
        <v>46070</v>
      </c>
      <c r="K19" s="53">
        <f t="shared" ref="K19:K22" si="39">J19+2</f>
        <v>46072</v>
      </c>
      <c r="L19" s="54">
        <f t="shared" ref="L19:L22" si="40">K19+1</f>
        <v>46073</v>
      </c>
      <c r="M19" s="75" t="s">
        <v>510</v>
      </c>
      <c r="N19" s="54">
        <f t="shared" ref="N19:N22" si="41">L19+4</f>
        <v>46077</v>
      </c>
      <c r="O19" s="53">
        <f t="shared" ref="O19:O22" si="42">N19</f>
        <v>46077</v>
      </c>
      <c r="P19" s="54">
        <f t="shared" ref="P19:P22" si="43">O19+4</f>
        <v>46081</v>
      </c>
      <c r="Q19" s="53">
        <f t="shared" ref="Q19:Q22" si="44">P19+1</f>
        <v>46082</v>
      </c>
    </row>
    <row r="20" spans="1:21" x14ac:dyDescent="0.25">
      <c r="A20" s="93" t="s">
        <v>1153</v>
      </c>
      <c r="B20" s="68" t="s">
        <v>511</v>
      </c>
      <c r="C20" s="92">
        <v>46067</v>
      </c>
      <c r="D20" s="92">
        <f t="shared" ref="D20:D22" si="45">C20+1</f>
        <v>46068</v>
      </c>
      <c r="E20" s="54">
        <f t="shared" ref="E20:E22" si="46">D20+1</f>
        <v>46069</v>
      </c>
      <c r="F20" s="53">
        <f t="shared" si="34"/>
        <v>46069</v>
      </c>
      <c r="G20" s="53">
        <f t="shared" si="35"/>
        <v>46071</v>
      </c>
      <c r="H20" s="54">
        <f t="shared" si="36"/>
        <v>46071</v>
      </c>
      <c r="I20" s="53">
        <f t="shared" si="37"/>
        <v>46077</v>
      </c>
      <c r="J20" s="54">
        <f t="shared" si="38"/>
        <v>46077</v>
      </c>
      <c r="K20" s="53">
        <f t="shared" si="39"/>
        <v>46079</v>
      </c>
      <c r="L20" s="54">
        <f t="shared" si="40"/>
        <v>46080</v>
      </c>
      <c r="M20" s="68" t="s">
        <v>512</v>
      </c>
      <c r="N20" s="54">
        <f t="shared" si="41"/>
        <v>46084</v>
      </c>
      <c r="O20" s="53">
        <f t="shared" si="42"/>
        <v>46084</v>
      </c>
      <c r="P20" s="54">
        <f t="shared" si="43"/>
        <v>46088</v>
      </c>
      <c r="Q20" s="53">
        <f t="shared" si="44"/>
        <v>46089</v>
      </c>
    </row>
    <row r="21" spans="1:21" x14ac:dyDescent="0.25">
      <c r="A21" s="58" t="s">
        <v>1142</v>
      </c>
      <c r="B21" s="59" t="s">
        <v>1161</v>
      </c>
      <c r="C21" s="92">
        <v>46074</v>
      </c>
      <c r="D21" s="92">
        <f t="shared" si="45"/>
        <v>46075</v>
      </c>
      <c r="E21" s="54">
        <f t="shared" si="46"/>
        <v>46076</v>
      </c>
      <c r="F21" s="53">
        <f t="shared" si="34"/>
        <v>46076</v>
      </c>
      <c r="G21" s="53">
        <f t="shared" si="35"/>
        <v>46078</v>
      </c>
      <c r="H21" s="54">
        <f t="shared" si="36"/>
        <v>46078</v>
      </c>
      <c r="I21" s="53">
        <f t="shared" si="37"/>
        <v>46084</v>
      </c>
      <c r="J21" s="54">
        <f t="shared" si="38"/>
        <v>46084</v>
      </c>
      <c r="K21" s="53">
        <f t="shared" si="39"/>
        <v>46086</v>
      </c>
      <c r="L21" s="54">
        <f t="shared" si="40"/>
        <v>46087</v>
      </c>
      <c r="M21" s="59" t="s">
        <v>1162</v>
      </c>
      <c r="N21" s="54">
        <f t="shared" si="41"/>
        <v>46091</v>
      </c>
      <c r="O21" s="53">
        <f t="shared" si="42"/>
        <v>46091</v>
      </c>
      <c r="P21" s="54">
        <f t="shared" si="43"/>
        <v>46095</v>
      </c>
      <c r="Q21" s="53">
        <f t="shared" si="44"/>
        <v>46096</v>
      </c>
    </row>
    <row r="22" spans="1:21" x14ac:dyDescent="0.25">
      <c r="A22" s="94" t="s">
        <v>1156</v>
      </c>
      <c r="B22" s="75" t="s">
        <v>511</v>
      </c>
      <c r="C22" s="92">
        <v>46081</v>
      </c>
      <c r="D22" s="92">
        <f t="shared" si="45"/>
        <v>46082</v>
      </c>
      <c r="E22" s="54">
        <f t="shared" si="46"/>
        <v>46083</v>
      </c>
      <c r="F22" s="53">
        <f t="shared" si="34"/>
        <v>46083</v>
      </c>
      <c r="G22" s="53">
        <f t="shared" si="35"/>
        <v>46085</v>
      </c>
      <c r="H22" s="54">
        <f t="shared" si="36"/>
        <v>46085</v>
      </c>
      <c r="I22" s="53">
        <f t="shared" si="37"/>
        <v>46091</v>
      </c>
      <c r="J22" s="54">
        <f t="shared" si="38"/>
        <v>46091</v>
      </c>
      <c r="K22" s="53">
        <f t="shared" si="39"/>
        <v>46093</v>
      </c>
      <c r="L22" s="54">
        <f t="shared" si="40"/>
        <v>46094</v>
      </c>
      <c r="M22" s="75" t="s">
        <v>512</v>
      </c>
      <c r="N22" s="54">
        <f t="shared" si="41"/>
        <v>46098</v>
      </c>
      <c r="O22" s="53">
        <f t="shared" si="42"/>
        <v>46098</v>
      </c>
      <c r="P22" s="54">
        <f t="shared" si="43"/>
        <v>46102</v>
      </c>
      <c r="Q22" s="53">
        <f t="shared" si="44"/>
        <v>46103</v>
      </c>
    </row>
    <row r="23" spans="1:21" ht="15.5" x14ac:dyDescent="0.25">
      <c r="A23" s="6"/>
      <c r="B23" s="6"/>
      <c r="C23" s="6"/>
      <c r="D23" s="6"/>
      <c r="E23" s="6"/>
      <c r="F23" s="6"/>
    </row>
    <row r="24" spans="1:21" ht="16.399999999999999" customHeight="1" x14ac:dyDescent="0.4">
      <c r="A24" s="95" t="s">
        <v>75</v>
      </c>
      <c r="B24" s="540" t="s">
        <v>496</v>
      </c>
      <c r="C24" s="541"/>
      <c r="D24" s="541"/>
      <c r="E24" s="541"/>
      <c r="F24" s="541"/>
      <c r="G24" s="541"/>
      <c r="H24" s="541"/>
      <c r="I24" s="541"/>
      <c r="J24" s="541"/>
      <c r="K24" s="541"/>
      <c r="L24" s="542"/>
      <c r="M24" s="6"/>
      <c r="N24" s="6"/>
      <c r="O24" s="96"/>
      <c r="P24" s="96"/>
      <c r="Q24" s="96"/>
      <c r="R24" s="61"/>
      <c r="S24" s="6"/>
      <c r="T24" s="6"/>
      <c r="U24" s="6"/>
    </row>
    <row r="25" spans="1:21" ht="16.399999999999999" customHeight="1" x14ac:dyDescent="0.4">
      <c r="A25" s="31" t="s">
        <v>1059</v>
      </c>
      <c r="B25" s="537" t="s">
        <v>1060</v>
      </c>
      <c r="C25" s="538"/>
      <c r="D25" s="538"/>
      <c r="E25" s="538"/>
      <c r="F25" s="538"/>
      <c r="G25" s="538"/>
      <c r="H25" s="538"/>
      <c r="I25" s="538"/>
      <c r="J25" s="538"/>
      <c r="K25" s="538"/>
      <c r="L25" s="539"/>
      <c r="M25" s="6"/>
      <c r="N25" s="6"/>
      <c r="O25" s="6"/>
      <c r="P25" s="6"/>
      <c r="Q25" s="6"/>
      <c r="R25" s="6"/>
      <c r="S25" s="6"/>
      <c r="T25" s="6"/>
      <c r="U25" s="6"/>
    </row>
    <row r="26" spans="1:21" ht="16.399999999999999" customHeight="1" x14ac:dyDescent="0.4">
      <c r="A26" s="31" t="s">
        <v>16</v>
      </c>
      <c r="B26" s="543" t="s">
        <v>1163</v>
      </c>
      <c r="C26" s="544"/>
      <c r="D26" s="544"/>
      <c r="E26" s="544"/>
      <c r="F26" s="544"/>
      <c r="G26" s="544"/>
      <c r="H26" s="544"/>
      <c r="I26" s="544"/>
      <c r="J26" s="544"/>
      <c r="K26" s="544"/>
      <c r="L26" s="545"/>
      <c r="M26" s="6"/>
      <c r="N26" s="6"/>
      <c r="O26" s="6" t="s">
        <v>93</v>
      </c>
      <c r="P26" s="6"/>
      <c r="Q26" s="6"/>
      <c r="R26" s="6"/>
      <c r="S26" s="6"/>
      <c r="T26" s="6"/>
      <c r="U26" s="6"/>
    </row>
    <row r="27" spans="1:21" ht="16.399999999999999" customHeight="1" x14ac:dyDescent="0.4">
      <c r="A27" s="31" t="s">
        <v>165</v>
      </c>
      <c r="B27" s="537" t="s">
        <v>1164</v>
      </c>
      <c r="C27" s="538"/>
      <c r="D27" s="538"/>
      <c r="E27" s="538"/>
      <c r="F27" s="538"/>
      <c r="G27" s="538"/>
      <c r="H27" s="538"/>
      <c r="I27" s="538"/>
      <c r="J27" s="538"/>
      <c r="K27" s="538"/>
      <c r="L27" s="539"/>
      <c r="M27" s="6"/>
      <c r="N27" s="6"/>
      <c r="O27" s="6"/>
      <c r="P27" s="6"/>
      <c r="Q27" s="6"/>
      <c r="R27" s="6"/>
      <c r="S27" s="6"/>
      <c r="T27" s="6"/>
      <c r="U27" s="6"/>
    </row>
    <row r="28" spans="1:21" ht="16" x14ac:dyDescent="0.25">
      <c r="A28" s="30" t="s">
        <v>462</v>
      </c>
      <c r="B28" s="369" t="s">
        <v>1165</v>
      </c>
      <c r="C28" s="370"/>
      <c r="D28" s="370"/>
      <c r="E28" s="370"/>
      <c r="F28" s="370"/>
      <c r="G28" s="370"/>
      <c r="H28" s="370"/>
      <c r="I28" s="370"/>
      <c r="J28" s="370"/>
      <c r="K28" s="370"/>
      <c r="L28" s="371"/>
      <c r="M28" s="6"/>
      <c r="N28" s="6"/>
      <c r="O28" s="6"/>
      <c r="P28" s="6"/>
      <c r="Q28" s="6"/>
      <c r="R28" s="6"/>
      <c r="S28" s="6"/>
      <c r="T28" s="6"/>
      <c r="U28" s="6"/>
    </row>
    <row r="29" spans="1:21" ht="16" x14ac:dyDescent="0.25">
      <c r="A29" s="30" t="s">
        <v>462</v>
      </c>
      <c r="B29" s="369" t="s">
        <v>1166</v>
      </c>
      <c r="C29" s="370"/>
      <c r="D29" s="370"/>
      <c r="E29" s="370"/>
      <c r="F29" s="370"/>
      <c r="G29" s="370"/>
      <c r="H29" s="370"/>
      <c r="I29" s="370"/>
      <c r="J29" s="370"/>
      <c r="K29" s="370"/>
      <c r="L29" s="371"/>
      <c r="M29" s="6"/>
      <c r="N29" s="6"/>
      <c r="O29" s="6"/>
      <c r="P29" s="6"/>
      <c r="Q29" s="6"/>
      <c r="R29" s="6"/>
      <c r="S29" s="6"/>
      <c r="T29" s="6"/>
      <c r="U29" s="6"/>
    </row>
    <row r="30" spans="1:21" ht="16" x14ac:dyDescent="0.25">
      <c r="A30" s="30" t="s">
        <v>384</v>
      </c>
      <c r="B30" s="537" t="s">
        <v>1167</v>
      </c>
      <c r="C30" s="538"/>
      <c r="D30" s="538"/>
      <c r="E30" s="538"/>
      <c r="F30" s="538"/>
      <c r="G30" s="538"/>
      <c r="H30" s="538"/>
      <c r="I30" s="538"/>
      <c r="J30" s="538"/>
      <c r="K30" s="538"/>
      <c r="L30" s="539"/>
      <c r="M30" s="6"/>
      <c r="N30" s="6"/>
      <c r="O30" s="6"/>
      <c r="Q30" s="6"/>
      <c r="R30" s="6"/>
      <c r="S30" s="6"/>
      <c r="T30" s="6"/>
      <c r="U30" s="6"/>
    </row>
    <row r="31" spans="1:21" ht="16.399999999999999" customHeight="1" x14ac:dyDescent="0.4">
      <c r="A31" s="31" t="s">
        <v>314</v>
      </c>
      <c r="B31" s="537" t="s">
        <v>1168</v>
      </c>
      <c r="C31" s="538"/>
      <c r="D31" s="538"/>
      <c r="E31" s="538"/>
      <c r="F31" s="538"/>
      <c r="G31" s="538"/>
      <c r="H31" s="538"/>
      <c r="I31" s="538"/>
      <c r="J31" s="538"/>
      <c r="K31" s="538"/>
      <c r="L31" s="539"/>
      <c r="M31" s="6"/>
      <c r="N31" s="6"/>
      <c r="O31" s="6"/>
      <c r="P31" s="6"/>
      <c r="Q31" s="6"/>
      <c r="R31" s="6"/>
      <c r="S31" s="6"/>
      <c r="T31" s="6"/>
      <c r="U31" s="6"/>
    </row>
    <row r="32" spans="1:21" ht="16" x14ac:dyDescent="0.4">
      <c r="A32" s="31" t="s">
        <v>314</v>
      </c>
      <c r="B32" s="537" t="s">
        <v>1169</v>
      </c>
      <c r="C32" s="538"/>
      <c r="D32" s="538"/>
      <c r="E32" s="538"/>
      <c r="F32" s="538"/>
      <c r="G32" s="538"/>
      <c r="H32" s="538"/>
      <c r="I32" s="538"/>
      <c r="J32" s="538"/>
      <c r="K32" s="538"/>
      <c r="L32" s="539"/>
    </row>
  </sheetData>
  <mergeCells count="33">
    <mergeCell ref="B29:L29"/>
    <mergeCell ref="B30:L30"/>
    <mergeCell ref="B31:L31"/>
    <mergeCell ref="B32:L32"/>
    <mergeCell ref="B24:L24"/>
    <mergeCell ref="B25:L25"/>
    <mergeCell ref="B26:L26"/>
    <mergeCell ref="B27:L27"/>
    <mergeCell ref="B28:L28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5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" x14ac:dyDescent="0.2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</row>
    <row r="2" spans="1:240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x14ac:dyDescent="0.25">
      <c r="A4" s="378" t="s">
        <v>1170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</row>
    <row r="5" spans="1:240" s="62" customFormat="1" ht="13" x14ac:dyDescent="0.25">
      <c r="A5" s="9" t="s">
        <v>4</v>
      </c>
      <c r="B5" s="9" t="s">
        <v>5</v>
      </c>
      <c r="C5" s="311" t="s">
        <v>1171</v>
      </c>
      <c r="D5" s="311"/>
      <c r="E5" s="309" t="s">
        <v>310</v>
      </c>
      <c r="F5" s="310"/>
      <c r="G5" s="350" t="s">
        <v>1172</v>
      </c>
      <c r="H5" s="381"/>
      <c r="I5" s="350" t="s">
        <v>1173</v>
      </c>
      <c r="J5" s="381"/>
      <c r="K5" s="351" t="s">
        <v>164</v>
      </c>
      <c r="L5" s="351"/>
      <c r="M5" s="9" t="s">
        <v>5</v>
      </c>
      <c r="N5" s="334" t="s">
        <v>162</v>
      </c>
      <c r="O5" s="335"/>
      <c r="P5" s="323" t="s">
        <v>180</v>
      </c>
      <c r="Q5" s="325"/>
      <c r="R5" s="323" t="s">
        <v>160</v>
      </c>
      <c r="S5" s="325"/>
    </row>
    <row r="6" spans="1:240" x14ac:dyDescent="0.25">
      <c r="A6" s="10" t="s">
        <v>13</v>
      </c>
      <c r="B6" s="10" t="s">
        <v>14</v>
      </c>
      <c r="C6" s="315" t="s">
        <v>314</v>
      </c>
      <c r="D6" s="324"/>
      <c r="E6" s="315" t="s">
        <v>315</v>
      </c>
      <c r="F6" s="324"/>
      <c r="G6" s="336" t="s">
        <v>937</v>
      </c>
      <c r="H6" s="389"/>
      <c r="I6" s="336" t="s">
        <v>649</v>
      </c>
      <c r="J6" s="389"/>
      <c r="K6" s="338" t="s">
        <v>169</v>
      </c>
      <c r="L6" s="338"/>
      <c r="M6" s="10" t="s">
        <v>14</v>
      </c>
      <c r="N6" s="335" t="s">
        <v>167</v>
      </c>
      <c r="O6" s="335"/>
      <c r="P6" s="325" t="s">
        <v>166</v>
      </c>
      <c r="Q6" s="325"/>
      <c r="R6" s="325" t="s">
        <v>165</v>
      </c>
      <c r="S6" s="325"/>
    </row>
    <row r="7" spans="1:240" x14ac:dyDescent="0.25">
      <c r="A7" s="14"/>
      <c r="B7" s="65"/>
      <c r="C7" s="315" t="s">
        <v>22</v>
      </c>
      <c r="D7" s="324"/>
      <c r="E7" s="315" t="s">
        <v>22</v>
      </c>
      <c r="F7" s="324"/>
      <c r="G7" s="315" t="s">
        <v>22</v>
      </c>
      <c r="H7" s="324"/>
      <c r="I7" s="315" t="s">
        <v>22</v>
      </c>
      <c r="J7" s="324"/>
      <c r="K7" s="325" t="s">
        <v>22</v>
      </c>
      <c r="L7" s="325"/>
      <c r="M7" s="10"/>
      <c r="N7" s="349" t="s">
        <v>22</v>
      </c>
      <c r="O7" s="349"/>
      <c r="P7" s="348" t="s">
        <v>22</v>
      </c>
      <c r="Q7" s="348"/>
      <c r="R7" s="348" t="s">
        <v>22</v>
      </c>
      <c r="S7" s="348"/>
    </row>
    <row r="8" spans="1:240" ht="26" x14ac:dyDescent="0.25">
      <c r="A8" s="14"/>
      <c r="B8" s="65"/>
      <c r="C8" s="66"/>
      <c r="D8" s="16"/>
      <c r="E8" s="66"/>
      <c r="F8" s="16"/>
      <c r="G8" s="15"/>
      <c r="H8" s="16"/>
      <c r="I8" s="17" t="s">
        <v>1174</v>
      </c>
      <c r="J8" s="17" t="s">
        <v>1175</v>
      </c>
      <c r="K8" s="17"/>
      <c r="L8" s="17"/>
      <c r="M8" s="10"/>
      <c r="N8" s="17"/>
      <c r="O8" s="17"/>
      <c r="P8" s="17" t="s">
        <v>183</v>
      </c>
      <c r="Q8" s="17" t="s">
        <v>184</v>
      </c>
      <c r="R8" s="17" t="s">
        <v>24</v>
      </c>
      <c r="S8" s="17" t="s">
        <v>185</v>
      </c>
    </row>
    <row r="9" spans="1:240" s="63" customFormat="1" ht="14.15" hidden="1" customHeight="1" x14ac:dyDescent="0.25">
      <c r="A9" s="67" t="s">
        <v>198</v>
      </c>
      <c r="B9" s="68" t="s">
        <v>1176</v>
      </c>
      <c r="C9" s="69">
        <v>45608</v>
      </c>
      <c r="D9" s="69">
        <f>C9</f>
        <v>45608</v>
      </c>
      <c r="E9" s="69">
        <f>D9+1</f>
        <v>45609</v>
      </c>
      <c r="F9" s="69">
        <f>E9</f>
        <v>45609</v>
      </c>
      <c r="G9" s="69">
        <v>45614</v>
      </c>
      <c r="H9" s="70">
        <f>G9+1</f>
        <v>45615</v>
      </c>
      <c r="I9" s="69">
        <v>45617</v>
      </c>
      <c r="J9" s="70">
        <f>I9</f>
        <v>45617</v>
      </c>
      <c r="K9" s="23" t="s">
        <v>111</v>
      </c>
      <c r="L9" s="71" t="s">
        <v>111</v>
      </c>
      <c r="M9" s="72" t="s">
        <v>612</v>
      </c>
      <c r="N9" s="69">
        <v>45622</v>
      </c>
      <c r="O9" s="69">
        <v>45622</v>
      </c>
      <c r="P9" s="69">
        <v>45623</v>
      </c>
      <c r="Q9" s="54">
        <f>P9+1</f>
        <v>45624</v>
      </c>
      <c r="R9" s="69">
        <v>45624</v>
      </c>
      <c r="S9" s="54">
        <f>R9+1</f>
        <v>45625</v>
      </c>
      <c r="T9" s="73"/>
      <c r="U9" s="73"/>
      <c r="V9" s="73"/>
      <c r="W9" s="73"/>
    </row>
    <row r="10" spans="1:240" s="63" customFormat="1" ht="14.15" hidden="1" customHeight="1" x14ac:dyDescent="0.25">
      <c r="A10" s="74" t="s">
        <v>1025</v>
      </c>
      <c r="B10" s="75" t="s">
        <v>1177</v>
      </c>
      <c r="C10" s="69">
        <v>45622</v>
      </c>
      <c r="D10" s="69">
        <f>C10+1</f>
        <v>45623</v>
      </c>
      <c r="E10" s="69">
        <v>45623</v>
      </c>
      <c r="F10" s="69">
        <f>E10+1</f>
        <v>45624</v>
      </c>
      <c r="G10" s="546" t="s">
        <v>1178</v>
      </c>
      <c r="H10" s="547"/>
      <c r="I10" s="546" t="s">
        <v>1179</v>
      </c>
      <c r="J10" s="547"/>
      <c r="K10" s="23" t="s">
        <v>111</v>
      </c>
      <c r="L10" s="71" t="s">
        <v>111</v>
      </c>
      <c r="M10" s="76" t="s">
        <v>1180</v>
      </c>
      <c r="N10" s="548" t="s">
        <v>1181</v>
      </c>
      <c r="O10" s="549"/>
      <c r="P10" s="548" t="s">
        <v>1182</v>
      </c>
      <c r="Q10" s="549"/>
      <c r="R10" s="548" t="s">
        <v>1183</v>
      </c>
      <c r="S10" s="549"/>
      <c r="T10" s="73"/>
      <c r="U10" s="73"/>
      <c r="V10" s="73"/>
      <c r="W10" s="73"/>
    </row>
    <row r="11" spans="1:240" s="63" customFormat="1" ht="14.15" hidden="1" customHeight="1" x14ac:dyDescent="0.25">
      <c r="A11" s="27" t="s">
        <v>198</v>
      </c>
      <c r="B11" s="68" t="s">
        <v>1184</v>
      </c>
      <c r="C11" s="69">
        <v>45641</v>
      </c>
      <c r="D11" s="69">
        <v>45641</v>
      </c>
      <c r="E11" s="69">
        <v>45642</v>
      </c>
      <c r="F11" s="69">
        <v>45642</v>
      </c>
      <c r="G11" s="69">
        <v>45647</v>
      </c>
      <c r="H11" s="70">
        <v>45648</v>
      </c>
      <c r="I11" s="69">
        <v>45650</v>
      </c>
      <c r="J11" s="70">
        <v>45650</v>
      </c>
      <c r="K11" s="23" t="s">
        <v>111</v>
      </c>
      <c r="L11" s="71" t="s">
        <v>111</v>
      </c>
      <c r="M11" s="72" t="s">
        <v>1185</v>
      </c>
      <c r="N11" s="548" t="s">
        <v>1186</v>
      </c>
      <c r="O11" s="549"/>
      <c r="P11" s="548" t="s">
        <v>1187</v>
      </c>
      <c r="Q11" s="549"/>
      <c r="R11" s="548" t="s">
        <v>1188</v>
      </c>
      <c r="S11" s="549"/>
      <c r="T11" s="73"/>
      <c r="U11" s="73"/>
      <c r="V11" s="73"/>
      <c r="W11" s="73"/>
    </row>
    <row r="12" spans="1:240" s="63" customFormat="1" ht="14.15" customHeight="1" x14ac:dyDescent="0.25">
      <c r="A12" s="67" t="s">
        <v>1025</v>
      </c>
      <c r="B12" s="68" t="s">
        <v>1176</v>
      </c>
      <c r="C12" s="69">
        <v>45653</v>
      </c>
      <c r="D12" s="69">
        <f>C12</f>
        <v>45653</v>
      </c>
      <c r="E12" s="69">
        <f>D12+1</f>
        <v>45654</v>
      </c>
      <c r="F12" s="69">
        <f>E12</f>
        <v>45654</v>
      </c>
      <c r="G12" s="69">
        <v>45659</v>
      </c>
      <c r="H12" s="70">
        <v>45660</v>
      </c>
      <c r="I12" s="69">
        <v>45662</v>
      </c>
      <c r="J12" s="70">
        <f>I12+1</f>
        <v>45663</v>
      </c>
      <c r="K12" s="23" t="s">
        <v>111</v>
      </c>
      <c r="L12" s="71" t="s">
        <v>111</v>
      </c>
      <c r="M12" s="72" t="s">
        <v>612</v>
      </c>
      <c r="N12" s="69">
        <v>45669</v>
      </c>
      <c r="O12" s="69">
        <f>N12</f>
        <v>45669</v>
      </c>
      <c r="P12" s="69">
        <v>45670</v>
      </c>
      <c r="Q12" s="69">
        <f>P12+1</f>
        <v>45671</v>
      </c>
      <c r="R12" s="69">
        <v>45672</v>
      </c>
      <c r="S12" s="78" t="s">
        <v>1189</v>
      </c>
      <c r="T12" s="73"/>
      <c r="U12" s="73"/>
      <c r="V12" s="73"/>
      <c r="W12" s="73"/>
    </row>
    <row r="13" spans="1:240" s="63" customFormat="1" ht="14.15" customHeight="1" x14ac:dyDescent="0.25">
      <c r="A13" s="67" t="s">
        <v>1145</v>
      </c>
      <c r="B13" s="68" t="s">
        <v>486</v>
      </c>
      <c r="C13" s="23" t="s">
        <v>111</v>
      </c>
      <c r="D13" s="23" t="s">
        <v>111</v>
      </c>
      <c r="E13" s="69">
        <v>45686</v>
      </c>
      <c r="F13" s="79">
        <f>E13</f>
        <v>45686</v>
      </c>
      <c r="G13" s="546" t="s">
        <v>1190</v>
      </c>
      <c r="H13" s="547"/>
      <c r="I13" s="546" t="s">
        <v>1191</v>
      </c>
      <c r="J13" s="547"/>
      <c r="K13" s="23" t="s">
        <v>111</v>
      </c>
      <c r="L13" s="71" t="s">
        <v>111</v>
      </c>
      <c r="M13" s="80" t="s">
        <v>487</v>
      </c>
      <c r="N13" s="77" t="s">
        <v>1192</v>
      </c>
      <c r="O13" s="77" t="s">
        <v>1193</v>
      </c>
      <c r="P13" s="507" t="s">
        <v>1194</v>
      </c>
      <c r="Q13" s="508"/>
      <c r="R13" s="81" t="s">
        <v>240</v>
      </c>
      <c r="S13" s="82" t="s">
        <v>203</v>
      </c>
      <c r="T13" s="73"/>
      <c r="U13" s="73"/>
      <c r="V13" s="73"/>
      <c r="W13" s="73"/>
    </row>
    <row r="14" spans="1:240" s="63" customFormat="1" ht="14.15" customHeight="1" x14ac:dyDescent="0.25">
      <c r="A14" s="67" t="s">
        <v>1025</v>
      </c>
      <c r="B14" s="68" t="s">
        <v>489</v>
      </c>
      <c r="C14" s="23" t="s">
        <v>111</v>
      </c>
      <c r="D14" s="23" t="s">
        <v>111</v>
      </c>
      <c r="E14" s="69">
        <v>45710</v>
      </c>
      <c r="F14" s="79">
        <f>E14</f>
        <v>45710</v>
      </c>
      <c r="G14" s="69">
        <v>45715</v>
      </c>
      <c r="H14" s="70">
        <f>G14+1</f>
        <v>45716</v>
      </c>
      <c r="I14" s="69">
        <v>45718</v>
      </c>
      <c r="J14" s="79">
        <f>I14</f>
        <v>45718</v>
      </c>
      <c r="K14" s="23" t="s">
        <v>111</v>
      </c>
      <c r="L14" s="71" t="s">
        <v>111</v>
      </c>
      <c r="M14" s="80" t="s">
        <v>490</v>
      </c>
      <c r="N14" s="548" t="s">
        <v>1195</v>
      </c>
      <c r="O14" s="549"/>
      <c r="P14" s="548" t="s">
        <v>1196</v>
      </c>
      <c r="Q14" s="549"/>
      <c r="R14" s="482" t="s">
        <v>241</v>
      </c>
      <c r="S14" s="484"/>
      <c r="T14" s="73"/>
      <c r="U14" s="73"/>
      <c r="V14" s="73"/>
      <c r="W14" s="73"/>
    </row>
    <row r="15" spans="1:240" ht="15" customHeight="1" x14ac:dyDescent="0.25"/>
    <row r="16" spans="1:240" ht="15" customHeight="1" x14ac:dyDescent="0.25">
      <c r="A16" s="83" t="s">
        <v>75</v>
      </c>
      <c r="B16" s="321" t="s">
        <v>1197</v>
      </c>
      <c r="C16" s="321"/>
      <c r="D16" s="321"/>
      <c r="E16" s="321"/>
      <c r="F16" s="321"/>
      <c r="G16" s="321"/>
      <c r="H16" s="321"/>
      <c r="I16" s="321"/>
      <c r="J16" s="321"/>
      <c r="K16" s="321"/>
      <c r="L16" s="321"/>
    </row>
    <row r="17" spans="1:12" ht="16.5" customHeight="1" x14ac:dyDescent="0.25">
      <c r="A17" s="32" t="s">
        <v>368</v>
      </c>
      <c r="B17" s="550" t="s">
        <v>1101</v>
      </c>
      <c r="C17" s="550"/>
      <c r="D17" s="550"/>
      <c r="E17" s="550"/>
      <c r="F17" s="550"/>
      <c r="G17" s="550"/>
      <c r="H17" s="550"/>
      <c r="I17" s="550"/>
      <c r="J17" s="550"/>
      <c r="K17" s="550"/>
      <c r="L17" s="550"/>
    </row>
    <row r="18" spans="1:12" ht="15" customHeight="1" x14ac:dyDescent="0.25">
      <c r="A18" s="32" t="s">
        <v>365</v>
      </c>
      <c r="B18" s="322" t="s">
        <v>1198</v>
      </c>
      <c r="C18" s="322"/>
      <c r="D18" s="322"/>
      <c r="E18" s="322"/>
      <c r="F18" s="322"/>
      <c r="G18" s="322"/>
      <c r="H18" s="322"/>
      <c r="I18" s="322"/>
      <c r="J18" s="322"/>
      <c r="K18" s="322"/>
      <c r="L18" s="322"/>
    </row>
    <row r="19" spans="1:12" ht="15" customHeight="1" x14ac:dyDescent="0.25">
      <c r="A19" s="84" t="s">
        <v>1199</v>
      </c>
      <c r="B19" s="322" t="s">
        <v>265</v>
      </c>
      <c r="C19" s="322"/>
      <c r="D19" s="322"/>
      <c r="E19" s="322"/>
      <c r="F19" s="322"/>
      <c r="G19" s="322"/>
      <c r="H19" s="322"/>
      <c r="I19" s="322"/>
      <c r="J19" s="322"/>
      <c r="K19" s="322"/>
      <c r="L19" s="322"/>
    </row>
    <row r="20" spans="1:12" ht="16.5" x14ac:dyDescent="0.25">
      <c r="A20" s="84" t="s">
        <v>266</v>
      </c>
      <c r="B20" s="551" t="s">
        <v>267</v>
      </c>
      <c r="C20" s="551"/>
      <c r="D20" s="551"/>
      <c r="E20" s="551"/>
      <c r="F20" s="551"/>
      <c r="G20" s="551"/>
      <c r="H20" s="551"/>
      <c r="I20" s="551"/>
      <c r="J20" s="551"/>
      <c r="K20" s="551"/>
      <c r="L20" s="551"/>
    </row>
    <row r="21" spans="1:12" ht="16.5" x14ac:dyDescent="0.25">
      <c r="A21" s="84" t="s">
        <v>257</v>
      </c>
      <c r="B21" s="322" t="s">
        <v>258</v>
      </c>
      <c r="C21" s="322"/>
      <c r="D21" s="322"/>
      <c r="E21" s="322"/>
      <c r="F21" s="322"/>
      <c r="G21" s="322"/>
      <c r="H21" s="322"/>
      <c r="I21" s="322"/>
      <c r="J21" s="322"/>
      <c r="K21" s="322"/>
      <c r="L21" s="322"/>
    </row>
    <row r="22" spans="1:12" ht="16.5" x14ac:dyDescent="0.25">
      <c r="A22" s="84" t="s">
        <v>255</v>
      </c>
      <c r="B22" s="322" t="s">
        <v>1061</v>
      </c>
      <c r="C22" s="322"/>
      <c r="D22" s="322"/>
      <c r="E22" s="322"/>
      <c r="F22" s="322"/>
      <c r="G22" s="322"/>
      <c r="H22" s="322"/>
      <c r="I22" s="322"/>
      <c r="J22" s="322"/>
      <c r="K22" s="322"/>
      <c r="L22" s="322"/>
    </row>
    <row r="23" spans="1:12" ht="16.5" x14ac:dyDescent="0.25">
      <c r="A23" s="84" t="s">
        <v>252</v>
      </c>
      <c r="B23" s="322" t="s">
        <v>254</v>
      </c>
      <c r="C23" s="322"/>
      <c r="D23" s="322"/>
      <c r="E23" s="322"/>
      <c r="F23" s="322"/>
      <c r="G23" s="322"/>
      <c r="H23" s="322"/>
      <c r="I23" s="322"/>
      <c r="J23" s="322"/>
      <c r="K23" s="322"/>
      <c r="L23" s="322"/>
    </row>
    <row r="24" spans="1:12" ht="16.5" x14ac:dyDescent="0.25">
      <c r="A24" s="84" t="s">
        <v>250</v>
      </c>
      <c r="B24" s="322" t="s">
        <v>1020</v>
      </c>
      <c r="C24" s="322"/>
      <c r="D24" s="322"/>
      <c r="E24" s="322"/>
      <c r="F24" s="322"/>
      <c r="G24" s="322"/>
      <c r="H24" s="322"/>
      <c r="I24" s="322"/>
      <c r="J24" s="322"/>
      <c r="K24" s="322"/>
      <c r="L24" s="322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35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26"/>
  <sheetViews>
    <sheetView topLeftCell="A4" workbookViewId="0">
      <selection activeCell="M15" sqref="M15"/>
    </sheetView>
  </sheetViews>
  <sheetFormatPr defaultColWidth="9" defaultRowHeight="15" x14ac:dyDescent="0.25"/>
  <cols>
    <col min="1" max="1" width="19" customWidth="1"/>
    <col min="2" max="2" width="7.5" customWidth="1"/>
    <col min="3" max="3" width="8.58203125" customWidth="1"/>
    <col min="4" max="4" width="10.58203125" customWidth="1"/>
    <col min="5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10.83203125" customWidth="1"/>
    <col min="17" max="17" width="14.9140625" customWidth="1"/>
    <col min="18" max="18" width="11.9140625" customWidth="1"/>
    <col min="19" max="19" width="8.9140625" customWidth="1"/>
  </cols>
  <sheetData>
    <row r="1" spans="1:253" ht="51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1"/>
      <c r="S1" s="1"/>
    </row>
    <row r="2" spans="1:253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"/>
      <c r="S2" s="3"/>
    </row>
    <row r="3" spans="1:253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378" t="s">
        <v>1200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</row>
    <row r="5" spans="1:253" ht="15.5" x14ac:dyDescent="0.25">
      <c r="A5" s="8" t="s">
        <v>455</v>
      </c>
      <c r="B5" s="8" t="s">
        <v>456</v>
      </c>
      <c r="C5" s="419" t="s">
        <v>780</v>
      </c>
      <c r="D5" s="420"/>
      <c r="E5" s="421" t="s">
        <v>1201</v>
      </c>
      <c r="F5" s="422"/>
      <c r="G5" s="421" t="s">
        <v>782</v>
      </c>
      <c r="H5" s="422"/>
      <c r="I5" s="421" t="s">
        <v>379</v>
      </c>
      <c r="J5" s="422"/>
      <c r="K5" s="421" t="s">
        <v>782</v>
      </c>
      <c r="L5" s="422"/>
      <c r="M5" s="421" t="s">
        <v>1202</v>
      </c>
      <c r="N5" s="422"/>
      <c r="O5" s="8" t="s">
        <v>456</v>
      </c>
      <c r="P5" s="419" t="s">
        <v>780</v>
      </c>
      <c r="Q5" s="420"/>
      <c r="R5" s="421" t="s">
        <v>1201</v>
      </c>
      <c r="S5" s="422"/>
    </row>
    <row r="6" spans="1:253" x14ac:dyDescent="0.25">
      <c r="A6" s="10" t="s">
        <v>13</v>
      </c>
      <c r="B6" s="10" t="s">
        <v>14</v>
      </c>
      <c r="C6" s="336" t="s">
        <v>315</v>
      </c>
      <c r="D6" s="389"/>
      <c r="E6" s="336" t="s">
        <v>936</v>
      </c>
      <c r="F6" s="389"/>
      <c r="G6" s="325" t="s">
        <v>384</v>
      </c>
      <c r="H6" s="325"/>
      <c r="I6" s="325" t="s">
        <v>383</v>
      </c>
      <c r="J6" s="325"/>
      <c r="K6" s="325" t="s">
        <v>384</v>
      </c>
      <c r="L6" s="325"/>
      <c r="M6" s="336" t="s">
        <v>1203</v>
      </c>
      <c r="N6" s="389"/>
      <c r="O6" s="10" t="s">
        <v>14</v>
      </c>
      <c r="P6" s="336" t="s">
        <v>315</v>
      </c>
      <c r="Q6" s="389"/>
      <c r="R6" s="336" t="s">
        <v>936</v>
      </c>
      <c r="S6" s="389"/>
    </row>
    <row r="7" spans="1:253" x14ac:dyDescent="0.25">
      <c r="A7" s="10"/>
      <c r="B7" s="10"/>
      <c r="C7" s="348" t="s">
        <v>22</v>
      </c>
      <c r="D7" s="348"/>
      <c r="E7" s="348" t="s">
        <v>22</v>
      </c>
      <c r="F7" s="348"/>
      <c r="G7" s="348" t="s">
        <v>22</v>
      </c>
      <c r="H7" s="348"/>
      <c r="I7" s="348" t="s">
        <v>22</v>
      </c>
      <c r="J7" s="348"/>
      <c r="K7" s="348" t="s">
        <v>22</v>
      </c>
      <c r="L7" s="348"/>
      <c r="M7" s="348" t="s">
        <v>22</v>
      </c>
      <c r="N7" s="348"/>
      <c r="O7" s="10"/>
      <c r="P7" s="348" t="s">
        <v>22</v>
      </c>
      <c r="Q7" s="348"/>
      <c r="R7" s="348" t="s">
        <v>22</v>
      </c>
      <c r="S7" s="348"/>
    </row>
    <row r="8" spans="1:253" ht="26" x14ac:dyDescent="0.25">
      <c r="A8" s="10"/>
      <c r="B8" s="10"/>
      <c r="C8" s="17" t="s">
        <v>1204</v>
      </c>
      <c r="D8" s="17" t="s">
        <v>1205</v>
      </c>
      <c r="E8" s="17" t="s">
        <v>1206</v>
      </c>
      <c r="F8" s="17" t="s">
        <v>1207</v>
      </c>
      <c r="G8" s="17" t="s">
        <v>1208</v>
      </c>
      <c r="H8" s="17" t="s">
        <v>1209</v>
      </c>
      <c r="I8" s="17" t="s">
        <v>1210</v>
      </c>
      <c r="J8" s="17" t="s">
        <v>1211</v>
      </c>
      <c r="K8" s="17" t="s">
        <v>1212</v>
      </c>
      <c r="L8" s="17" t="s">
        <v>1213</v>
      </c>
      <c r="M8" s="17" t="s">
        <v>1214</v>
      </c>
      <c r="N8" s="50" t="s">
        <v>1215</v>
      </c>
      <c r="O8" s="10"/>
      <c r="P8" s="17" t="s">
        <v>1204</v>
      </c>
      <c r="Q8" s="17" t="s">
        <v>1205</v>
      </c>
      <c r="R8" s="17" t="s">
        <v>1206</v>
      </c>
      <c r="S8" s="17" t="s">
        <v>1216</v>
      </c>
    </row>
    <row r="9" spans="1:253" x14ac:dyDescent="0.25">
      <c r="A9" s="51" t="s">
        <v>1217</v>
      </c>
      <c r="B9" s="52" t="s">
        <v>1218</v>
      </c>
      <c r="C9" s="53">
        <v>46011</v>
      </c>
      <c r="D9" s="54">
        <f t="shared" ref="D9:H9" si="0">C9+1</f>
        <v>46012</v>
      </c>
      <c r="E9" s="53">
        <f t="shared" ref="E9:E15" si="1">D9</f>
        <v>46012</v>
      </c>
      <c r="F9" s="54">
        <f t="shared" si="0"/>
        <v>46013</v>
      </c>
      <c r="G9" s="54">
        <f t="shared" ref="G9:G15" si="2">F9+4</f>
        <v>46017</v>
      </c>
      <c r="H9" s="54">
        <f t="shared" si="0"/>
        <v>46018</v>
      </c>
      <c r="I9" s="54">
        <f t="shared" ref="I9:I15" si="3">H9</f>
        <v>46018</v>
      </c>
      <c r="J9" s="54">
        <f t="shared" ref="J9:J14" si="4">I9+1</f>
        <v>46019</v>
      </c>
      <c r="K9" s="54">
        <f t="shared" ref="K9:K14" si="5">J9</f>
        <v>46019</v>
      </c>
      <c r="L9" s="54">
        <f t="shared" ref="L9:L14" si="6">K9+1</f>
        <v>46020</v>
      </c>
      <c r="M9" s="54">
        <f>L9+2</f>
        <v>46022</v>
      </c>
      <c r="N9" s="54">
        <f>M9</f>
        <v>46022</v>
      </c>
      <c r="O9" s="52" t="s">
        <v>1219</v>
      </c>
      <c r="P9" s="54">
        <v>46032</v>
      </c>
      <c r="Q9" s="54">
        <f t="shared" ref="Q9:Q14" si="7">P9+1</f>
        <v>46033</v>
      </c>
      <c r="R9" s="53">
        <f t="shared" ref="R9:R14" si="8">Q9</f>
        <v>46033</v>
      </c>
      <c r="S9" s="53">
        <f t="shared" ref="S9:S14" si="9">R9+1</f>
        <v>46034</v>
      </c>
    </row>
    <row r="10" spans="1:253" x14ac:dyDescent="0.25">
      <c r="A10" s="55" t="s">
        <v>1145</v>
      </c>
      <c r="B10" s="56" t="s">
        <v>1090</v>
      </c>
      <c r="C10" s="53">
        <v>46018</v>
      </c>
      <c r="D10" s="54">
        <f>C10+1</f>
        <v>46019</v>
      </c>
      <c r="E10" s="53">
        <f t="shared" si="1"/>
        <v>46019</v>
      </c>
      <c r="F10" s="54">
        <f>E10+1</f>
        <v>46020</v>
      </c>
      <c r="G10" s="54">
        <f t="shared" si="2"/>
        <v>46024</v>
      </c>
      <c r="H10" s="54">
        <f>G10+1</f>
        <v>46025</v>
      </c>
      <c r="I10" s="54">
        <f t="shared" si="3"/>
        <v>46025</v>
      </c>
      <c r="J10" s="54">
        <f t="shared" si="4"/>
        <v>46026</v>
      </c>
      <c r="K10" s="54">
        <f t="shared" si="5"/>
        <v>46026</v>
      </c>
      <c r="L10" s="54">
        <f t="shared" si="6"/>
        <v>46027</v>
      </c>
      <c r="M10" s="23" t="s">
        <v>111</v>
      </c>
      <c r="N10" s="23" t="s">
        <v>111</v>
      </c>
      <c r="O10" s="57" t="s">
        <v>1091</v>
      </c>
      <c r="P10" s="54">
        <v>46039</v>
      </c>
      <c r="Q10" s="54">
        <f t="shared" si="7"/>
        <v>46040</v>
      </c>
      <c r="R10" s="53">
        <f t="shared" si="8"/>
        <v>46040</v>
      </c>
      <c r="S10" s="53">
        <f t="shared" si="9"/>
        <v>46041</v>
      </c>
    </row>
    <row r="11" spans="1:253" x14ac:dyDescent="0.25">
      <c r="A11" s="339" t="s">
        <v>296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/>
      <c r="S11" s="341"/>
    </row>
    <row r="12" spans="1:253" x14ac:dyDescent="0.25">
      <c r="A12" s="51" t="s">
        <v>1217</v>
      </c>
      <c r="B12" s="52" t="s">
        <v>1220</v>
      </c>
      <c r="C12" s="53">
        <v>46032</v>
      </c>
      <c r="D12" s="54">
        <f>C12+1</f>
        <v>46033</v>
      </c>
      <c r="E12" s="53">
        <f t="shared" si="1"/>
        <v>46033</v>
      </c>
      <c r="F12" s="54">
        <f>E12+1</f>
        <v>46034</v>
      </c>
      <c r="G12" s="54">
        <f t="shared" si="2"/>
        <v>46038</v>
      </c>
      <c r="H12" s="54">
        <f>G12+1</f>
        <v>46039</v>
      </c>
      <c r="I12" s="54">
        <f t="shared" si="3"/>
        <v>46039</v>
      </c>
      <c r="J12" s="54">
        <f t="shared" si="4"/>
        <v>46040</v>
      </c>
      <c r="K12" s="54">
        <f t="shared" si="5"/>
        <v>46040</v>
      </c>
      <c r="L12" s="54">
        <f t="shared" si="6"/>
        <v>46041</v>
      </c>
      <c r="M12" s="54">
        <f>L12+2</f>
        <v>46043</v>
      </c>
      <c r="N12" s="54">
        <f>M12</f>
        <v>46043</v>
      </c>
      <c r="O12" s="52" t="s">
        <v>1221</v>
      </c>
      <c r="P12" s="54">
        <f>N12+3</f>
        <v>46046</v>
      </c>
      <c r="Q12" s="54">
        <f t="shared" si="7"/>
        <v>46047</v>
      </c>
      <c r="R12" s="53">
        <f t="shared" si="8"/>
        <v>46047</v>
      </c>
      <c r="S12" s="53">
        <f t="shared" si="9"/>
        <v>46048</v>
      </c>
    </row>
    <row r="13" spans="1:253" x14ac:dyDescent="0.25">
      <c r="A13" s="55" t="s">
        <v>1145</v>
      </c>
      <c r="B13" s="56" t="s">
        <v>507</v>
      </c>
      <c r="C13" s="53">
        <v>46039</v>
      </c>
      <c r="D13" s="54">
        <f>C13+1</f>
        <v>46040</v>
      </c>
      <c r="E13" s="53">
        <f t="shared" si="1"/>
        <v>46040</v>
      </c>
      <c r="F13" s="54">
        <f>E13+1</f>
        <v>46041</v>
      </c>
      <c r="G13" s="54">
        <f t="shared" si="2"/>
        <v>46045</v>
      </c>
      <c r="H13" s="54">
        <f>G13+1</f>
        <v>46046</v>
      </c>
      <c r="I13" s="54">
        <f t="shared" si="3"/>
        <v>46046</v>
      </c>
      <c r="J13" s="54">
        <f t="shared" si="4"/>
        <v>46047</v>
      </c>
      <c r="K13" s="54">
        <f t="shared" si="5"/>
        <v>46047</v>
      </c>
      <c r="L13" s="54">
        <f t="shared" si="6"/>
        <v>46048</v>
      </c>
      <c r="M13" s="54">
        <f t="shared" ref="M13:M15" si="10">L13+2</f>
        <v>46050</v>
      </c>
      <c r="N13" s="54">
        <f t="shared" ref="N13:N15" si="11">M13</f>
        <v>46050</v>
      </c>
      <c r="O13" s="57" t="s">
        <v>508</v>
      </c>
      <c r="P13" s="54">
        <f t="shared" ref="P13:P15" si="12">N13+3</f>
        <v>46053</v>
      </c>
      <c r="Q13" s="54">
        <f t="shared" si="7"/>
        <v>46054</v>
      </c>
      <c r="R13" s="53">
        <f t="shared" si="8"/>
        <v>46054</v>
      </c>
      <c r="S13" s="53">
        <f t="shared" si="9"/>
        <v>46055</v>
      </c>
    </row>
    <row r="14" spans="1:253" x14ac:dyDescent="0.25">
      <c r="A14" s="58" t="s">
        <v>1217</v>
      </c>
      <c r="B14" s="59" t="s">
        <v>1222</v>
      </c>
      <c r="C14" s="53">
        <v>46046</v>
      </c>
      <c r="D14" s="54">
        <f>C14+1</f>
        <v>46047</v>
      </c>
      <c r="E14" s="53">
        <f t="shared" si="1"/>
        <v>46047</v>
      </c>
      <c r="F14" s="54">
        <f>E14+1</f>
        <v>46048</v>
      </c>
      <c r="G14" s="54">
        <f t="shared" si="2"/>
        <v>46052</v>
      </c>
      <c r="H14" s="54">
        <f>G14+1</f>
        <v>46053</v>
      </c>
      <c r="I14" s="54">
        <f t="shared" si="3"/>
        <v>46053</v>
      </c>
      <c r="J14" s="54">
        <f t="shared" si="4"/>
        <v>46054</v>
      </c>
      <c r="K14" s="54">
        <f t="shared" si="5"/>
        <v>46054</v>
      </c>
      <c r="L14" s="54">
        <f t="shared" si="6"/>
        <v>46055</v>
      </c>
      <c r="M14" s="54">
        <f t="shared" si="10"/>
        <v>46057</v>
      </c>
      <c r="N14" s="54">
        <f t="shared" si="11"/>
        <v>46057</v>
      </c>
      <c r="O14" s="52" t="s">
        <v>1223</v>
      </c>
      <c r="P14" s="54">
        <f t="shared" si="12"/>
        <v>46060</v>
      </c>
      <c r="Q14" s="54">
        <f t="shared" si="7"/>
        <v>46061</v>
      </c>
      <c r="R14" s="53">
        <f t="shared" si="8"/>
        <v>46061</v>
      </c>
      <c r="S14" s="53">
        <f t="shared" si="9"/>
        <v>46062</v>
      </c>
    </row>
    <row r="15" spans="1:253" x14ac:dyDescent="0.25">
      <c r="A15" s="55" t="s">
        <v>1145</v>
      </c>
      <c r="B15" s="56" t="s">
        <v>509</v>
      </c>
      <c r="C15" s="53">
        <v>46053</v>
      </c>
      <c r="D15" s="54">
        <f>C15+1</f>
        <v>46054</v>
      </c>
      <c r="E15" s="53">
        <f t="shared" si="1"/>
        <v>46054</v>
      </c>
      <c r="F15" s="54">
        <f>E15+1</f>
        <v>46055</v>
      </c>
      <c r="G15" s="54">
        <f t="shared" si="2"/>
        <v>46059</v>
      </c>
      <c r="H15" s="54">
        <f>G15+1</f>
        <v>46060</v>
      </c>
      <c r="I15" s="54">
        <f t="shared" si="3"/>
        <v>46060</v>
      </c>
      <c r="J15" s="54">
        <f t="shared" ref="J15" si="13">I15+1</f>
        <v>46061</v>
      </c>
      <c r="K15" s="54">
        <f t="shared" ref="K15" si="14">J15</f>
        <v>46061</v>
      </c>
      <c r="L15" s="54">
        <f t="shared" ref="L15" si="15">K15+1</f>
        <v>46062</v>
      </c>
      <c r="M15" s="54">
        <f t="shared" si="10"/>
        <v>46064</v>
      </c>
      <c r="N15" s="54">
        <f t="shared" si="11"/>
        <v>46064</v>
      </c>
      <c r="O15" s="57" t="s">
        <v>510</v>
      </c>
      <c r="P15" s="54">
        <f t="shared" si="12"/>
        <v>46067</v>
      </c>
      <c r="Q15" s="54">
        <f t="shared" ref="Q15" si="16">P15+1</f>
        <v>46068</v>
      </c>
      <c r="R15" s="53">
        <f t="shared" ref="R15" si="17">Q15</f>
        <v>46068</v>
      </c>
      <c r="S15" s="53">
        <f t="shared" ref="S15" si="18">R15+1</f>
        <v>46069</v>
      </c>
    </row>
    <row r="16" spans="1:253" x14ac:dyDescent="0.25">
      <c r="A16" s="51" t="s">
        <v>1217</v>
      </c>
      <c r="B16" s="59" t="s">
        <v>1224</v>
      </c>
      <c r="C16" s="53">
        <v>46060</v>
      </c>
      <c r="D16" s="54">
        <f t="shared" ref="D16:D19" si="19">C16+1</f>
        <v>46061</v>
      </c>
      <c r="E16" s="53">
        <f t="shared" ref="E16:E19" si="20">D16</f>
        <v>46061</v>
      </c>
      <c r="F16" s="54">
        <f t="shared" ref="F16:F19" si="21">E16+1</f>
        <v>46062</v>
      </c>
      <c r="G16" s="54">
        <f t="shared" ref="G16:G19" si="22">F16+4</f>
        <v>46066</v>
      </c>
      <c r="H16" s="54">
        <f t="shared" ref="H16:H19" si="23">G16+1</f>
        <v>46067</v>
      </c>
      <c r="I16" s="54">
        <f t="shared" ref="I16:I19" si="24">H16</f>
        <v>46067</v>
      </c>
      <c r="J16" s="54">
        <f t="shared" ref="J16:J19" si="25">I16+1</f>
        <v>46068</v>
      </c>
      <c r="K16" s="54">
        <f t="shared" ref="K16:K19" si="26">J16</f>
        <v>46068</v>
      </c>
      <c r="L16" s="54">
        <f t="shared" ref="L16:L19" si="27">K16+1</f>
        <v>46069</v>
      </c>
      <c r="M16" s="54">
        <f t="shared" ref="M16:M19" si="28">L16+2</f>
        <v>46071</v>
      </c>
      <c r="N16" s="54">
        <f t="shared" ref="N16:N19" si="29">M16</f>
        <v>46071</v>
      </c>
      <c r="O16" s="59" t="s">
        <v>1225</v>
      </c>
      <c r="P16" s="54">
        <f t="shared" ref="P16:P19" si="30">N16+3</f>
        <v>46074</v>
      </c>
      <c r="Q16" s="54">
        <f t="shared" ref="Q16:Q19" si="31">P16+1</f>
        <v>46075</v>
      </c>
      <c r="R16" s="53">
        <f t="shared" ref="R16:R19" si="32">Q16</f>
        <v>46075</v>
      </c>
      <c r="S16" s="53">
        <f t="shared" ref="S16:S19" si="33">R16+1</f>
        <v>46076</v>
      </c>
    </row>
    <row r="17" spans="1:20" x14ac:dyDescent="0.25">
      <c r="A17" s="55" t="s">
        <v>1145</v>
      </c>
      <c r="B17" s="56" t="s">
        <v>511</v>
      </c>
      <c r="C17" s="53">
        <v>46067</v>
      </c>
      <c r="D17" s="54">
        <f t="shared" si="19"/>
        <v>46068</v>
      </c>
      <c r="E17" s="53">
        <f t="shared" si="20"/>
        <v>46068</v>
      </c>
      <c r="F17" s="54">
        <f t="shared" si="21"/>
        <v>46069</v>
      </c>
      <c r="G17" s="54">
        <f t="shared" si="22"/>
        <v>46073</v>
      </c>
      <c r="H17" s="54">
        <f t="shared" si="23"/>
        <v>46074</v>
      </c>
      <c r="I17" s="54">
        <f t="shared" si="24"/>
        <v>46074</v>
      </c>
      <c r="J17" s="54">
        <f t="shared" si="25"/>
        <v>46075</v>
      </c>
      <c r="K17" s="54">
        <f t="shared" si="26"/>
        <v>46075</v>
      </c>
      <c r="L17" s="54">
        <f t="shared" si="27"/>
        <v>46076</v>
      </c>
      <c r="M17" s="54">
        <f t="shared" si="28"/>
        <v>46078</v>
      </c>
      <c r="N17" s="54">
        <f t="shared" si="29"/>
        <v>46078</v>
      </c>
      <c r="O17" s="56" t="s">
        <v>512</v>
      </c>
      <c r="P17" s="54">
        <f t="shared" si="30"/>
        <v>46081</v>
      </c>
      <c r="Q17" s="54">
        <f t="shared" si="31"/>
        <v>46082</v>
      </c>
      <c r="R17" s="53">
        <f t="shared" si="32"/>
        <v>46082</v>
      </c>
      <c r="S17" s="53">
        <f t="shared" si="33"/>
        <v>46083</v>
      </c>
    </row>
    <row r="18" spans="1:20" x14ac:dyDescent="0.25">
      <c r="A18" s="51" t="s">
        <v>1217</v>
      </c>
      <c r="B18" s="59" t="s">
        <v>1226</v>
      </c>
      <c r="C18" s="53">
        <v>46074</v>
      </c>
      <c r="D18" s="54">
        <f t="shared" si="19"/>
        <v>46075</v>
      </c>
      <c r="E18" s="53">
        <f t="shared" si="20"/>
        <v>46075</v>
      </c>
      <c r="F18" s="54">
        <f t="shared" si="21"/>
        <v>46076</v>
      </c>
      <c r="G18" s="54">
        <f t="shared" si="22"/>
        <v>46080</v>
      </c>
      <c r="H18" s="54">
        <f t="shared" si="23"/>
        <v>46081</v>
      </c>
      <c r="I18" s="54">
        <f t="shared" si="24"/>
        <v>46081</v>
      </c>
      <c r="J18" s="54">
        <f t="shared" si="25"/>
        <v>46082</v>
      </c>
      <c r="K18" s="54">
        <f t="shared" si="26"/>
        <v>46082</v>
      </c>
      <c r="L18" s="54">
        <f t="shared" si="27"/>
        <v>46083</v>
      </c>
      <c r="M18" s="54">
        <f t="shared" si="28"/>
        <v>46085</v>
      </c>
      <c r="N18" s="54">
        <f t="shared" si="29"/>
        <v>46085</v>
      </c>
      <c r="O18" s="59" t="s">
        <v>1227</v>
      </c>
      <c r="P18" s="54">
        <f t="shared" si="30"/>
        <v>46088</v>
      </c>
      <c r="Q18" s="54">
        <f t="shared" si="31"/>
        <v>46089</v>
      </c>
      <c r="R18" s="53">
        <f t="shared" si="32"/>
        <v>46089</v>
      </c>
      <c r="S18" s="53">
        <f t="shared" si="33"/>
        <v>46090</v>
      </c>
    </row>
    <row r="19" spans="1:20" x14ac:dyDescent="0.25">
      <c r="A19" s="55" t="s">
        <v>1145</v>
      </c>
      <c r="B19" s="56" t="s">
        <v>513</v>
      </c>
      <c r="C19" s="53">
        <v>46081</v>
      </c>
      <c r="D19" s="54">
        <f t="shared" si="19"/>
        <v>46082</v>
      </c>
      <c r="E19" s="53">
        <f t="shared" si="20"/>
        <v>46082</v>
      </c>
      <c r="F19" s="54">
        <f t="shared" si="21"/>
        <v>46083</v>
      </c>
      <c r="G19" s="54">
        <f t="shared" si="22"/>
        <v>46087</v>
      </c>
      <c r="H19" s="54">
        <f t="shared" si="23"/>
        <v>46088</v>
      </c>
      <c r="I19" s="54">
        <f t="shared" si="24"/>
        <v>46088</v>
      </c>
      <c r="J19" s="54">
        <f t="shared" si="25"/>
        <v>46089</v>
      </c>
      <c r="K19" s="54">
        <f t="shared" si="26"/>
        <v>46089</v>
      </c>
      <c r="L19" s="54">
        <f t="shared" si="27"/>
        <v>46090</v>
      </c>
      <c r="M19" s="54">
        <f t="shared" si="28"/>
        <v>46092</v>
      </c>
      <c r="N19" s="54">
        <f t="shared" si="29"/>
        <v>46092</v>
      </c>
      <c r="O19" s="56" t="s">
        <v>514</v>
      </c>
      <c r="P19" s="54">
        <f t="shared" si="30"/>
        <v>46095</v>
      </c>
      <c r="Q19" s="54">
        <f t="shared" si="31"/>
        <v>46096</v>
      </c>
      <c r="R19" s="53">
        <f t="shared" si="32"/>
        <v>46096</v>
      </c>
      <c r="S19" s="53">
        <f t="shared" si="33"/>
        <v>46097</v>
      </c>
    </row>
    <row r="20" spans="1:20" ht="15.5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20" ht="16" x14ac:dyDescent="0.4">
      <c r="A21" s="29" t="s">
        <v>75</v>
      </c>
      <c r="B21" s="366" t="s">
        <v>1228</v>
      </c>
      <c r="C21" s="366"/>
      <c r="D21" s="366"/>
      <c r="E21" s="366"/>
      <c r="F21" s="366"/>
      <c r="G21" s="366"/>
      <c r="H21" s="366"/>
      <c r="I21" s="366"/>
      <c r="J21" s="366"/>
      <c r="K21" s="366"/>
      <c r="L21" s="366"/>
      <c r="M21" s="366"/>
      <c r="N21" s="366"/>
      <c r="O21" s="6"/>
      <c r="P21" s="6"/>
      <c r="Q21" s="60"/>
      <c r="R21" s="552"/>
      <c r="S21" s="552"/>
      <c r="T21" s="61"/>
    </row>
    <row r="22" spans="1:20" ht="16" x14ac:dyDescent="0.4">
      <c r="A22" s="31" t="s">
        <v>315</v>
      </c>
      <c r="B22" s="417" t="s">
        <v>1229</v>
      </c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6"/>
      <c r="P22" s="6"/>
      <c r="Q22" s="6"/>
      <c r="R22" s="6"/>
      <c r="S22" s="6"/>
    </row>
    <row r="23" spans="1:20" ht="16" x14ac:dyDescent="0.4">
      <c r="A23" s="31" t="s">
        <v>936</v>
      </c>
      <c r="B23" s="417" t="s">
        <v>1230</v>
      </c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6"/>
      <c r="P23" s="6"/>
      <c r="Q23" s="6"/>
      <c r="R23" s="6"/>
      <c r="S23" s="6"/>
    </row>
    <row r="24" spans="1:20" ht="16" x14ac:dyDescent="0.4">
      <c r="A24" s="31" t="s">
        <v>383</v>
      </c>
      <c r="B24" s="417" t="s">
        <v>448</v>
      </c>
      <c r="C24" s="417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6"/>
      <c r="P24" s="6"/>
      <c r="Q24" s="6"/>
      <c r="R24" s="6"/>
      <c r="S24" s="6"/>
    </row>
    <row r="25" spans="1:20" ht="16" x14ac:dyDescent="0.4">
      <c r="A25" s="31" t="s">
        <v>384</v>
      </c>
      <c r="B25" s="369" t="s">
        <v>1231</v>
      </c>
      <c r="C25" s="370"/>
      <c r="D25" s="370"/>
      <c r="E25" s="370"/>
      <c r="F25" s="370"/>
      <c r="G25" s="370"/>
      <c r="H25" s="370"/>
      <c r="I25" s="370"/>
      <c r="J25" s="370"/>
      <c r="K25" s="370"/>
      <c r="L25" s="370"/>
      <c r="M25" s="370"/>
      <c r="N25" s="371"/>
      <c r="O25" s="6"/>
      <c r="P25" s="6"/>
      <c r="Q25" s="6"/>
      <c r="R25" s="6"/>
      <c r="S25" s="6"/>
    </row>
    <row r="26" spans="1:20" ht="16" x14ac:dyDescent="0.4">
      <c r="A26" s="31" t="s">
        <v>1203</v>
      </c>
      <c r="B26" s="369" t="s">
        <v>1232</v>
      </c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1"/>
    </row>
  </sheetData>
  <mergeCells count="35">
    <mergeCell ref="B24:N24"/>
    <mergeCell ref="B25:N25"/>
    <mergeCell ref="B26:N26"/>
    <mergeCell ref="A11:S11"/>
    <mergeCell ref="B21:N21"/>
    <mergeCell ref="R21:S21"/>
    <mergeCell ref="B22:N22"/>
    <mergeCell ref="B23:N23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35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24"/>
  <sheetViews>
    <sheetView workbookViewId="0">
      <selection activeCell="G14" sqref="G14"/>
    </sheetView>
  </sheetViews>
  <sheetFormatPr defaultColWidth="9" defaultRowHeight="15" x14ac:dyDescent="0.25"/>
  <cols>
    <col min="1" max="1" width="20.08203125" style="33" customWidth="1"/>
    <col min="2" max="10" width="7.58203125" style="33" customWidth="1"/>
    <col min="11" max="11" width="6.9140625" style="33" customWidth="1"/>
    <col min="12" max="12" width="6.5" style="33" customWidth="1"/>
    <col min="13" max="17" width="7.58203125" style="33" customWidth="1"/>
    <col min="18" max="19" width="8.58203125" style="33" customWidth="1"/>
    <col min="20" max="16384" width="9" style="33"/>
  </cols>
  <sheetData>
    <row r="1" spans="1:253" ht="51" customHeight="1" x14ac:dyDescent="0.25">
      <c r="B1" s="519" t="s">
        <v>0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34"/>
      <c r="S1" s="34"/>
    </row>
    <row r="2" spans="1:253" ht="17.149999999999999" customHeight="1" x14ac:dyDescent="0.25">
      <c r="B2" s="520" t="s">
        <v>1</v>
      </c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35"/>
      <c r="S2" s="35"/>
    </row>
    <row r="3" spans="1:253" ht="20.149999999999999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 x14ac:dyDescent="0.25">
      <c r="A4" s="554" t="s">
        <v>1233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</row>
    <row r="5" spans="1:253" ht="15.5" x14ac:dyDescent="0.25">
      <c r="A5" s="39" t="s">
        <v>455</v>
      </c>
      <c r="B5" s="39" t="s">
        <v>456</v>
      </c>
      <c r="C5" s="555" t="s">
        <v>780</v>
      </c>
      <c r="D5" s="556"/>
      <c r="E5" s="557" t="s">
        <v>1063</v>
      </c>
      <c r="F5" s="558"/>
      <c r="G5" s="557" t="s">
        <v>1234</v>
      </c>
      <c r="H5" s="558"/>
      <c r="I5" s="557" t="s">
        <v>379</v>
      </c>
      <c r="J5" s="558"/>
      <c r="K5" s="557" t="s">
        <v>1235</v>
      </c>
      <c r="L5" s="558"/>
      <c r="M5" s="557" t="s">
        <v>1234</v>
      </c>
      <c r="N5" s="558"/>
      <c r="O5" s="39" t="s">
        <v>456</v>
      </c>
      <c r="P5" s="555" t="s">
        <v>780</v>
      </c>
      <c r="Q5" s="556"/>
    </row>
    <row r="6" spans="1:253" x14ac:dyDescent="0.25">
      <c r="A6" s="40" t="s">
        <v>13</v>
      </c>
      <c r="B6" s="40" t="s">
        <v>14</v>
      </c>
      <c r="C6" s="561" t="s">
        <v>315</v>
      </c>
      <c r="D6" s="562"/>
      <c r="E6" s="561" t="s">
        <v>314</v>
      </c>
      <c r="F6" s="562"/>
      <c r="G6" s="553" t="s">
        <v>384</v>
      </c>
      <c r="H6" s="553"/>
      <c r="I6" s="553" t="s">
        <v>383</v>
      </c>
      <c r="J6" s="553"/>
      <c r="K6" s="553" t="s">
        <v>1236</v>
      </c>
      <c r="L6" s="553"/>
      <c r="M6" s="553" t="s">
        <v>384</v>
      </c>
      <c r="N6" s="553"/>
      <c r="O6" s="40" t="s">
        <v>14</v>
      </c>
      <c r="P6" s="561" t="s">
        <v>315</v>
      </c>
      <c r="Q6" s="562"/>
    </row>
    <row r="7" spans="1:253" x14ac:dyDescent="0.25">
      <c r="A7" s="40"/>
      <c r="B7" s="40"/>
      <c r="C7" s="561" t="s">
        <v>463</v>
      </c>
      <c r="D7" s="562"/>
      <c r="E7" s="561" t="s">
        <v>563</v>
      </c>
      <c r="F7" s="562"/>
      <c r="G7" s="561" t="s">
        <v>530</v>
      </c>
      <c r="H7" s="562"/>
      <c r="I7" s="561" t="s">
        <v>463</v>
      </c>
      <c r="J7" s="562"/>
      <c r="K7" s="561" t="s">
        <v>563</v>
      </c>
      <c r="L7" s="562"/>
      <c r="M7" s="561" t="s">
        <v>528</v>
      </c>
      <c r="N7" s="562"/>
      <c r="O7" s="40"/>
      <c r="P7" s="561" t="s">
        <v>463</v>
      </c>
      <c r="Q7" s="562"/>
    </row>
    <row r="8" spans="1:253" x14ac:dyDescent="0.25">
      <c r="A8" s="41" t="s">
        <v>1237</v>
      </c>
      <c r="B8" s="42" t="s">
        <v>1034</v>
      </c>
      <c r="C8" s="531" t="s">
        <v>1238</v>
      </c>
      <c r="D8" s="532"/>
      <c r="E8" s="531" t="s">
        <v>1239</v>
      </c>
      <c r="F8" s="532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1038</v>
      </c>
      <c r="P8" s="43">
        <f>N8+5</f>
        <v>46031</v>
      </c>
      <c r="Q8" s="43">
        <f>P8+1</f>
        <v>46032</v>
      </c>
    </row>
    <row r="9" spans="1:253" x14ac:dyDescent="0.25">
      <c r="A9" s="41" t="s">
        <v>860</v>
      </c>
      <c r="B9" s="42" t="s">
        <v>507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508</v>
      </c>
      <c r="P9" s="43">
        <f t="shared" ref="P9:P13" si="9">N9+5</f>
        <v>46038</v>
      </c>
      <c r="Q9" s="43">
        <f t="shared" ref="Q9:Q13" si="10">P9+1</f>
        <v>46039</v>
      </c>
    </row>
    <row r="10" spans="1:253" x14ac:dyDescent="0.25">
      <c r="A10" s="41" t="s">
        <v>1237</v>
      </c>
      <c r="B10" s="42" t="s">
        <v>509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510</v>
      </c>
      <c r="P10" s="43">
        <f t="shared" si="9"/>
        <v>46045</v>
      </c>
      <c r="Q10" s="43">
        <f t="shared" si="10"/>
        <v>46046</v>
      </c>
    </row>
    <row r="11" spans="1:253" x14ac:dyDescent="0.25">
      <c r="A11" s="47" t="s">
        <v>860</v>
      </c>
      <c r="B11" s="42" t="s">
        <v>511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512</v>
      </c>
      <c r="P11" s="43">
        <f t="shared" si="9"/>
        <v>46052</v>
      </c>
      <c r="Q11" s="43">
        <f t="shared" si="10"/>
        <v>46053</v>
      </c>
      <c r="R11" s="531" t="s">
        <v>1240</v>
      </c>
      <c r="S11" s="532"/>
      <c r="T11" s="33" t="s">
        <v>140</v>
      </c>
    </row>
    <row r="12" spans="1:253" x14ac:dyDescent="0.25">
      <c r="A12" s="41" t="s">
        <v>1237</v>
      </c>
      <c r="B12" s="42" t="s">
        <v>513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514</v>
      </c>
      <c r="P12" s="43">
        <f t="shared" si="9"/>
        <v>46059</v>
      </c>
      <c r="Q12" s="43">
        <f t="shared" si="10"/>
        <v>46060</v>
      </c>
    </row>
    <row r="13" spans="1:253" x14ac:dyDescent="0.25">
      <c r="A13" s="47" t="s">
        <v>1265</v>
      </c>
      <c r="B13" s="42" t="s">
        <v>515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516</v>
      </c>
      <c r="P13" s="43">
        <f t="shared" si="9"/>
        <v>46066</v>
      </c>
      <c r="Q13" s="43">
        <f t="shared" si="10"/>
        <v>46067</v>
      </c>
    </row>
    <row r="14" spans="1:253" x14ac:dyDescent="0.25">
      <c r="A14" s="41" t="s">
        <v>1237</v>
      </c>
      <c r="B14" s="42" t="s">
        <v>1092</v>
      </c>
      <c r="C14" s="44">
        <v>46059</v>
      </c>
      <c r="D14" s="45">
        <f t="shared" ref="D14:D17" si="15">C14+1</f>
        <v>46060</v>
      </c>
      <c r="E14" s="46">
        <f t="shared" ref="E14:E17" si="16">D14</f>
        <v>46060</v>
      </c>
      <c r="F14" s="43">
        <f t="shared" ref="F14:F17" si="17">E14+1</f>
        <v>46061</v>
      </c>
      <c r="G14" s="43">
        <f t="shared" ref="G14:G17" si="18">F14+4</f>
        <v>46065</v>
      </c>
      <c r="H14" s="43">
        <f t="shared" ref="H14:H17" si="19">G14</f>
        <v>46065</v>
      </c>
      <c r="I14" s="43">
        <f t="shared" ref="I14:I17" si="20">H14+1</f>
        <v>46066</v>
      </c>
      <c r="J14" s="43">
        <f t="shared" ref="J14:J17" si="21">I14+1</f>
        <v>46067</v>
      </c>
      <c r="K14" s="43">
        <f t="shared" ref="K14:K17" si="22">J14</f>
        <v>46067</v>
      </c>
      <c r="L14" s="43">
        <f t="shared" ref="L14:L17" si="23">K14+1</f>
        <v>46068</v>
      </c>
      <c r="M14" s="43">
        <f t="shared" ref="M14:M17" si="24">L14</f>
        <v>46068</v>
      </c>
      <c r="N14" s="43">
        <f t="shared" ref="N14:N17" si="25">M14</f>
        <v>46068</v>
      </c>
      <c r="O14" s="42" t="s">
        <v>1093</v>
      </c>
      <c r="P14" s="43">
        <f t="shared" ref="P14:P17" si="26">N14+5</f>
        <v>46073</v>
      </c>
      <c r="Q14" s="43">
        <f t="shared" ref="Q14:Q17" si="27">P14+1</f>
        <v>46074</v>
      </c>
    </row>
    <row r="15" spans="1:253" x14ac:dyDescent="0.25">
      <c r="A15" s="47" t="s">
        <v>1241</v>
      </c>
      <c r="B15" s="42" t="s">
        <v>1053</v>
      </c>
      <c r="C15" s="44">
        <v>46066</v>
      </c>
      <c r="D15" s="45">
        <f t="shared" si="15"/>
        <v>46067</v>
      </c>
      <c r="E15" s="46">
        <f t="shared" si="16"/>
        <v>46067</v>
      </c>
      <c r="F15" s="43">
        <f t="shared" si="17"/>
        <v>46068</v>
      </c>
      <c r="G15" s="43">
        <f t="shared" si="18"/>
        <v>46072</v>
      </c>
      <c r="H15" s="43">
        <f t="shared" si="19"/>
        <v>46072</v>
      </c>
      <c r="I15" s="43">
        <f t="shared" si="20"/>
        <v>46073</v>
      </c>
      <c r="J15" s="43">
        <f t="shared" si="21"/>
        <v>46074</v>
      </c>
      <c r="K15" s="43">
        <f t="shared" si="22"/>
        <v>46074</v>
      </c>
      <c r="L15" s="43">
        <f t="shared" si="23"/>
        <v>46075</v>
      </c>
      <c r="M15" s="43">
        <f t="shared" si="24"/>
        <v>46075</v>
      </c>
      <c r="N15" s="43">
        <f t="shared" si="25"/>
        <v>46075</v>
      </c>
      <c r="O15" s="42" t="s">
        <v>1054</v>
      </c>
      <c r="P15" s="43">
        <f t="shared" si="26"/>
        <v>46080</v>
      </c>
      <c r="Q15" s="43">
        <f t="shared" si="27"/>
        <v>46081</v>
      </c>
    </row>
    <row r="16" spans="1:253" x14ac:dyDescent="0.25">
      <c r="A16" s="41" t="s">
        <v>1237</v>
      </c>
      <c r="B16" s="42" t="s">
        <v>916</v>
      </c>
      <c r="C16" s="44">
        <v>46073</v>
      </c>
      <c r="D16" s="45">
        <f t="shared" si="15"/>
        <v>46074</v>
      </c>
      <c r="E16" s="46">
        <f t="shared" si="16"/>
        <v>46074</v>
      </c>
      <c r="F16" s="43">
        <f t="shared" si="17"/>
        <v>46075</v>
      </c>
      <c r="G16" s="43">
        <f t="shared" si="18"/>
        <v>46079</v>
      </c>
      <c r="H16" s="43">
        <f t="shared" si="19"/>
        <v>46079</v>
      </c>
      <c r="I16" s="43">
        <f t="shared" si="20"/>
        <v>46080</v>
      </c>
      <c r="J16" s="43">
        <f t="shared" si="21"/>
        <v>46081</v>
      </c>
      <c r="K16" s="43">
        <f t="shared" si="22"/>
        <v>46081</v>
      </c>
      <c r="L16" s="43">
        <f t="shared" si="23"/>
        <v>46082</v>
      </c>
      <c r="M16" s="43">
        <f t="shared" si="24"/>
        <v>46082</v>
      </c>
      <c r="N16" s="43">
        <f t="shared" si="25"/>
        <v>46082</v>
      </c>
      <c r="O16" s="42" t="s">
        <v>915</v>
      </c>
      <c r="P16" s="43">
        <f t="shared" si="26"/>
        <v>46087</v>
      </c>
      <c r="Q16" s="43">
        <f t="shared" si="27"/>
        <v>46088</v>
      </c>
    </row>
    <row r="17" spans="1:19" x14ac:dyDescent="0.25">
      <c r="A17" s="47" t="s">
        <v>1241</v>
      </c>
      <c r="B17" s="42" t="s">
        <v>1055</v>
      </c>
      <c r="C17" s="44">
        <v>46080</v>
      </c>
      <c r="D17" s="45">
        <f t="shared" si="15"/>
        <v>46081</v>
      </c>
      <c r="E17" s="46">
        <f t="shared" si="16"/>
        <v>46081</v>
      </c>
      <c r="F17" s="43">
        <f t="shared" si="17"/>
        <v>46082</v>
      </c>
      <c r="G17" s="43">
        <f t="shared" si="18"/>
        <v>46086</v>
      </c>
      <c r="H17" s="43">
        <f t="shared" si="19"/>
        <v>46086</v>
      </c>
      <c r="I17" s="43">
        <f t="shared" si="20"/>
        <v>46087</v>
      </c>
      <c r="J17" s="43">
        <f t="shared" si="21"/>
        <v>46088</v>
      </c>
      <c r="K17" s="43">
        <f t="shared" si="22"/>
        <v>46088</v>
      </c>
      <c r="L17" s="43">
        <f t="shared" si="23"/>
        <v>46089</v>
      </c>
      <c r="M17" s="43">
        <f t="shared" si="24"/>
        <v>46089</v>
      </c>
      <c r="N17" s="43">
        <f t="shared" si="25"/>
        <v>46089</v>
      </c>
      <c r="O17" s="42" t="s">
        <v>1056</v>
      </c>
      <c r="P17" s="43">
        <f t="shared" si="26"/>
        <v>46094</v>
      </c>
      <c r="Q17" s="43">
        <f t="shared" si="27"/>
        <v>46095</v>
      </c>
    </row>
    <row r="18" spans="1:19" ht="15.5" x14ac:dyDescent="0.25">
      <c r="A1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</row>
    <row r="19" spans="1:19" ht="16" x14ac:dyDescent="0.4">
      <c r="A19" s="48" t="s">
        <v>75</v>
      </c>
      <c r="B19" s="559" t="s">
        <v>1242</v>
      </c>
      <c r="C19" s="559"/>
      <c r="D19" s="559"/>
      <c r="E19" s="559"/>
      <c r="F19" s="559"/>
      <c r="G19" s="559"/>
      <c r="H19" s="559"/>
      <c r="I19" s="559"/>
      <c r="J19" s="559"/>
      <c r="K19" s="559"/>
      <c r="L19" s="559"/>
      <c r="M19" s="559"/>
      <c r="N19" s="559"/>
      <c r="O19" s="559"/>
      <c r="P19" s="559"/>
      <c r="Q19" s="38"/>
      <c r="R19" s="38"/>
      <c r="S19" s="38"/>
    </row>
    <row r="20" spans="1:19" ht="16" x14ac:dyDescent="0.4">
      <c r="A20" s="49" t="s">
        <v>315</v>
      </c>
      <c r="B20" s="560" t="s">
        <v>884</v>
      </c>
      <c r="C20" s="560"/>
      <c r="D20" s="560"/>
      <c r="E20" s="560"/>
      <c r="F20" s="560"/>
      <c r="G20" s="560"/>
      <c r="H20" s="560"/>
      <c r="I20" s="560"/>
      <c r="J20" s="560"/>
      <c r="K20" s="560"/>
      <c r="L20" s="560"/>
      <c r="M20" s="560"/>
      <c r="N20" s="560"/>
      <c r="O20" s="560"/>
      <c r="P20" s="560"/>
      <c r="Q20" s="38"/>
      <c r="R20" s="38"/>
      <c r="S20" s="38"/>
    </row>
    <row r="21" spans="1:19" ht="16" x14ac:dyDescent="0.4">
      <c r="A21" s="49" t="s">
        <v>314</v>
      </c>
      <c r="B21" s="560" t="s">
        <v>1243</v>
      </c>
      <c r="C21" s="560"/>
      <c r="D21" s="560"/>
      <c r="E21" s="560"/>
      <c r="F21" s="560"/>
      <c r="G21" s="560"/>
      <c r="H21" s="560"/>
      <c r="I21" s="560"/>
      <c r="J21" s="560"/>
      <c r="K21" s="560"/>
      <c r="L21" s="560"/>
      <c r="M21" s="560"/>
      <c r="N21" s="560"/>
      <c r="O21" s="560"/>
      <c r="P21" s="560"/>
      <c r="Q21" s="38"/>
      <c r="R21" s="38"/>
      <c r="S21" s="38"/>
    </row>
    <row r="22" spans="1:19" ht="16" x14ac:dyDescent="0.4">
      <c r="A22" s="49" t="s">
        <v>384</v>
      </c>
      <c r="B22" s="563" t="s">
        <v>502</v>
      </c>
      <c r="C22" s="564"/>
      <c r="D22" s="564"/>
      <c r="E22" s="564"/>
      <c r="F22" s="564"/>
      <c r="G22" s="564"/>
      <c r="H22" s="564"/>
      <c r="I22" s="564"/>
      <c r="J22" s="564"/>
      <c r="K22" s="564"/>
      <c r="L22" s="564"/>
      <c r="M22" s="564"/>
      <c r="N22" s="564"/>
      <c r="O22" s="564"/>
      <c r="P22" s="565"/>
      <c r="Q22" s="38"/>
      <c r="R22" s="38"/>
      <c r="S22" s="38"/>
    </row>
    <row r="23" spans="1:19" ht="16" x14ac:dyDescent="0.4">
      <c r="A23" s="49" t="s">
        <v>383</v>
      </c>
      <c r="B23" s="560" t="s">
        <v>448</v>
      </c>
      <c r="C23" s="560"/>
      <c r="D23" s="560"/>
      <c r="E23" s="560"/>
      <c r="F23" s="560"/>
      <c r="G23" s="560"/>
      <c r="H23" s="560"/>
      <c r="I23" s="560"/>
      <c r="J23" s="560"/>
      <c r="K23" s="560"/>
      <c r="L23" s="560"/>
      <c r="M23" s="560"/>
      <c r="N23" s="560"/>
      <c r="O23" s="560"/>
      <c r="P23" s="560"/>
      <c r="Q23" s="38"/>
      <c r="R23" s="38"/>
      <c r="S23" s="38"/>
    </row>
    <row r="24" spans="1:19" ht="16" x14ac:dyDescent="0.4">
      <c r="A24" s="49" t="s">
        <v>1236</v>
      </c>
      <c r="B24" s="560" t="s">
        <v>1244</v>
      </c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38"/>
      <c r="R24" s="38"/>
      <c r="S24" s="38"/>
    </row>
  </sheetData>
  <mergeCells count="33">
    <mergeCell ref="B21:P21"/>
    <mergeCell ref="B22:P22"/>
    <mergeCell ref="B23:P23"/>
    <mergeCell ref="B24:P24"/>
    <mergeCell ref="C8:D8"/>
    <mergeCell ref="E8:F8"/>
    <mergeCell ref="R11:S11"/>
    <mergeCell ref="B19:P19"/>
    <mergeCell ref="B20:P20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35" type="noConversion"/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" x14ac:dyDescent="0.25"/>
  <cols>
    <col min="1" max="1" width="20.08203125" customWidth="1"/>
    <col min="2" max="19" width="7.5" customWidth="1"/>
  </cols>
  <sheetData>
    <row r="1" spans="1:254" ht="51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1"/>
      <c r="N1" s="1"/>
      <c r="O1" s="1"/>
      <c r="P1" s="1"/>
      <c r="Q1" s="1"/>
      <c r="R1" s="2"/>
    </row>
    <row r="2" spans="1:254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409" t="s">
        <v>1245</v>
      </c>
      <c r="B4" s="410"/>
      <c r="C4" s="410"/>
      <c r="D4" s="410"/>
      <c r="E4" s="410"/>
      <c r="F4" s="410"/>
      <c r="G4" s="410"/>
      <c r="H4" s="410"/>
      <c r="I4" s="410"/>
      <c r="J4" s="410"/>
      <c r="K4" s="7"/>
      <c r="L4" s="7"/>
    </row>
    <row r="5" spans="1:254" ht="15.5" x14ac:dyDescent="0.25">
      <c r="A5" s="8" t="s">
        <v>455</v>
      </c>
      <c r="B5" s="8" t="s">
        <v>456</v>
      </c>
      <c r="C5" s="323" t="s">
        <v>379</v>
      </c>
      <c r="D5" s="325"/>
      <c r="E5" s="421" t="s">
        <v>1246</v>
      </c>
      <c r="F5" s="422"/>
      <c r="G5" s="323" t="s">
        <v>311</v>
      </c>
      <c r="H5" s="325"/>
      <c r="I5" s="334" t="s">
        <v>162</v>
      </c>
      <c r="J5" s="335"/>
      <c r="K5" s="5"/>
      <c r="L5" s="5"/>
    </row>
    <row r="6" spans="1:254" x14ac:dyDescent="0.25">
      <c r="A6" s="10" t="s">
        <v>13</v>
      </c>
      <c r="B6" s="10" t="s">
        <v>14</v>
      </c>
      <c r="C6" s="325" t="s">
        <v>383</v>
      </c>
      <c r="D6" s="325"/>
      <c r="E6" s="325" t="s">
        <v>384</v>
      </c>
      <c r="F6" s="325"/>
      <c r="G6" s="336" t="s">
        <v>182</v>
      </c>
      <c r="H6" s="389"/>
      <c r="I6" s="335" t="s">
        <v>167</v>
      </c>
      <c r="J6" s="335"/>
      <c r="K6" s="13"/>
      <c r="L6" s="13"/>
    </row>
    <row r="7" spans="1:254" x14ac:dyDescent="0.25">
      <c r="A7" s="10"/>
      <c r="B7" s="10"/>
      <c r="C7" s="348" t="s">
        <v>22</v>
      </c>
      <c r="D7" s="348"/>
      <c r="E7" s="325" t="s">
        <v>466</v>
      </c>
      <c r="F7" s="325"/>
      <c r="G7" s="315" t="s">
        <v>22</v>
      </c>
      <c r="H7" s="324"/>
      <c r="I7" s="349" t="s">
        <v>22</v>
      </c>
      <c r="J7" s="349"/>
      <c r="K7" s="13"/>
      <c r="L7" s="13"/>
    </row>
    <row r="8" spans="1:254" ht="26" x14ac:dyDescent="0.25">
      <c r="A8" s="10"/>
      <c r="B8" s="10"/>
      <c r="C8" s="17" t="s">
        <v>1247</v>
      </c>
      <c r="D8" s="17" t="s">
        <v>1248</v>
      </c>
      <c r="E8" s="17" t="s">
        <v>1249</v>
      </c>
      <c r="F8" s="17" t="s">
        <v>1250</v>
      </c>
      <c r="G8" s="18" t="s">
        <v>1251</v>
      </c>
      <c r="H8" s="18" t="s">
        <v>1252</v>
      </c>
      <c r="I8" s="19" t="s">
        <v>1253</v>
      </c>
      <c r="J8" s="19" t="s">
        <v>1254</v>
      </c>
      <c r="K8" s="13"/>
      <c r="L8" s="13"/>
    </row>
    <row r="9" spans="1:254" ht="16.399999999999999" hidden="1" customHeight="1" x14ac:dyDescent="0.25">
      <c r="A9" s="20" t="s">
        <v>1255</v>
      </c>
      <c r="B9" s="21" t="s">
        <v>578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 x14ac:dyDescent="0.25">
      <c r="A10" s="20" t="s">
        <v>1256</v>
      </c>
      <c r="B10" s="21" t="s">
        <v>578</v>
      </c>
      <c r="C10" s="507" t="s">
        <v>124</v>
      </c>
      <c r="D10" s="566"/>
      <c r="E10" s="566"/>
      <c r="F10" s="566"/>
      <c r="G10" s="566"/>
      <c r="H10" s="566"/>
      <c r="I10" s="566"/>
      <c r="J10" s="508"/>
      <c r="K10" s="6"/>
      <c r="L10" s="6"/>
      <c r="M10" s="6"/>
      <c r="N10" s="6"/>
      <c r="O10" s="6"/>
    </row>
    <row r="11" spans="1:254" ht="16.399999999999999" hidden="1" customHeight="1" x14ac:dyDescent="0.25">
      <c r="A11" s="20" t="s">
        <v>1257</v>
      </c>
      <c r="B11" s="21" t="s">
        <v>1258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 x14ac:dyDescent="0.25">
      <c r="A12" s="20" t="s">
        <v>1255</v>
      </c>
      <c r="B12" s="21" t="s">
        <v>1258</v>
      </c>
      <c r="C12" s="507" t="s">
        <v>124</v>
      </c>
      <c r="D12" s="566"/>
      <c r="E12" s="566"/>
      <c r="F12" s="566"/>
      <c r="G12" s="566"/>
      <c r="H12" s="566"/>
      <c r="I12" s="566"/>
      <c r="J12" s="508"/>
      <c r="K12" s="6"/>
      <c r="L12" s="6"/>
      <c r="M12" s="6"/>
      <c r="N12" s="6"/>
      <c r="O12" s="6"/>
    </row>
    <row r="13" spans="1:254" ht="16.399999999999999" hidden="1" customHeight="1" x14ac:dyDescent="0.25">
      <c r="A13" s="20" t="s">
        <v>1256</v>
      </c>
      <c r="B13" s="21" t="s">
        <v>1258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111</v>
      </c>
      <c r="H13" s="23" t="s">
        <v>111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 x14ac:dyDescent="0.25">
      <c r="A14" s="20" t="s">
        <v>1257</v>
      </c>
      <c r="B14" s="21" t="s">
        <v>1259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111</v>
      </c>
      <c r="J14" s="23" t="s">
        <v>111</v>
      </c>
      <c r="K14" s="6"/>
      <c r="L14" s="6"/>
      <c r="M14" s="6"/>
      <c r="N14" s="6"/>
      <c r="O14" s="6"/>
    </row>
    <row r="15" spans="1:254" ht="16.399999999999999" hidden="1" customHeight="1" x14ac:dyDescent="0.25">
      <c r="A15" s="24" t="s">
        <v>1260</v>
      </c>
      <c r="B15" s="25" t="s">
        <v>1258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 x14ac:dyDescent="0.25">
      <c r="A16" s="20" t="s">
        <v>1256</v>
      </c>
      <c r="B16" s="21" t="s">
        <v>1259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111</v>
      </c>
      <c r="J16" s="23" t="s">
        <v>111</v>
      </c>
      <c r="K16" s="6"/>
      <c r="L16" s="6"/>
      <c r="M16" s="6"/>
      <c r="N16" s="6"/>
      <c r="O16" s="6"/>
    </row>
    <row r="17" spans="1:17" ht="16.399999999999999" hidden="1" customHeight="1" x14ac:dyDescent="0.25">
      <c r="A17" s="20" t="s">
        <v>1257</v>
      </c>
      <c r="B17" s="21" t="s">
        <v>581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111</v>
      </c>
      <c r="J17" s="23" t="s">
        <v>111</v>
      </c>
      <c r="K17" s="6"/>
      <c r="L17" s="6"/>
      <c r="M17" s="6"/>
      <c r="N17" s="6"/>
      <c r="O17" s="6"/>
    </row>
    <row r="18" spans="1:17" ht="16.399999999999999" hidden="1" customHeight="1" x14ac:dyDescent="0.25">
      <c r="A18" s="24" t="s">
        <v>1260</v>
      </c>
      <c r="B18" s="25" t="s">
        <v>1259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111</v>
      </c>
      <c r="J18" s="23" t="s">
        <v>111</v>
      </c>
      <c r="K18" s="6"/>
      <c r="L18" s="6"/>
      <c r="M18" s="6"/>
      <c r="N18" s="6"/>
      <c r="O18" s="6"/>
    </row>
    <row r="19" spans="1:17" ht="16.399999999999999" hidden="1" customHeight="1" x14ac:dyDescent="0.25">
      <c r="A19" s="20" t="s">
        <v>1256</v>
      </c>
      <c r="B19" s="21" t="s">
        <v>581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111</v>
      </c>
      <c r="H19" s="23" t="s">
        <v>111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 x14ac:dyDescent="0.25">
      <c r="A20" s="20" t="s">
        <v>1257</v>
      </c>
      <c r="B20" s="21" t="s">
        <v>1261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 x14ac:dyDescent="0.25">
      <c r="A21" s="26" t="s">
        <v>1260</v>
      </c>
      <c r="B21" s="27" t="s">
        <v>581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 x14ac:dyDescent="0.25">
      <c r="A22" s="20" t="s">
        <v>1256</v>
      </c>
      <c r="B22" s="27" t="s">
        <v>1261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111</v>
      </c>
      <c r="J22" s="23" t="s">
        <v>111</v>
      </c>
      <c r="K22" s="6"/>
      <c r="L22" s="6"/>
      <c r="M22" s="6"/>
      <c r="N22" s="6"/>
      <c r="O22" s="6"/>
    </row>
    <row r="23" spans="1:17" ht="16.399999999999999" customHeight="1" x14ac:dyDescent="0.25">
      <c r="A23" s="20" t="s">
        <v>1257</v>
      </c>
      <c r="B23" s="21" t="s">
        <v>1262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 x14ac:dyDescent="0.25">
      <c r="A24" s="26" t="s">
        <v>1260</v>
      </c>
      <c r="B24" s="27" t="s">
        <v>1261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111</v>
      </c>
      <c r="J24" s="23" t="s">
        <v>111</v>
      </c>
      <c r="K24" s="6"/>
      <c r="L24" s="6"/>
      <c r="M24" s="6"/>
      <c r="N24" s="6"/>
      <c r="O24" s="6"/>
    </row>
    <row r="25" spans="1:17" ht="16.399999999999999" customHeight="1" x14ac:dyDescent="0.25">
      <c r="A25" s="20" t="s">
        <v>1256</v>
      </c>
      <c r="B25" s="21" t="s">
        <v>1262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111</v>
      </c>
      <c r="J25" s="23" t="s">
        <v>111</v>
      </c>
      <c r="K25" s="6"/>
      <c r="L25" s="6"/>
      <c r="M25" s="6"/>
      <c r="N25" s="6"/>
      <c r="O25" s="6"/>
    </row>
    <row r="26" spans="1:17" ht="16.399999999999999" customHeight="1" x14ac:dyDescent="0.25">
      <c r="A26" s="20" t="s">
        <v>1257</v>
      </c>
      <c r="B26" s="21" t="s">
        <v>584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 x14ac:dyDescent="0.25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 x14ac:dyDescent="0.4">
      <c r="A28" s="29" t="s">
        <v>75</v>
      </c>
      <c r="B28" s="366" t="s">
        <v>1263</v>
      </c>
      <c r="C28" s="366"/>
      <c r="D28" s="366"/>
      <c r="E28" s="366"/>
      <c r="F28" s="366"/>
      <c r="G28" s="366"/>
      <c r="H28" s="366"/>
      <c r="I28" s="366"/>
      <c r="J28" s="366"/>
      <c r="K28" s="366"/>
      <c r="L28" s="6"/>
      <c r="M28" s="6"/>
      <c r="N28" s="6"/>
      <c r="O28" s="6"/>
      <c r="P28" s="6"/>
      <c r="Q28" s="6"/>
    </row>
    <row r="29" spans="1:17" ht="16" x14ac:dyDescent="0.25">
      <c r="A29" s="30" t="s">
        <v>447</v>
      </c>
      <c r="B29" s="368" t="s">
        <v>550</v>
      </c>
      <c r="C29" s="368"/>
      <c r="D29" s="368"/>
      <c r="E29" s="368"/>
      <c r="F29" s="368"/>
      <c r="G29" s="368"/>
      <c r="H29" s="368"/>
      <c r="I29" s="368"/>
      <c r="J29" s="368"/>
      <c r="K29" s="368"/>
      <c r="L29" s="6"/>
      <c r="M29" s="6"/>
      <c r="N29" s="6"/>
      <c r="O29" s="6"/>
      <c r="P29" s="6"/>
      <c r="Q29" s="6"/>
    </row>
    <row r="30" spans="1:17" ht="16" x14ac:dyDescent="0.4">
      <c r="A30" s="31" t="s">
        <v>449</v>
      </c>
      <c r="B30" s="368" t="s">
        <v>1264</v>
      </c>
      <c r="C30" s="368"/>
      <c r="D30" s="368"/>
      <c r="E30" s="368"/>
      <c r="F30" s="368"/>
      <c r="G30" s="368"/>
      <c r="H30" s="368"/>
      <c r="I30" s="368"/>
      <c r="J30" s="368"/>
      <c r="K30" s="368"/>
      <c r="L30" s="6"/>
      <c r="M30" s="6"/>
      <c r="N30" s="6"/>
      <c r="O30" s="6"/>
      <c r="P30" s="6"/>
      <c r="Q30" s="6"/>
    </row>
    <row r="31" spans="1:17" ht="16.5" x14ac:dyDescent="0.25">
      <c r="A31" s="32" t="s">
        <v>259</v>
      </c>
      <c r="B31" s="368" t="s">
        <v>364</v>
      </c>
      <c r="C31" s="368"/>
      <c r="D31" s="368"/>
      <c r="E31" s="368"/>
      <c r="F31" s="368"/>
      <c r="G31" s="368"/>
      <c r="H31" s="368"/>
      <c r="I31" s="368"/>
      <c r="J31" s="368"/>
      <c r="K31" s="368"/>
      <c r="L31" s="6"/>
      <c r="M31" s="6"/>
      <c r="N31" s="6"/>
      <c r="O31" s="6"/>
      <c r="P31" s="6"/>
      <c r="Q31" s="6"/>
    </row>
    <row r="32" spans="1:17" ht="16" x14ac:dyDescent="0.4">
      <c r="A32" s="31" t="s">
        <v>255</v>
      </c>
      <c r="B32" s="368" t="s">
        <v>1061</v>
      </c>
      <c r="C32" s="368"/>
      <c r="D32" s="368"/>
      <c r="E32" s="368"/>
      <c r="F32" s="368"/>
      <c r="G32" s="368"/>
      <c r="H32" s="368"/>
      <c r="I32" s="368"/>
      <c r="J32" s="368"/>
      <c r="K32" s="368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35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33"/>
  <sheetViews>
    <sheetView tabSelected="1" workbookViewId="0">
      <selection activeCell="A17" sqref="A17"/>
    </sheetView>
  </sheetViews>
  <sheetFormatPr defaultColWidth="9" defaultRowHeight="15" x14ac:dyDescent="0.25"/>
  <cols>
    <col min="1" max="1" width="18" customWidth="1"/>
    <col min="2" max="2" width="8.08203125" customWidth="1"/>
    <col min="3" max="3" width="10.08203125" customWidth="1"/>
    <col min="4" max="4" width="8.08203125" customWidth="1"/>
    <col min="5" max="5" width="10.5" customWidth="1"/>
    <col min="6" max="6" width="9.6640625" customWidth="1"/>
    <col min="7" max="7" width="8.58203125" customWidth="1"/>
    <col min="8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1.1640625" customWidth="1"/>
    <col min="16" max="16" width="11.4140625" customWidth="1"/>
    <col min="17" max="17" width="10.58203125" customWidth="1"/>
    <col min="18" max="18" width="9.6640625" customWidth="1"/>
    <col min="19" max="19" width="11.33203125" customWidth="1"/>
    <col min="20" max="20" width="8.08203125" customWidth="1"/>
    <col min="21" max="21" width="4.5" customWidth="1"/>
  </cols>
  <sheetData>
    <row r="1" spans="1:256" ht="52.4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2"/>
    </row>
    <row r="2" spans="1:256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357" t="s">
        <v>179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256" x14ac:dyDescent="0.25">
      <c r="A5" s="9" t="s">
        <v>4</v>
      </c>
      <c r="B5" s="9" t="s">
        <v>5</v>
      </c>
      <c r="C5" s="323" t="s">
        <v>180</v>
      </c>
      <c r="D5" s="325"/>
      <c r="E5" s="323" t="s">
        <v>160</v>
      </c>
      <c r="F5" s="325"/>
      <c r="G5" s="334" t="s">
        <v>162</v>
      </c>
      <c r="H5" s="335"/>
      <c r="I5" s="323" t="s">
        <v>181</v>
      </c>
      <c r="J5" s="325"/>
      <c r="K5" s="350" t="s">
        <v>163</v>
      </c>
      <c r="L5" s="337"/>
      <c r="M5" s="351" t="s">
        <v>164</v>
      </c>
      <c r="N5" s="351"/>
      <c r="O5" s="9" t="s">
        <v>5</v>
      </c>
      <c r="P5" s="323" t="s">
        <v>161</v>
      </c>
      <c r="Q5" s="325"/>
      <c r="R5" s="323" t="s">
        <v>160</v>
      </c>
      <c r="S5" s="325"/>
    </row>
    <row r="6" spans="1:256" x14ac:dyDescent="0.25">
      <c r="A6" s="10" t="s">
        <v>13</v>
      </c>
      <c r="B6" s="10" t="s">
        <v>14</v>
      </c>
      <c r="C6" s="325" t="s">
        <v>166</v>
      </c>
      <c r="D6" s="325"/>
      <c r="E6" s="325" t="s">
        <v>165</v>
      </c>
      <c r="F6" s="325"/>
      <c r="G6" s="335" t="s">
        <v>167</v>
      </c>
      <c r="H6" s="335"/>
      <c r="I6" s="325" t="s">
        <v>182</v>
      </c>
      <c r="J6" s="325"/>
      <c r="K6" s="336" t="s">
        <v>168</v>
      </c>
      <c r="L6" s="337"/>
      <c r="M6" s="338" t="s">
        <v>169</v>
      </c>
      <c r="N6" s="338"/>
      <c r="O6" s="10" t="s">
        <v>14</v>
      </c>
      <c r="P6" s="325" t="s">
        <v>166</v>
      </c>
      <c r="Q6" s="325"/>
      <c r="R6" s="325" t="s">
        <v>165</v>
      </c>
      <c r="S6" s="325"/>
    </row>
    <row r="7" spans="1:256" x14ac:dyDescent="0.25">
      <c r="A7" s="14"/>
      <c r="B7" s="65"/>
      <c r="C7" s="348" t="s">
        <v>22</v>
      </c>
      <c r="D7" s="348"/>
      <c r="E7" s="348" t="s">
        <v>22</v>
      </c>
      <c r="F7" s="348"/>
      <c r="G7" s="349" t="s">
        <v>22</v>
      </c>
      <c r="H7" s="349"/>
      <c r="I7" s="348" t="s">
        <v>22</v>
      </c>
      <c r="J7" s="348"/>
      <c r="K7" s="348" t="s">
        <v>22</v>
      </c>
      <c r="L7" s="348"/>
      <c r="M7" s="325" t="s">
        <v>22</v>
      </c>
      <c r="N7" s="325"/>
      <c r="O7" s="65"/>
      <c r="P7" s="348" t="s">
        <v>22</v>
      </c>
      <c r="Q7" s="348"/>
      <c r="R7" s="348" t="s">
        <v>22</v>
      </c>
      <c r="S7" s="348"/>
    </row>
    <row r="8" spans="1:256" ht="26" x14ac:dyDescent="0.25">
      <c r="A8" s="14"/>
      <c r="B8" s="97"/>
      <c r="C8" s="17" t="s">
        <v>183</v>
      </c>
      <c r="D8" s="17" t="s">
        <v>184</v>
      </c>
      <c r="E8" s="17" t="s">
        <v>24</v>
      </c>
      <c r="F8" s="17" t="s">
        <v>185</v>
      </c>
      <c r="G8" s="19" t="s">
        <v>186</v>
      </c>
      <c r="H8" s="19" t="s">
        <v>187</v>
      </c>
      <c r="I8" s="17" t="s">
        <v>188</v>
      </c>
      <c r="J8" s="17" t="s">
        <v>189</v>
      </c>
      <c r="K8" s="17" t="s">
        <v>190</v>
      </c>
      <c r="L8" s="17" t="s">
        <v>191</v>
      </c>
      <c r="M8" s="17" t="s">
        <v>192</v>
      </c>
      <c r="N8" s="17" t="s">
        <v>193</v>
      </c>
      <c r="O8" s="97"/>
      <c r="P8" s="17" t="s">
        <v>183</v>
      </c>
      <c r="Q8" s="17" t="s">
        <v>184</v>
      </c>
      <c r="R8" s="17" t="s">
        <v>24</v>
      </c>
      <c r="S8" s="17" t="s">
        <v>185</v>
      </c>
    </row>
    <row r="9" spans="1:256" hidden="1" x14ac:dyDescent="0.25">
      <c r="A9" s="27" t="s">
        <v>194</v>
      </c>
      <c r="B9" s="264" t="s">
        <v>195</v>
      </c>
      <c r="C9" s="53">
        <v>45994</v>
      </c>
      <c r="D9" s="53">
        <f>C9+1</f>
        <v>45995</v>
      </c>
      <c r="E9" s="100">
        <f>D9</f>
        <v>45995</v>
      </c>
      <c r="F9" s="100">
        <f>E9+1</f>
        <v>45996</v>
      </c>
      <c r="G9" s="53">
        <f>F9+2</f>
        <v>45998</v>
      </c>
      <c r="H9" s="79">
        <f>G9</f>
        <v>45998</v>
      </c>
      <c r="I9" s="265" t="s">
        <v>111</v>
      </c>
      <c r="J9" s="265" t="s">
        <v>111</v>
      </c>
      <c r="K9" s="266">
        <v>46000</v>
      </c>
      <c r="L9" s="266">
        <v>46001</v>
      </c>
      <c r="M9" s="266">
        <v>46002</v>
      </c>
      <c r="N9" s="266">
        <v>46003</v>
      </c>
      <c r="O9" s="264" t="s">
        <v>196</v>
      </c>
      <c r="P9" s="53">
        <v>46015</v>
      </c>
      <c r="Q9" s="53">
        <f>P9+1</f>
        <v>46016</v>
      </c>
      <c r="R9" s="100">
        <f>Q9</f>
        <v>46016</v>
      </c>
      <c r="S9" s="100">
        <f>R9+1</f>
        <v>46017</v>
      </c>
      <c r="T9" s="358" t="s">
        <v>197</v>
      </c>
      <c r="U9" s="358"/>
    </row>
    <row r="10" spans="1:256" hidden="1" x14ac:dyDescent="0.25">
      <c r="A10" s="27" t="s">
        <v>198</v>
      </c>
      <c r="B10" s="67" t="s">
        <v>199</v>
      </c>
      <c r="C10" s="267">
        <v>46001</v>
      </c>
      <c r="D10" s="268">
        <f>C10+1</f>
        <v>46002</v>
      </c>
      <c r="E10" s="267">
        <f>D10</f>
        <v>46002</v>
      </c>
      <c r="F10" s="269">
        <f>E10+1</f>
        <v>46003</v>
      </c>
      <c r="G10" s="53">
        <v>46005</v>
      </c>
      <c r="H10" s="79">
        <f>G10</f>
        <v>46005</v>
      </c>
      <c r="I10" s="265" t="s">
        <v>111</v>
      </c>
      <c r="J10" s="265" t="s">
        <v>111</v>
      </c>
      <c r="K10" s="270">
        <v>46008</v>
      </c>
      <c r="L10" s="270">
        <f>K10+1</f>
        <v>46009</v>
      </c>
      <c r="M10" s="270">
        <f>L10+2</f>
        <v>46011</v>
      </c>
      <c r="N10" s="270">
        <f>M10</f>
        <v>46011</v>
      </c>
      <c r="O10" s="67" t="s">
        <v>200</v>
      </c>
      <c r="P10" s="359" t="s">
        <v>201</v>
      </c>
      <c r="Q10" s="360"/>
      <c r="R10" s="359" t="s">
        <v>202</v>
      </c>
      <c r="S10" s="360"/>
      <c r="T10" s="358" t="s">
        <v>203</v>
      </c>
      <c r="U10" s="358"/>
    </row>
    <row r="11" spans="1:256" hidden="1" x14ac:dyDescent="0.25">
      <c r="A11" s="271" t="s">
        <v>204</v>
      </c>
      <c r="B11" s="272" t="s">
        <v>40</v>
      </c>
      <c r="C11" s="361" t="s">
        <v>205</v>
      </c>
      <c r="D11" s="362"/>
      <c r="E11" s="361" t="s">
        <v>206</v>
      </c>
      <c r="F11" s="362"/>
      <c r="G11" s="53">
        <v>46012</v>
      </c>
      <c r="H11" s="273">
        <f>G11</f>
        <v>46012</v>
      </c>
      <c r="I11" s="23" t="s">
        <v>111</v>
      </c>
      <c r="J11" s="23" t="s">
        <v>111</v>
      </c>
      <c r="K11" s="361" t="s">
        <v>207</v>
      </c>
      <c r="L11" s="362"/>
      <c r="M11" s="361" t="s">
        <v>208</v>
      </c>
      <c r="N11" s="362"/>
      <c r="O11" s="272" t="s">
        <v>38</v>
      </c>
      <c r="P11" s="108" t="s">
        <v>209</v>
      </c>
      <c r="Q11" s="109" t="s">
        <v>210</v>
      </c>
      <c r="R11" s="109" t="s">
        <v>211</v>
      </c>
      <c r="S11" s="244" t="s">
        <v>197</v>
      </c>
      <c r="T11" s="274" t="s">
        <v>212</v>
      </c>
    </row>
    <row r="12" spans="1:256" x14ac:dyDescent="0.25">
      <c r="A12" s="27" t="s">
        <v>194</v>
      </c>
      <c r="B12" s="264" t="s">
        <v>213</v>
      </c>
      <c r="C12" s="131">
        <v>46015</v>
      </c>
      <c r="D12" s="131">
        <f>C12+1</f>
        <v>46016</v>
      </c>
      <c r="E12" s="275">
        <f>D12</f>
        <v>46016</v>
      </c>
      <c r="F12" s="275">
        <f>E12+1</f>
        <v>46017</v>
      </c>
      <c r="G12" s="181" t="s">
        <v>111</v>
      </c>
      <c r="H12" s="181" t="s">
        <v>111</v>
      </c>
      <c r="I12" s="276" t="s">
        <v>111</v>
      </c>
      <c r="J12" s="276" t="s">
        <v>111</v>
      </c>
      <c r="K12" s="359" t="s">
        <v>214</v>
      </c>
      <c r="L12" s="360"/>
      <c r="M12" s="359" t="s">
        <v>215</v>
      </c>
      <c r="N12" s="360"/>
      <c r="O12" s="264" t="s">
        <v>216</v>
      </c>
      <c r="P12" s="53">
        <v>46029</v>
      </c>
      <c r="Q12" s="53">
        <f>P12+1</f>
        <v>46030</v>
      </c>
      <c r="R12" s="159">
        <f>Q12</f>
        <v>46030</v>
      </c>
      <c r="S12" s="54">
        <f>R12+1</f>
        <v>46031</v>
      </c>
    </row>
    <row r="13" spans="1:256" x14ac:dyDescent="0.25">
      <c r="A13" s="134" t="s">
        <v>198</v>
      </c>
      <c r="B13" s="68" t="s">
        <v>217</v>
      </c>
      <c r="C13" s="363" t="s">
        <v>1270</v>
      </c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277" t="s">
        <v>218</v>
      </c>
      <c r="P13" s="363" t="s">
        <v>1270</v>
      </c>
      <c r="Q13" s="363"/>
      <c r="R13" s="363"/>
      <c r="S13" s="363"/>
    </row>
    <row r="14" spans="1:256" x14ac:dyDescent="0.25">
      <c r="A14" s="278" t="s">
        <v>194</v>
      </c>
      <c r="B14" s="279" t="s">
        <v>50</v>
      </c>
      <c r="C14" s="53">
        <v>46029</v>
      </c>
      <c r="D14" s="53">
        <f t="shared" ref="D14" si="0">C14+1</f>
        <v>46030</v>
      </c>
      <c r="E14" s="100">
        <f t="shared" ref="E14" si="1">D14</f>
        <v>46030</v>
      </c>
      <c r="F14" s="100">
        <f t="shared" ref="F14" si="2">E14+1</f>
        <v>46031</v>
      </c>
      <c r="G14" s="53">
        <f t="shared" ref="G14" si="3">F14+2</f>
        <v>46033</v>
      </c>
      <c r="H14" s="79">
        <f t="shared" ref="H14:H16" si="4">G14</f>
        <v>46033</v>
      </c>
      <c r="I14" s="181" t="s">
        <v>111</v>
      </c>
      <c r="J14" s="181" t="s">
        <v>111</v>
      </c>
      <c r="K14" s="359" t="s">
        <v>219</v>
      </c>
      <c r="L14" s="360"/>
      <c r="M14" s="359" t="s">
        <v>220</v>
      </c>
      <c r="N14" s="360"/>
      <c r="O14" s="67" t="s">
        <v>48</v>
      </c>
      <c r="P14" s="23" t="s">
        <v>111</v>
      </c>
      <c r="Q14" s="276" t="s">
        <v>111</v>
      </c>
      <c r="R14" s="53">
        <v>46044</v>
      </c>
      <c r="S14" s="54">
        <f t="shared" ref="S14:S16" si="5">R14+1</f>
        <v>46045</v>
      </c>
      <c r="T14" s="245" t="s">
        <v>221</v>
      </c>
      <c r="U14" s="121"/>
    </row>
    <row r="15" spans="1:256" x14ac:dyDescent="0.25">
      <c r="A15" s="74" t="s">
        <v>222</v>
      </c>
      <c r="B15" s="74" t="s">
        <v>50</v>
      </c>
      <c r="C15" s="109" t="s">
        <v>223</v>
      </c>
      <c r="D15" s="109" t="s">
        <v>224</v>
      </c>
      <c r="E15" s="361" t="s">
        <v>225</v>
      </c>
      <c r="F15" s="362" t="s">
        <v>226</v>
      </c>
      <c r="G15" s="109">
        <v>46036</v>
      </c>
      <c r="H15" s="23">
        <f t="shared" ref="H15" si="6">G15</f>
        <v>46036</v>
      </c>
      <c r="I15" s="361" t="s">
        <v>227</v>
      </c>
      <c r="J15" s="362"/>
      <c r="K15" s="53">
        <v>46039</v>
      </c>
      <c r="L15" s="180">
        <f>K15</f>
        <v>46039</v>
      </c>
      <c r="M15" s="180">
        <f>L15+1</f>
        <v>46040</v>
      </c>
      <c r="N15" s="180">
        <f t="shared" ref="N15:N21" si="7">M15</f>
        <v>46040</v>
      </c>
      <c r="O15" s="74" t="s">
        <v>48</v>
      </c>
      <c r="P15" s="265" t="s">
        <v>228</v>
      </c>
      <c r="Q15" s="109" t="s">
        <v>229</v>
      </c>
      <c r="R15" s="53">
        <v>46047</v>
      </c>
      <c r="S15" s="54">
        <f t="shared" si="5"/>
        <v>46048</v>
      </c>
      <c r="T15" s="280" t="s">
        <v>230</v>
      </c>
      <c r="U15" s="280"/>
      <c r="V15" s="280"/>
    </row>
    <row r="16" spans="1:256" x14ac:dyDescent="0.25">
      <c r="A16" s="281" t="s">
        <v>231</v>
      </c>
      <c r="B16" s="282" t="s">
        <v>53</v>
      </c>
      <c r="C16" s="361" t="s">
        <v>232</v>
      </c>
      <c r="D16" s="362"/>
      <c r="E16" s="361" t="s">
        <v>233</v>
      </c>
      <c r="F16" s="362"/>
      <c r="G16" s="53">
        <v>46047</v>
      </c>
      <c r="H16" s="79">
        <f t="shared" si="4"/>
        <v>46047</v>
      </c>
      <c r="I16" s="23" t="s">
        <v>111</v>
      </c>
      <c r="J16" s="23" t="s">
        <v>111</v>
      </c>
      <c r="K16" s="53">
        <v>46050</v>
      </c>
      <c r="L16" s="180">
        <f t="shared" ref="L16:L21" si="8">K16+1</f>
        <v>46051</v>
      </c>
      <c r="M16" s="180">
        <f t="shared" ref="M16:M21" si="9">L16+2</f>
        <v>46053</v>
      </c>
      <c r="N16" s="180">
        <f t="shared" si="7"/>
        <v>46053</v>
      </c>
      <c r="O16" s="67" t="s">
        <v>51</v>
      </c>
      <c r="P16" s="53">
        <v>46057</v>
      </c>
      <c r="Q16" s="53">
        <f t="shared" ref="Q16" si="10">P16+1</f>
        <v>46058</v>
      </c>
      <c r="R16" s="159">
        <f t="shared" ref="R16" si="11">Q16</f>
        <v>46058</v>
      </c>
      <c r="S16" s="54">
        <f t="shared" si="5"/>
        <v>46059</v>
      </c>
    </row>
    <row r="17" spans="1:22" x14ac:dyDescent="0.25">
      <c r="A17" s="136" t="s">
        <v>234</v>
      </c>
      <c r="B17" s="68"/>
      <c r="C17" s="352" t="s">
        <v>1270</v>
      </c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4"/>
      <c r="O17" s="136" t="s">
        <v>234</v>
      </c>
      <c r="P17" s="352" t="s">
        <v>124</v>
      </c>
      <c r="Q17" s="353"/>
      <c r="R17" s="353"/>
      <c r="S17" s="354"/>
    </row>
    <row r="18" spans="1:22" x14ac:dyDescent="0.25">
      <c r="A18" s="134" t="s">
        <v>231</v>
      </c>
      <c r="B18" s="282" t="s">
        <v>56</v>
      </c>
      <c r="C18" s="53">
        <v>46057</v>
      </c>
      <c r="D18" s="53">
        <f t="shared" ref="D18" si="12">C18+1</f>
        <v>46058</v>
      </c>
      <c r="E18" s="100">
        <f t="shared" ref="E18" si="13">D18</f>
        <v>46058</v>
      </c>
      <c r="F18" s="100">
        <f t="shared" ref="F18" si="14">E18+1</f>
        <v>46059</v>
      </c>
      <c r="G18" s="53">
        <f t="shared" ref="G18" si="15">F18+2</f>
        <v>46061</v>
      </c>
      <c r="H18" s="79">
        <f t="shared" ref="H18:H21" si="16">G18</f>
        <v>46061</v>
      </c>
      <c r="I18" s="265" t="s">
        <v>111</v>
      </c>
      <c r="J18" s="265" t="s">
        <v>111</v>
      </c>
      <c r="K18" s="359" t="s">
        <v>235</v>
      </c>
      <c r="L18" s="360"/>
      <c r="M18" s="359" t="s">
        <v>236</v>
      </c>
      <c r="N18" s="360"/>
      <c r="O18" s="67" t="s">
        <v>54</v>
      </c>
      <c r="P18" s="108" t="s">
        <v>237</v>
      </c>
      <c r="Q18" s="109" t="s">
        <v>238</v>
      </c>
      <c r="R18" s="109" t="s">
        <v>239</v>
      </c>
      <c r="S18" s="244" t="s">
        <v>240</v>
      </c>
      <c r="T18" s="61" t="s">
        <v>241</v>
      </c>
    </row>
    <row r="19" spans="1:22" x14ac:dyDescent="0.25">
      <c r="A19" s="283" t="s">
        <v>222</v>
      </c>
      <c r="B19" s="279" t="s">
        <v>56</v>
      </c>
      <c r="C19" s="109" t="s">
        <v>242</v>
      </c>
      <c r="D19" s="109" t="s">
        <v>243</v>
      </c>
      <c r="E19" s="361" t="s">
        <v>244</v>
      </c>
      <c r="F19" s="362" t="s">
        <v>226</v>
      </c>
      <c r="G19" s="53">
        <v>46066</v>
      </c>
      <c r="H19" s="79">
        <f t="shared" si="16"/>
        <v>46066</v>
      </c>
      <c r="I19" s="361" t="s">
        <v>245</v>
      </c>
      <c r="J19" s="362"/>
      <c r="K19" s="53">
        <v>46069</v>
      </c>
      <c r="L19" s="180">
        <f t="shared" si="8"/>
        <v>46070</v>
      </c>
      <c r="M19" s="180">
        <f>L19+1</f>
        <v>46071</v>
      </c>
      <c r="N19" s="283" t="s">
        <v>54</v>
      </c>
      <c r="O19" s="109" t="s">
        <v>246</v>
      </c>
      <c r="P19" s="109" t="s">
        <v>247</v>
      </c>
      <c r="Q19" s="109" t="s">
        <v>248</v>
      </c>
      <c r="R19" s="53">
        <v>46081</v>
      </c>
      <c r="S19" s="53">
        <f>R19+1</f>
        <v>46082</v>
      </c>
      <c r="T19" s="280" t="s">
        <v>230</v>
      </c>
      <c r="U19" s="280"/>
      <c r="V19" s="280"/>
    </row>
    <row r="20" spans="1:22" x14ac:dyDescent="0.25">
      <c r="A20" s="136" t="s">
        <v>234</v>
      </c>
      <c r="B20" s="284"/>
      <c r="C20" s="53">
        <v>46071</v>
      </c>
      <c r="D20" s="53">
        <f>C20+1</f>
        <v>46072</v>
      </c>
      <c r="E20" s="100">
        <f>D20</f>
        <v>46072</v>
      </c>
      <c r="F20" s="100">
        <f>E20+1</f>
        <v>46073</v>
      </c>
      <c r="G20" s="53">
        <f>F20+2</f>
        <v>46075</v>
      </c>
      <c r="H20" s="79">
        <f t="shared" si="16"/>
        <v>46075</v>
      </c>
      <c r="I20" s="265" t="s">
        <v>111</v>
      </c>
      <c r="J20" s="265" t="s">
        <v>111</v>
      </c>
      <c r="K20" s="53">
        <v>46078</v>
      </c>
      <c r="L20" s="180">
        <f t="shared" si="8"/>
        <v>46079</v>
      </c>
      <c r="M20" s="180">
        <f t="shared" si="9"/>
        <v>46081</v>
      </c>
      <c r="N20" s="180">
        <f t="shared" si="7"/>
        <v>46081</v>
      </c>
      <c r="O20" s="136" t="s">
        <v>234</v>
      </c>
      <c r="P20" s="53">
        <v>46085</v>
      </c>
      <c r="Q20" s="53">
        <f>P20+1</f>
        <v>46086</v>
      </c>
      <c r="R20" s="159">
        <f>Q20</f>
        <v>46086</v>
      </c>
      <c r="S20" s="54">
        <f>R20+1</f>
        <v>46087</v>
      </c>
    </row>
    <row r="21" spans="1:22" x14ac:dyDescent="0.25">
      <c r="A21" s="136" t="s">
        <v>231</v>
      </c>
      <c r="B21" s="68" t="s">
        <v>62</v>
      </c>
      <c r="C21" s="53">
        <v>46078</v>
      </c>
      <c r="D21" s="53">
        <f>C21+1</f>
        <v>46079</v>
      </c>
      <c r="E21" s="100">
        <f>D21</f>
        <v>46079</v>
      </c>
      <c r="F21" s="100">
        <f>E21+1</f>
        <v>46080</v>
      </c>
      <c r="G21" s="53">
        <f>F21+2</f>
        <v>46082</v>
      </c>
      <c r="H21" s="79">
        <f t="shared" si="16"/>
        <v>46082</v>
      </c>
      <c r="I21" s="265" t="s">
        <v>111</v>
      </c>
      <c r="J21" s="265" t="s">
        <v>111</v>
      </c>
      <c r="K21" s="53">
        <v>46085</v>
      </c>
      <c r="L21" s="180">
        <f t="shared" si="8"/>
        <v>46086</v>
      </c>
      <c r="M21" s="180">
        <f t="shared" si="9"/>
        <v>46088</v>
      </c>
      <c r="N21" s="180">
        <f t="shared" si="7"/>
        <v>46088</v>
      </c>
      <c r="O21" s="67" t="s">
        <v>60</v>
      </c>
      <c r="P21" s="53">
        <v>46092</v>
      </c>
      <c r="Q21" s="53">
        <f>P21+1</f>
        <v>46093</v>
      </c>
      <c r="R21" s="159">
        <f>Q21</f>
        <v>46093</v>
      </c>
      <c r="S21" s="54">
        <f>R21+1</f>
        <v>46094</v>
      </c>
    </row>
    <row r="22" spans="1:22" ht="15.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191"/>
      <c r="M22" s="191"/>
      <c r="N22" s="191"/>
      <c r="O22" s="191"/>
      <c r="P22" s="285"/>
      <c r="Q22" s="191"/>
    </row>
    <row r="23" spans="1:22" ht="16.399999999999999" customHeight="1" x14ac:dyDescent="0.4">
      <c r="A23" s="364" t="s">
        <v>75</v>
      </c>
      <c r="B23" s="365"/>
      <c r="C23" s="366" t="s">
        <v>249</v>
      </c>
      <c r="D23" s="366"/>
      <c r="E23" s="366"/>
      <c r="F23" s="366"/>
      <c r="G23" s="366"/>
      <c r="H23" s="366"/>
      <c r="I23" s="366"/>
      <c r="J23" s="366"/>
      <c r="K23" s="366"/>
      <c r="L23" s="6"/>
      <c r="M23" s="6"/>
      <c r="N23" s="241"/>
      <c r="O23" s="6"/>
      <c r="P23" s="6"/>
      <c r="Q23" s="6"/>
    </row>
    <row r="24" spans="1:22" ht="16.399999999999999" customHeight="1" x14ac:dyDescent="0.4">
      <c r="A24" s="367" t="s">
        <v>250</v>
      </c>
      <c r="B24" s="367"/>
      <c r="C24" s="368" t="s">
        <v>251</v>
      </c>
      <c r="D24" s="368"/>
      <c r="E24" s="368"/>
      <c r="F24" s="368"/>
      <c r="G24" s="368"/>
      <c r="H24" s="368"/>
      <c r="I24" s="368"/>
      <c r="J24" s="368"/>
      <c r="K24" s="368"/>
      <c r="L24" s="6"/>
      <c r="M24" s="6"/>
      <c r="N24" s="6"/>
      <c r="O24" s="6"/>
      <c r="P24" s="6"/>
      <c r="Q24" s="6"/>
    </row>
    <row r="25" spans="1:22" ht="16.399999999999999" hidden="1" customHeight="1" x14ac:dyDescent="0.4">
      <c r="A25" s="123" t="s">
        <v>252</v>
      </c>
      <c r="B25" s="124"/>
      <c r="C25" s="369" t="s">
        <v>253</v>
      </c>
      <c r="D25" s="370"/>
      <c r="E25" s="370"/>
      <c r="F25" s="370"/>
      <c r="G25" s="370"/>
      <c r="H25" s="370"/>
      <c r="I25" s="370"/>
      <c r="J25" s="370"/>
      <c r="K25" s="371"/>
      <c r="L25" s="6"/>
      <c r="M25" s="6"/>
      <c r="N25" s="6"/>
      <c r="O25" s="6"/>
      <c r="P25" s="6"/>
      <c r="Q25" s="6"/>
    </row>
    <row r="26" spans="1:22" ht="16.399999999999999" customHeight="1" x14ac:dyDescent="0.4">
      <c r="A26" s="372" t="s">
        <v>252</v>
      </c>
      <c r="B26" s="373"/>
      <c r="C26" s="369" t="s">
        <v>254</v>
      </c>
      <c r="D26" s="370"/>
      <c r="E26" s="370"/>
      <c r="F26" s="370"/>
      <c r="G26" s="370"/>
      <c r="H26" s="370"/>
      <c r="I26" s="370"/>
      <c r="J26" s="370"/>
      <c r="K26" s="371"/>
      <c r="L26" s="6"/>
      <c r="M26" s="6"/>
      <c r="N26" s="6"/>
      <c r="O26" s="6"/>
      <c r="P26" s="6"/>
      <c r="Q26" s="6"/>
    </row>
    <row r="27" spans="1:22" ht="16.399999999999999" customHeight="1" x14ac:dyDescent="0.4">
      <c r="A27" s="372" t="s">
        <v>255</v>
      </c>
      <c r="B27" s="373"/>
      <c r="C27" s="369" t="s">
        <v>256</v>
      </c>
      <c r="D27" s="370"/>
      <c r="E27" s="370"/>
      <c r="F27" s="370"/>
      <c r="G27" s="370"/>
      <c r="H27" s="370"/>
      <c r="I27" s="370"/>
      <c r="J27" s="370"/>
      <c r="K27" s="371"/>
      <c r="L27" s="6"/>
      <c r="M27" s="6"/>
      <c r="N27" s="6"/>
      <c r="O27" s="6"/>
      <c r="P27" s="6"/>
      <c r="Q27" s="6"/>
    </row>
    <row r="28" spans="1:22" ht="16.399999999999999" customHeight="1" x14ac:dyDescent="0.25">
      <c r="A28" s="374" t="s">
        <v>257</v>
      </c>
      <c r="B28" s="375"/>
      <c r="C28" s="369" t="s">
        <v>258</v>
      </c>
      <c r="D28" s="370"/>
      <c r="E28" s="370"/>
      <c r="F28" s="370"/>
      <c r="G28" s="370"/>
      <c r="H28" s="370"/>
      <c r="I28" s="370"/>
      <c r="J28" s="370"/>
      <c r="K28" s="371"/>
      <c r="L28" s="6"/>
      <c r="M28" s="6"/>
      <c r="N28" s="6"/>
      <c r="O28" s="6"/>
      <c r="P28" s="6"/>
      <c r="Q28" s="6"/>
    </row>
    <row r="29" spans="1:22" ht="16.399999999999999" customHeight="1" x14ac:dyDescent="0.4">
      <c r="A29" s="372" t="s">
        <v>259</v>
      </c>
      <c r="B29" s="373"/>
      <c r="C29" s="369" t="s">
        <v>260</v>
      </c>
      <c r="D29" s="370"/>
      <c r="E29" s="370"/>
      <c r="F29" s="370"/>
      <c r="G29" s="370"/>
      <c r="H29" s="370"/>
      <c r="I29" s="370"/>
      <c r="J29" s="370"/>
      <c r="K29" s="371"/>
      <c r="L29" s="6"/>
      <c r="M29" s="6"/>
      <c r="N29" s="6"/>
      <c r="O29" s="6"/>
      <c r="P29" s="6"/>
      <c r="Q29" s="6"/>
    </row>
    <row r="30" spans="1:22" ht="17.899999999999999" hidden="1" customHeight="1" x14ac:dyDescent="0.25">
      <c r="A30" s="376" t="s">
        <v>261</v>
      </c>
      <c r="B30" s="376"/>
      <c r="C30" s="369" t="s">
        <v>262</v>
      </c>
      <c r="D30" s="370"/>
      <c r="E30" s="370"/>
      <c r="F30" s="370"/>
      <c r="G30" s="370"/>
      <c r="H30" s="370"/>
      <c r="I30" s="370"/>
      <c r="J30" s="370"/>
      <c r="K30" s="371"/>
      <c r="L30" s="6"/>
      <c r="M30" s="6"/>
      <c r="N30" s="6"/>
      <c r="O30" s="6"/>
      <c r="P30" s="6"/>
      <c r="Q30" s="6"/>
    </row>
    <row r="31" spans="1:22" ht="17.899999999999999" customHeight="1" x14ac:dyDescent="0.25">
      <c r="A31" s="376" t="s">
        <v>261</v>
      </c>
      <c r="B31" s="376"/>
      <c r="C31" s="369" t="s">
        <v>263</v>
      </c>
      <c r="D31" s="370"/>
      <c r="E31" s="370"/>
      <c r="F31" s="370"/>
      <c r="G31" s="370"/>
      <c r="H31" s="370"/>
      <c r="I31" s="370"/>
      <c r="J31" s="370"/>
      <c r="K31" s="371"/>
      <c r="L31" s="6"/>
      <c r="M31" s="6"/>
      <c r="N31" s="6"/>
      <c r="O31" s="6"/>
      <c r="P31" s="6"/>
      <c r="Q31" s="6"/>
    </row>
    <row r="32" spans="1:22" ht="17.899999999999999" customHeight="1" x14ac:dyDescent="0.25">
      <c r="A32" s="377" t="s">
        <v>264</v>
      </c>
      <c r="B32" s="377"/>
      <c r="C32" s="369" t="s">
        <v>265</v>
      </c>
      <c r="D32" s="370"/>
      <c r="E32" s="370"/>
      <c r="F32" s="370"/>
      <c r="G32" s="370"/>
      <c r="H32" s="370"/>
      <c r="I32" s="370"/>
      <c r="J32" s="370"/>
      <c r="K32" s="371"/>
      <c r="L32" s="6"/>
      <c r="M32" s="6"/>
      <c r="N32" s="6"/>
      <c r="O32" s="6"/>
      <c r="P32" s="6"/>
      <c r="Q32" s="6"/>
    </row>
    <row r="33" spans="1:17" ht="17.899999999999999" customHeight="1" x14ac:dyDescent="0.25">
      <c r="A33" s="376" t="s">
        <v>266</v>
      </c>
      <c r="B33" s="376"/>
      <c r="C33" s="369" t="s">
        <v>267</v>
      </c>
      <c r="D33" s="370"/>
      <c r="E33" s="370"/>
      <c r="F33" s="370"/>
      <c r="G33" s="370"/>
      <c r="H33" s="370"/>
      <c r="I33" s="370"/>
      <c r="J33" s="370"/>
      <c r="K33" s="371"/>
      <c r="L33" s="6"/>
      <c r="M33" s="6"/>
      <c r="N33" s="6"/>
      <c r="O33" s="6"/>
      <c r="P33" s="6"/>
      <c r="Q33" s="6"/>
    </row>
  </sheetData>
  <mergeCells count="72">
    <mergeCell ref="A28:B28"/>
    <mergeCell ref="C28:K28"/>
    <mergeCell ref="A29:B29"/>
    <mergeCell ref="C29:K29"/>
    <mergeCell ref="A33:B33"/>
    <mergeCell ref="C33:K33"/>
    <mergeCell ref="A30:B30"/>
    <mergeCell ref="C30:K30"/>
    <mergeCell ref="A31:B31"/>
    <mergeCell ref="C31:K31"/>
    <mergeCell ref="A32:B32"/>
    <mergeCell ref="C32:K32"/>
    <mergeCell ref="C25:K25"/>
    <mergeCell ref="A26:B26"/>
    <mergeCell ref="C26:K26"/>
    <mergeCell ref="A27:B27"/>
    <mergeCell ref="C27:K27"/>
    <mergeCell ref="E19:F19"/>
    <mergeCell ref="I19:J19"/>
    <mergeCell ref="A23:B23"/>
    <mergeCell ref="C23:K23"/>
    <mergeCell ref="A24:B24"/>
    <mergeCell ref="C24:K24"/>
    <mergeCell ref="E15:F15"/>
    <mergeCell ref="I15:J15"/>
    <mergeCell ref="C16:D16"/>
    <mergeCell ref="E16:F16"/>
    <mergeCell ref="K18:L18"/>
    <mergeCell ref="C17:N17"/>
    <mergeCell ref="M18:N18"/>
    <mergeCell ref="K12:L12"/>
    <mergeCell ref="M12:N12"/>
    <mergeCell ref="C13:N13"/>
    <mergeCell ref="P13:S13"/>
    <mergeCell ref="K14:L14"/>
    <mergeCell ref="M14:N14"/>
    <mergeCell ref="T9:U9"/>
    <mergeCell ref="P10:Q10"/>
    <mergeCell ref="R10:S10"/>
    <mergeCell ref="T10:U10"/>
    <mergeCell ref="C11:D11"/>
    <mergeCell ref="E11:F11"/>
    <mergeCell ref="K11:L11"/>
    <mergeCell ref="M11:N11"/>
    <mergeCell ref="P7:Q7"/>
    <mergeCell ref="R7:S7"/>
    <mergeCell ref="C6:D6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P17:S17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</mergeCells>
  <phoneticPr fontId="35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1"/>
  <sheetViews>
    <sheetView topLeftCell="A4" workbookViewId="0">
      <selection activeCell="R12" sqref="R12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4" width="9.4140625" customWidth="1"/>
    <col min="5" max="5" width="8.08203125" customWidth="1"/>
    <col min="6" max="6" width="9.08203125" customWidth="1"/>
    <col min="7" max="7" width="8.58203125" customWidth="1"/>
    <col min="8" max="9" width="8.08203125" customWidth="1"/>
    <col min="10" max="10" width="7.58203125" customWidth="1"/>
    <col min="11" max="12" width="9.58203125" customWidth="1"/>
    <col min="13" max="13" width="8.08203125" customWidth="1"/>
    <col min="14" max="14" width="8.58203125" customWidth="1"/>
    <col min="15" max="15" width="9.58203125" customWidth="1"/>
    <col min="16" max="16" width="8.08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2"/>
    </row>
    <row r="2" spans="1:256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258"/>
      <c r="B4" s="214"/>
      <c r="C4" s="237"/>
      <c r="D4" s="237"/>
      <c r="E4" s="216"/>
      <c r="F4" s="237"/>
      <c r="G4" s="216"/>
      <c r="H4" s="237"/>
      <c r="I4" s="237"/>
      <c r="J4" s="237"/>
      <c r="K4" s="214"/>
      <c r="L4" s="237"/>
      <c r="M4" s="237"/>
      <c r="N4" s="237"/>
      <c r="O4" s="237"/>
      <c r="P4" s="216"/>
      <c r="Q4" s="237"/>
    </row>
    <row r="5" spans="1:256" x14ac:dyDescent="0.25">
      <c r="A5" s="378" t="s">
        <v>268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256" x14ac:dyDescent="0.25">
      <c r="A6" s="260" t="s">
        <v>4</v>
      </c>
      <c r="B6" s="260" t="s">
        <v>5</v>
      </c>
      <c r="C6" s="379" t="s">
        <v>269</v>
      </c>
      <c r="D6" s="380"/>
      <c r="E6" s="379" t="s">
        <v>270</v>
      </c>
      <c r="F6" s="380"/>
      <c r="G6" s="379" t="s">
        <v>271</v>
      </c>
      <c r="H6" s="380"/>
      <c r="I6" s="350" t="s">
        <v>272</v>
      </c>
      <c r="J6" s="381"/>
      <c r="K6" s="351" t="s">
        <v>164</v>
      </c>
      <c r="L6" s="351"/>
      <c r="M6" s="260" t="s">
        <v>5</v>
      </c>
      <c r="N6" s="379" t="s">
        <v>269</v>
      </c>
      <c r="O6" s="380"/>
      <c r="P6" s="379" t="s">
        <v>270</v>
      </c>
      <c r="Q6" s="380"/>
    </row>
    <row r="7" spans="1:256" x14ac:dyDescent="0.25">
      <c r="A7" s="261" t="s">
        <v>13</v>
      </c>
      <c r="B7" s="261" t="s">
        <v>14</v>
      </c>
      <c r="C7" s="382" t="s">
        <v>16</v>
      </c>
      <c r="D7" s="383"/>
      <c r="E7" s="382" t="s">
        <v>165</v>
      </c>
      <c r="F7" s="383"/>
      <c r="G7" s="382" t="s">
        <v>182</v>
      </c>
      <c r="H7" s="383"/>
      <c r="I7" s="382" t="s">
        <v>168</v>
      </c>
      <c r="J7" s="383"/>
      <c r="K7" s="338" t="s">
        <v>169</v>
      </c>
      <c r="L7" s="338"/>
      <c r="M7" s="261" t="s">
        <v>14</v>
      </c>
      <c r="N7" s="382" t="s">
        <v>16</v>
      </c>
      <c r="O7" s="383"/>
      <c r="P7" s="382" t="s">
        <v>165</v>
      </c>
      <c r="Q7" s="383"/>
    </row>
    <row r="8" spans="1:256" x14ac:dyDescent="0.25">
      <c r="A8" s="217"/>
      <c r="B8" s="249"/>
      <c r="C8" s="382" t="s">
        <v>22</v>
      </c>
      <c r="D8" s="383"/>
      <c r="E8" s="382" t="s">
        <v>22</v>
      </c>
      <c r="F8" s="383"/>
      <c r="G8" s="382" t="s">
        <v>22</v>
      </c>
      <c r="H8" s="383"/>
      <c r="I8" s="382" t="s">
        <v>22</v>
      </c>
      <c r="J8" s="383"/>
      <c r="K8" s="325" t="s">
        <v>22</v>
      </c>
      <c r="L8" s="325"/>
      <c r="M8" s="249"/>
      <c r="N8" s="382" t="s">
        <v>22</v>
      </c>
      <c r="O8" s="383"/>
      <c r="P8" s="382" t="s">
        <v>22</v>
      </c>
      <c r="Q8" s="383"/>
      <c r="S8" t="s">
        <v>93</v>
      </c>
    </row>
    <row r="9" spans="1:256" ht="26" x14ac:dyDescent="0.25">
      <c r="A9" s="217"/>
      <c r="B9" s="249"/>
      <c r="C9" s="250" t="s">
        <v>273</v>
      </c>
      <c r="D9" s="250" t="s">
        <v>274</v>
      </c>
      <c r="E9" s="250" t="s">
        <v>275</v>
      </c>
      <c r="F9" s="250" t="s">
        <v>276</v>
      </c>
      <c r="G9" s="250" t="s">
        <v>277</v>
      </c>
      <c r="H9" s="250" t="s">
        <v>190</v>
      </c>
      <c r="I9" s="250" t="s">
        <v>278</v>
      </c>
      <c r="J9" s="250" t="s">
        <v>279</v>
      </c>
      <c r="K9" s="262" t="s">
        <v>280</v>
      </c>
      <c r="L9" s="262" t="s">
        <v>281</v>
      </c>
      <c r="M9" s="249"/>
      <c r="N9" s="250" t="s">
        <v>282</v>
      </c>
      <c r="O9" s="250" t="s">
        <v>274</v>
      </c>
      <c r="P9" s="250" t="s">
        <v>283</v>
      </c>
      <c r="Q9" s="250" t="s">
        <v>276</v>
      </c>
    </row>
    <row r="10" spans="1:256" hidden="1" x14ac:dyDescent="0.25">
      <c r="A10" s="67" t="s">
        <v>284</v>
      </c>
      <c r="B10" s="67" t="s">
        <v>285</v>
      </c>
      <c r="C10" s="53">
        <v>46002</v>
      </c>
      <c r="D10" s="53">
        <f t="shared" ref="D10:D16" si="0">C10+1</f>
        <v>46003</v>
      </c>
      <c r="E10" s="69">
        <f t="shared" ref="E10:K10" si="1">D10+1</f>
        <v>46004</v>
      </c>
      <c r="F10" s="69">
        <f t="shared" si="1"/>
        <v>46005</v>
      </c>
      <c r="G10" s="69">
        <f t="shared" ref="G10:G16" si="2">F10+3</f>
        <v>46008</v>
      </c>
      <c r="H10" s="69">
        <f t="shared" ref="H10:H16" si="3">G10</f>
        <v>46008</v>
      </c>
      <c r="I10" s="69">
        <f t="shared" ref="I10:I16" si="4">H10+2</f>
        <v>46010</v>
      </c>
      <c r="J10" s="69">
        <f t="shared" si="1"/>
        <v>46011</v>
      </c>
      <c r="K10" s="69">
        <f t="shared" si="1"/>
        <v>46012</v>
      </c>
      <c r="L10" s="69">
        <f t="shared" ref="L10:L16" si="5">K10</f>
        <v>46012</v>
      </c>
      <c r="M10" s="67" t="s">
        <v>286</v>
      </c>
      <c r="N10" s="69">
        <f t="shared" ref="N10:N14" si="6">L10+4</f>
        <v>46016</v>
      </c>
      <c r="O10" s="53">
        <f t="shared" ref="O10:Q10" si="7">N10+1</f>
        <v>46017</v>
      </c>
      <c r="P10" s="69">
        <f t="shared" si="7"/>
        <v>46018</v>
      </c>
      <c r="Q10" s="69">
        <f t="shared" si="7"/>
        <v>46019</v>
      </c>
    </row>
    <row r="11" spans="1:256" hidden="1" x14ac:dyDescent="0.25">
      <c r="A11" s="87" t="s">
        <v>222</v>
      </c>
      <c r="B11" s="87" t="s">
        <v>287</v>
      </c>
      <c r="C11" s="53">
        <v>46009</v>
      </c>
      <c r="D11" s="53">
        <f t="shared" si="0"/>
        <v>46010</v>
      </c>
      <c r="E11" s="69">
        <f t="shared" ref="E11:K11" si="8">D11+1</f>
        <v>46011</v>
      </c>
      <c r="F11" s="69">
        <f t="shared" si="8"/>
        <v>46012</v>
      </c>
      <c r="G11" s="69">
        <f t="shared" si="2"/>
        <v>46015</v>
      </c>
      <c r="H11" s="69">
        <f t="shared" si="3"/>
        <v>46015</v>
      </c>
      <c r="I11" s="69">
        <f t="shared" si="4"/>
        <v>46017</v>
      </c>
      <c r="J11" s="69">
        <f t="shared" si="8"/>
        <v>46018</v>
      </c>
      <c r="K11" s="69">
        <f t="shared" si="8"/>
        <v>46019</v>
      </c>
      <c r="L11" s="69">
        <f t="shared" si="5"/>
        <v>46019</v>
      </c>
      <c r="M11" s="87" t="s">
        <v>288</v>
      </c>
      <c r="N11" s="69">
        <f t="shared" si="6"/>
        <v>46023</v>
      </c>
      <c r="O11" s="53">
        <f t="shared" ref="O11:P11" si="9">N11+1</f>
        <v>46024</v>
      </c>
      <c r="P11" s="69">
        <f t="shared" si="9"/>
        <v>46025</v>
      </c>
      <c r="Q11" s="23" t="s">
        <v>289</v>
      </c>
      <c r="R11" s="23" t="s">
        <v>290</v>
      </c>
    </row>
    <row r="12" spans="1:256" hidden="1" x14ac:dyDescent="0.25">
      <c r="A12" s="67" t="s">
        <v>284</v>
      </c>
      <c r="B12" s="67" t="s">
        <v>291</v>
      </c>
      <c r="C12" s="53">
        <v>46016</v>
      </c>
      <c r="D12" s="53">
        <f t="shared" si="0"/>
        <v>46017</v>
      </c>
      <c r="E12" s="69">
        <f t="shared" ref="E12:K12" si="10">D12+1</f>
        <v>46018</v>
      </c>
      <c r="F12" s="69">
        <f t="shared" si="10"/>
        <v>46019</v>
      </c>
      <c r="G12" s="69">
        <f t="shared" si="2"/>
        <v>46022</v>
      </c>
      <c r="H12" s="69">
        <f t="shared" si="3"/>
        <v>46022</v>
      </c>
      <c r="I12" s="69">
        <f t="shared" si="4"/>
        <v>46024</v>
      </c>
      <c r="J12" s="69">
        <f t="shared" si="10"/>
        <v>46025</v>
      </c>
      <c r="K12" s="69">
        <f t="shared" si="10"/>
        <v>46026</v>
      </c>
      <c r="L12" s="69">
        <f t="shared" si="5"/>
        <v>46026</v>
      </c>
      <c r="M12" s="67" t="s">
        <v>292</v>
      </c>
      <c r="N12" s="69">
        <f t="shared" si="6"/>
        <v>46030</v>
      </c>
      <c r="O12" s="53">
        <f t="shared" ref="O12" si="11">N12+1</f>
        <v>46031</v>
      </c>
      <c r="P12" s="23" t="s">
        <v>111</v>
      </c>
      <c r="Q12" s="23" t="s">
        <v>111</v>
      </c>
      <c r="R12" s="61" t="s">
        <v>140</v>
      </c>
    </row>
    <row r="13" spans="1:256" x14ac:dyDescent="0.25">
      <c r="A13" s="67" t="s">
        <v>222</v>
      </c>
      <c r="B13" s="67" t="s">
        <v>50</v>
      </c>
      <c r="C13" s="53">
        <v>46023</v>
      </c>
      <c r="D13" s="53">
        <f t="shared" si="0"/>
        <v>46024</v>
      </c>
      <c r="E13" s="69">
        <f t="shared" ref="E13:K16" si="12">D13+1</f>
        <v>46025</v>
      </c>
      <c r="F13" s="23" t="s">
        <v>289</v>
      </c>
      <c r="G13" s="23" t="s">
        <v>290</v>
      </c>
      <c r="H13" s="69">
        <v>46029</v>
      </c>
      <c r="I13" s="69">
        <f t="shared" si="4"/>
        <v>46031</v>
      </c>
      <c r="J13" s="69">
        <f t="shared" si="12"/>
        <v>46032</v>
      </c>
      <c r="K13" s="69">
        <f t="shared" si="12"/>
        <v>46033</v>
      </c>
      <c r="L13" s="69">
        <f t="shared" si="5"/>
        <v>46033</v>
      </c>
      <c r="M13" s="67" t="s">
        <v>48</v>
      </c>
      <c r="N13" s="69">
        <f t="shared" si="6"/>
        <v>46037</v>
      </c>
      <c r="O13" s="53">
        <f t="shared" ref="O13:O16" si="13">N13+1</f>
        <v>46038</v>
      </c>
      <c r="P13" s="69">
        <f t="shared" ref="P13:P16" si="14">O13+1</f>
        <v>46039</v>
      </c>
      <c r="Q13" s="69">
        <f t="shared" ref="Q13:Q16" si="15">P13+1</f>
        <v>46040</v>
      </c>
    </row>
    <row r="14" spans="1:256" x14ac:dyDescent="0.25">
      <c r="A14" s="75" t="s">
        <v>198</v>
      </c>
      <c r="B14" s="75" t="s">
        <v>53</v>
      </c>
      <c r="C14" s="53">
        <v>46030</v>
      </c>
      <c r="D14" s="53">
        <f t="shared" si="0"/>
        <v>46031</v>
      </c>
      <c r="E14" s="69">
        <f t="shared" si="12"/>
        <v>46032</v>
      </c>
      <c r="F14" s="69">
        <f t="shared" si="12"/>
        <v>46033</v>
      </c>
      <c r="G14" s="69">
        <f t="shared" si="2"/>
        <v>46036</v>
      </c>
      <c r="H14" s="69">
        <f t="shared" si="3"/>
        <v>46036</v>
      </c>
      <c r="I14" s="69">
        <f t="shared" si="4"/>
        <v>46038</v>
      </c>
      <c r="J14" s="69">
        <f t="shared" si="12"/>
        <v>46039</v>
      </c>
      <c r="K14" s="69">
        <f t="shared" si="12"/>
        <v>46040</v>
      </c>
      <c r="L14" s="69">
        <f t="shared" si="5"/>
        <v>46040</v>
      </c>
      <c r="M14" s="74" t="s">
        <v>51</v>
      </c>
      <c r="N14" s="69">
        <f t="shared" si="6"/>
        <v>46044</v>
      </c>
      <c r="O14" s="53">
        <f t="shared" si="13"/>
        <v>46045</v>
      </c>
      <c r="P14" s="69">
        <f t="shared" si="14"/>
        <v>46046</v>
      </c>
      <c r="Q14" s="69">
        <f t="shared" si="15"/>
        <v>46047</v>
      </c>
    </row>
    <row r="15" spans="1:256" x14ac:dyDescent="0.25">
      <c r="A15" s="68" t="s">
        <v>222</v>
      </c>
      <c r="B15" s="68" t="s">
        <v>53</v>
      </c>
      <c r="C15" s="53">
        <v>46037</v>
      </c>
      <c r="D15" s="53">
        <f t="shared" si="0"/>
        <v>46038</v>
      </c>
      <c r="E15" s="69">
        <f t="shared" si="12"/>
        <v>46039</v>
      </c>
      <c r="F15" s="69">
        <f t="shared" si="12"/>
        <v>46040</v>
      </c>
      <c r="G15" s="69">
        <f t="shared" si="2"/>
        <v>46043</v>
      </c>
      <c r="H15" s="69">
        <f t="shared" si="3"/>
        <v>46043</v>
      </c>
      <c r="I15" s="69">
        <f t="shared" si="4"/>
        <v>46045</v>
      </c>
      <c r="J15" s="69">
        <f t="shared" si="12"/>
        <v>46046</v>
      </c>
      <c r="K15" s="69">
        <f t="shared" si="12"/>
        <v>46047</v>
      </c>
      <c r="L15" s="69">
        <f t="shared" si="5"/>
        <v>46047</v>
      </c>
      <c r="M15" s="67" t="s">
        <v>51</v>
      </c>
      <c r="N15" s="69">
        <v>46058</v>
      </c>
      <c r="O15" s="53">
        <f t="shared" si="13"/>
        <v>46059</v>
      </c>
      <c r="P15" s="69">
        <f t="shared" si="14"/>
        <v>46060</v>
      </c>
      <c r="Q15" s="23" t="s">
        <v>293</v>
      </c>
      <c r="R15" s="23" t="s">
        <v>294</v>
      </c>
    </row>
    <row r="16" spans="1:256" x14ac:dyDescent="0.25">
      <c r="A16" s="75" t="s">
        <v>295</v>
      </c>
      <c r="B16" s="75" t="s">
        <v>56</v>
      </c>
      <c r="C16" s="53">
        <v>46044</v>
      </c>
      <c r="D16" s="53">
        <f t="shared" si="0"/>
        <v>46045</v>
      </c>
      <c r="E16" s="69">
        <f t="shared" si="12"/>
        <v>46046</v>
      </c>
      <c r="F16" s="69">
        <f t="shared" si="12"/>
        <v>46047</v>
      </c>
      <c r="G16" s="69">
        <f t="shared" si="2"/>
        <v>46050</v>
      </c>
      <c r="H16" s="69">
        <f t="shared" si="3"/>
        <v>46050</v>
      </c>
      <c r="I16" s="69">
        <f t="shared" si="4"/>
        <v>46052</v>
      </c>
      <c r="J16" s="69">
        <f t="shared" si="12"/>
        <v>46053</v>
      </c>
      <c r="K16" s="69">
        <f t="shared" si="12"/>
        <v>46054</v>
      </c>
      <c r="L16" s="69">
        <f t="shared" si="5"/>
        <v>46054</v>
      </c>
      <c r="M16" s="74" t="s">
        <v>54</v>
      </c>
      <c r="N16" s="54">
        <v>46065</v>
      </c>
      <c r="O16" s="53">
        <f t="shared" si="13"/>
        <v>46066</v>
      </c>
      <c r="P16" s="69">
        <f t="shared" si="14"/>
        <v>46067</v>
      </c>
      <c r="Q16" s="69">
        <f t="shared" si="15"/>
        <v>46068</v>
      </c>
    </row>
    <row r="17" spans="1:18" x14ac:dyDescent="0.25">
      <c r="A17" s="384" t="s">
        <v>296</v>
      </c>
      <c r="B17" s="385"/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6"/>
    </row>
    <row r="18" spans="1:18" x14ac:dyDescent="0.25">
      <c r="A18" s="263" t="s">
        <v>222</v>
      </c>
      <c r="B18" s="263" t="s">
        <v>56</v>
      </c>
      <c r="C18" s="69">
        <v>46058</v>
      </c>
      <c r="D18" s="53">
        <f t="shared" ref="D18:D22" si="16">C18+1</f>
        <v>46059</v>
      </c>
      <c r="E18" s="69">
        <f t="shared" ref="E18:K18" si="17">D18+1</f>
        <v>46060</v>
      </c>
      <c r="F18" s="23" t="s">
        <v>297</v>
      </c>
      <c r="G18" s="23" t="s">
        <v>298</v>
      </c>
      <c r="H18" s="54">
        <v>46067</v>
      </c>
      <c r="I18" s="69">
        <f t="shared" ref="I18:I22" si="18">H18+2</f>
        <v>46069</v>
      </c>
      <c r="J18" s="69">
        <f t="shared" si="17"/>
        <v>46070</v>
      </c>
      <c r="K18" s="69">
        <f t="shared" si="17"/>
        <v>46071</v>
      </c>
      <c r="L18" s="67" t="s">
        <v>54</v>
      </c>
      <c r="M18" s="109" t="s">
        <v>246</v>
      </c>
      <c r="N18" s="133" t="s">
        <v>247</v>
      </c>
      <c r="O18" s="109" t="s">
        <v>248</v>
      </c>
      <c r="P18" s="54">
        <v>46081</v>
      </c>
      <c r="Q18" s="69">
        <f>P18+1</f>
        <v>46082</v>
      </c>
    </row>
    <row r="19" spans="1:18" x14ac:dyDescent="0.25">
      <c r="A19" s="75" t="s">
        <v>295</v>
      </c>
      <c r="B19" s="75" t="s">
        <v>59</v>
      </c>
      <c r="C19" s="54">
        <v>46065</v>
      </c>
      <c r="D19" s="53">
        <f t="shared" si="16"/>
        <v>46066</v>
      </c>
      <c r="E19" s="69">
        <f>D19+1</f>
        <v>46067</v>
      </c>
      <c r="F19" s="69">
        <f>E19+1</f>
        <v>46068</v>
      </c>
      <c r="G19" s="69">
        <f t="shared" ref="G19:G22" si="19">F19+3</f>
        <v>46071</v>
      </c>
      <c r="H19" s="69">
        <f t="shared" ref="H19:H22" si="20">G19</f>
        <v>46071</v>
      </c>
      <c r="I19" s="359" t="s">
        <v>299</v>
      </c>
      <c r="J19" s="360"/>
      <c r="K19" s="359" t="s">
        <v>300</v>
      </c>
      <c r="L19" s="360"/>
      <c r="M19" s="75" t="s">
        <v>57</v>
      </c>
      <c r="N19" s="361" t="s">
        <v>301</v>
      </c>
      <c r="O19" s="362"/>
      <c r="P19" s="361" t="s">
        <v>302</v>
      </c>
      <c r="Q19" s="362"/>
      <c r="R19" s="61" t="s">
        <v>303</v>
      </c>
    </row>
    <row r="20" spans="1:18" x14ac:dyDescent="0.25">
      <c r="A20" s="68" t="s">
        <v>234</v>
      </c>
      <c r="B20" s="68"/>
      <c r="C20" s="54">
        <v>46072</v>
      </c>
      <c r="D20" s="53">
        <f t="shared" si="16"/>
        <v>46073</v>
      </c>
      <c r="E20" s="69">
        <f t="shared" ref="E20:K20" si="21">D20+1</f>
        <v>46074</v>
      </c>
      <c r="F20" s="69">
        <f t="shared" si="21"/>
        <v>46075</v>
      </c>
      <c r="G20" s="69">
        <f t="shared" si="19"/>
        <v>46078</v>
      </c>
      <c r="H20" s="69">
        <f t="shared" si="20"/>
        <v>46078</v>
      </c>
      <c r="I20" s="69">
        <f t="shared" si="18"/>
        <v>46080</v>
      </c>
      <c r="J20" s="69">
        <f t="shared" si="21"/>
        <v>46081</v>
      </c>
      <c r="K20" s="69">
        <f t="shared" si="21"/>
        <v>46082</v>
      </c>
      <c r="L20" s="69">
        <f t="shared" ref="L20:L22" si="22">K20</f>
        <v>46082</v>
      </c>
      <c r="M20" s="68"/>
      <c r="N20" s="69">
        <f>L20+4</f>
        <v>46086</v>
      </c>
      <c r="O20" s="53">
        <f t="shared" ref="O20:Q20" si="23">N20+1</f>
        <v>46087</v>
      </c>
      <c r="P20" s="69">
        <f t="shared" si="23"/>
        <v>46088</v>
      </c>
      <c r="Q20" s="69">
        <f t="shared" si="23"/>
        <v>46089</v>
      </c>
    </row>
    <row r="21" spans="1:18" x14ac:dyDescent="0.25">
      <c r="A21" s="263" t="s">
        <v>222</v>
      </c>
      <c r="B21" s="263" t="s">
        <v>59</v>
      </c>
      <c r="C21" s="54">
        <v>46079</v>
      </c>
      <c r="D21" s="53">
        <f t="shared" si="16"/>
        <v>46080</v>
      </c>
      <c r="E21" s="69">
        <f t="shared" ref="E21:K21" si="24">D21+1</f>
        <v>46081</v>
      </c>
      <c r="F21" s="69">
        <f t="shared" si="24"/>
        <v>46082</v>
      </c>
      <c r="G21" s="69">
        <f t="shared" si="19"/>
        <v>46085</v>
      </c>
      <c r="H21" s="69">
        <f t="shared" si="20"/>
        <v>46085</v>
      </c>
      <c r="I21" s="69">
        <f t="shared" si="18"/>
        <v>46087</v>
      </c>
      <c r="J21" s="69">
        <f t="shared" si="24"/>
        <v>46088</v>
      </c>
      <c r="K21" s="69">
        <f t="shared" si="24"/>
        <v>46089</v>
      </c>
      <c r="L21" s="69">
        <f t="shared" si="22"/>
        <v>46089</v>
      </c>
      <c r="M21" s="263" t="s">
        <v>57</v>
      </c>
      <c r="N21" s="69">
        <f>L21+4</f>
        <v>46093</v>
      </c>
      <c r="O21" s="53">
        <f t="shared" ref="O21:Q21" si="25">N21+1</f>
        <v>46094</v>
      </c>
      <c r="P21" s="69">
        <f t="shared" si="25"/>
        <v>46095</v>
      </c>
      <c r="Q21" s="69">
        <f t="shared" si="25"/>
        <v>46096</v>
      </c>
    </row>
    <row r="22" spans="1:18" x14ac:dyDescent="0.25">
      <c r="A22" s="68" t="s">
        <v>295</v>
      </c>
      <c r="B22" s="68" t="s">
        <v>65</v>
      </c>
      <c r="C22" s="54">
        <v>46086</v>
      </c>
      <c r="D22" s="53">
        <f t="shared" si="16"/>
        <v>46087</v>
      </c>
      <c r="E22" s="69">
        <f t="shared" ref="E22:K22" si="26">D22+1</f>
        <v>46088</v>
      </c>
      <c r="F22" s="69">
        <f t="shared" si="26"/>
        <v>46089</v>
      </c>
      <c r="G22" s="69">
        <f t="shared" si="19"/>
        <v>46092</v>
      </c>
      <c r="H22" s="69">
        <f t="shared" si="20"/>
        <v>46092</v>
      </c>
      <c r="I22" s="69">
        <f t="shared" si="18"/>
        <v>46094</v>
      </c>
      <c r="J22" s="69">
        <f t="shared" si="26"/>
        <v>46095</v>
      </c>
      <c r="K22" s="69">
        <f t="shared" si="26"/>
        <v>46096</v>
      </c>
      <c r="L22" s="69">
        <f t="shared" si="22"/>
        <v>46096</v>
      </c>
      <c r="M22" s="68" t="s">
        <v>63</v>
      </c>
      <c r="N22" s="69">
        <f>L22+4</f>
        <v>46100</v>
      </c>
      <c r="O22" s="53">
        <f t="shared" ref="O22:Q22" si="27">N22+1</f>
        <v>46101</v>
      </c>
      <c r="P22" s="69">
        <f t="shared" si="27"/>
        <v>46102</v>
      </c>
      <c r="Q22" s="69">
        <f t="shared" si="27"/>
        <v>46103</v>
      </c>
    </row>
    <row r="24" spans="1:18" ht="22.4" customHeight="1" x14ac:dyDescent="0.4">
      <c r="A24" s="364" t="s">
        <v>75</v>
      </c>
      <c r="B24" s="365"/>
      <c r="C24" s="366" t="s">
        <v>304</v>
      </c>
      <c r="D24" s="366"/>
      <c r="E24" s="366"/>
      <c r="F24" s="366"/>
      <c r="G24" s="366"/>
      <c r="H24" s="366"/>
      <c r="I24" s="366"/>
      <c r="J24" s="366"/>
      <c r="K24" s="366"/>
      <c r="L24" s="6"/>
      <c r="M24" s="6"/>
      <c r="N24" s="241"/>
      <c r="O24" s="6"/>
      <c r="P24" s="6"/>
      <c r="Q24" s="6"/>
    </row>
    <row r="25" spans="1:18" ht="16.399999999999999" customHeight="1" x14ac:dyDescent="0.4">
      <c r="A25" s="387" t="s">
        <v>79</v>
      </c>
      <c r="B25" s="387"/>
      <c r="C25" s="368" t="s">
        <v>305</v>
      </c>
      <c r="D25" s="368"/>
      <c r="E25" s="368"/>
      <c r="F25" s="368"/>
      <c r="G25" s="368"/>
      <c r="H25" s="368"/>
      <c r="I25" s="368"/>
      <c r="J25" s="368"/>
      <c r="K25" s="368"/>
      <c r="L25" s="6"/>
      <c r="M25" s="6"/>
      <c r="N25" s="6"/>
      <c r="O25" s="6"/>
      <c r="P25" s="6"/>
      <c r="Q25" s="6"/>
    </row>
    <row r="26" spans="1:18" ht="16.399999999999999" customHeight="1" x14ac:dyDescent="0.4">
      <c r="A26" s="367" t="s">
        <v>250</v>
      </c>
      <c r="B26" s="367"/>
      <c r="C26" s="368" t="s">
        <v>251</v>
      </c>
      <c r="D26" s="368"/>
      <c r="E26" s="368"/>
      <c r="F26" s="368"/>
      <c r="G26" s="368"/>
      <c r="H26" s="368"/>
      <c r="I26" s="368"/>
      <c r="J26" s="368"/>
      <c r="K26" s="368"/>
      <c r="L26" s="6"/>
      <c r="M26" s="6"/>
      <c r="N26" s="6"/>
      <c r="O26" s="6"/>
      <c r="P26" s="6"/>
      <c r="Q26" s="6"/>
    </row>
    <row r="27" spans="1:18" ht="16.399999999999999" customHeight="1" x14ac:dyDescent="0.4">
      <c r="A27" s="372" t="s">
        <v>255</v>
      </c>
      <c r="B27" s="373"/>
      <c r="C27" s="368" t="s">
        <v>256</v>
      </c>
      <c r="D27" s="368"/>
      <c r="E27" s="368"/>
      <c r="F27" s="368"/>
      <c r="G27" s="368"/>
      <c r="H27" s="368"/>
      <c r="I27" s="368"/>
      <c r="J27" s="368"/>
      <c r="K27" s="368"/>
      <c r="L27" s="6"/>
      <c r="M27" s="6"/>
      <c r="N27" s="6"/>
      <c r="O27" s="6"/>
      <c r="P27" s="6"/>
      <c r="Q27" s="6"/>
    </row>
    <row r="28" spans="1:18" ht="16.399999999999999" hidden="1" customHeight="1" x14ac:dyDescent="0.4">
      <c r="A28" s="372" t="s">
        <v>259</v>
      </c>
      <c r="B28" s="373"/>
      <c r="C28" s="368" t="s">
        <v>260</v>
      </c>
      <c r="D28" s="368"/>
      <c r="E28" s="368"/>
      <c r="F28" s="368"/>
      <c r="G28" s="368"/>
      <c r="H28" s="368"/>
      <c r="I28" s="368"/>
      <c r="J28" s="368"/>
      <c r="K28" s="368"/>
      <c r="L28" s="6"/>
      <c r="M28" s="6"/>
      <c r="N28" s="6"/>
      <c r="O28" s="6"/>
      <c r="P28" s="6"/>
      <c r="Q28" s="6"/>
    </row>
    <row r="29" spans="1:18" ht="16.399999999999999" customHeight="1" x14ac:dyDescent="0.4">
      <c r="A29" s="372" t="s">
        <v>259</v>
      </c>
      <c r="B29" s="373"/>
      <c r="C29" s="388" t="s">
        <v>306</v>
      </c>
      <c r="D29" s="388"/>
      <c r="E29" s="388"/>
      <c r="F29" s="388"/>
      <c r="G29" s="388"/>
      <c r="H29" s="388"/>
      <c r="I29" s="388"/>
      <c r="J29" s="388"/>
      <c r="K29" s="388"/>
      <c r="L29" s="6"/>
      <c r="M29" s="6"/>
      <c r="N29" s="6"/>
      <c r="O29" s="6"/>
      <c r="P29" s="6"/>
      <c r="Q29" s="6"/>
    </row>
    <row r="30" spans="1:18" ht="17.899999999999999" customHeight="1" x14ac:dyDescent="0.25">
      <c r="A30" s="376" t="s">
        <v>261</v>
      </c>
      <c r="B30" s="376"/>
      <c r="C30" s="368" t="s">
        <v>263</v>
      </c>
      <c r="D30" s="368"/>
      <c r="E30" s="368"/>
      <c r="F30" s="368"/>
      <c r="G30" s="368"/>
      <c r="H30" s="368"/>
      <c r="I30" s="368"/>
      <c r="J30" s="368"/>
      <c r="K30" s="368"/>
      <c r="L30" s="6"/>
      <c r="M30" s="6"/>
      <c r="N30" s="6"/>
      <c r="O30" s="6"/>
      <c r="P30" s="6"/>
      <c r="Q30" s="6"/>
    </row>
    <row r="31" spans="1:18" ht="17.899999999999999" customHeight="1" x14ac:dyDescent="0.25">
      <c r="A31" s="376" t="s">
        <v>257</v>
      </c>
      <c r="B31" s="376"/>
      <c r="C31" s="368" t="s">
        <v>258</v>
      </c>
      <c r="D31" s="368"/>
      <c r="E31" s="368"/>
      <c r="F31" s="368"/>
      <c r="G31" s="368"/>
      <c r="H31" s="368"/>
      <c r="I31" s="368"/>
      <c r="J31" s="368"/>
      <c r="K31" s="368"/>
      <c r="L31" s="6"/>
      <c r="M31" s="6"/>
      <c r="N31" s="6"/>
      <c r="O31" s="6"/>
      <c r="P31" s="6"/>
      <c r="Q31" s="6"/>
    </row>
  </sheetData>
  <mergeCells count="45">
    <mergeCell ref="A30:B30"/>
    <mergeCell ref="C30:K30"/>
    <mergeCell ref="A31:B31"/>
    <mergeCell ref="C31:K31"/>
    <mergeCell ref="A27:B27"/>
    <mergeCell ref="C27:K27"/>
    <mergeCell ref="A28:B28"/>
    <mergeCell ref="C28:K28"/>
    <mergeCell ref="A29:B29"/>
    <mergeCell ref="C29:K29"/>
    <mergeCell ref="A24:B24"/>
    <mergeCell ref="C24:K24"/>
    <mergeCell ref="A25:B25"/>
    <mergeCell ref="C25:K25"/>
    <mergeCell ref="A26:B26"/>
    <mergeCell ref="C26:K26"/>
    <mergeCell ref="A17:Q17"/>
    <mergeCell ref="I19:J19"/>
    <mergeCell ref="K19:L19"/>
    <mergeCell ref="N19:O19"/>
    <mergeCell ref="P19:Q19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35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35"/>
  <sheetViews>
    <sheetView workbookViewId="0">
      <selection activeCell="N18" sqref="N18"/>
    </sheetView>
  </sheetViews>
  <sheetFormatPr defaultColWidth="9" defaultRowHeight="15" x14ac:dyDescent="0.25"/>
  <cols>
    <col min="1" max="1" width="19" customWidth="1"/>
    <col min="2" max="3" width="7.58203125" customWidth="1"/>
    <col min="4" max="4" width="9" customWidth="1"/>
    <col min="5" max="10" width="7.58203125" customWidth="1"/>
    <col min="11" max="11" width="8.08203125" customWidth="1"/>
    <col min="12" max="13" width="7.58203125" customWidth="1"/>
    <col min="14" max="14" width="8.58203125" customWidth="1"/>
    <col min="15" max="15" width="9.4140625" customWidth="1"/>
    <col min="16" max="17" width="7.58203125" customWidth="1"/>
    <col min="18" max="18" width="9.08203125" customWidth="1"/>
    <col min="19" max="21" width="7.58203125" customWidth="1"/>
    <col min="22" max="22" width="9.4140625" customWidth="1"/>
    <col min="23" max="23" width="7.08203125" customWidth="1"/>
  </cols>
  <sheetData>
    <row r="1" spans="1:242" ht="52.4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</row>
    <row r="2" spans="1:242" ht="17.149999999999999" customHeight="1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</row>
    <row r="3" spans="1:242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 x14ac:dyDescent="0.25">
      <c r="A4" s="390" t="s">
        <v>307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2"/>
      <c r="U4" s="392"/>
    </row>
    <row r="5" spans="1:242" ht="17.149999999999999" customHeight="1" x14ac:dyDescent="0.25">
      <c r="A5" s="64" t="s">
        <v>4</v>
      </c>
      <c r="B5" s="64" t="s">
        <v>5</v>
      </c>
      <c r="C5" s="323" t="s">
        <v>308</v>
      </c>
      <c r="D5" s="325"/>
      <c r="E5" s="311" t="s">
        <v>309</v>
      </c>
      <c r="F5" s="311"/>
      <c r="G5" s="309" t="s">
        <v>310</v>
      </c>
      <c r="H5" s="310"/>
      <c r="I5" s="323" t="s">
        <v>311</v>
      </c>
      <c r="J5" s="325"/>
      <c r="K5" s="393" t="s">
        <v>312</v>
      </c>
      <c r="L5" s="394"/>
      <c r="M5" s="64" t="s">
        <v>5</v>
      </c>
      <c r="N5" s="323" t="s">
        <v>308</v>
      </c>
      <c r="O5" s="325"/>
      <c r="P5" s="311" t="s">
        <v>309</v>
      </c>
      <c r="Q5" s="311"/>
      <c r="R5" s="309" t="s">
        <v>310</v>
      </c>
      <c r="S5" s="310"/>
      <c r="T5" s="323" t="s">
        <v>311</v>
      </c>
      <c r="U5" s="325"/>
    </row>
    <row r="6" spans="1:242" x14ac:dyDescent="0.25">
      <c r="A6" s="314" t="s">
        <v>13</v>
      </c>
      <c r="B6" s="314" t="s">
        <v>14</v>
      </c>
      <c r="C6" s="325" t="s">
        <v>313</v>
      </c>
      <c r="D6" s="325"/>
      <c r="E6" s="315" t="s">
        <v>314</v>
      </c>
      <c r="F6" s="324"/>
      <c r="G6" s="315" t="s">
        <v>315</v>
      </c>
      <c r="H6" s="324"/>
      <c r="I6" s="336" t="s">
        <v>182</v>
      </c>
      <c r="J6" s="389"/>
      <c r="K6" s="315" t="s">
        <v>168</v>
      </c>
      <c r="L6" s="324"/>
      <c r="M6" s="314" t="s">
        <v>14</v>
      </c>
      <c r="N6" s="325" t="s">
        <v>313</v>
      </c>
      <c r="O6" s="325"/>
      <c r="P6" s="315" t="s">
        <v>314</v>
      </c>
      <c r="Q6" s="324"/>
      <c r="R6" s="315" t="s">
        <v>315</v>
      </c>
      <c r="S6" s="324"/>
      <c r="T6" s="336" t="s">
        <v>182</v>
      </c>
      <c r="U6" s="389"/>
    </row>
    <row r="7" spans="1:242" x14ac:dyDescent="0.25">
      <c r="A7" s="320"/>
      <c r="B7" s="320"/>
      <c r="C7" s="315" t="s">
        <v>22</v>
      </c>
      <c r="D7" s="324"/>
      <c r="E7" s="315" t="s">
        <v>22</v>
      </c>
      <c r="F7" s="324"/>
      <c r="G7" s="315" t="s">
        <v>22</v>
      </c>
      <c r="H7" s="324"/>
      <c r="I7" s="315" t="s">
        <v>22</v>
      </c>
      <c r="J7" s="324"/>
      <c r="K7" s="315" t="s">
        <v>22</v>
      </c>
      <c r="L7" s="324"/>
      <c r="M7" s="320"/>
      <c r="N7" s="315" t="s">
        <v>22</v>
      </c>
      <c r="O7" s="324"/>
      <c r="P7" s="315" t="s">
        <v>22</v>
      </c>
      <c r="Q7" s="324"/>
      <c r="R7" s="315" t="s">
        <v>22</v>
      </c>
      <c r="S7" s="324"/>
      <c r="T7" s="315" t="s">
        <v>22</v>
      </c>
      <c r="U7" s="324"/>
    </row>
    <row r="8" spans="1:242" ht="26" x14ac:dyDescent="0.25">
      <c r="A8" s="217"/>
      <c r="B8" s="249"/>
      <c r="C8" s="250" t="s">
        <v>316</v>
      </c>
      <c r="D8" s="250" t="s">
        <v>317</v>
      </c>
      <c r="E8" s="18" t="s">
        <v>318</v>
      </c>
      <c r="F8" s="18" t="s">
        <v>319</v>
      </c>
      <c r="G8" s="18" t="s">
        <v>320</v>
      </c>
      <c r="H8" s="18" t="s">
        <v>321</v>
      </c>
      <c r="I8" s="18" t="s">
        <v>322</v>
      </c>
      <c r="J8" s="18" t="s">
        <v>323</v>
      </c>
      <c r="K8" s="18" t="s">
        <v>324</v>
      </c>
      <c r="L8" s="18" t="s">
        <v>325</v>
      </c>
      <c r="M8" s="250"/>
      <c r="N8" s="250" t="s">
        <v>316</v>
      </c>
      <c r="O8" s="250" t="s">
        <v>317</v>
      </c>
      <c r="P8" s="18" t="s">
        <v>318</v>
      </c>
      <c r="Q8" s="18" t="s">
        <v>319</v>
      </c>
      <c r="R8" s="18" t="s">
        <v>320</v>
      </c>
      <c r="S8" s="18" t="s">
        <v>321</v>
      </c>
      <c r="T8" s="18" t="s">
        <v>322</v>
      </c>
      <c r="U8" s="18" t="s">
        <v>323</v>
      </c>
    </row>
    <row r="9" spans="1:242" hidden="1" x14ac:dyDescent="0.25">
      <c r="A9" s="67" t="s">
        <v>326</v>
      </c>
      <c r="B9" s="251" t="s">
        <v>327</v>
      </c>
      <c r="C9" s="53">
        <v>46007</v>
      </c>
      <c r="D9" s="53">
        <f t="shared" ref="D9:D14" si="0">C9</f>
        <v>46007</v>
      </c>
      <c r="E9" s="361" t="s">
        <v>328</v>
      </c>
      <c r="F9" s="362"/>
      <c r="G9" s="361" t="s">
        <v>329</v>
      </c>
      <c r="H9" s="362"/>
      <c r="I9" s="23" t="s">
        <v>111</v>
      </c>
      <c r="J9" s="23" t="s">
        <v>111</v>
      </c>
      <c r="K9" s="53">
        <v>46012</v>
      </c>
      <c r="L9" s="53">
        <f t="shared" ref="L9:L14" si="1">K9+1</f>
        <v>46013</v>
      </c>
      <c r="M9" s="27" t="s">
        <v>330</v>
      </c>
      <c r="N9" s="23" t="s">
        <v>111</v>
      </c>
      <c r="O9" s="23" t="s">
        <v>111</v>
      </c>
      <c r="P9" s="361" t="s">
        <v>331</v>
      </c>
      <c r="Q9" s="362"/>
      <c r="R9" s="361" t="s">
        <v>332</v>
      </c>
      <c r="S9" s="362"/>
      <c r="T9" s="23" t="s">
        <v>111</v>
      </c>
      <c r="U9" s="23" t="s">
        <v>111</v>
      </c>
    </row>
    <row r="10" spans="1:242" hidden="1" x14ac:dyDescent="0.25">
      <c r="A10" s="67" t="s">
        <v>326</v>
      </c>
      <c r="B10" s="251" t="s">
        <v>333</v>
      </c>
      <c r="C10" s="23" t="s">
        <v>111</v>
      </c>
      <c r="D10" s="23" t="s">
        <v>111</v>
      </c>
      <c r="E10" s="361" t="s">
        <v>331</v>
      </c>
      <c r="F10" s="362"/>
      <c r="G10" s="361" t="s">
        <v>332</v>
      </c>
      <c r="H10" s="362"/>
      <c r="I10" s="23" t="s">
        <v>111</v>
      </c>
      <c r="J10" s="23" t="s">
        <v>111</v>
      </c>
      <c r="K10" s="53">
        <v>46019</v>
      </c>
      <c r="L10" s="53">
        <f t="shared" si="1"/>
        <v>46020</v>
      </c>
      <c r="M10" s="27" t="s">
        <v>334</v>
      </c>
      <c r="N10" s="53">
        <f t="shared" ref="N10:N13" si="2">L10+1</f>
        <v>46021</v>
      </c>
      <c r="O10" s="53">
        <f t="shared" ref="O10:O14" si="3">N10</f>
        <v>46021</v>
      </c>
      <c r="P10" s="361" t="s">
        <v>335</v>
      </c>
      <c r="Q10" s="362"/>
      <c r="R10" s="361" t="s">
        <v>336</v>
      </c>
      <c r="S10" s="362"/>
      <c r="T10" s="23" t="s">
        <v>111</v>
      </c>
      <c r="U10" s="23" t="s">
        <v>111</v>
      </c>
    </row>
    <row r="11" spans="1:242" hidden="1" x14ac:dyDescent="0.25">
      <c r="A11" s="67" t="s">
        <v>326</v>
      </c>
      <c r="B11" s="251" t="s">
        <v>337</v>
      </c>
      <c r="C11" s="53">
        <v>46021</v>
      </c>
      <c r="D11" s="53">
        <f>C11</f>
        <v>46021</v>
      </c>
      <c r="E11" s="361" t="s">
        <v>335</v>
      </c>
      <c r="F11" s="362"/>
      <c r="G11" s="361" t="s">
        <v>336</v>
      </c>
      <c r="H11" s="362"/>
      <c r="I11" s="23" t="s">
        <v>111</v>
      </c>
      <c r="J11" s="23" t="s">
        <v>111</v>
      </c>
      <c r="K11" s="53">
        <v>46026</v>
      </c>
      <c r="L11" s="53">
        <f t="shared" si="1"/>
        <v>46027</v>
      </c>
      <c r="M11" s="27" t="s">
        <v>338</v>
      </c>
      <c r="N11" s="53">
        <f t="shared" si="2"/>
        <v>46028</v>
      </c>
      <c r="O11" s="53">
        <f t="shared" si="3"/>
        <v>46028</v>
      </c>
      <c r="P11" s="361" t="s">
        <v>339</v>
      </c>
      <c r="Q11" s="362"/>
      <c r="R11" s="361" t="s">
        <v>340</v>
      </c>
      <c r="S11" s="362"/>
      <c r="T11" s="23" t="s">
        <v>111</v>
      </c>
      <c r="U11" s="23" t="s">
        <v>111</v>
      </c>
    </row>
    <row r="12" spans="1:242" x14ac:dyDescent="0.25">
      <c r="A12" s="68" t="s">
        <v>326</v>
      </c>
      <c r="B12" s="251" t="s">
        <v>50</v>
      </c>
      <c r="C12" s="53">
        <v>46028</v>
      </c>
      <c r="D12" s="53">
        <f t="shared" si="0"/>
        <v>46028</v>
      </c>
      <c r="E12" s="361" t="s">
        <v>339</v>
      </c>
      <c r="F12" s="362"/>
      <c r="G12" s="361" t="s">
        <v>340</v>
      </c>
      <c r="H12" s="362"/>
      <c r="I12" s="23" t="s">
        <v>111</v>
      </c>
      <c r="J12" s="23" t="s">
        <v>111</v>
      </c>
      <c r="K12" s="53">
        <v>46033</v>
      </c>
      <c r="L12" s="53">
        <f t="shared" si="1"/>
        <v>46034</v>
      </c>
      <c r="M12" s="27" t="s">
        <v>48</v>
      </c>
      <c r="N12" s="53">
        <f t="shared" si="2"/>
        <v>46035</v>
      </c>
      <c r="O12" s="53">
        <f t="shared" si="3"/>
        <v>46035</v>
      </c>
      <c r="P12" s="361" t="s">
        <v>341</v>
      </c>
      <c r="Q12" s="362"/>
      <c r="R12" s="361" t="s">
        <v>342</v>
      </c>
      <c r="S12" s="362"/>
      <c r="T12" s="23" t="s">
        <v>111</v>
      </c>
      <c r="U12" s="23" t="s">
        <v>111</v>
      </c>
    </row>
    <row r="13" spans="1:242" x14ac:dyDescent="0.25">
      <c r="A13" s="68" t="s">
        <v>326</v>
      </c>
      <c r="B13" s="251" t="s">
        <v>53</v>
      </c>
      <c r="C13" s="53">
        <v>46035</v>
      </c>
      <c r="D13" s="53">
        <f t="shared" si="0"/>
        <v>46035</v>
      </c>
      <c r="E13" s="361" t="s">
        <v>341</v>
      </c>
      <c r="F13" s="362"/>
      <c r="G13" s="361" t="s">
        <v>342</v>
      </c>
      <c r="H13" s="362"/>
      <c r="I13" s="23" t="s">
        <v>111</v>
      </c>
      <c r="J13" s="23" t="s">
        <v>111</v>
      </c>
      <c r="K13" s="53">
        <v>46040</v>
      </c>
      <c r="L13" s="53">
        <f t="shared" si="1"/>
        <v>46041</v>
      </c>
      <c r="M13" s="27" t="s">
        <v>51</v>
      </c>
      <c r="N13" s="53">
        <f t="shared" si="2"/>
        <v>46042</v>
      </c>
      <c r="O13" s="53">
        <f t="shared" si="3"/>
        <v>46042</v>
      </c>
      <c r="P13" s="361" t="s">
        <v>343</v>
      </c>
      <c r="Q13" s="362"/>
      <c r="R13" s="361" t="s">
        <v>344</v>
      </c>
      <c r="S13" s="362"/>
      <c r="T13" s="23" t="s">
        <v>111</v>
      </c>
      <c r="U13" s="23" t="s">
        <v>111</v>
      </c>
    </row>
    <row r="14" spans="1:242" x14ac:dyDescent="0.25">
      <c r="A14" s="68" t="s">
        <v>326</v>
      </c>
      <c r="B14" s="251" t="s">
        <v>56</v>
      </c>
      <c r="C14" s="53">
        <v>46042</v>
      </c>
      <c r="D14" s="53">
        <f t="shared" si="0"/>
        <v>46042</v>
      </c>
      <c r="E14" s="361" t="s">
        <v>343</v>
      </c>
      <c r="F14" s="362"/>
      <c r="G14" s="361" t="s">
        <v>344</v>
      </c>
      <c r="H14" s="362"/>
      <c r="I14" s="23" t="s">
        <v>111</v>
      </c>
      <c r="J14" s="23" t="s">
        <v>111</v>
      </c>
      <c r="K14" s="53">
        <v>46047</v>
      </c>
      <c r="L14" s="53">
        <f t="shared" si="1"/>
        <v>46048</v>
      </c>
      <c r="M14" s="27" t="s">
        <v>54</v>
      </c>
      <c r="N14" s="53">
        <v>46056</v>
      </c>
      <c r="O14" s="53">
        <f t="shared" si="3"/>
        <v>46056</v>
      </c>
      <c r="P14" s="361" t="s">
        <v>345</v>
      </c>
      <c r="Q14" s="362"/>
      <c r="R14" s="361" t="s">
        <v>346</v>
      </c>
      <c r="S14" s="362"/>
      <c r="T14" s="23" t="s">
        <v>111</v>
      </c>
      <c r="U14" s="23" t="s">
        <v>111</v>
      </c>
    </row>
    <row r="15" spans="1:242" x14ac:dyDescent="0.25">
      <c r="A15" s="68" t="s">
        <v>326</v>
      </c>
      <c r="B15" s="251" t="s">
        <v>59</v>
      </c>
      <c r="C15" s="352" t="s">
        <v>124</v>
      </c>
      <c r="D15" s="353"/>
      <c r="E15" s="353"/>
      <c r="F15" s="353"/>
      <c r="G15" s="353"/>
      <c r="H15" s="353"/>
      <c r="I15" s="353"/>
      <c r="J15" s="353"/>
      <c r="K15" s="353"/>
      <c r="L15" s="354"/>
      <c r="M15" s="27" t="s">
        <v>57</v>
      </c>
      <c r="N15" s="352" t="s">
        <v>124</v>
      </c>
      <c r="O15" s="353"/>
      <c r="P15" s="353"/>
      <c r="Q15" s="353"/>
      <c r="R15" s="353"/>
      <c r="S15" s="353"/>
      <c r="T15" s="353"/>
      <c r="U15" s="354"/>
    </row>
    <row r="16" spans="1:242" x14ac:dyDescent="0.25">
      <c r="A16" s="68" t="s">
        <v>326</v>
      </c>
      <c r="B16" s="251" t="s">
        <v>62</v>
      </c>
      <c r="C16" s="53">
        <v>46056</v>
      </c>
      <c r="D16" s="53">
        <f>C16</f>
        <v>46056</v>
      </c>
      <c r="E16" s="361" t="s">
        <v>345</v>
      </c>
      <c r="F16" s="362"/>
      <c r="G16" s="361" t="s">
        <v>346</v>
      </c>
      <c r="H16" s="362"/>
      <c r="I16" s="23" t="s">
        <v>111</v>
      </c>
      <c r="J16" s="23" t="s">
        <v>111</v>
      </c>
      <c r="K16" s="53">
        <v>46061</v>
      </c>
      <c r="L16" s="53">
        <f t="shared" ref="L16:L22" si="4">K16+1</f>
        <v>46062</v>
      </c>
      <c r="M16" s="27" t="s">
        <v>60</v>
      </c>
      <c r="N16" s="53">
        <f>L16+1</f>
        <v>46063</v>
      </c>
      <c r="O16" s="53">
        <f>N16</f>
        <v>46063</v>
      </c>
      <c r="P16" s="361" t="s">
        <v>347</v>
      </c>
      <c r="Q16" s="362"/>
      <c r="R16" s="361" t="s">
        <v>348</v>
      </c>
      <c r="S16" s="362"/>
      <c r="T16" s="23" t="s">
        <v>111</v>
      </c>
      <c r="U16" s="23" t="s">
        <v>111</v>
      </c>
    </row>
    <row r="17" spans="1:23" x14ac:dyDescent="0.25">
      <c r="A17" s="68" t="s">
        <v>326</v>
      </c>
      <c r="B17" s="251" t="s">
        <v>65</v>
      </c>
      <c r="C17" s="53">
        <v>46063</v>
      </c>
      <c r="D17" s="53">
        <f>C17</f>
        <v>46063</v>
      </c>
      <c r="E17" s="361" t="s">
        <v>347</v>
      </c>
      <c r="F17" s="362"/>
      <c r="G17" s="361" t="s">
        <v>348</v>
      </c>
      <c r="H17" s="362"/>
      <c r="I17" s="23" t="s">
        <v>111</v>
      </c>
      <c r="J17" s="23" t="s">
        <v>111</v>
      </c>
      <c r="K17" s="53">
        <v>46068</v>
      </c>
      <c r="L17" s="53">
        <f t="shared" si="4"/>
        <v>46069</v>
      </c>
      <c r="M17" s="27" t="s">
        <v>63</v>
      </c>
      <c r="N17" s="23" t="s">
        <v>111</v>
      </c>
      <c r="O17" s="23" t="s">
        <v>111</v>
      </c>
      <c r="P17" s="361" t="s">
        <v>349</v>
      </c>
      <c r="Q17" s="362"/>
      <c r="R17" s="361" t="s">
        <v>350</v>
      </c>
      <c r="S17" s="362"/>
      <c r="T17" s="23" t="s">
        <v>111</v>
      </c>
      <c r="U17" s="23" t="s">
        <v>111</v>
      </c>
    </row>
    <row r="18" spans="1:23" x14ac:dyDescent="0.25">
      <c r="A18" s="68" t="s">
        <v>326</v>
      </c>
      <c r="B18" s="251" t="s">
        <v>68</v>
      </c>
      <c r="C18" s="23" t="s">
        <v>111</v>
      </c>
      <c r="D18" s="23" t="s">
        <v>111</v>
      </c>
      <c r="E18" s="361" t="s">
        <v>349</v>
      </c>
      <c r="F18" s="362"/>
      <c r="G18" s="361" t="s">
        <v>350</v>
      </c>
      <c r="H18" s="362"/>
      <c r="I18" s="23" t="s">
        <v>111</v>
      </c>
      <c r="J18" s="23" t="s">
        <v>111</v>
      </c>
      <c r="K18" s="53">
        <v>46075</v>
      </c>
      <c r="L18" s="53">
        <f t="shared" si="4"/>
        <v>46076</v>
      </c>
      <c r="M18" s="27" t="s">
        <v>66</v>
      </c>
      <c r="N18" s="133" t="s">
        <v>351</v>
      </c>
      <c r="O18" s="53"/>
      <c r="P18" s="361"/>
      <c r="Q18" s="362"/>
      <c r="R18" s="361"/>
      <c r="S18" s="362"/>
      <c r="T18" s="23"/>
      <c r="U18" s="23"/>
    </row>
    <row r="19" spans="1:23" x14ac:dyDescent="0.25">
      <c r="A19" s="252" t="s">
        <v>198</v>
      </c>
      <c r="B19" s="251"/>
      <c r="C19" s="23"/>
      <c r="D19" s="23"/>
      <c r="E19" s="110"/>
      <c r="F19" s="111"/>
      <c r="G19" s="110"/>
      <c r="H19" s="111"/>
      <c r="I19" s="23"/>
      <c r="J19" s="23"/>
      <c r="K19" s="53">
        <v>46075</v>
      </c>
      <c r="L19" s="53">
        <f t="shared" si="4"/>
        <v>46076</v>
      </c>
      <c r="M19" s="253" t="s">
        <v>57</v>
      </c>
      <c r="N19" s="254" t="s">
        <v>111</v>
      </c>
      <c r="O19" s="254" t="s">
        <v>111</v>
      </c>
      <c r="P19" s="361" t="s">
        <v>301</v>
      </c>
      <c r="Q19" s="362"/>
      <c r="R19" s="361" t="s">
        <v>302</v>
      </c>
      <c r="S19" s="362"/>
      <c r="T19" s="23" t="s">
        <v>111</v>
      </c>
      <c r="U19" s="23" t="s">
        <v>111</v>
      </c>
    </row>
    <row r="20" spans="1:23" x14ac:dyDescent="0.25">
      <c r="A20" s="252" t="s">
        <v>198</v>
      </c>
      <c r="B20" s="255" t="s">
        <v>62</v>
      </c>
      <c r="C20" s="254" t="s">
        <v>111</v>
      </c>
      <c r="D20" s="254" t="s">
        <v>111</v>
      </c>
      <c r="E20" s="352" t="s">
        <v>301</v>
      </c>
      <c r="F20" s="354"/>
      <c r="G20" s="352" t="s">
        <v>302</v>
      </c>
      <c r="H20" s="354"/>
      <c r="I20" s="254" t="s">
        <v>111</v>
      </c>
      <c r="J20" s="254" t="s">
        <v>111</v>
      </c>
      <c r="K20" s="53">
        <v>46082</v>
      </c>
      <c r="L20" s="53">
        <f t="shared" si="4"/>
        <v>46083</v>
      </c>
      <c r="M20" s="253" t="s">
        <v>60</v>
      </c>
      <c r="N20" s="23" t="s">
        <v>111</v>
      </c>
      <c r="O20" s="23" t="s">
        <v>111</v>
      </c>
      <c r="P20" s="395" t="s">
        <v>352</v>
      </c>
      <c r="Q20" s="396"/>
      <c r="R20" s="395" t="s">
        <v>353</v>
      </c>
      <c r="S20" s="396"/>
      <c r="T20" s="397" t="s">
        <v>354</v>
      </c>
      <c r="U20" s="398"/>
      <c r="V20" s="61" t="s">
        <v>203</v>
      </c>
    </row>
    <row r="21" spans="1:23" x14ac:dyDescent="0.25">
      <c r="A21" s="68" t="s">
        <v>326</v>
      </c>
      <c r="B21" s="255"/>
      <c r="C21" s="254"/>
      <c r="D21" s="254"/>
      <c r="E21" s="116"/>
      <c r="F21" s="117"/>
      <c r="G21" s="116"/>
      <c r="H21" s="117"/>
      <c r="I21" s="399" t="s">
        <v>355</v>
      </c>
      <c r="J21" s="400"/>
      <c r="K21" s="53">
        <v>46082</v>
      </c>
      <c r="L21" s="53">
        <f t="shared" si="4"/>
        <v>46083</v>
      </c>
      <c r="M21" s="27" t="s">
        <v>69</v>
      </c>
      <c r="N21" s="53">
        <v>46084</v>
      </c>
      <c r="O21" s="53">
        <f>N21</f>
        <v>46084</v>
      </c>
      <c r="P21" s="352" t="s">
        <v>356</v>
      </c>
      <c r="Q21" s="354"/>
      <c r="R21" s="352" t="s">
        <v>357</v>
      </c>
      <c r="S21" s="354"/>
      <c r="T21" s="23" t="s">
        <v>111</v>
      </c>
      <c r="U21" s="23" t="s">
        <v>111</v>
      </c>
      <c r="V21" s="61"/>
    </row>
    <row r="22" spans="1:23" x14ac:dyDescent="0.25">
      <c r="A22" s="68" t="s">
        <v>326</v>
      </c>
      <c r="B22" s="251" t="s">
        <v>74</v>
      </c>
      <c r="C22" s="53">
        <v>46084</v>
      </c>
      <c r="D22" s="53">
        <f>C22</f>
        <v>46084</v>
      </c>
      <c r="E22" s="352" t="s">
        <v>356</v>
      </c>
      <c r="F22" s="354"/>
      <c r="G22" s="352" t="s">
        <v>357</v>
      </c>
      <c r="H22" s="354"/>
      <c r="I22" s="254" t="s">
        <v>111</v>
      </c>
      <c r="J22" s="254" t="s">
        <v>111</v>
      </c>
      <c r="K22" s="53">
        <v>46089</v>
      </c>
      <c r="L22" s="53">
        <f t="shared" si="4"/>
        <v>46090</v>
      </c>
      <c r="M22" s="27" t="s">
        <v>72</v>
      </c>
      <c r="N22" s="53">
        <f>L22+1</f>
        <v>46091</v>
      </c>
      <c r="O22" s="53">
        <f>N22</f>
        <v>46091</v>
      </c>
      <c r="P22" s="352" t="s">
        <v>358</v>
      </c>
      <c r="Q22" s="354"/>
      <c r="R22" s="352" t="s">
        <v>359</v>
      </c>
      <c r="S22" s="354"/>
      <c r="T22" s="23" t="s">
        <v>111</v>
      </c>
      <c r="U22" s="23" t="s">
        <v>111</v>
      </c>
    </row>
    <row r="23" spans="1:23" ht="15.65" customHeight="1" x14ac:dyDescent="0.25">
      <c r="A23" s="256"/>
      <c r="B23" s="257"/>
      <c r="C23" s="237"/>
      <c r="D23" s="237"/>
      <c r="E23" s="216"/>
      <c r="F23" s="216"/>
      <c r="G23" s="237"/>
      <c r="H23" s="237"/>
      <c r="I23" s="237"/>
      <c r="J23" s="237"/>
      <c r="K23" s="237"/>
      <c r="L23" s="237"/>
      <c r="M23" s="237"/>
      <c r="N23" s="237"/>
      <c r="O23" s="258"/>
      <c r="P23" s="237"/>
      <c r="Q23" s="237"/>
      <c r="R23" s="216"/>
      <c r="S23" s="216"/>
      <c r="T23" s="237"/>
      <c r="U23" s="237"/>
      <c r="V23" s="237"/>
      <c r="W23" s="237"/>
    </row>
    <row r="24" spans="1:23" ht="16.5" x14ac:dyDescent="0.25">
      <c r="A24" s="83" t="s">
        <v>75</v>
      </c>
      <c r="B24" s="321" t="s">
        <v>360</v>
      </c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</row>
    <row r="25" spans="1:23" ht="16.5" hidden="1" x14ac:dyDescent="0.25">
      <c r="A25" s="32" t="s">
        <v>361</v>
      </c>
      <c r="B25" s="322" t="s">
        <v>362</v>
      </c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5"/>
      <c r="P25" s="5"/>
    </row>
    <row r="26" spans="1:23" ht="16.5" hidden="1" x14ac:dyDescent="0.25">
      <c r="A26" s="32" t="s">
        <v>259</v>
      </c>
      <c r="B26" s="322" t="s">
        <v>363</v>
      </c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</row>
    <row r="27" spans="1:23" ht="16.5" x14ac:dyDescent="0.25">
      <c r="A27" s="32" t="s">
        <v>259</v>
      </c>
      <c r="B27" s="322" t="s">
        <v>364</v>
      </c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Q27" s="6"/>
    </row>
    <row r="28" spans="1:23" ht="16.5" hidden="1" x14ac:dyDescent="0.45">
      <c r="A28" s="119" t="s">
        <v>365</v>
      </c>
      <c r="B28" s="368" t="s">
        <v>366</v>
      </c>
      <c r="C28" s="368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6"/>
      <c r="P28" s="6"/>
      <c r="R28" t="s">
        <v>93</v>
      </c>
    </row>
    <row r="29" spans="1:23" ht="16.5" x14ac:dyDescent="0.45">
      <c r="A29" s="119" t="s">
        <v>365</v>
      </c>
      <c r="B29" s="403" t="s">
        <v>367</v>
      </c>
      <c r="C29" s="404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5"/>
      <c r="O29" s="6"/>
      <c r="P29" s="6"/>
    </row>
    <row r="30" spans="1:23" ht="16.5" x14ac:dyDescent="0.25">
      <c r="A30" s="32" t="s">
        <v>368</v>
      </c>
      <c r="B30" s="322" t="s">
        <v>369</v>
      </c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2"/>
    </row>
    <row r="31" spans="1:23" ht="16.5" hidden="1" x14ac:dyDescent="0.25">
      <c r="A31" s="84" t="s">
        <v>261</v>
      </c>
      <c r="B31" s="322" t="s">
        <v>370</v>
      </c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</row>
    <row r="32" spans="1:23" ht="16.5" x14ac:dyDescent="0.25">
      <c r="A32" s="84" t="s">
        <v>261</v>
      </c>
      <c r="B32" s="406" t="s">
        <v>263</v>
      </c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7"/>
      <c r="O32" s="4"/>
      <c r="P32" s="4"/>
      <c r="S32" t="s">
        <v>93</v>
      </c>
    </row>
    <row r="33" spans="1:18" ht="16.5" x14ac:dyDescent="0.25">
      <c r="A33" s="32" t="s">
        <v>371</v>
      </c>
      <c r="B33" s="322" t="s">
        <v>372</v>
      </c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408"/>
      <c r="O33" s="5"/>
      <c r="P33" s="122"/>
      <c r="Q33" s="5"/>
      <c r="R33" s="5"/>
    </row>
    <row r="34" spans="1:18" ht="16.5" x14ac:dyDescent="0.25">
      <c r="A34" s="259" t="s">
        <v>373</v>
      </c>
      <c r="B34" s="401" t="s">
        <v>374</v>
      </c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2"/>
    </row>
    <row r="35" spans="1:18" x14ac:dyDescent="0.25">
      <c r="P35" t="s">
        <v>93</v>
      </c>
    </row>
  </sheetData>
  <mergeCells count="96">
    <mergeCell ref="B34:N34"/>
    <mergeCell ref="A6:A7"/>
    <mergeCell ref="B6:B7"/>
    <mergeCell ref="M6:M7"/>
    <mergeCell ref="B29:N29"/>
    <mergeCell ref="B30:N30"/>
    <mergeCell ref="B31:N31"/>
    <mergeCell ref="B32:N32"/>
    <mergeCell ref="B33:N33"/>
    <mergeCell ref="B24:N24"/>
    <mergeCell ref="B25:N25"/>
    <mergeCell ref="B26:N26"/>
    <mergeCell ref="B27:N27"/>
    <mergeCell ref="B28:N28"/>
    <mergeCell ref="E17:F17"/>
    <mergeCell ref="G17:H17"/>
    <mergeCell ref="T20:U20"/>
    <mergeCell ref="I21:J21"/>
    <mergeCell ref="P21:Q21"/>
    <mergeCell ref="R21:S21"/>
    <mergeCell ref="E22:F22"/>
    <mergeCell ref="G22:H22"/>
    <mergeCell ref="P22:Q22"/>
    <mergeCell ref="R22:S22"/>
    <mergeCell ref="P19:Q19"/>
    <mergeCell ref="R19:S19"/>
    <mergeCell ref="E20:F20"/>
    <mergeCell ref="G20:H20"/>
    <mergeCell ref="P20:Q20"/>
    <mergeCell ref="R20:S20"/>
    <mergeCell ref="P17:Q17"/>
    <mergeCell ref="R17:S17"/>
    <mergeCell ref="E18:F18"/>
    <mergeCell ref="G18:H18"/>
    <mergeCell ref="P18:Q18"/>
    <mergeCell ref="R18:S18"/>
    <mergeCell ref="C15:L15"/>
    <mergeCell ref="N15:U15"/>
    <mergeCell ref="E16:F16"/>
    <mergeCell ref="G16:H16"/>
    <mergeCell ref="P16:Q16"/>
    <mergeCell ref="R16:S16"/>
    <mergeCell ref="E13:F13"/>
    <mergeCell ref="G13:H13"/>
    <mergeCell ref="P13:Q13"/>
    <mergeCell ref="R13:S13"/>
    <mergeCell ref="E14:F14"/>
    <mergeCell ref="G14:H14"/>
    <mergeCell ref="P14:Q14"/>
    <mergeCell ref="R14:S14"/>
    <mergeCell ref="E11:F11"/>
    <mergeCell ref="G11:H11"/>
    <mergeCell ref="P11:Q11"/>
    <mergeCell ref="R11:S11"/>
    <mergeCell ref="E12:F12"/>
    <mergeCell ref="G12:H12"/>
    <mergeCell ref="P12:Q12"/>
    <mergeCell ref="R12:S12"/>
    <mergeCell ref="E9:F9"/>
    <mergeCell ref="G9:H9"/>
    <mergeCell ref="P9:Q9"/>
    <mergeCell ref="R9:S9"/>
    <mergeCell ref="E10:F10"/>
    <mergeCell ref="G10:H10"/>
    <mergeCell ref="P10:Q10"/>
    <mergeCell ref="R10:S10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35" type="noConversion"/>
  <pageMargins left="0.7" right="0.7" top="0.75" bottom="0.75" header="0.3" footer="0.3"/>
  <pageSetup paperSize="9" orientation="portrait" verticalDpi="12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 x14ac:dyDescent="0.2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1"/>
      <c r="S1" s="1"/>
      <c r="T1" s="1"/>
      <c r="U1" s="1"/>
    </row>
    <row r="2" spans="1:255" ht="18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"/>
      <c r="S2" s="3"/>
      <c r="T2" s="3"/>
      <c r="U2" s="3"/>
    </row>
    <row r="3" spans="1:255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x14ac:dyDescent="0.25">
      <c r="A4" s="409" t="s">
        <v>375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7"/>
    </row>
    <row r="5" spans="1:255" x14ac:dyDescent="0.25">
      <c r="A5" s="9" t="s">
        <v>4</v>
      </c>
      <c r="B5" s="9" t="s">
        <v>5</v>
      </c>
      <c r="C5" s="323" t="s">
        <v>376</v>
      </c>
      <c r="D5" s="325"/>
      <c r="E5" s="323" t="s">
        <v>377</v>
      </c>
      <c r="F5" s="325"/>
      <c r="G5" s="323" t="s">
        <v>378</v>
      </c>
      <c r="H5" s="325"/>
      <c r="I5" s="323" t="s">
        <v>379</v>
      </c>
      <c r="J5" s="325"/>
      <c r="K5" s="323" t="s">
        <v>380</v>
      </c>
      <c r="L5" s="325"/>
      <c r="M5" s="9" t="s">
        <v>5</v>
      </c>
      <c r="N5" s="411" t="s">
        <v>381</v>
      </c>
      <c r="O5" s="412"/>
      <c r="P5" s="323" t="s">
        <v>376</v>
      </c>
      <c r="Q5" s="325"/>
    </row>
    <row r="6" spans="1:255" x14ac:dyDescent="0.25">
      <c r="A6" s="10" t="s">
        <v>13</v>
      </c>
      <c r="B6" s="10" t="s">
        <v>14</v>
      </c>
      <c r="C6" s="325" t="s">
        <v>166</v>
      </c>
      <c r="D6" s="325"/>
      <c r="E6" s="325" t="s">
        <v>165</v>
      </c>
      <c r="F6" s="325"/>
      <c r="G6" s="336" t="s">
        <v>382</v>
      </c>
      <c r="H6" s="389"/>
      <c r="I6" s="325" t="s">
        <v>383</v>
      </c>
      <c r="J6" s="325"/>
      <c r="K6" s="325" t="s">
        <v>384</v>
      </c>
      <c r="L6" s="325"/>
      <c r="M6" s="10" t="s">
        <v>14</v>
      </c>
      <c r="N6" s="325" t="s">
        <v>313</v>
      </c>
      <c r="O6" s="325"/>
      <c r="P6" s="325" t="s">
        <v>166</v>
      </c>
      <c r="Q6" s="325"/>
    </row>
    <row r="7" spans="1:255" x14ac:dyDescent="0.25">
      <c r="A7" s="14"/>
      <c r="B7" s="65"/>
      <c r="C7" s="348" t="s">
        <v>22</v>
      </c>
      <c r="D7" s="348"/>
      <c r="E7" s="348" t="s">
        <v>22</v>
      </c>
      <c r="F7" s="348"/>
      <c r="G7" s="315" t="s">
        <v>22</v>
      </c>
      <c r="H7" s="324"/>
      <c r="I7" s="348" t="s">
        <v>22</v>
      </c>
      <c r="J7" s="348"/>
      <c r="K7" s="348" t="s">
        <v>22</v>
      </c>
      <c r="L7" s="348"/>
      <c r="M7" s="65"/>
      <c r="N7" s="315" t="s">
        <v>22</v>
      </c>
      <c r="O7" s="324"/>
      <c r="P7" s="348" t="s">
        <v>22</v>
      </c>
      <c r="Q7" s="348"/>
    </row>
    <row r="8" spans="1:255" ht="26" x14ac:dyDescent="0.25">
      <c r="A8" s="14"/>
      <c r="B8" s="97"/>
      <c r="C8" s="17" t="s">
        <v>385</v>
      </c>
      <c r="D8" s="17" t="s">
        <v>386</v>
      </c>
      <c r="E8" s="17" t="s">
        <v>387</v>
      </c>
      <c r="F8" s="17" t="s">
        <v>388</v>
      </c>
      <c r="G8" s="18" t="s">
        <v>389</v>
      </c>
      <c r="H8" s="18" t="s">
        <v>390</v>
      </c>
      <c r="I8" s="17" t="s">
        <v>391</v>
      </c>
      <c r="J8" s="17" t="s">
        <v>392</v>
      </c>
      <c r="K8" s="17" t="s">
        <v>393</v>
      </c>
      <c r="L8" s="17" t="s">
        <v>394</v>
      </c>
      <c r="M8" s="97"/>
      <c r="N8" s="17" t="s">
        <v>395</v>
      </c>
      <c r="O8" s="17" t="s">
        <v>396</v>
      </c>
      <c r="P8" s="17" t="s">
        <v>385</v>
      </c>
      <c r="Q8" s="17" t="s">
        <v>386</v>
      </c>
    </row>
    <row r="9" spans="1:255" hidden="1" x14ac:dyDescent="0.25">
      <c r="A9" s="51" t="s">
        <v>397</v>
      </c>
      <c r="B9" s="59" t="s">
        <v>398</v>
      </c>
      <c r="C9" s="22">
        <v>45608</v>
      </c>
      <c r="D9" s="159">
        <f t="shared" ref="D9:D20" si="0">C9</f>
        <v>45608</v>
      </c>
      <c r="E9" s="159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183" t="s">
        <v>399</v>
      </c>
      <c r="N9" s="23" t="s">
        <v>111</v>
      </c>
      <c r="O9" s="23" t="s">
        <v>111</v>
      </c>
      <c r="P9" s="81" t="s">
        <v>400</v>
      </c>
      <c r="Q9" s="22">
        <v>45631</v>
      </c>
    </row>
    <row r="10" spans="1:255" hidden="1" x14ac:dyDescent="0.25">
      <c r="A10" s="248" t="s">
        <v>401</v>
      </c>
      <c r="B10" s="52" t="s">
        <v>402</v>
      </c>
      <c r="C10" s="22">
        <v>45615</v>
      </c>
      <c r="D10" s="159">
        <f t="shared" si="0"/>
        <v>45615</v>
      </c>
      <c r="E10" s="159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111</v>
      </c>
      <c r="J10" s="23" t="s">
        <v>111</v>
      </c>
      <c r="K10" s="22">
        <v>45627</v>
      </c>
      <c r="L10" s="22">
        <f t="shared" si="8"/>
        <v>45628</v>
      </c>
      <c r="M10" s="52" t="s">
        <v>403</v>
      </c>
      <c r="N10" s="23" t="s">
        <v>111</v>
      </c>
      <c r="O10" s="23" t="s">
        <v>111</v>
      </c>
      <c r="P10" s="22">
        <v>45636</v>
      </c>
      <c r="Q10" s="159">
        <f t="shared" ref="Q10:Q19" si="9">P10</f>
        <v>45636</v>
      </c>
    </row>
    <row r="11" spans="1:255" hidden="1" x14ac:dyDescent="0.25">
      <c r="A11" s="58" t="s">
        <v>404</v>
      </c>
      <c r="B11" s="59" t="s">
        <v>405</v>
      </c>
      <c r="C11" s="22">
        <v>45622</v>
      </c>
      <c r="D11" s="159">
        <f t="shared" si="0"/>
        <v>45622</v>
      </c>
      <c r="E11" s="159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59" t="s">
        <v>406</v>
      </c>
      <c r="N11" s="23" t="s">
        <v>111</v>
      </c>
      <c r="O11" s="23" t="s">
        <v>111</v>
      </c>
      <c r="P11" s="22">
        <v>45643</v>
      </c>
      <c r="Q11" s="159">
        <f t="shared" si="9"/>
        <v>45643</v>
      </c>
    </row>
    <row r="12" spans="1:255" hidden="1" x14ac:dyDescent="0.25">
      <c r="A12" s="91" t="s">
        <v>407</v>
      </c>
      <c r="B12" s="183" t="s">
        <v>408</v>
      </c>
      <c r="C12" s="22">
        <v>45629</v>
      </c>
      <c r="D12" s="159">
        <f t="shared" si="0"/>
        <v>45629</v>
      </c>
      <c r="E12" s="159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183" t="s">
        <v>409</v>
      </c>
      <c r="N12" s="79">
        <f>L12+3</f>
        <v>45645</v>
      </c>
      <c r="O12" s="100">
        <f>N12+1</f>
        <v>45646</v>
      </c>
      <c r="P12" s="22">
        <f>O12+4</f>
        <v>45650</v>
      </c>
      <c r="Q12" s="159">
        <f t="shared" si="9"/>
        <v>45650</v>
      </c>
    </row>
    <row r="13" spans="1:255" hidden="1" x14ac:dyDescent="0.25">
      <c r="A13" s="248" t="s">
        <v>401</v>
      </c>
      <c r="B13" s="52" t="s">
        <v>410</v>
      </c>
      <c r="C13" s="22">
        <v>45636</v>
      </c>
      <c r="D13" s="159">
        <f t="shared" si="0"/>
        <v>45636</v>
      </c>
      <c r="E13" s="159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111</v>
      </c>
      <c r="J13" s="23" t="s">
        <v>111</v>
      </c>
      <c r="K13" s="22">
        <v>45648</v>
      </c>
      <c r="L13" s="22">
        <f t="shared" si="8"/>
        <v>45649</v>
      </c>
      <c r="M13" s="52" t="s">
        <v>411</v>
      </c>
      <c r="N13" s="23" t="s">
        <v>111</v>
      </c>
      <c r="O13" s="23" t="s">
        <v>111</v>
      </c>
      <c r="P13" s="22">
        <v>45657</v>
      </c>
      <c r="Q13" s="159">
        <f t="shared" si="9"/>
        <v>45657</v>
      </c>
    </row>
    <row r="14" spans="1:255" hidden="1" x14ac:dyDescent="0.25">
      <c r="A14" s="242" t="s">
        <v>404</v>
      </c>
      <c r="B14" s="59" t="s">
        <v>412</v>
      </c>
      <c r="C14" s="22">
        <v>45643</v>
      </c>
      <c r="D14" s="159">
        <f t="shared" si="0"/>
        <v>45643</v>
      </c>
      <c r="E14" s="159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111</v>
      </c>
      <c r="J14" s="23" t="s">
        <v>111</v>
      </c>
      <c r="K14" s="22">
        <v>45655</v>
      </c>
      <c r="L14" s="22">
        <f t="shared" si="8"/>
        <v>45656</v>
      </c>
      <c r="M14" s="59" t="s">
        <v>413</v>
      </c>
      <c r="N14" s="23" t="s">
        <v>111</v>
      </c>
      <c r="O14" s="23" t="s">
        <v>111</v>
      </c>
      <c r="P14" s="22">
        <v>45664</v>
      </c>
      <c r="Q14" s="159">
        <f t="shared" si="9"/>
        <v>45664</v>
      </c>
    </row>
    <row r="15" spans="1:255" hidden="1" x14ac:dyDescent="0.25">
      <c r="A15" s="91" t="s">
        <v>407</v>
      </c>
      <c r="B15" s="183" t="s">
        <v>414</v>
      </c>
      <c r="C15" s="22">
        <v>45650</v>
      </c>
      <c r="D15" s="159">
        <f t="shared" si="0"/>
        <v>45650</v>
      </c>
      <c r="E15" s="159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183" t="s">
        <v>415</v>
      </c>
      <c r="N15" s="79">
        <f>L15+3</f>
        <v>45666</v>
      </c>
      <c r="O15" s="100">
        <f>N15+1</f>
        <v>45667</v>
      </c>
      <c r="P15" s="22">
        <f>O15+4</f>
        <v>45671</v>
      </c>
      <c r="Q15" s="159">
        <f t="shared" si="9"/>
        <v>45671</v>
      </c>
    </row>
    <row r="16" spans="1:255" hidden="1" x14ac:dyDescent="0.25">
      <c r="A16" s="248" t="s">
        <v>401</v>
      </c>
      <c r="B16" s="57" t="s">
        <v>416</v>
      </c>
      <c r="C16" s="22">
        <v>45657</v>
      </c>
      <c r="D16" s="159">
        <f t="shared" si="0"/>
        <v>45657</v>
      </c>
      <c r="E16" s="159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57" t="s">
        <v>417</v>
      </c>
      <c r="N16" s="79">
        <f>L16+3</f>
        <v>45673</v>
      </c>
      <c r="O16" s="100">
        <f>N16+1</f>
        <v>45674</v>
      </c>
      <c r="P16" s="22">
        <f>O16+4</f>
        <v>45678</v>
      </c>
      <c r="Q16" s="159">
        <f t="shared" si="9"/>
        <v>45678</v>
      </c>
    </row>
    <row r="17" spans="1:19" hidden="1" x14ac:dyDescent="0.25">
      <c r="A17" s="58" t="s">
        <v>404</v>
      </c>
      <c r="B17" s="59" t="s">
        <v>418</v>
      </c>
      <c r="C17" s="22">
        <v>45664</v>
      </c>
      <c r="D17" s="159">
        <f t="shared" si="0"/>
        <v>45664</v>
      </c>
      <c r="E17" s="159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59" t="s">
        <v>419</v>
      </c>
      <c r="N17" s="399" t="s">
        <v>420</v>
      </c>
      <c r="O17" s="413"/>
      <c r="P17" s="413"/>
      <c r="Q17" s="400"/>
    </row>
    <row r="18" spans="1:19" hidden="1" x14ac:dyDescent="0.25">
      <c r="A18" s="51" t="s">
        <v>407</v>
      </c>
      <c r="B18" s="59" t="s">
        <v>421</v>
      </c>
      <c r="C18" s="22">
        <v>45671</v>
      </c>
      <c r="D18" s="159">
        <f t="shared" si="0"/>
        <v>45671</v>
      </c>
      <c r="E18" s="159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59" t="s">
        <v>422</v>
      </c>
      <c r="N18" s="79">
        <f>L18+3</f>
        <v>45687</v>
      </c>
      <c r="O18" s="100">
        <f>N18+1</f>
        <v>45688</v>
      </c>
      <c r="P18" s="22">
        <f>O18+4</f>
        <v>45692</v>
      </c>
      <c r="Q18" s="159">
        <f t="shared" si="9"/>
        <v>45692</v>
      </c>
    </row>
    <row r="19" spans="1:19" x14ac:dyDescent="0.25">
      <c r="A19" s="248" t="s">
        <v>401</v>
      </c>
      <c r="B19" s="52" t="s">
        <v>423</v>
      </c>
      <c r="C19" s="22">
        <v>45678</v>
      </c>
      <c r="D19" s="159">
        <f t="shared" si="0"/>
        <v>45678</v>
      </c>
      <c r="E19" s="159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52" t="s">
        <v>424</v>
      </c>
      <c r="N19" s="79">
        <f>L19+3</f>
        <v>45694</v>
      </c>
      <c r="O19" s="100">
        <f>N19+1</f>
        <v>45695</v>
      </c>
      <c r="P19" s="22">
        <f>O19+4</f>
        <v>45699</v>
      </c>
      <c r="Q19" s="159">
        <f t="shared" si="9"/>
        <v>45699</v>
      </c>
    </row>
    <row r="20" spans="1:19" x14ac:dyDescent="0.25">
      <c r="A20" s="58" t="s">
        <v>404</v>
      </c>
      <c r="B20" s="59" t="s">
        <v>425</v>
      </c>
      <c r="C20" s="22">
        <v>45685</v>
      </c>
      <c r="D20" s="159">
        <f t="shared" si="0"/>
        <v>45685</v>
      </c>
      <c r="E20" s="159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59" t="s">
        <v>426</v>
      </c>
      <c r="N20" s="399" t="s">
        <v>420</v>
      </c>
      <c r="O20" s="413"/>
      <c r="P20" s="413"/>
      <c r="Q20" s="400"/>
    </row>
    <row r="21" spans="1:19" x14ac:dyDescent="0.25">
      <c r="A21" s="414" t="s">
        <v>296</v>
      </c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6"/>
    </row>
    <row r="22" spans="1:19" x14ac:dyDescent="0.25">
      <c r="A22" s="51" t="s">
        <v>407</v>
      </c>
      <c r="B22" s="59" t="s">
        <v>427</v>
      </c>
      <c r="C22" s="22">
        <v>45699</v>
      </c>
      <c r="D22" s="159">
        <f t="shared" ref="D22:D28" si="10">C22</f>
        <v>45699</v>
      </c>
      <c r="E22" s="159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59" t="s">
        <v>428</v>
      </c>
      <c r="N22" s="79">
        <f t="shared" ref="N22:N28" si="19">L22+3</f>
        <v>45715</v>
      </c>
      <c r="O22" s="100">
        <f t="shared" ref="O22:O28" si="20">N22+1</f>
        <v>45716</v>
      </c>
      <c r="P22" s="22">
        <f t="shared" ref="P22:P28" si="21">O22+4</f>
        <v>45720</v>
      </c>
      <c r="Q22" s="159">
        <f t="shared" ref="Q22:Q28" si="22">P22</f>
        <v>45720</v>
      </c>
    </row>
    <row r="23" spans="1:19" x14ac:dyDescent="0.25">
      <c r="A23" s="248" t="s">
        <v>401</v>
      </c>
      <c r="B23" s="179" t="s">
        <v>429</v>
      </c>
      <c r="C23" s="22">
        <v>45706</v>
      </c>
      <c r="D23" s="159">
        <f t="shared" si="10"/>
        <v>45706</v>
      </c>
      <c r="E23" s="159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179" t="s">
        <v>430</v>
      </c>
      <c r="N23" s="79">
        <f t="shared" si="19"/>
        <v>45722</v>
      </c>
      <c r="O23" s="100">
        <f t="shared" si="20"/>
        <v>45723</v>
      </c>
      <c r="P23" s="22">
        <f t="shared" si="21"/>
        <v>45727</v>
      </c>
      <c r="Q23" s="159">
        <f t="shared" si="22"/>
        <v>45727</v>
      </c>
    </row>
    <row r="24" spans="1:19" hidden="1" x14ac:dyDescent="0.25">
      <c r="A24" s="242" t="s">
        <v>404</v>
      </c>
      <c r="B24" s="183" t="s">
        <v>431</v>
      </c>
      <c r="C24" s="22">
        <v>45713</v>
      </c>
      <c r="D24" s="159">
        <f t="shared" si="10"/>
        <v>45713</v>
      </c>
      <c r="E24" s="159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59" t="s">
        <v>432</v>
      </c>
      <c r="N24" s="79">
        <f t="shared" si="19"/>
        <v>45729</v>
      </c>
      <c r="O24" s="100">
        <f t="shared" si="20"/>
        <v>45730</v>
      </c>
      <c r="P24" s="22">
        <f t="shared" si="21"/>
        <v>45734</v>
      </c>
      <c r="Q24" s="159">
        <f t="shared" si="22"/>
        <v>45734</v>
      </c>
    </row>
    <row r="25" spans="1:19" hidden="1" x14ac:dyDescent="0.25">
      <c r="A25" s="51" t="s">
        <v>407</v>
      </c>
      <c r="B25" s="59" t="s">
        <v>433</v>
      </c>
      <c r="C25" s="159">
        <v>45720</v>
      </c>
      <c r="D25" s="159">
        <f t="shared" si="10"/>
        <v>45720</v>
      </c>
      <c r="E25" s="159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59" t="s">
        <v>434</v>
      </c>
      <c r="N25" s="79">
        <f t="shared" si="19"/>
        <v>45736</v>
      </c>
      <c r="O25" s="100">
        <f t="shared" si="20"/>
        <v>45737</v>
      </c>
      <c r="P25" s="22">
        <f t="shared" si="21"/>
        <v>45741</v>
      </c>
      <c r="Q25" s="159">
        <f t="shared" si="22"/>
        <v>45741</v>
      </c>
    </row>
    <row r="26" spans="1:19" hidden="1" x14ac:dyDescent="0.25">
      <c r="A26" s="248" t="s">
        <v>401</v>
      </c>
      <c r="B26" s="52" t="s">
        <v>435</v>
      </c>
      <c r="C26" s="159">
        <v>45727</v>
      </c>
      <c r="D26" s="159">
        <f t="shared" si="10"/>
        <v>45727</v>
      </c>
      <c r="E26" s="159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52" t="s">
        <v>436</v>
      </c>
      <c r="N26" s="79">
        <f t="shared" si="19"/>
        <v>45743</v>
      </c>
      <c r="O26" s="100">
        <f t="shared" si="20"/>
        <v>45744</v>
      </c>
      <c r="P26" s="22">
        <f t="shared" si="21"/>
        <v>45748</v>
      </c>
      <c r="Q26" s="159">
        <f t="shared" si="22"/>
        <v>45748</v>
      </c>
    </row>
    <row r="27" spans="1:19" hidden="1" x14ac:dyDescent="0.25">
      <c r="A27" s="58" t="s">
        <v>404</v>
      </c>
      <c r="B27" s="59" t="s">
        <v>437</v>
      </c>
      <c r="C27" s="159">
        <v>45734</v>
      </c>
      <c r="D27" s="159">
        <f t="shared" si="10"/>
        <v>45734</v>
      </c>
      <c r="E27" s="159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59" t="s">
        <v>438</v>
      </c>
      <c r="N27" s="79">
        <f t="shared" si="19"/>
        <v>45750</v>
      </c>
      <c r="O27" s="100">
        <f t="shared" si="20"/>
        <v>45751</v>
      </c>
      <c r="P27" s="22">
        <f t="shared" si="21"/>
        <v>45755</v>
      </c>
      <c r="Q27" s="159">
        <f t="shared" si="22"/>
        <v>45755</v>
      </c>
    </row>
    <row r="28" spans="1:19" hidden="1" x14ac:dyDescent="0.25">
      <c r="A28" s="51" t="s">
        <v>407</v>
      </c>
      <c r="B28" s="59" t="s">
        <v>439</v>
      </c>
      <c r="C28" s="159">
        <v>45741</v>
      </c>
      <c r="D28" s="159">
        <f t="shared" si="10"/>
        <v>45741</v>
      </c>
      <c r="E28" s="159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59" t="s">
        <v>440</v>
      </c>
      <c r="N28" s="79">
        <f t="shared" si="19"/>
        <v>45757</v>
      </c>
      <c r="O28" s="100">
        <f t="shared" si="20"/>
        <v>45758</v>
      </c>
      <c r="P28" s="22">
        <f t="shared" si="21"/>
        <v>45762</v>
      </c>
      <c r="Q28" s="159">
        <f t="shared" si="22"/>
        <v>45762</v>
      </c>
    </row>
    <row r="29" spans="1:19" hidden="1" x14ac:dyDescent="0.25"/>
    <row r="30" spans="1:19" ht="16" x14ac:dyDescent="0.4">
      <c r="A30" s="29" t="s">
        <v>75</v>
      </c>
      <c r="B30" s="366" t="s">
        <v>441</v>
      </c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6"/>
      <c r="P30" s="6"/>
      <c r="Q30" s="6"/>
      <c r="R30" s="6"/>
      <c r="S30" s="6"/>
    </row>
    <row r="31" spans="1:19" ht="16" x14ac:dyDescent="0.4">
      <c r="A31" s="31" t="s">
        <v>252</v>
      </c>
      <c r="B31" s="417" t="s">
        <v>442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6"/>
      <c r="P31" s="6"/>
      <c r="Q31" s="6"/>
      <c r="R31" s="6"/>
      <c r="S31" s="6"/>
    </row>
    <row r="32" spans="1:19" ht="16" x14ac:dyDescent="0.4">
      <c r="A32" s="31" t="s">
        <v>250</v>
      </c>
      <c r="B32" s="417" t="s">
        <v>443</v>
      </c>
      <c r="C32" s="417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6"/>
      <c r="P32" s="6"/>
      <c r="Q32" s="6"/>
      <c r="R32" s="6" t="s">
        <v>444</v>
      </c>
      <c r="S32" s="6"/>
    </row>
    <row r="33" spans="1:19" ht="16" x14ac:dyDescent="0.4">
      <c r="A33" s="31" t="s">
        <v>445</v>
      </c>
      <c r="B33" s="417" t="s">
        <v>446</v>
      </c>
      <c r="C33" s="417"/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6"/>
      <c r="P33" s="6"/>
      <c r="Q33" s="6"/>
      <c r="R33" s="6"/>
      <c r="S33" s="6"/>
    </row>
    <row r="34" spans="1:19" ht="16" x14ac:dyDescent="0.4">
      <c r="A34" s="31" t="s">
        <v>447</v>
      </c>
      <c r="B34" s="369" t="s">
        <v>448</v>
      </c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1"/>
      <c r="O34" s="6"/>
      <c r="P34" s="6"/>
      <c r="Q34" s="6"/>
      <c r="R34" s="6"/>
      <c r="S34" s="6"/>
    </row>
    <row r="35" spans="1:19" ht="16" x14ac:dyDescent="0.4">
      <c r="A35" s="31" t="s">
        <v>449</v>
      </c>
      <c r="B35" s="417" t="s">
        <v>450</v>
      </c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6"/>
      <c r="P35" s="6" t="s">
        <v>444</v>
      </c>
      <c r="Q35" s="6"/>
      <c r="R35" s="6"/>
      <c r="S35" s="6"/>
    </row>
    <row r="36" spans="1:19" ht="16" x14ac:dyDescent="0.4">
      <c r="A36" s="31" t="s">
        <v>371</v>
      </c>
      <c r="B36" s="417" t="s">
        <v>451</v>
      </c>
      <c r="C36" s="417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6"/>
      <c r="P36" s="6"/>
      <c r="Q36" s="6"/>
      <c r="R36" s="6"/>
      <c r="S36" s="6"/>
    </row>
    <row r="37" spans="1:19" ht="16" x14ac:dyDescent="0.4">
      <c r="A37" s="31" t="s">
        <v>371</v>
      </c>
      <c r="B37" s="418" t="s">
        <v>452</v>
      </c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6"/>
      <c r="P37" s="6"/>
      <c r="Q37" s="6"/>
      <c r="R37" s="6"/>
      <c r="S37" s="6"/>
    </row>
    <row r="38" spans="1:19" ht="16.5" x14ac:dyDescent="0.25">
      <c r="A38" s="32" t="s">
        <v>368</v>
      </c>
      <c r="B38" s="417" t="s">
        <v>453</v>
      </c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Q38" t="s">
        <v>93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5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 x14ac:dyDescent="0.25"/>
  <cols>
    <col min="1" max="1" width="19" customWidth="1"/>
    <col min="2" max="17" width="7.58203125" customWidth="1"/>
  </cols>
  <sheetData>
    <row r="1" spans="1:251" ht="51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</row>
    <row r="2" spans="1:251" ht="18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</row>
    <row r="3" spans="1:25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x14ac:dyDescent="0.25">
      <c r="A4" s="378" t="s">
        <v>454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185"/>
      <c r="O4" s="185"/>
    </row>
    <row r="5" spans="1:251" ht="15.5" x14ac:dyDescent="0.25">
      <c r="A5" s="8" t="s">
        <v>455</v>
      </c>
      <c r="B5" s="8" t="s">
        <v>456</v>
      </c>
      <c r="C5" s="419" t="s">
        <v>457</v>
      </c>
      <c r="D5" s="420"/>
      <c r="E5" s="421" t="s">
        <v>458</v>
      </c>
      <c r="F5" s="422"/>
      <c r="G5" s="421" t="s">
        <v>459</v>
      </c>
      <c r="H5" s="422"/>
      <c r="I5" s="421" t="s">
        <v>379</v>
      </c>
      <c r="J5" s="422"/>
      <c r="K5" s="8" t="s">
        <v>456</v>
      </c>
      <c r="L5" s="421" t="s">
        <v>459</v>
      </c>
      <c r="M5" s="422"/>
      <c r="N5" s="423" t="s">
        <v>460</v>
      </c>
      <c r="O5" s="424"/>
      <c r="P5" s="419" t="s">
        <v>457</v>
      </c>
      <c r="Q5" s="420"/>
    </row>
    <row r="6" spans="1:251" x14ac:dyDescent="0.25">
      <c r="A6" s="10" t="s">
        <v>13</v>
      </c>
      <c r="B6" s="10" t="s">
        <v>14</v>
      </c>
      <c r="C6" s="336" t="s">
        <v>461</v>
      </c>
      <c r="D6" s="389"/>
      <c r="E6" s="336" t="s">
        <v>462</v>
      </c>
      <c r="F6" s="389"/>
      <c r="G6" s="325" t="s">
        <v>384</v>
      </c>
      <c r="H6" s="325"/>
      <c r="I6" s="325" t="s">
        <v>383</v>
      </c>
      <c r="J6" s="325"/>
      <c r="K6" s="10" t="s">
        <v>14</v>
      </c>
      <c r="L6" s="325" t="s">
        <v>384</v>
      </c>
      <c r="M6" s="325"/>
      <c r="N6" s="336" t="s">
        <v>462</v>
      </c>
      <c r="O6" s="389"/>
      <c r="P6" s="336" t="s">
        <v>461</v>
      </c>
      <c r="Q6" s="389"/>
    </row>
    <row r="7" spans="1:251" x14ac:dyDescent="0.25">
      <c r="A7" s="10"/>
      <c r="B7" s="10"/>
      <c r="C7" s="336" t="s">
        <v>463</v>
      </c>
      <c r="D7" s="389"/>
      <c r="E7" s="425" t="s">
        <v>464</v>
      </c>
      <c r="F7" s="426"/>
      <c r="G7" s="427" t="s">
        <v>465</v>
      </c>
      <c r="H7" s="427"/>
      <c r="I7" s="425" t="s">
        <v>466</v>
      </c>
      <c r="J7" s="426"/>
      <c r="K7" s="10"/>
      <c r="L7" s="425" t="s">
        <v>467</v>
      </c>
      <c r="M7" s="426"/>
      <c r="N7" s="425" t="s">
        <v>464</v>
      </c>
      <c r="O7" s="426"/>
      <c r="P7" s="336" t="s">
        <v>463</v>
      </c>
      <c r="Q7" s="389"/>
    </row>
    <row r="8" spans="1:251" hidden="1" x14ac:dyDescent="0.25">
      <c r="A8" s="51" t="s">
        <v>468</v>
      </c>
      <c r="B8" s="59" t="s">
        <v>469</v>
      </c>
      <c r="C8" s="53">
        <v>45612</v>
      </c>
      <c r="D8" s="180">
        <f t="shared" ref="D8:D29" si="0">C8+1</f>
        <v>45613</v>
      </c>
      <c r="E8" s="53">
        <f t="shared" ref="E8:E29" si="1">D8+5</f>
        <v>45618</v>
      </c>
      <c r="F8" s="53">
        <f t="shared" ref="F8:F29" si="2">E8</f>
        <v>45618</v>
      </c>
      <c r="G8" s="53">
        <f t="shared" ref="G8:G29" si="3">F8+2</f>
        <v>45620</v>
      </c>
      <c r="H8" s="53">
        <f t="shared" ref="H8:H29" si="4">G8</f>
        <v>45620</v>
      </c>
      <c r="I8" s="23" t="s">
        <v>111</v>
      </c>
      <c r="J8" s="23" t="s">
        <v>111</v>
      </c>
      <c r="K8" s="194" t="s">
        <v>470</v>
      </c>
      <c r="L8" s="53">
        <v>45622</v>
      </c>
      <c r="M8" s="53">
        <f t="shared" ref="M8:M29" si="5">L8</f>
        <v>45622</v>
      </c>
      <c r="N8" s="23" t="s">
        <v>111</v>
      </c>
      <c r="O8" s="23" t="s">
        <v>111</v>
      </c>
      <c r="P8" s="53">
        <v>45633</v>
      </c>
      <c r="Q8" s="180">
        <f t="shared" ref="Q8:Q29" si="6">P8+1</f>
        <v>45634</v>
      </c>
    </row>
    <row r="9" spans="1:251" hidden="1" x14ac:dyDescent="0.25">
      <c r="A9" s="58" t="s">
        <v>471</v>
      </c>
      <c r="B9" s="59" t="s">
        <v>472</v>
      </c>
      <c r="C9" s="53">
        <v>45619</v>
      </c>
      <c r="D9" s="180">
        <f t="shared" si="0"/>
        <v>45620</v>
      </c>
      <c r="E9" s="53">
        <f t="shared" si="1"/>
        <v>45625</v>
      </c>
      <c r="F9" s="53">
        <f t="shared" si="2"/>
        <v>45625</v>
      </c>
      <c r="G9" s="53">
        <f t="shared" si="3"/>
        <v>45627</v>
      </c>
      <c r="H9" s="53">
        <f t="shared" si="4"/>
        <v>45627</v>
      </c>
      <c r="I9" s="53">
        <f t="shared" ref="I9:I29" si="7">H9+1</f>
        <v>45628</v>
      </c>
      <c r="J9" s="53">
        <f t="shared" ref="J9:J29" si="8">I9+1</f>
        <v>45629</v>
      </c>
      <c r="K9" s="194" t="s">
        <v>473</v>
      </c>
      <c r="L9" s="53">
        <f t="shared" ref="L9:L29" si="9">J9</f>
        <v>45629</v>
      </c>
      <c r="M9" s="53">
        <f t="shared" si="5"/>
        <v>45629</v>
      </c>
      <c r="N9" s="53">
        <f t="shared" ref="N9:N29" si="10">M9+2</f>
        <v>45631</v>
      </c>
      <c r="O9" s="180">
        <f t="shared" ref="O9:O29" si="11">N9+1</f>
        <v>45632</v>
      </c>
      <c r="P9" s="53">
        <f t="shared" ref="P9:P29" si="12">O9+8</f>
        <v>45640</v>
      </c>
      <c r="Q9" s="180">
        <f t="shared" si="6"/>
        <v>45641</v>
      </c>
    </row>
    <row r="10" spans="1:251" hidden="1" x14ac:dyDescent="0.25">
      <c r="A10" s="196" t="s">
        <v>474</v>
      </c>
      <c r="B10" s="243" t="s">
        <v>475</v>
      </c>
      <c r="C10" s="53">
        <v>45626</v>
      </c>
      <c r="D10" s="180">
        <f t="shared" si="0"/>
        <v>45627</v>
      </c>
      <c r="E10" s="53">
        <f t="shared" si="1"/>
        <v>45632</v>
      </c>
      <c r="F10" s="53">
        <f t="shared" si="2"/>
        <v>45632</v>
      </c>
      <c r="G10" s="53">
        <f t="shared" si="3"/>
        <v>45634</v>
      </c>
      <c r="H10" s="53">
        <f t="shared" si="4"/>
        <v>45634</v>
      </c>
      <c r="I10" s="53">
        <f t="shared" si="7"/>
        <v>45635</v>
      </c>
      <c r="J10" s="53">
        <f t="shared" si="8"/>
        <v>45636</v>
      </c>
      <c r="K10" s="243" t="s">
        <v>476</v>
      </c>
      <c r="L10" s="53">
        <f t="shared" si="9"/>
        <v>45636</v>
      </c>
      <c r="M10" s="53">
        <f t="shared" si="5"/>
        <v>45636</v>
      </c>
      <c r="N10" s="53">
        <f t="shared" si="10"/>
        <v>45638</v>
      </c>
      <c r="O10" s="180">
        <f t="shared" si="11"/>
        <v>45639</v>
      </c>
      <c r="P10" s="53">
        <f t="shared" si="12"/>
        <v>45647</v>
      </c>
      <c r="Q10" s="180">
        <f t="shared" si="6"/>
        <v>45648</v>
      </c>
    </row>
    <row r="11" spans="1:251" hidden="1" x14ac:dyDescent="0.25">
      <c r="A11" s="51" t="s">
        <v>468</v>
      </c>
      <c r="B11" s="59" t="s">
        <v>477</v>
      </c>
      <c r="C11" s="53">
        <v>45633</v>
      </c>
      <c r="D11" s="180">
        <f t="shared" si="0"/>
        <v>45634</v>
      </c>
      <c r="E11" s="53">
        <f t="shared" si="1"/>
        <v>45639</v>
      </c>
      <c r="F11" s="53">
        <f t="shared" si="2"/>
        <v>45639</v>
      </c>
      <c r="G11" s="53">
        <f t="shared" si="3"/>
        <v>45641</v>
      </c>
      <c r="H11" s="53">
        <f t="shared" si="4"/>
        <v>45641</v>
      </c>
      <c r="I11" s="53">
        <f t="shared" si="7"/>
        <v>45642</v>
      </c>
      <c r="J11" s="53">
        <f t="shared" si="8"/>
        <v>45643</v>
      </c>
      <c r="K11" s="194" t="s">
        <v>478</v>
      </c>
      <c r="L11" s="53">
        <f t="shared" si="9"/>
        <v>45643</v>
      </c>
      <c r="M11" s="53">
        <f t="shared" si="5"/>
        <v>45643</v>
      </c>
      <c r="N11" s="53">
        <f t="shared" si="10"/>
        <v>45645</v>
      </c>
      <c r="O11" s="180">
        <f t="shared" si="11"/>
        <v>45646</v>
      </c>
      <c r="P11" s="53">
        <f t="shared" si="12"/>
        <v>45654</v>
      </c>
      <c r="Q11" s="180">
        <f t="shared" si="6"/>
        <v>45655</v>
      </c>
    </row>
    <row r="12" spans="1:251" hidden="1" x14ac:dyDescent="0.25">
      <c r="A12" s="58" t="s">
        <v>471</v>
      </c>
      <c r="B12" s="59" t="s">
        <v>479</v>
      </c>
      <c r="C12" s="53">
        <v>45640</v>
      </c>
      <c r="D12" s="180">
        <f t="shared" si="0"/>
        <v>45641</v>
      </c>
      <c r="E12" s="53">
        <f t="shared" si="1"/>
        <v>45646</v>
      </c>
      <c r="F12" s="53">
        <f t="shared" si="2"/>
        <v>45646</v>
      </c>
      <c r="G12" s="53">
        <f t="shared" si="3"/>
        <v>45648</v>
      </c>
      <c r="H12" s="53">
        <f t="shared" si="4"/>
        <v>45648</v>
      </c>
      <c r="I12" s="53">
        <f t="shared" si="7"/>
        <v>45649</v>
      </c>
      <c r="J12" s="53">
        <f t="shared" si="8"/>
        <v>45650</v>
      </c>
      <c r="K12" s="194" t="s">
        <v>480</v>
      </c>
      <c r="L12" s="53">
        <f t="shared" si="9"/>
        <v>45650</v>
      </c>
      <c r="M12" s="53">
        <f t="shared" si="5"/>
        <v>45650</v>
      </c>
      <c r="N12" s="53">
        <f t="shared" si="10"/>
        <v>45652</v>
      </c>
      <c r="O12" s="180">
        <f t="shared" si="11"/>
        <v>45653</v>
      </c>
      <c r="P12" s="53">
        <f t="shared" si="12"/>
        <v>45661</v>
      </c>
      <c r="Q12" s="180">
        <f t="shared" si="6"/>
        <v>45662</v>
      </c>
    </row>
    <row r="13" spans="1:251" hidden="1" x14ac:dyDescent="0.25">
      <c r="A13" s="51" t="s">
        <v>481</v>
      </c>
      <c r="B13" s="59" t="s">
        <v>479</v>
      </c>
      <c r="C13" s="53">
        <v>45647</v>
      </c>
      <c r="D13" s="180">
        <f t="shared" si="0"/>
        <v>45648</v>
      </c>
      <c r="E13" s="53">
        <f t="shared" si="1"/>
        <v>45653</v>
      </c>
      <c r="F13" s="53">
        <f t="shared" si="2"/>
        <v>45653</v>
      </c>
      <c r="G13" s="53">
        <f t="shared" si="3"/>
        <v>45655</v>
      </c>
      <c r="H13" s="53">
        <f t="shared" si="4"/>
        <v>45655</v>
      </c>
      <c r="I13" s="53">
        <f t="shared" si="7"/>
        <v>45656</v>
      </c>
      <c r="J13" s="53">
        <f t="shared" si="8"/>
        <v>45657</v>
      </c>
      <c r="K13" s="194" t="s">
        <v>480</v>
      </c>
      <c r="L13" s="53">
        <f t="shared" si="9"/>
        <v>45657</v>
      </c>
      <c r="M13" s="53">
        <f t="shared" si="5"/>
        <v>45657</v>
      </c>
      <c r="N13" s="53">
        <f t="shared" si="10"/>
        <v>45659</v>
      </c>
      <c r="O13" s="180">
        <f t="shared" si="11"/>
        <v>45660</v>
      </c>
      <c r="P13" s="53">
        <f t="shared" si="12"/>
        <v>45668</v>
      </c>
      <c r="Q13" s="180">
        <f t="shared" si="6"/>
        <v>45669</v>
      </c>
    </row>
    <row r="14" spans="1:251" hidden="1" x14ac:dyDescent="0.25">
      <c r="A14" s="51" t="s">
        <v>468</v>
      </c>
      <c r="B14" s="59" t="s">
        <v>482</v>
      </c>
      <c r="C14" s="53">
        <v>45654</v>
      </c>
      <c r="D14" s="180">
        <f t="shared" si="0"/>
        <v>45655</v>
      </c>
      <c r="E14" s="53">
        <f t="shared" si="1"/>
        <v>45660</v>
      </c>
      <c r="F14" s="53">
        <f t="shared" si="2"/>
        <v>45660</v>
      </c>
      <c r="G14" s="53">
        <f t="shared" si="3"/>
        <v>45662</v>
      </c>
      <c r="H14" s="53">
        <f t="shared" si="4"/>
        <v>45662</v>
      </c>
      <c r="I14" s="53">
        <f t="shared" si="7"/>
        <v>45663</v>
      </c>
      <c r="J14" s="53">
        <f t="shared" si="8"/>
        <v>45664</v>
      </c>
      <c r="K14" s="194" t="s">
        <v>483</v>
      </c>
      <c r="L14" s="53">
        <f t="shared" si="9"/>
        <v>45664</v>
      </c>
      <c r="M14" s="53">
        <f t="shared" si="5"/>
        <v>45664</v>
      </c>
      <c r="N14" s="53">
        <f t="shared" si="10"/>
        <v>45666</v>
      </c>
      <c r="O14" s="180">
        <f t="shared" si="11"/>
        <v>45667</v>
      </c>
      <c r="P14" s="53">
        <f t="shared" si="12"/>
        <v>45675</v>
      </c>
      <c r="Q14" s="180">
        <f t="shared" si="6"/>
        <v>45676</v>
      </c>
    </row>
    <row r="15" spans="1:251" hidden="1" x14ac:dyDescent="0.25">
      <c r="A15" s="58" t="s">
        <v>471</v>
      </c>
      <c r="B15" s="183" t="s">
        <v>484</v>
      </c>
      <c r="C15" s="53">
        <v>45661</v>
      </c>
      <c r="D15" s="180">
        <f t="shared" si="0"/>
        <v>45662</v>
      </c>
      <c r="E15" s="53">
        <f t="shared" si="1"/>
        <v>45667</v>
      </c>
      <c r="F15" s="53">
        <f t="shared" si="2"/>
        <v>45667</v>
      </c>
      <c r="G15" s="53">
        <f t="shared" si="3"/>
        <v>45669</v>
      </c>
      <c r="H15" s="53">
        <f t="shared" si="4"/>
        <v>45669</v>
      </c>
      <c r="I15" s="53">
        <f t="shared" si="7"/>
        <v>45670</v>
      </c>
      <c r="J15" s="53">
        <f t="shared" si="8"/>
        <v>45671</v>
      </c>
      <c r="K15" s="183" t="s">
        <v>485</v>
      </c>
      <c r="L15" s="53">
        <f t="shared" si="9"/>
        <v>45671</v>
      </c>
      <c r="M15" s="53">
        <f t="shared" si="5"/>
        <v>45671</v>
      </c>
      <c r="N15" s="53">
        <f t="shared" si="10"/>
        <v>45673</v>
      </c>
      <c r="O15" s="180">
        <f t="shared" si="11"/>
        <v>45674</v>
      </c>
      <c r="P15" s="53">
        <f t="shared" si="12"/>
        <v>45682</v>
      </c>
      <c r="Q15" s="180">
        <f t="shared" si="6"/>
        <v>45683</v>
      </c>
    </row>
    <row r="16" spans="1:251" hidden="1" x14ac:dyDescent="0.25">
      <c r="A16" s="51" t="s">
        <v>481</v>
      </c>
      <c r="B16" s="183" t="s">
        <v>484</v>
      </c>
      <c r="C16" s="53">
        <v>45668</v>
      </c>
      <c r="D16" s="180">
        <f t="shared" si="0"/>
        <v>45669</v>
      </c>
      <c r="E16" s="53">
        <f t="shared" si="1"/>
        <v>45674</v>
      </c>
      <c r="F16" s="53">
        <f t="shared" si="2"/>
        <v>45674</v>
      </c>
      <c r="G16" s="53">
        <f t="shared" si="3"/>
        <v>45676</v>
      </c>
      <c r="H16" s="53">
        <f t="shared" si="4"/>
        <v>45676</v>
      </c>
      <c r="I16" s="53">
        <f t="shared" si="7"/>
        <v>45677</v>
      </c>
      <c r="J16" s="53">
        <f t="shared" si="8"/>
        <v>45678</v>
      </c>
      <c r="K16" s="183" t="s">
        <v>485</v>
      </c>
      <c r="L16" s="53">
        <f t="shared" si="9"/>
        <v>45678</v>
      </c>
      <c r="M16" s="53">
        <f t="shared" si="5"/>
        <v>45678</v>
      </c>
      <c r="N16" s="53">
        <f t="shared" si="10"/>
        <v>45680</v>
      </c>
      <c r="O16" s="180">
        <f t="shared" si="11"/>
        <v>45681</v>
      </c>
      <c r="P16" s="53">
        <f t="shared" si="12"/>
        <v>45689</v>
      </c>
      <c r="Q16" s="180">
        <f t="shared" si="6"/>
        <v>45690</v>
      </c>
    </row>
    <row r="17" spans="1:21" hidden="1" x14ac:dyDescent="0.25">
      <c r="A17" s="51" t="s">
        <v>468</v>
      </c>
      <c r="B17" s="183" t="s">
        <v>484</v>
      </c>
      <c r="C17" s="53">
        <v>45675</v>
      </c>
      <c r="D17" s="180">
        <f t="shared" si="0"/>
        <v>45676</v>
      </c>
      <c r="E17" s="53">
        <f t="shared" si="1"/>
        <v>45681</v>
      </c>
      <c r="F17" s="53">
        <f t="shared" si="2"/>
        <v>45681</v>
      </c>
      <c r="G17" s="53">
        <f t="shared" si="3"/>
        <v>45683</v>
      </c>
      <c r="H17" s="53">
        <f t="shared" si="4"/>
        <v>45683</v>
      </c>
      <c r="I17" s="53">
        <f t="shared" si="7"/>
        <v>45684</v>
      </c>
      <c r="J17" s="53">
        <f t="shared" si="8"/>
        <v>45685</v>
      </c>
      <c r="K17" s="183" t="s">
        <v>485</v>
      </c>
      <c r="L17" s="53">
        <f t="shared" si="9"/>
        <v>45685</v>
      </c>
      <c r="M17" s="53">
        <f t="shared" si="5"/>
        <v>45685</v>
      </c>
      <c r="N17" s="53">
        <f t="shared" si="10"/>
        <v>45687</v>
      </c>
      <c r="O17" s="180">
        <f t="shared" si="11"/>
        <v>45688</v>
      </c>
      <c r="P17" s="53">
        <f t="shared" si="12"/>
        <v>45696</v>
      </c>
      <c r="Q17" s="180">
        <f t="shared" si="6"/>
        <v>45697</v>
      </c>
    </row>
    <row r="18" spans="1:21" hidden="1" x14ac:dyDescent="0.25">
      <c r="A18" s="58" t="s">
        <v>471</v>
      </c>
      <c r="B18" s="59" t="s">
        <v>486</v>
      </c>
      <c r="C18" s="53">
        <v>45682</v>
      </c>
      <c r="D18" s="180">
        <f t="shared" si="0"/>
        <v>45683</v>
      </c>
      <c r="E18" s="53">
        <f t="shared" si="1"/>
        <v>45688</v>
      </c>
      <c r="F18" s="53">
        <f t="shared" si="2"/>
        <v>45688</v>
      </c>
      <c r="G18" s="53">
        <f t="shared" si="3"/>
        <v>45690</v>
      </c>
      <c r="H18" s="53">
        <f t="shared" si="4"/>
        <v>45690</v>
      </c>
      <c r="I18" s="53">
        <f t="shared" si="7"/>
        <v>45691</v>
      </c>
      <c r="J18" s="53">
        <f t="shared" si="8"/>
        <v>45692</v>
      </c>
      <c r="K18" s="59" t="s">
        <v>487</v>
      </c>
      <c r="L18" s="53">
        <f t="shared" si="9"/>
        <v>45692</v>
      </c>
      <c r="M18" s="53">
        <f t="shared" si="5"/>
        <v>45692</v>
      </c>
      <c r="N18" s="53">
        <f t="shared" si="10"/>
        <v>45694</v>
      </c>
      <c r="O18" s="180">
        <f t="shared" si="11"/>
        <v>45695</v>
      </c>
      <c r="P18" s="53">
        <f t="shared" si="12"/>
        <v>45703</v>
      </c>
      <c r="Q18" s="180">
        <f t="shared" si="6"/>
        <v>45704</v>
      </c>
    </row>
    <row r="19" spans="1:21" hidden="1" x14ac:dyDescent="0.25">
      <c r="A19" s="199" t="s">
        <v>481</v>
      </c>
      <c r="B19" s="202" t="s">
        <v>486</v>
      </c>
      <c r="C19" s="203">
        <v>45689</v>
      </c>
      <c r="D19" s="244">
        <f t="shared" si="0"/>
        <v>45690</v>
      </c>
      <c r="E19" s="203">
        <f t="shared" si="1"/>
        <v>45695</v>
      </c>
      <c r="F19" s="203">
        <f t="shared" si="2"/>
        <v>45695</v>
      </c>
      <c r="G19" s="203">
        <f t="shared" si="3"/>
        <v>45697</v>
      </c>
      <c r="H19" s="203">
        <f t="shared" si="4"/>
        <v>45697</v>
      </c>
      <c r="I19" s="203">
        <f t="shared" si="7"/>
        <v>45698</v>
      </c>
      <c r="J19" s="203">
        <f t="shared" si="8"/>
        <v>45699</v>
      </c>
      <c r="K19" s="202" t="s">
        <v>487</v>
      </c>
      <c r="L19" s="203">
        <f t="shared" si="9"/>
        <v>45699</v>
      </c>
      <c r="M19" s="203">
        <f t="shared" si="5"/>
        <v>45699</v>
      </c>
      <c r="N19" s="203">
        <f t="shared" si="10"/>
        <v>45701</v>
      </c>
      <c r="O19" s="244">
        <f t="shared" si="11"/>
        <v>45702</v>
      </c>
      <c r="P19" s="203">
        <f t="shared" si="12"/>
        <v>45710</v>
      </c>
      <c r="Q19" s="244">
        <f t="shared" si="6"/>
        <v>45711</v>
      </c>
    </row>
    <row r="20" spans="1:21" hidden="1" x14ac:dyDescent="0.25">
      <c r="A20" s="339" t="s">
        <v>124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1"/>
    </row>
    <row r="21" spans="1:21" hidden="1" x14ac:dyDescent="0.25">
      <c r="A21" s="51" t="s">
        <v>468</v>
      </c>
      <c r="B21" s="52" t="s">
        <v>486</v>
      </c>
      <c r="C21" s="53">
        <v>45703</v>
      </c>
      <c r="D21" s="180">
        <f t="shared" si="0"/>
        <v>45704</v>
      </c>
      <c r="E21" s="53">
        <f t="shared" si="1"/>
        <v>45709</v>
      </c>
      <c r="F21" s="53">
        <f t="shared" si="2"/>
        <v>45709</v>
      </c>
      <c r="G21" s="53">
        <f t="shared" si="3"/>
        <v>45711</v>
      </c>
      <c r="H21" s="53">
        <f t="shared" si="4"/>
        <v>45711</v>
      </c>
      <c r="I21" s="53">
        <f t="shared" si="7"/>
        <v>45712</v>
      </c>
      <c r="J21" s="53">
        <f t="shared" si="8"/>
        <v>45713</v>
      </c>
      <c r="K21" s="59" t="s">
        <v>487</v>
      </c>
      <c r="L21" s="53">
        <f t="shared" si="9"/>
        <v>45713</v>
      </c>
      <c r="M21" s="53">
        <f t="shared" si="5"/>
        <v>45713</v>
      </c>
      <c r="N21" s="53">
        <f t="shared" si="10"/>
        <v>45715</v>
      </c>
      <c r="O21" s="180">
        <f t="shared" si="11"/>
        <v>45716</v>
      </c>
      <c r="P21" s="53">
        <f t="shared" si="12"/>
        <v>45724</v>
      </c>
      <c r="Q21" s="180">
        <f t="shared" si="6"/>
        <v>45725</v>
      </c>
      <c r="R21" s="245" t="s">
        <v>488</v>
      </c>
    </row>
    <row r="22" spans="1:21" hidden="1" x14ac:dyDescent="0.25">
      <c r="A22" s="51" t="s">
        <v>471</v>
      </c>
      <c r="B22" s="52" t="s">
        <v>489</v>
      </c>
      <c r="C22" s="53">
        <v>45710</v>
      </c>
      <c r="D22" s="180">
        <f t="shared" si="0"/>
        <v>45711</v>
      </c>
      <c r="E22" s="53">
        <f t="shared" si="1"/>
        <v>45716</v>
      </c>
      <c r="F22" s="53">
        <f t="shared" si="2"/>
        <v>45716</v>
      </c>
      <c r="G22" s="53">
        <f t="shared" si="3"/>
        <v>45718</v>
      </c>
      <c r="H22" s="53">
        <f t="shared" si="4"/>
        <v>45718</v>
      </c>
      <c r="I22" s="53">
        <f t="shared" si="7"/>
        <v>45719</v>
      </c>
      <c r="J22" s="53">
        <f t="shared" si="8"/>
        <v>45720</v>
      </c>
      <c r="K22" s="59" t="s">
        <v>490</v>
      </c>
      <c r="L22" s="53">
        <f t="shared" si="9"/>
        <v>45720</v>
      </c>
      <c r="M22" s="53">
        <f t="shared" si="5"/>
        <v>45720</v>
      </c>
      <c r="N22" s="53">
        <f t="shared" si="10"/>
        <v>45722</v>
      </c>
      <c r="O22" s="180">
        <f t="shared" si="11"/>
        <v>45723</v>
      </c>
      <c r="P22" s="53">
        <f t="shared" si="12"/>
        <v>45731</v>
      </c>
      <c r="Q22" s="180">
        <f t="shared" si="6"/>
        <v>45732</v>
      </c>
    </row>
    <row r="23" spans="1:21" hidden="1" x14ac:dyDescent="0.25">
      <c r="A23" s="51" t="s">
        <v>481</v>
      </c>
      <c r="B23" s="52" t="s">
        <v>489</v>
      </c>
      <c r="C23" s="159">
        <v>45717</v>
      </c>
      <c r="D23" s="180">
        <f t="shared" si="0"/>
        <v>45718</v>
      </c>
      <c r="E23" s="53">
        <f t="shared" si="1"/>
        <v>45723</v>
      </c>
      <c r="F23" s="53">
        <f t="shared" si="2"/>
        <v>45723</v>
      </c>
      <c r="G23" s="53">
        <f t="shared" si="3"/>
        <v>45725</v>
      </c>
      <c r="H23" s="53">
        <f t="shared" si="4"/>
        <v>45725</v>
      </c>
      <c r="I23" s="53">
        <f t="shared" si="7"/>
        <v>45726</v>
      </c>
      <c r="J23" s="53">
        <f t="shared" si="8"/>
        <v>45727</v>
      </c>
      <c r="K23" s="59" t="s">
        <v>490</v>
      </c>
      <c r="L23" s="53">
        <f t="shared" si="9"/>
        <v>45727</v>
      </c>
      <c r="M23" s="53">
        <f t="shared" si="5"/>
        <v>45727</v>
      </c>
      <c r="N23" s="53">
        <f t="shared" si="10"/>
        <v>45729</v>
      </c>
      <c r="O23" s="180">
        <f t="shared" si="11"/>
        <v>45730</v>
      </c>
      <c r="P23" s="53">
        <f t="shared" si="12"/>
        <v>45738</v>
      </c>
      <c r="Q23" s="180">
        <f t="shared" si="6"/>
        <v>45739</v>
      </c>
    </row>
    <row r="24" spans="1:21" x14ac:dyDescent="0.25">
      <c r="A24" s="199" t="s">
        <v>474</v>
      </c>
      <c r="B24" s="202" t="s">
        <v>484</v>
      </c>
      <c r="C24" s="159">
        <v>45724</v>
      </c>
      <c r="D24" s="180">
        <f t="shared" si="0"/>
        <v>45725</v>
      </c>
      <c r="E24" s="53">
        <f t="shared" si="1"/>
        <v>45730</v>
      </c>
      <c r="F24" s="53">
        <f t="shared" si="2"/>
        <v>45730</v>
      </c>
      <c r="G24" s="53">
        <f t="shared" si="3"/>
        <v>45732</v>
      </c>
      <c r="H24" s="53">
        <f t="shared" si="4"/>
        <v>45732</v>
      </c>
      <c r="I24" s="53">
        <f t="shared" si="7"/>
        <v>45733</v>
      </c>
      <c r="J24" s="53">
        <f t="shared" si="8"/>
        <v>45734</v>
      </c>
      <c r="K24" s="202" t="s">
        <v>485</v>
      </c>
      <c r="L24" s="53">
        <f t="shared" si="9"/>
        <v>45734</v>
      </c>
      <c r="M24" s="53">
        <f t="shared" si="5"/>
        <v>45734</v>
      </c>
      <c r="N24" s="53">
        <f t="shared" si="10"/>
        <v>45736</v>
      </c>
      <c r="O24" s="180">
        <f t="shared" si="11"/>
        <v>45737</v>
      </c>
      <c r="P24" s="53">
        <f t="shared" si="12"/>
        <v>45745</v>
      </c>
      <c r="Q24" s="180">
        <f t="shared" si="6"/>
        <v>45746</v>
      </c>
      <c r="R24" s="245" t="s">
        <v>488</v>
      </c>
      <c r="S24" s="245"/>
      <c r="T24" s="245"/>
      <c r="U24" s="245"/>
    </row>
    <row r="25" spans="1:21" x14ac:dyDescent="0.25">
      <c r="A25" s="51" t="s">
        <v>471</v>
      </c>
      <c r="B25" s="52" t="s">
        <v>491</v>
      </c>
      <c r="C25" s="159">
        <v>45731</v>
      </c>
      <c r="D25" s="180">
        <f t="shared" si="0"/>
        <v>45732</v>
      </c>
      <c r="E25" s="53">
        <f t="shared" si="1"/>
        <v>45737</v>
      </c>
      <c r="F25" s="53">
        <f t="shared" si="2"/>
        <v>45737</v>
      </c>
      <c r="G25" s="53">
        <f t="shared" si="3"/>
        <v>45739</v>
      </c>
      <c r="H25" s="53">
        <f t="shared" si="4"/>
        <v>45739</v>
      </c>
      <c r="I25" s="53">
        <f t="shared" si="7"/>
        <v>45740</v>
      </c>
      <c r="J25" s="53">
        <f t="shared" si="8"/>
        <v>45741</v>
      </c>
      <c r="K25" s="59" t="s">
        <v>492</v>
      </c>
      <c r="L25" s="53">
        <f t="shared" si="9"/>
        <v>45741</v>
      </c>
      <c r="M25" s="53">
        <f t="shared" si="5"/>
        <v>45741</v>
      </c>
      <c r="N25" s="53">
        <f t="shared" si="10"/>
        <v>45743</v>
      </c>
      <c r="O25" s="180">
        <f t="shared" si="11"/>
        <v>45744</v>
      </c>
      <c r="P25" s="53">
        <f t="shared" si="12"/>
        <v>45752</v>
      </c>
      <c r="Q25" s="180">
        <f t="shared" si="6"/>
        <v>45753</v>
      </c>
      <c r="R25" s="61"/>
      <c r="S25" s="61"/>
      <c r="T25" s="61"/>
      <c r="U25" s="61"/>
    </row>
    <row r="26" spans="1:21" x14ac:dyDescent="0.25">
      <c r="A26" s="51" t="s">
        <v>481</v>
      </c>
      <c r="B26" s="52" t="s">
        <v>491</v>
      </c>
      <c r="C26" s="159">
        <v>45738</v>
      </c>
      <c r="D26" s="180">
        <f t="shared" si="0"/>
        <v>45739</v>
      </c>
      <c r="E26" s="53">
        <f t="shared" si="1"/>
        <v>45744</v>
      </c>
      <c r="F26" s="53">
        <f t="shared" si="2"/>
        <v>45744</v>
      </c>
      <c r="G26" s="53">
        <f t="shared" si="3"/>
        <v>45746</v>
      </c>
      <c r="H26" s="53">
        <f t="shared" si="4"/>
        <v>45746</v>
      </c>
      <c r="I26" s="53">
        <f t="shared" si="7"/>
        <v>45747</v>
      </c>
      <c r="J26" s="53">
        <f t="shared" si="8"/>
        <v>45748</v>
      </c>
      <c r="K26" s="59" t="s">
        <v>492</v>
      </c>
      <c r="L26" s="53">
        <f t="shared" si="9"/>
        <v>45748</v>
      </c>
      <c r="M26" s="53">
        <f t="shared" si="5"/>
        <v>45748</v>
      </c>
      <c r="N26" s="53">
        <f t="shared" si="10"/>
        <v>45750</v>
      </c>
      <c r="O26" s="180">
        <f t="shared" si="11"/>
        <v>45751</v>
      </c>
      <c r="P26" s="53">
        <f t="shared" si="12"/>
        <v>45759</v>
      </c>
      <c r="Q26" s="180">
        <f t="shared" si="6"/>
        <v>45760</v>
      </c>
    </row>
    <row r="27" spans="1:21" x14ac:dyDescent="0.25">
      <c r="A27" s="199" t="s">
        <v>468</v>
      </c>
      <c r="B27" s="202">
        <v>2503</v>
      </c>
      <c r="C27" s="159">
        <v>45745</v>
      </c>
      <c r="D27" s="180">
        <f t="shared" si="0"/>
        <v>45746</v>
      </c>
      <c r="E27" s="53">
        <f t="shared" si="1"/>
        <v>45751</v>
      </c>
      <c r="F27" s="53">
        <f t="shared" si="2"/>
        <v>45751</v>
      </c>
      <c r="G27" s="53">
        <f t="shared" si="3"/>
        <v>45753</v>
      </c>
      <c r="H27" s="53">
        <f t="shared" si="4"/>
        <v>45753</v>
      </c>
      <c r="I27" s="53">
        <f t="shared" si="7"/>
        <v>45754</v>
      </c>
      <c r="J27" s="53">
        <f t="shared" si="8"/>
        <v>45755</v>
      </c>
      <c r="K27" s="202" t="s">
        <v>490</v>
      </c>
      <c r="L27" s="53">
        <f t="shared" si="9"/>
        <v>45755</v>
      </c>
      <c r="M27" s="53">
        <f t="shared" si="5"/>
        <v>45755</v>
      </c>
      <c r="N27" s="53">
        <f t="shared" si="10"/>
        <v>45757</v>
      </c>
      <c r="O27" s="180">
        <f t="shared" si="11"/>
        <v>45758</v>
      </c>
      <c r="P27" s="53">
        <f t="shared" si="12"/>
        <v>45766</v>
      </c>
      <c r="Q27" s="180">
        <f t="shared" si="6"/>
        <v>45767</v>
      </c>
    </row>
    <row r="28" spans="1:21" x14ac:dyDescent="0.25">
      <c r="A28" s="51" t="s">
        <v>471</v>
      </c>
      <c r="B28" s="52" t="s">
        <v>493</v>
      </c>
      <c r="C28" s="53">
        <v>45752</v>
      </c>
      <c r="D28" s="180">
        <f t="shared" si="0"/>
        <v>45753</v>
      </c>
      <c r="E28" s="53">
        <f t="shared" si="1"/>
        <v>45758</v>
      </c>
      <c r="F28" s="53">
        <f t="shared" si="2"/>
        <v>45758</v>
      </c>
      <c r="G28" s="53">
        <f t="shared" si="3"/>
        <v>45760</v>
      </c>
      <c r="H28" s="53">
        <f t="shared" si="4"/>
        <v>45760</v>
      </c>
      <c r="I28" s="53">
        <f t="shared" si="7"/>
        <v>45761</v>
      </c>
      <c r="J28" s="53">
        <f t="shared" si="8"/>
        <v>45762</v>
      </c>
      <c r="K28" s="52" t="s">
        <v>494</v>
      </c>
      <c r="L28" s="53">
        <f t="shared" si="9"/>
        <v>45762</v>
      </c>
      <c r="M28" s="53">
        <f t="shared" si="5"/>
        <v>45762</v>
      </c>
      <c r="N28" s="53">
        <f t="shared" si="10"/>
        <v>45764</v>
      </c>
      <c r="O28" s="180">
        <f t="shared" si="11"/>
        <v>45765</v>
      </c>
      <c r="P28" s="53">
        <f t="shared" si="12"/>
        <v>45773</v>
      </c>
      <c r="Q28" s="180">
        <f t="shared" si="6"/>
        <v>45774</v>
      </c>
    </row>
    <row r="29" spans="1:21" x14ac:dyDescent="0.25">
      <c r="A29" s="246" t="s">
        <v>481</v>
      </c>
      <c r="B29" s="247" t="s">
        <v>493</v>
      </c>
      <c r="C29" s="53">
        <v>45759</v>
      </c>
      <c r="D29" s="180">
        <f t="shared" si="0"/>
        <v>45760</v>
      </c>
      <c r="E29" s="53">
        <f t="shared" si="1"/>
        <v>45765</v>
      </c>
      <c r="F29" s="53">
        <f t="shared" si="2"/>
        <v>45765</v>
      </c>
      <c r="G29" s="53">
        <f t="shared" si="3"/>
        <v>45767</v>
      </c>
      <c r="H29" s="53">
        <f t="shared" si="4"/>
        <v>45767</v>
      </c>
      <c r="I29" s="53">
        <f t="shared" si="7"/>
        <v>45768</v>
      </c>
      <c r="J29" s="53">
        <f t="shared" si="8"/>
        <v>45769</v>
      </c>
      <c r="K29" s="52" t="s">
        <v>494</v>
      </c>
      <c r="L29" s="53">
        <f t="shared" si="9"/>
        <v>45769</v>
      </c>
      <c r="M29" s="53">
        <f t="shared" si="5"/>
        <v>45769</v>
      </c>
      <c r="N29" s="53">
        <f t="shared" si="10"/>
        <v>45771</v>
      </c>
      <c r="O29" s="180">
        <f t="shared" si="11"/>
        <v>45772</v>
      </c>
      <c r="P29" s="53">
        <f t="shared" si="12"/>
        <v>45780</v>
      </c>
      <c r="Q29" s="180">
        <f t="shared" si="6"/>
        <v>45781</v>
      </c>
      <c r="R29" s="61" t="s">
        <v>495</v>
      </c>
      <c r="S29" s="61"/>
      <c r="T29" s="61"/>
      <c r="U29" s="61"/>
    </row>
    <row r="30" spans="1:21" x14ac:dyDescent="0.25">
      <c r="A30" s="239"/>
      <c r="B30" s="214"/>
      <c r="C30" s="107"/>
      <c r="D30" s="240"/>
      <c r="E30" s="107"/>
      <c r="F30" s="107"/>
      <c r="G30" s="107"/>
      <c r="H30" s="107"/>
      <c r="I30" s="107"/>
      <c r="J30" s="107"/>
      <c r="K30" s="214"/>
      <c r="L30" s="214"/>
      <c r="M30" s="214"/>
      <c r="N30" s="107"/>
      <c r="O30" s="107"/>
      <c r="P30" s="107"/>
      <c r="Q30" s="240"/>
    </row>
    <row r="31" spans="1:21" ht="16" x14ac:dyDescent="0.4">
      <c r="A31" s="192" t="s">
        <v>75</v>
      </c>
      <c r="B31" s="366" t="s">
        <v>496</v>
      </c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6"/>
      <c r="O31" s="6"/>
      <c r="P31" s="6"/>
      <c r="Q31" s="6"/>
      <c r="R31" s="6"/>
      <c r="S31" s="6"/>
    </row>
    <row r="32" spans="1:21" ht="16" x14ac:dyDescent="0.4">
      <c r="A32" s="31" t="s">
        <v>166</v>
      </c>
      <c r="B32" s="417" t="s">
        <v>497</v>
      </c>
      <c r="C32" s="417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6"/>
      <c r="P32" s="6"/>
      <c r="Q32" s="241"/>
      <c r="R32" s="6"/>
      <c r="S32" s="6"/>
    </row>
    <row r="33" spans="1:19" ht="16" x14ac:dyDescent="0.4">
      <c r="A33" s="31" t="s">
        <v>498</v>
      </c>
      <c r="B33" s="417" t="s">
        <v>499</v>
      </c>
      <c r="C33" s="417"/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6"/>
      <c r="P33" s="6"/>
      <c r="Q33" s="6"/>
      <c r="R33" s="6"/>
      <c r="S33" s="6"/>
    </row>
    <row r="34" spans="1:19" ht="16" x14ac:dyDescent="0.4">
      <c r="A34" s="31" t="s">
        <v>500</v>
      </c>
      <c r="B34" s="417" t="s">
        <v>501</v>
      </c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6"/>
      <c r="P34" s="6"/>
      <c r="Q34" s="6"/>
      <c r="R34" s="6"/>
      <c r="S34" s="6"/>
    </row>
    <row r="35" spans="1:19" ht="16" x14ac:dyDescent="0.4">
      <c r="A35" s="31" t="s">
        <v>383</v>
      </c>
      <c r="B35" s="417" t="s">
        <v>448</v>
      </c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6"/>
      <c r="P35" s="6"/>
      <c r="Q35" s="6"/>
      <c r="R35" s="6"/>
      <c r="S35" s="6"/>
    </row>
    <row r="36" spans="1:19" ht="16" x14ac:dyDescent="0.4">
      <c r="A36" s="31" t="s">
        <v>384</v>
      </c>
      <c r="B36" s="369" t="s">
        <v>502</v>
      </c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1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35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22"/>
  <sheetViews>
    <sheetView workbookViewId="0">
      <selection activeCell="A8" sqref="A8:XFD9"/>
    </sheetView>
  </sheetViews>
  <sheetFormatPr defaultColWidth="9" defaultRowHeight="15" x14ac:dyDescent="0.25"/>
  <cols>
    <col min="1" max="1" width="19" customWidth="1"/>
    <col min="2" max="9" width="7.58203125" customWidth="1"/>
  </cols>
  <sheetData>
    <row r="1" spans="1:243" ht="51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</row>
    <row r="2" spans="1:243" ht="18" x14ac:dyDescent="0.25">
      <c r="B2" s="356" t="s">
        <v>1</v>
      </c>
      <c r="C2" s="356"/>
      <c r="D2" s="356"/>
      <c r="E2" s="356"/>
      <c r="F2" s="356"/>
      <c r="G2" s="356"/>
      <c r="H2" s="356"/>
      <c r="I2" s="356"/>
    </row>
    <row r="3" spans="1:243" ht="15.5" x14ac:dyDescent="0.2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x14ac:dyDescent="0.25">
      <c r="A4" s="378" t="s">
        <v>503</v>
      </c>
      <c r="B4" s="378"/>
      <c r="C4" s="378"/>
      <c r="D4" s="378"/>
      <c r="E4" s="378"/>
      <c r="F4" s="378"/>
      <c r="G4" s="378"/>
    </row>
    <row r="5" spans="1:243" ht="15.5" x14ac:dyDescent="0.25">
      <c r="A5" s="8" t="s">
        <v>455</v>
      </c>
      <c r="B5" s="8" t="s">
        <v>456</v>
      </c>
      <c r="C5" s="419" t="s">
        <v>457</v>
      </c>
      <c r="D5" s="420"/>
      <c r="E5" s="421" t="s">
        <v>458</v>
      </c>
      <c r="F5" s="422"/>
      <c r="G5" s="8" t="s">
        <v>456</v>
      </c>
      <c r="H5" s="419" t="s">
        <v>457</v>
      </c>
      <c r="I5" s="420"/>
    </row>
    <row r="6" spans="1:243" x14ac:dyDescent="0.25">
      <c r="A6" s="10" t="s">
        <v>13</v>
      </c>
      <c r="B6" s="10" t="s">
        <v>14</v>
      </c>
      <c r="C6" s="336" t="s">
        <v>461</v>
      </c>
      <c r="D6" s="389"/>
      <c r="E6" s="336" t="s">
        <v>462</v>
      </c>
      <c r="F6" s="389"/>
      <c r="G6" s="10" t="s">
        <v>14</v>
      </c>
      <c r="H6" s="336" t="s">
        <v>461</v>
      </c>
      <c r="I6" s="389"/>
    </row>
    <row r="7" spans="1:243" x14ac:dyDescent="0.25">
      <c r="A7" s="10"/>
      <c r="B7" s="10"/>
      <c r="C7" s="336" t="s">
        <v>463</v>
      </c>
      <c r="D7" s="389"/>
      <c r="E7" s="425" t="s">
        <v>464</v>
      </c>
      <c r="F7" s="426"/>
      <c r="G7" s="10"/>
      <c r="H7" s="336" t="s">
        <v>463</v>
      </c>
      <c r="I7" s="389"/>
    </row>
    <row r="8" spans="1:243" hidden="1" x14ac:dyDescent="0.25">
      <c r="A8" s="182" t="s">
        <v>504</v>
      </c>
      <c r="B8" s="179" t="s">
        <v>484</v>
      </c>
      <c r="C8" s="53">
        <v>46009</v>
      </c>
      <c r="D8" s="180">
        <f t="shared" ref="D8:D11" si="0">C8+1</f>
        <v>46010</v>
      </c>
      <c r="E8" s="53">
        <f t="shared" ref="E8:E11" si="1">D8+5</f>
        <v>46015</v>
      </c>
      <c r="F8" s="53">
        <f t="shared" ref="F8:F11" si="2">E8+1</f>
        <v>46016</v>
      </c>
      <c r="G8" s="179" t="s">
        <v>485</v>
      </c>
      <c r="H8" s="53">
        <f t="shared" ref="H8:H11" si="3">F8+7</f>
        <v>46023</v>
      </c>
      <c r="I8" s="180">
        <f t="shared" ref="I8:I11" si="4">H8+1</f>
        <v>46024</v>
      </c>
    </row>
    <row r="9" spans="1:243" hidden="1" x14ac:dyDescent="0.25">
      <c r="A9" s="51" t="s">
        <v>474</v>
      </c>
      <c r="B9" s="52" t="s">
        <v>505</v>
      </c>
      <c r="C9" s="53">
        <v>46016</v>
      </c>
      <c r="D9" s="180">
        <f t="shared" si="0"/>
        <v>46017</v>
      </c>
      <c r="E9" s="53">
        <f t="shared" si="1"/>
        <v>46022</v>
      </c>
      <c r="F9" s="53">
        <f t="shared" si="2"/>
        <v>46023</v>
      </c>
      <c r="G9" s="52" t="s">
        <v>506</v>
      </c>
      <c r="H9" s="53">
        <f t="shared" si="3"/>
        <v>46030</v>
      </c>
      <c r="I9" s="180">
        <f t="shared" si="4"/>
        <v>46031</v>
      </c>
    </row>
    <row r="10" spans="1:243" x14ac:dyDescent="0.25">
      <c r="A10" s="182" t="s">
        <v>504</v>
      </c>
      <c r="B10" s="179" t="s">
        <v>507</v>
      </c>
      <c r="C10" s="53">
        <v>46023</v>
      </c>
      <c r="D10" s="180">
        <f t="shared" si="0"/>
        <v>46024</v>
      </c>
      <c r="E10" s="53">
        <f t="shared" si="1"/>
        <v>46029</v>
      </c>
      <c r="F10" s="53">
        <f t="shared" si="2"/>
        <v>46030</v>
      </c>
      <c r="G10" s="179" t="s">
        <v>508</v>
      </c>
      <c r="H10" s="53">
        <f t="shared" si="3"/>
        <v>46037</v>
      </c>
      <c r="I10" s="180">
        <f t="shared" si="4"/>
        <v>46038</v>
      </c>
    </row>
    <row r="11" spans="1:243" x14ac:dyDescent="0.25">
      <c r="A11" s="51" t="s">
        <v>474</v>
      </c>
      <c r="B11" s="52" t="s">
        <v>507</v>
      </c>
      <c r="C11" s="53">
        <v>46030</v>
      </c>
      <c r="D11" s="180">
        <f t="shared" si="0"/>
        <v>46031</v>
      </c>
      <c r="E11" s="53">
        <f t="shared" si="1"/>
        <v>46036</v>
      </c>
      <c r="F11" s="53">
        <f t="shared" si="2"/>
        <v>46037</v>
      </c>
      <c r="G11" s="52" t="s">
        <v>508</v>
      </c>
      <c r="H11" s="53">
        <f t="shared" si="3"/>
        <v>46044</v>
      </c>
      <c r="I11" s="180">
        <f t="shared" si="4"/>
        <v>46045</v>
      </c>
    </row>
    <row r="12" spans="1:243" x14ac:dyDescent="0.25">
      <c r="A12" s="242" t="s">
        <v>504</v>
      </c>
      <c r="B12" s="183" t="s">
        <v>509</v>
      </c>
      <c r="C12" s="53">
        <v>46037</v>
      </c>
      <c r="D12" s="180">
        <f t="shared" ref="D12:D14" si="5">C12+1</f>
        <v>46038</v>
      </c>
      <c r="E12" s="53">
        <f t="shared" ref="E12:E13" si="6">D12+5</f>
        <v>46043</v>
      </c>
      <c r="F12" s="53">
        <f t="shared" ref="F12:F13" si="7">E12+1</f>
        <v>46044</v>
      </c>
      <c r="G12" s="179" t="s">
        <v>510</v>
      </c>
      <c r="H12" s="53">
        <f t="shared" ref="H12:H13" si="8">F12+7</f>
        <v>46051</v>
      </c>
      <c r="I12" s="180">
        <f t="shared" ref="I12:I13" si="9">H12+1</f>
        <v>46052</v>
      </c>
    </row>
    <row r="13" spans="1:243" x14ac:dyDescent="0.25">
      <c r="A13" s="58" t="s">
        <v>474</v>
      </c>
      <c r="B13" s="59" t="s">
        <v>509</v>
      </c>
      <c r="C13" s="53">
        <v>46044</v>
      </c>
      <c r="D13" s="180">
        <f t="shared" si="5"/>
        <v>46045</v>
      </c>
      <c r="E13" s="53">
        <f t="shared" si="6"/>
        <v>46050</v>
      </c>
      <c r="F13" s="53">
        <f t="shared" si="7"/>
        <v>46051</v>
      </c>
      <c r="G13" s="52" t="s">
        <v>510</v>
      </c>
      <c r="H13" s="53">
        <f t="shared" si="8"/>
        <v>46058</v>
      </c>
      <c r="I13" s="180">
        <f t="shared" si="9"/>
        <v>46059</v>
      </c>
    </row>
    <row r="14" spans="1:243" x14ac:dyDescent="0.25">
      <c r="A14" s="242" t="s">
        <v>504</v>
      </c>
      <c r="B14" s="183" t="s">
        <v>511</v>
      </c>
      <c r="C14" s="53">
        <v>46051</v>
      </c>
      <c r="D14" s="180">
        <f t="shared" si="5"/>
        <v>46052</v>
      </c>
      <c r="E14" s="53">
        <f t="shared" ref="E14" si="10">D14+5</f>
        <v>46057</v>
      </c>
      <c r="F14" s="53">
        <f t="shared" ref="F14" si="11">E14+1</f>
        <v>46058</v>
      </c>
      <c r="G14" s="179" t="s">
        <v>512</v>
      </c>
      <c r="H14" s="53">
        <f t="shared" ref="H14" si="12">F14+7</f>
        <v>46065</v>
      </c>
      <c r="I14" s="180">
        <f t="shared" ref="I14" si="13">H14+1</f>
        <v>46066</v>
      </c>
    </row>
    <row r="15" spans="1:243" x14ac:dyDescent="0.25">
      <c r="A15" s="58" t="s">
        <v>474</v>
      </c>
      <c r="B15" s="59" t="s">
        <v>511</v>
      </c>
      <c r="C15" s="53">
        <v>46058</v>
      </c>
      <c r="D15" s="180">
        <f t="shared" ref="D15:D18" si="14">C15+1</f>
        <v>46059</v>
      </c>
      <c r="E15" s="53">
        <f t="shared" ref="E15:E18" si="15">D15+5</f>
        <v>46064</v>
      </c>
      <c r="F15" s="53">
        <f t="shared" ref="F15:F18" si="16">E15+1</f>
        <v>46065</v>
      </c>
      <c r="G15" s="59" t="s">
        <v>512</v>
      </c>
      <c r="H15" s="53">
        <f t="shared" ref="H15:H18" si="17">F15+7</f>
        <v>46072</v>
      </c>
      <c r="I15" s="180">
        <f t="shared" ref="I15:I18" si="18">H15+1</f>
        <v>46073</v>
      </c>
    </row>
    <row r="16" spans="1:243" x14ac:dyDescent="0.25">
      <c r="A16" s="242" t="s">
        <v>504</v>
      </c>
      <c r="B16" s="183" t="s">
        <v>513</v>
      </c>
      <c r="C16" s="53">
        <v>46065</v>
      </c>
      <c r="D16" s="180">
        <f t="shared" si="14"/>
        <v>46066</v>
      </c>
      <c r="E16" s="53">
        <f t="shared" si="15"/>
        <v>46071</v>
      </c>
      <c r="F16" s="53">
        <f t="shared" si="16"/>
        <v>46072</v>
      </c>
      <c r="G16" s="183" t="s">
        <v>514</v>
      </c>
      <c r="H16" s="53">
        <f t="shared" si="17"/>
        <v>46079</v>
      </c>
      <c r="I16" s="180">
        <f t="shared" si="18"/>
        <v>46080</v>
      </c>
    </row>
    <row r="17" spans="1:19" x14ac:dyDescent="0.25">
      <c r="A17" s="58" t="s">
        <v>474</v>
      </c>
      <c r="B17" s="59" t="s">
        <v>513</v>
      </c>
      <c r="C17" s="53">
        <v>46072</v>
      </c>
      <c r="D17" s="180">
        <f t="shared" si="14"/>
        <v>46073</v>
      </c>
      <c r="E17" s="53">
        <f t="shared" si="15"/>
        <v>46078</v>
      </c>
      <c r="F17" s="53">
        <f t="shared" si="16"/>
        <v>46079</v>
      </c>
      <c r="G17" s="59" t="s">
        <v>514</v>
      </c>
      <c r="H17" s="53">
        <f t="shared" si="17"/>
        <v>46086</v>
      </c>
      <c r="I17" s="180">
        <f t="shared" si="18"/>
        <v>46087</v>
      </c>
    </row>
    <row r="18" spans="1:19" x14ac:dyDescent="0.25">
      <c r="A18" s="242" t="s">
        <v>504</v>
      </c>
      <c r="B18" s="183" t="s">
        <v>515</v>
      </c>
      <c r="C18" s="53">
        <v>46079</v>
      </c>
      <c r="D18" s="180">
        <f t="shared" si="14"/>
        <v>46080</v>
      </c>
      <c r="E18" s="53">
        <f t="shared" si="15"/>
        <v>46085</v>
      </c>
      <c r="F18" s="53">
        <f t="shared" si="16"/>
        <v>46086</v>
      </c>
      <c r="G18" s="183" t="s">
        <v>516</v>
      </c>
      <c r="H18" s="53">
        <f t="shared" si="17"/>
        <v>46093</v>
      </c>
      <c r="I18" s="180">
        <f t="shared" si="18"/>
        <v>46094</v>
      </c>
    </row>
    <row r="19" spans="1:19" x14ac:dyDescent="0.25">
      <c r="A19" s="239"/>
      <c r="B19" s="214"/>
      <c r="C19" s="107"/>
      <c r="D19" s="240"/>
      <c r="E19" s="107"/>
      <c r="F19" s="107"/>
      <c r="G19" s="214"/>
      <c r="H19" s="107"/>
      <c r="I19" s="240"/>
    </row>
    <row r="20" spans="1:19" ht="16" x14ac:dyDescent="0.4">
      <c r="A20" s="192" t="s">
        <v>75</v>
      </c>
      <c r="B20" s="366" t="s">
        <v>517</v>
      </c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6"/>
      <c r="P20" s="6"/>
      <c r="Q20" s="6"/>
      <c r="R20" s="6"/>
      <c r="S20" s="6"/>
    </row>
    <row r="21" spans="1:19" ht="16" x14ac:dyDescent="0.4">
      <c r="A21" s="31" t="s">
        <v>166</v>
      </c>
      <c r="B21" s="417" t="s">
        <v>497</v>
      </c>
      <c r="C21" s="417"/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6"/>
      <c r="P21" s="6"/>
      <c r="Q21" s="241"/>
      <c r="R21" s="6"/>
      <c r="S21" s="6"/>
    </row>
    <row r="22" spans="1:19" ht="16" x14ac:dyDescent="0.4">
      <c r="A22" s="31" t="s">
        <v>518</v>
      </c>
      <c r="B22" s="417" t="s">
        <v>499</v>
      </c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6"/>
      <c r="P22" s="6"/>
      <c r="Q22" s="6"/>
      <c r="R22" s="6"/>
      <c r="S22" s="6"/>
    </row>
  </sheetData>
  <mergeCells count="15">
    <mergeCell ref="B20:N20"/>
    <mergeCell ref="B21:N21"/>
    <mergeCell ref="B22:N22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35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21"/>
  <sheetViews>
    <sheetView workbookViewId="0">
      <selection activeCell="R21" sqref="R21"/>
    </sheetView>
  </sheetViews>
  <sheetFormatPr defaultColWidth="9" defaultRowHeight="15" x14ac:dyDescent="0.25"/>
  <cols>
    <col min="1" max="1" width="19" customWidth="1"/>
    <col min="2" max="13" width="7.58203125" customWidth="1"/>
  </cols>
  <sheetData>
    <row r="1" spans="1:247" ht="51" customHeight="1" x14ac:dyDescent="0.25">
      <c r="B1" s="355" t="s">
        <v>0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247" ht="18" x14ac:dyDescent="0.25">
      <c r="B2" s="356" t="s">
        <v>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247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 x14ac:dyDescent="0.25">
      <c r="A4" s="378" t="s">
        <v>519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</row>
    <row r="5" spans="1:247" ht="15.5" x14ac:dyDescent="0.25">
      <c r="A5" s="8" t="s">
        <v>455</v>
      </c>
      <c r="B5" s="8" t="s">
        <v>456</v>
      </c>
      <c r="C5" s="419" t="s">
        <v>457</v>
      </c>
      <c r="D5" s="420"/>
      <c r="E5" s="421" t="s">
        <v>459</v>
      </c>
      <c r="F5" s="422"/>
      <c r="G5" s="421" t="s">
        <v>379</v>
      </c>
      <c r="H5" s="422"/>
      <c r="I5" s="8" t="s">
        <v>456</v>
      </c>
      <c r="J5" s="421" t="s">
        <v>459</v>
      </c>
      <c r="K5" s="422"/>
      <c r="L5" s="419" t="s">
        <v>457</v>
      </c>
      <c r="M5" s="420"/>
    </row>
    <row r="6" spans="1:247" x14ac:dyDescent="0.25">
      <c r="A6" s="10" t="s">
        <v>13</v>
      </c>
      <c r="B6" s="10" t="s">
        <v>14</v>
      </c>
      <c r="C6" s="336" t="s">
        <v>461</v>
      </c>
      <c r="D6" s="389"/>
      <c r="E6" s="325" t="s">
        <v>384</v>
      </c>
      <c r="F6" s="325"/>
      <c r="G6" s="325" t="s">
        <v>383</v>
      </c>
      <c r="H6" s="325"/>
      <c r="I6" s="10" t="s">
        <v>14</v>
      </c>
      <c r="J6" s="325" t="s">
        <v>384</v>
      </c>
      <c r="K6" s="325"/>
      <c r="L6" s="336" t="s">
        <v>461</v>
      </c>
      <c r="M6" s="389"/>
    </row>
    <row r="7" spans="1:247" x14ac:dyDescent="0.25">
      <c r="A7" s="10"/>
      <c r="B7" s="10"/>
      <c r="C7" s="336" t="s">
        <v>463</v>
      </c>
      <c r="D7" s="389"/>
      <c r="E7" s="427" t="s">
        <v>465</v>
      </c>
      <c r="F7" s="427"/>
      <c r="G7" s="425" t="s">
        <v>466</v>
      </c>
      <c r="H7" s="426"/>
      <c r="I7" s="10"/>
      <c r="J7" s="425" t="s">
        <v>467</v>
      </c>
      <c r="K7" s="426"/>
      <c r="L7" s="336" t="s">
        <v>463</v>
      </c>
      <c r="M7" s="389"/>
    </row>
    <row r="8" spans="1:247" hidden="1" x14ac:dyDescent="0.25">
      <c r="A8" s="51" t="s">
        <v>481</v>
      </c>
      <c r="B8" s="85" t="s">
        <v>505</v>
      </c>
      <c r="C8" s="53">
        <v>46018</v>
      </c>
      <c r="D8" s="180">
        <f t="shared" ref="D8:D10" si="0">C8+1</f>
        <v>46019</v>
      </c>
      <c r="E8" s="53">
        <f t="shared" ref="E8:E10" si="1">D8+6</f>
        <v>46025</v>
      </c>
      <c r="F8" s="53">
        <f t="shared" ref="F8:F10" si="2">E8</f>
        <v>46025</v>
      </c>
      <c r="G8" s="53">
        <f t="shared" ref="G8:G10" si="3">F8+1</f>
        <v>46026</v>
      </c>
      <c r="H8" s="53">
        <f t="shared" ref="H8:H10" si="4">G8+1</f>
        <v>46027</v>
      </c>
      <c r="I8" s="52" t="s">
        <v>506</v>
      </c>
      <c r="J8" s="53">
        <f t="shared" ref="J8:J10" si="5">H8</f>
        <v>46027</v>
      </c>
      <c r="K8" s="53">
        <f t="shared" ref="K8:K10" si="6">J8+1</f>
        <v>46028</v>
      </c>
      <c r="L8" s="53">
        <f t="shared" ref="L8:L10" si="7">K8+8</f>
        <v>46036</v>
      </c>
      <c r="M8" s="180">
        <f t="shared" ref="M8:M10" si="8">L8</f>
        <v>46036</v>
      </c>
    </row>
    <row r="9" spans="1:247" x14ac:dyDescent="0.25">
      <c r="A9" s="90" t="s">
        <v>468</v>
      </c>
      <c r="B9" s="85" t="s">
        <v>507</v>
      </c>
      <c r="C9" s="53">
        <v>46025</v>
      </c>
      <c r="D9" s="180">
        <f t="shared" si="0"/>
        <v>46026</v>
      </c>
      <c r="E9" s="53">
        <f t="shared" si="1"/>
        <v>46032</v>
      </c>
      <c r="F9" s="53">
        <f t="shared" si="2"/>
        <v>46032</v>
      </c>
      <c r="G9" s="53">
        <f t="shared" si="3"/>
        <v>46033</v>
      </c>
      <c r="H9" s="53">
        <f t="shared" si="4"/>
        <v>46034</v>
      </c>
      <c r="I9" s="85" t="s">
        <v>508</v>
      </c>
      <c r="J9" s="53">
        <f t="shared" si="5"/>
        <v>46034</v>
      </c>
      <c r="K9" s="53">
        <f t="shared" si="6"/>
        <v>46035</v>
      </c>
      <c r="L9" s="53">
        <f t="shared" si="7"/>
        <v>46043</v>
      </c>
      <c r="M9" s="180">
        <f t="shared" si="8"/>
        <v>46043</v>
      </c>
    </row>
    <row r="10" spans="1:247" x14ac:dyDescent="0.25">
      <c r="A10" s="51" t="s">
        <v>471</v>
      </c>
      <c r="B10" s="85" t="s">
        <v>507</v>
      </c>
      <c r="C10" s="53">
        <v>46032</v>
      </c>
      <c r="D10" s="180">
        <f t="shared" si="0"/>
        <v>46033</v>
      </c>
      <c r="E10" s="53">
        <f t="shared" si="1"/>
        <v>46039</v>
      </c>
      <c r="F10" s="53">
        <f t="shared" si="2"/>
        <v>46039</v>
      </c>
      <c r="G10" s="53">
        <f t="shared" si="3"/>
        <v>46040</v>
      </c>
      <c r="H10" s="53">
        <f t="shared" si="4"/>
        <v>46041</v>
      </c>
      <c r="I10" s="85" t="s">
        <v>508</v>
      </c>
      <c r="J10" s="53">
        <f t="shared" si="5"/>
        <v>46041</v>
      </c>
      <c r="K10" s="53">
        <f t="shared" si="6"/>
        <v>46042</v>
      </c>
      <c r="L10" s="53">
        <f t="shared" si="7"/>
        <v>46050</v>
      </c>
      <c r="M10" s="180">
        <f t="shared" si="8"/>
        <v>46050</v>
      </c>
    </row>
    <row r="11" spans="1:247" x14ac:dyDescent="0.25">
      <c r="A11" s="58" t="s">
        <v>481</v>
      </c>
      <c r="B11" s="194" t="s">
        <v>507</v>
      </c>
      <c r="C11" s="53">
        <v>46039</v>
      </c>
      <c r="D11" s="180">
        <f t="shared" ref="D11:D12" si="9">C11+1</f>
        <v>46040</v>
      </c>
      <c r="E11" s="53">
        <f t="shared" ref="E11:E12" si="10">D11+6</f>
        <v>46046</v>
      </c>
      <c r="F11" s="53">
        <f t="shared" ref="F11:F12" si="11">E11</f>
        <v>46046</v>
      </c>
      <c r="G11" s="53">
        <f t="shared" ref="G11:G12" si="12">F11+1</f>
        <v>46047</v>
      </c>
      <c r="H11" s="53">
        <f t="shared" ref="H11:H12" si="13">G11+1</f>
        <v>46048</v>
      </c>
      <c r="I11" s="52" t="s">
        <v>508</v>
      </c>
      <c r="J11" s="53">
        <f t="shared" ref="J11:J12" si="14">H11</f>
        <v>46048</v>
      </c>
      <c r="K11" s="53">
        <f t="shared" ref="K11:K12" si="15">J11+1</f>
        <v>46049</v>
      </c>
      <c r="L11" s="53">
        <f t="shared" ref="L11:L12" si="16">K11+8</f>
        <v>46057</v>
      </c>
      <c r="M11" s="180">
        <f t="shared" ref="M11:M12" si="17">L11</f>
        <v>46057</v>
      </c>
    </row>
    <row r="12" spans="1:247" x14ac:dyDescent="0.25">
      <c r="A12" s="58" t="s">
        <v>468</v>
      </c>
      <c r="B12" s="194" t="s">
        <v>509</v>
      </c>
      <c r="C12" s="53">
        <v>46046</v>
      </c>
      <c r="D12" s="180">
        <f t="shared" si="9"/>
        <v>46047</v>
      </c>
      <c r="E12" s="53">
        <f t="shared" si="10"/>
        <v>46053</v>
      </c>
      <c r="F12" s="53">
        <f t="shared" si="11"/>
        <v>46053</v>
      </c>
      <c r="G12" s="53">
        <f t="shared" si="12"/>
        <v>46054</v>
      </c>
      <c r="H12" s="53">
        <f t="shared" si="13"/>
        <v>46055</v>
      </c>
      <c r="I12" s="85" t="s">
        <v>510</v>
      </c>
      <c r="J12" s="53">
        <f t="shared" si="14"/>
        <v>46055</v>
      </c>
      <c r="K12" s="53">
        <f t="shared" si="15"/>
        <v>46056</v>
      </c>
      <c r="L12" s="53">
        <f t="shared" si="16"/>
        <v>46064</v>
      </c>
      <c r="M12" s="180">
        <f t="shared" si="17"/>
        <v>46064</v>
      </c>
    </row>
    <row r="13" spans="1:247" x14ac:dyDescent="0.25">
      <c r="A13" s="51" t="s">
        <v>471</v>
      </c>
      <c r="B13" s="194" t="s">
        <v>509</v>
      </c>
      <c r="C13" s="53">
        <v>46053</v>
      </c>
      <c r="D13" s="180">
        <f t="shared" ref="D13:D16" si="18">C13+1</f>
        <v>46054</v>
      </c>
      <c r="E13" s="53">
        <f t="shared" ref="E13:E16" si="19">D13+6</f>
        <v>46060</v>
      </c>
      <c r="F13" s="53">
        <f t="shared" ref="F13:F16" si="20">E13</f>
        <v>46060</v>
      </c>
      <c r="G13" s="53">
        <f t="shared" ref="G13:G16" si="21">F13+1</f>
        <v>46061</v>
      </c>
      <c r="H13" s="53">
        <f t="shared" ref="H13:H16" si="22">G13+1</f>
        <v>46062</v>
      </c>
      <c r="I13" s="85" t="s">
        <v>510</v>
      </c>
      <c r="J13" s="53">
        <f t="shared" ref="J13:J16" si="23">H13</f>
        <v>46062</v>
      </c>
      <c r="K13" s="53">
        <f t="shared" ref="K13:K16" si="24">J13+1</f>
        <v>46063</v>
      </c>
      <c r="L13" s="53">
        <f t="shared" ref="L13:L16" si="25">K13+8</f>
        <v>46071</v>
      </c>
      <c r="M13" s="180">
        <f t="shared" ref="M13:M16" si="26">L13</f>
        <v>46071</v>
      </c>
    </row>
    <row r="14" spans="1:247" x14ac:dyDescent="0.25">
      <c r="A14" s="58" t="s">
        <v>481</v>
      </c>
      <c r="B14" s="194" t="s">
        <v>509</v>
      </c>
      <c r="C14" s="53">
        <v>46060</v>
      </c>
      <c r="D14" s="180">
        <f t="shared" si="18"/>
        <v>46061</v>
      </c>
      <c r="E14" s="53">
        <f t="shared" si="19"/>
        <v>46067</v>
      </c>
      <c r="F14" s="53">
        <f t="shared" si="20"/>
        <v>46067</v>
      </c>
      <c r="G14" s="53">
        <f t="shared" si="21"/>
        <v>46068</v>
      </c>
      <c r="H14" s="53">
        <f t="shared" si="22"/>
        <v>46069</v>
      </c>
      <c r="I14" s="85" t="s">
        <v>510</v>
      </c>
      <c r="J14" s="53">
        <f t="shared" si="23"/>
        <v>46069</v>
      </c>
      <c r="K14" s="53">
        <f t="shared" si="24"/>
        <v>46070</v>
      </c>
      <c r="L14" s="53">
        <f t="shared" si="25"/>
        <v>46078</v>
      </c>
      <c r="M14" s="180">
        <f t="shared" si="26"/>
        <v>46078</v>
      </c>
    </row>
    <row r="15" spans="1:247" x14ac:dyDescent="0.25">
      <c r="A15" s="58" t="s">
        <v>468</v>
      </c>
      <c r="B15" s="194" t="s">
        <v>511</v>
      </c>
      <c r="C15" s="53">
        <v>46067</v>
      </c>
      <c r="D15" s="180">
        <f t="shared" si="18"/>
        <v>46068</v>
      </c>
      <c r="E15" s="53">
        <f t="shared" si="19"/>
        <v>46074</v>
      </c>
      <c r="F15" s="53">
        <f t="shared" si="20"/>
        <v>46074</v>
      </c>
      <c r="G15" s="53">
        <f t="shared" si="21"/>
        <v>46075</v>
      </c>
      <c r="H15" s="53">
        <f t="shared" si="22"/>
        <v>46076</v>
      </c>
      <c r="I15" s="85" t="s">
        <v>512</v>
      </c>
      <c r="J15" s="53">
        <f t="shared" si="23"/>
        <v>46076</v>
      </c>
      <c r="K15" s="53">
        <f t="shared" si="24"/>
        <v>46077</v>
      </c>
      <c r="L15" s="53">
        <f t="shared" si="25"/>
        <v>46085</v>
      </c>
      <c r="M15" s="180">
        <f t="shared" si="26"/>
        <v>46085</v>
      </c>
    </row>
    <row r="16" spans="1:247" x14ac:dyDescent="0.25">
      <c r="A16" s="51" t="s">
        <v>471</v>
      </c>
      <c r="B16" s="194" t="s">
        <v>511</v>
      </c>
      <c r="C16" s="53">
        <v>46074</v>
      </c>
      <c r="D16" s="180">
        <f t="shared" si="18"/>
        <v>46075</v>
      </c>
      <c r="E16" s="53">
        <f t="shared" si="19"/>
        <v>46081</v>
      </c>
      <c r="F16" s="53">
        <f t="shared" si="20"/>
        <v>46081</v>
      </c>
      <c r="G16" s="53">
        <f t="shared" si="21"/>
        <v>46082</v>
      </c>
      <c r="H16" s="53">
        <f t="shared" si="22"/>
        <v>46083</v>
      </c>
      <c r="I16" s="85" t="s">
        <v>512</v>
      </c>
      <c r="J16" s="53">
        <f t="shared" si="23"/>
        <v>46083</v>
      </c>
      <c r="K16" s="53">
        <f t="shared" si="24"/>
        <v>46084</v>
      </c>
      <c r="L16" s="53">
        <f t="shared" si="25"/>
        <v>46092</v>
      </c>
      <c r="M16" s="180">
        <f t="shared" si="26"/>
        <v>46092</v>
      </c>
    </row>
    <row r="17" spans="1:19" x14ac:dyDescent="0.25">
      <c r="A17" s="239"/>
      <c r="B17" s="214"/>
      <c r="C17" s="107"/>
      <c r="D17" s="240"/>
      <c r="E17" s="107"/>
      <c r="F17" s="107"/>
      <c r="G17" s="107"/>
      <c r="H17" s="107"/>
      <c r="I17" s="214"/>
      <c r="J17" s="214"/>
      <c r="K17" s="214"/>
      <c r="L17" s="107"/>
      <c r="M17" s="240"/>
    </row>
    <row r="18" spans="1:19" ht="16" x14ac:dyDescent="0.4">
      <c r="A18" s="192" t="s">
        <v>75</v>
      </c>
      <c r="B18" s="366" t="s">
        <v>520</v>
      </c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6"/>
      <c r="P18" s="6"/>
      <c r="Q18" s="6"/>
      <c r="R18" s="6"/>
      <c r="S18" s="6"/>
    </row>
    <row r="19" spans="1:19" ht="16" x14ac:dyDescent="0.4">
      <c r="A19" s="31" t="s">
        <v>166</v>
      </c>
      <c r="B19" s="417" t="s">
        <v>497</v>
      </c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6"/>
      <c r="P19" s="6"/>
      <c r="Q19" s="241"/>
      <c r="R19" s="6"/>
      <c r="S19" s="6"/>
    </row>
    <row r="20" spans="1:19" ht="16" x14ac:dyDescent="0.4">
      <c r="A20" s="31" t="s">
        <v>383</v>
      </c>
      <c r="B20" s="417" t="s">
        <v>448</v>
      </c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6"/>
      <c r="P20" s="6"/>
      <c r="Q20" s="6"/>
      <c r="R20" s="6"/>
      <c r="S20" s="6"/>
    </row>
    <row r="21" spans="1:19" ht="16" x14ac:dyDescent="0.4">
      <c r="A21" s="31" t="s">
        <v>384</v>
      </c>
      <c r="B21" s="369" t="s">
        <v>502</v>
      </c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1"/>
      <c r="O21" s="6"/>
      <c r="P21" s="6"/>
      <c r="Q21" s="6"/>
      <c r="R21" s="6"/>
      <c r="S21" s="6"/>
    </row>
  </sheetData>
  <mergeCells count="22">
    <mergeCell ref="B18:N18"/>
    <mergeCell ref="B19:N19"/>
    <mergeCell ref="B20:N20"/>
    <mergeCell ref="B21:N21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35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2026-01-21T03:37:03Z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