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10D01312-3203-4E80-9C3A-DB90BD24D8CB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BHX" sheetId="248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3" i="246" l="1"/>
  <c r="F262" i="246"/>
  <c r="B262" i="246"/>
  <c r="F261" i="246"/>
  <c r="D261" i="246"/>
  <c r="D206" i="243" l="1"/>
  <c r="F205" i="243"/>
  <c r="B205" i="243"/>
  <c r="F202" i="243"/>
  <c r="D202" i="243"/>
  <c r="F252" i="246"/>
  <c r="B156" i="245"/>
  <c r="B191" i="242"/>
  <c r="D190" i="242"/>
  <c r="F155" i="245"/>
  <c r="D155" i="245"/>
  <c r="F191" i="243" l="1"/>
  <c r="F240" i="246"/>
  <c r="D240" i="246"/>
  <c r="F154" i="245" l="1"/>
  <c r="D154" i="245"/>
  <c r="D191" i="243"/>
  <c r="B253" i="246" l="1"/>
  <c r="F249" i="246"/>
  <c r="B249" i="246"/>
  <c r="D248" i="246"/>
  <c r="F247" i="246"/>
  <c r="F175" i="242" l="1"/>
  <c r="B175" i="242"/>
  <c r="D174" i="242"/>
  <c r="B174" i="242"/>
  <c r="F173" i="242"/>
  <c r="D172" i="242"/>
  <c r="B172" i="242"/>
  <c r="D171" i="242" l="1"/>
  <c r="B261" i="246" l="1"/>
  <c r="B192" i="243"/>
  <c r="D192" i="243" s="1"/>
  <c r="D262" i="246" l="1"/>
  <c r="F14" i="248"/>
  <c r="B14" i="248"/>
  <c r="B263" i="246" l="1"/>
  <c r="D263" i="246" s="1"/>
  <c r="F13" i="248"/>
  <c r="F199" i="243" l="1"/>
  <c r="B152" i="245"/>
  <c r="D152" i="245" s="1"/>
  <c r="F152" i="245" s="1"/>
  <c r="B153" i="245" s="1"/>
  <c r="D153" i="245" s="1"/>
  <c r="F153" i="245" s="1"/>
  <c r="F244" i="246" l="1"/>
  <c r="F187" i="242"/>
  <c r="B245" i="246" l="1"/>
  <c r="D245" i="246" s="1"/>
  <c r="F245" i="246" s="1"/>
  <c r="B247" i="246" s="1"/>
  <c r="D247" i="246" l="1"/>
  <c r="B248" i="246" s="1"/>
  <c r="F248" i="246" s="1"/>
  <c r="D168" i="242"/>
  <c r="F168" i="242" s="1"/>
  <c r="D189" i="243" l="1"/>
  <c r="F189" i="243" s="1"/>
  <c r="B190" i="243" s="1"/>
  <c r="F190" i="243" l="1"/>
  <c r="D190" i="243"/>
  <c r="D6" i="248"/>
  <c r="F6" i="248" s="1"/>
  <c r="B7" i="248" s="1"/>
  <c r="D7" i="248" s="1"/>
  <c r="F7" i="248" s="1"/>
  <c r="B8" i="248" s="1"/>
  <c r="B191" i="243" l="1"/>
  <c r="D8" i="248"/>
  <c r="F8" i="248" s="1"/>
  <c r="B169" i="242"/>
  <c r="D169" i="242" s="1"/>
  <c r="F169" i="242" s="1"/>
  <c r="B170" i="242" s="1"/>
  <c r="B9" i="248" l="1"/>
  <c r="D9" i="248" s="1"/>
  <c r="F170" i="242"/>
  <c r="B171" i="242" l="1"/>
  <c r="F172" i="242" s="1"/>
  <c r="B173" i="242" s="1"/>
  <c r="D249" i="246"/>
  <c r="F9" i="248"/>
  <c r="B10" i="248" s="1"/>
  <c r="D187" i="243"/>
  <c r="B250" i="246" l="1"/>
  <c r="D250" i="246" s="1"/>
  <c r="B200" i="243"/>
  <c r="D200" i="243" s="1"/>
  <c r="F200" i="243" s="1"/>
  <c r="F222" i="246"/>
  <c r="F250" i="246" l="1"/>
  <c r="B251" i="246" s="1"/>
  <c r="D251" i="246" s="1"/>
  <c r="F251" i="246" s="1"/>
  <c r="B252" i="246" s="1"/>
  <c r="D252" i="246" s="1"/>
  <c r="D253" i="246" s="1"/>
  <c r="D173" i="242"/>
  <c r="B201" i="243"/>
  <c r="D201" i="243" s="1"/>
  <c r="F201" i="243" s="1"/>
  <c r="B202" i="243" s="1"/>
  <c r="B203" i="243" s="1"/>
  <c r="D10" i="248"/>
  <c r="F10" i="248" s="1"/>
  <c r="B11" i="248" s="1"/>
  <c r="D11" i="248" s="1"/>
  <c r="F11" i="248" s="1"/>
  <c r="F253" i="246" l="1"/>
  <c r="B254" i="246" s="1"/>
  <c r="D254" i="246" s="1"/>
  <c r="F254" i="246" s="1"/>
  <c r="F187" i="243"/>
  <c r="B188" i="243" s="1"/>
  <c r="F188" i="243" s="1"/>
  <c r="F174" i="242" l="1"/>
  <c r="D175" i="242" s="1"/>
  <c r="D188" i="243"/>
  <c r="B176" i="242" l="1"/>
  <c r="D176" i="242" s="1"/>
  <c r="F176" i="242" s="1"/>
  <c r="D203" i="243"/>
  <c r="F203" i="243" s="1"/>
  <c r="D232" i="246" l="1"/>
  <c r="F232" i="246" s="1"/>
  <c r="B233" i="246" s="1"/>
  <c r="D233" i="246" s="1"/>
  <c r="F233" i="246" s="1"/>
  <c r="B234" i="246" s="1"/>
  <c r="D234" i="246" s="1"/>
  <c r="F234" i="246" s="1"/>
  <c r="B204" i="243" l="1"/>
  <c r="D204" i="243" s="1"/>
  <c r="F204" i="243" s="1"/>
  <c r="F192" i="243"/>
  <c r="B193" i="243" s="1"/>
  <c r="F193" i="243" s="1"/>
  <c r="D13" i="248"/>
  <c r="B182" i="243"/>
  <c r="D205" i="243" l="1"/>
  <c r="D14" i="248"/>
  <c r="D193" i="243"/>
  <c r="B176" i="243"/>
  <c r="D176" i="243" s="1"/>
  <c r="F176" i="243" s="1"/>
  <c r="B177" i="243" s="1"/>
  <c r="D177" i="243" s="1"/>
  <c r="B206" i="243" l="1"/>
  <c r="B15" i="248"/>
  <c r="D15" i="248" s="1"/>
  <c r="B194" i="243"/>
  <c r="D194" i="243" s="1"/>
  <c r="F194" i="243" s="1"/>
  <c r="B195" i="243" s="1"/>
  <c r="F177" i="243"/>
  <c r="F206" i="243" l="1"/>
  <c r="D195" i="243"/>
  <c r="F15" i="248"/>
  <c r="B16" i="248" s="1"/>
  <c r="D16" i="248" s="1"/>
  <c r="F16" i="248" s="1"/>
  <c r="F179" i="242"/>
  <c r="B180" i="242" s="1"/>
  <c r="D180" i="242" s="1"/>
  <c r="F180" i="242" s="1"/>
  <c r="B182" i="242" s="1"/>
  <c r="D182" i="242" s="1"/>
  <c r="F182" i="242" s="1"/>
  <c r="F195" i="243" l="1"/>
  <c r="B196" i="243" s="1"/>
  <c r="D196" i="243" s="1"/>
  <c r="F196" i="243" s="1"/>
  <c r="B183" i="242"/>
  <c r="D183" i="242" s="1"/>
  <c r="F183" i="242" s="1"/>
  <c r="F119" i="242"/>
  <c r="B216" i="246" l="1"/>
  <c r="B175" i="243"/>
  <c r="D182" i="243" l="1"/>
  <c r="F182" i="243" s="1"/>
  <c r="D216" i="246"/>
  <c r="F216" i="246" s="1"/>
  <c r="B217" i="246" s="1"/>
  <c r="D217" i="246" s="1"/>
  <c r="F217" i="246" s="1"/>
  <c r="B220" i="246" s="1"/>
  <c r="D220" i="246" l="1"/>
  <c r="F220" i="246" s="1"/>
  <c r="B221" i="246" s="1"/>
  <c r="D221" i="246" s="1"/>
  <c r="F221" i="246" s="1"/>
  <c r="B222" i="246" s="1"/>
  <c r="F205" i="246"/>
  <c r="B206" i="246" s="1"/>
  <c r="B236" i="246" l="1"/>
  <c r="B205" i="246"/>
  <c r="D236" i="246" l="1"/>
  <c r="F236" i="246" s="1"/>
  <c r="B237" i="246" s="1"/>
  <c r="D237" i="246" s="1"/>
  <c r="F237" i="246" s="1"/>
  <c r="B239" i="246" s="1"/>
  <c r="D138" i="245"/>
  <c r="F138" i="245" s="1"/>
  <c r="D239" i="246" l="1"/>
  <c r="F239" i="246" s="1"/>
  <c r="B240" i="246" s="1"/>
  <c r="B118" i="242"/>
  <c r="D118" i="242" s="1"/>
  <c r="B184" i="242" l="1"/>
  <c r="D184" i="242" l="1"/>
  <c r="F184" i="242" s="1"/>
  <c r="B185" i="242" s="1"/>
  <c r="D185" i="242" s="1"/>
  <c r="F185" i="242" s="1"/>
  <c r="B186" i="242" s="1"/>
  <c r="D186" i="242" s="1"/>
  <c r="B196" i="246"/>
  <c r="D196" i="246" s="1"/>
  <c r="F196" i="246" s="1"/>
  <c r="B197" i="246" s="1"/>
  <c r="D197" i="246" s="1"/>
  <c r="F197" i="246" s="1"/>
  <c r="B198" i="246" s="1"/>
  <c r="D198" i="246" s="1"/>
  <c r="B204" i="246" l="1"/>
  <c r="D204" i="246" s="1"/>
  <c r="F186" i="242" l="1"/>
  <c r="B187" i="242" s="1"/>
  <c r="B136" i="245"/>
  <c r="D136" i="245" s="1"/>
  <c r="F136" i="245" s="1"/>
  <c r="B137" i="245" s="1"/>
  <c r="D137" i="245" s="1"/>
  <c r="F137" i="245" s="1"/>
  <c r="D128" i="245" l="1"/>
  <c r="B188" i="242" l="1"/>
  <c r="D188" i="242" s="1"/>
  <c r="F128" i="245"/>
  <c r="F188" i="242" l="1"/>
  <c r="B189" i="242" s="1"/>
  <c r="D189" i="242" s="1"/>
  <c r="D211" i="246"/>
  <c r="F211" i="246" s="1"/>
  <c r="B212" i="246" s="1"/>
  <c r="D212" i="246" s="1"/>
  <c r="F189" i="242" l="1"/>
  <c r="B190" i="242" s="1"/>
  <c r="F190" i="242" s="1"/>
  <c r="F212" i="246"/>
  <c r="B213" i="246" s="1"/>
  <c r="D213" i="246" s="1"/>
  <c r="D191" i="242" l="1"/>
  <c r="F191" i="242" s="1"/>
  <c r="F198" i="246"/>
  <c r="D206" i="246" l="1"/>
  <c r="F118" i="242"/>
  <c r="B119" i="242" s="1"/>
  <c r="B192" i="242" l="1"/>
  <c r="D192" i="242" s="1"/>
  <c r="F206" i="246"/>
  <c r="B207" i="246" s="1"/>
  <c r="D207" i="246" s="1"/>
  <c r="F207" i="246" s="1"/>
  <c r="D160" i="243"/>
  <c r="F160" i="243" s="1"/>
  <c r="B161" i="243" s="1"/>
  <c r="F192" i="242" l="1"/>
  <c r="B193" i="242" s="1"/>
  <c r="D193" i="242" s="1"/>
  <c r="B120" i="242"/>
  <c r="B208" i="246"/>
  <c r="D208" i="246" s="1"/>
  <c r="D161" i="243"/>
  <c r="F193" i="242" l="1"/>
  <c r="B194" i="242" s="1"/>
  <c r="D194" i="242" s="1"/>
  <c r="F194" i="242" s="1"/>
  <c r="D120" i="242"/>
  <c r="F120" i="242" s="1"/>
  <c r="B121" i="242" s="1"/>
  <c r="D121" i="242" s="1"/>
  <c r="F121" i="242" s="1"/>
  <c r="B122" i="242" s="1"/>
  <c r="D122" i="242" s="1"/>
  <c r="F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B123" i="242" l="1"/>
  <c r="D123" i="242" s="1"/>
  <c r="F123" i="242" s="1"/>
  <c r="B124" i="242" s="1"/>
  <c r="D124" i="242" s="1"/>
  <c r="F124" i="242" s="1"/>
  <c r="B125" i="242" s="1"/>
  <c r="D125" i="242" s="1"/>
  <c r="F125" i="242" s="1"/>
  <c r="D167" i="243"/>
  <c r="F167" i="243" s="1"/>
  <c r="B187" i="246"/>
  <c r="D187" i="246" s="1"/>
  <c r="F187" i="246" s="1"/>
  <c r="B188" i="246" s="1"/>
  <c r="D188" i="246" s="1"/>
  <c r="F188" i="246" s="1"/>
  <c r="B139" i="245" l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39" i="245" l="1"/>
  <c r="F139" i="245" s="1"/>
  <c r="B179" i="246"/>
  <c r="D179" i="246" s="1"/>
  <c r="F179" i="246" s="1"/>
  <c r="B180" i="246" s="1"/>
  <c r="D180" i="246" s="1"/>
  <c r="B140" i="245" l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D145" i="245" s="1"/>
  <c r="F145" i="245" s="1"/>
  <c r="B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B101" i="242"/>
  <c r="D101" i="242" s="1"/>
  <c r="F101" i="242" s="1"/>
  <c r="B102" i="242" s="1"/>
  <c r="D102" i="242" s="1"/>
  <c r="F102" i="242" s="1"/>
  <c r="F96" i="242"/>
  <c r="B117" i="245"/>
  <c r="D147" i="245" l="1"/>
  <c r="F147" i="245" s="1"/>
  <c r="B148" i="245" s="1"/>
  <c r="D148" i="245" s="1"/>
  <c r="F148" i="245" s="1"/>
  <c r="B129" i="243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B149" i="245" l="1"/>
  <c r="D106" i="242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D149" i="245" l="1"/>
  <c r="F149" i="245" s="1"/>
  <c r="B150" i="245" s="1"/>
  <c r="D150" i="245" s="1"/>
  <c r="F150" i="245" s="1"/>
  <c r="F121" i="245"/>
  <c r="B122" i="245" s="1"/>
  <c r="D122" i="245" s="1"/>
  <c r="F122" i="245" s="1"/>
  <c r="B123" i="245" l="1"/>
  <c r="D123" i="245" s="1"/>
  <c r="F123" i="245" s="1"/>
  <c r="B151" i="245" l="1"/>
  <c r="D151" i="245" s="1"/>
  <c r="B125" i="245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54" i="245" l="1"/>
  <c r="B127" i="245"/>
  <c r="D127" i="245" s="1"/>
  <c r="F127" i="245" s="1"/>
  <c r="B155" i="245" l="1"/>
  <c r="B129" i="245"/>
  <c r="D129" i="245" s="1"/>
  <c r="F129" i="245" l="1"/>
  <c r="B130" i="245" l="1"/>
  <c r="D130" i="245" s="1"/>
  <c r="F130" i="245" s="1"/>
  <c r="F156" i="245" l="1"/>
  <c r="B157" i="245" s="1"/>
  <c r="D157" i="245" s="1"/>
  <c r="F157" i="245" s="1"/>
  <c r="B158" i="245" l="1"/>
  <c r="D158" i="245" l="1"/>
  <c r="F158" i="245" s="1"/>
  <c r="B159" i="245" s="1"/>
  <c r="D159" i="245" s="1"/>
  <c r="F159" i="245" s="1"/>
</calcChain>
</file>

<file path=xl/sharedStrings.xml><?xml version="1.0" encoding="utf-8"?>
<sst xmlns="http://schemas.openxmlformats.org/spreadsheetml/2006/main" count="1628" uniqueCount="749">
  <si>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</si>
  <si>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</si>
  <si>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</si>
  <si>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</si>
  <si>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</si>
  <si>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</si>
  <si>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</si>
  <si>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</si>
  <si>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</si>
  <si>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</si>
  <si>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</si>
  <si>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</si>
  <si>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</si>
  <si>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</si>
  <si>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</si>
  <si>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</si>
  <si>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</si>
  <si>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</si>
  <si>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</si>
  <si>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</si>
  <si>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</si>
  <si>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</si>
  <si>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</si>
  <si>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</si>
  <si>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</si>
  <si>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</si>
  <si>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</si>
  <si>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</si>
  <si>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</si>
  <si>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</si>
  <si>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</si>
  <si>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</si>
  <si>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</si>
  <si>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</si>
  <si>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</si>
  <si>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</si>
  <si>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</si>
  <si>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</si>
  <si>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</si>
  <si>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</si>
  <si>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</si>
  <si>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</si>
  <si>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</si>
  <si>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</si>
  <si>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</si>
  <si>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</si>
  <si>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</si>
  <si>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</si>
  <si>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</si>
  <si>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</si>
  <si>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</si>
  <si>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</si>
  <si>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</si>
  <si>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</si>
  <si>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</si>
  <si>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</si>
  <si>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</si>
  <si>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</si>
  <si>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</si>
  <si>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</si>
  <si>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</si>
  <si>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</si>
  <si>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</si>
  <si>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</si>
  <si>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</si>
  <si>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</si>
  <si>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</si>
  <si>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</si>
  <si>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</si>
  <si>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</si>
  <si>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</si>
  <si>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</si>
  <si>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</si>
  <si>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</si>
  <si>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</si>
  <si>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</si>
  <si>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</si>
  <si>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</si>
  <si>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</si>
  <si>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</si>
  <si>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</si>
  <si>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</si>
  <si>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</si>
  <si>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</si>
  <si>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</si>
  <si>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</si>
  <si>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</si>
  <si>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</si>
  <si>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</si>
  <si>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</si>
  <si>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</si>
  <si>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</si>
  <si>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</si>
  <si>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</si>
  <si>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</si>
  <si>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</si>
  <si>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</si>
  <si>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</si>
  <si>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</si>
  <si>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</si>
  <si>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</si>
  <si>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</si>
  <si>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</si>
  <si>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</si>
  <si>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</si>
  <si>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</si>
  <si>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</si>
  <si>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</si>
  <si>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</si>
  <si>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</si>
  <si>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</si>
  <si>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</si>
  <si>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</si>
  <si>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</si>
  <si>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</si>
  <si>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</si>
  <si>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</si>
  <si>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</si>
  <si>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</si>
  <si>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</si>
  <si>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</si>
  <si>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</si>
  <si>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</si>
  <si>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</si>
  <si>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</si>
  <si>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</si>
  <si>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</si>
  <si>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</si>
  <si>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</si>
  <si>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</si>
  <si>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</si>
  <si>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</si>
  <si>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</si>
  <si>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</si>
  <si>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</si>
  <si>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</si>
  <si>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</si>
  <si>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</si>
  <si>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</si>
  <si>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</si>
  <si>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</si>
  <si>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</si>
  <si>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</si>
  <si>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</si>
  <si>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</si>
  <si>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</si>
  <si>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</si>
  <si>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</si>
  <si>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</si>
  <si>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</si>
  <si>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</si>
  <si>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</si>
  <si>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</si>
  <si>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</si>
  <si>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</si>
  <si>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</si>
  <si>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</si>
  <si>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</si>
  <si>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</si>
  <si>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</si>
  <si>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</si>
  <si>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</si>
  <si>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</si>
  <si>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</si>
  <si>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</si>
  <si>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</si>
  <si>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</si>
  <si>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</si>
  <si>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</si>
  <si>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</si>
  <si>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</si>
  <si>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</si>
  <si>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</si>
  <si>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</si>
  <si>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</si>
  <si>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</si>
  <si>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</si>
  <si>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</si>
  <si>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</si>
  <si>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</si>
  <si>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</si>
  <si>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</si>
  <si>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</si>
  <si>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</si>
  <si>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</si>
  <si>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</si>
  <si>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</si>
  <si>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</si>
  <si>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</si>
  <si>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</si>
  <si>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</si>
  <si>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</si>
  <si>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</si>
  <si>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</si>
  <si>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</si>
  <si>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</si>
  <si>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</si>
  <si>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</si>
  <si>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</si>
  <si>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</si>
  <si>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</si>
  <si>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</si>
  <si>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</si>
  <si>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</si>
  <si>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</si>
  <si>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</si>
  <si>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</si>
  <si>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</si>
  <si>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</si>
  <si>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</si>
  <si>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</si>
  <si>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</si>
  <si>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</si>
  <si>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</si>
  <si>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</si>
  <si>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</si>
  <si>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</si>
  <si>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</si>
  <si>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</si>
  <si>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</si>
  <si>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</si>
  <si>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</si>
  <si>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</si>
  <si>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</si>
  <si>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</si>
  <si>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</si>
  <si>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</si>
  <si>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</si>
  <si>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</si>
  <si>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</si>
  <si>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</si>
  <si>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</si>
  <si>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</si>
  <si>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</si>
  <si>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</si>
  <si>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</si>
  <si>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</si>
  <si>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</si>
  <si>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</si>
  <si>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</si>
  <si>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</si>
  <si>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</si>
  <si>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</si>
  <si>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</si>
  <si>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</si>
  <si>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</si>
  <si>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</si>
  <si>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</si>
  <si>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</si>
  <si>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</si>
  <si>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</si>
  <si>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</si>
  <si>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</si>
  <si>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</si>
  <si>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</si>
  <si>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</si>
  <si>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</si>
  <si>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</si>
  <si>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</si>
  <si>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</si>
  <si>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</si>
  <si>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</si>
  <si>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</si>
  <si>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</si>
  <si>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</si>
  <si>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</si>
  <si>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</si>
  <si>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</si>
  <si>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</si>
  <si>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</si>
  <si>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</si>
  <si>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</si>
  <si>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</si>
  <si>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</si>
  <si>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</si>
  <si>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</si>
  <si>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</si>
  <si>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</si>
  <si>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</si>
  <si>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</si>
  <si>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</si>
  <si>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</si>
  <si>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</si>
  <si>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</si>
  <si>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</si>
  <si>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</si>
  <si>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</si>
  <si>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</si>
  <si>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</si>
  <si>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</si>
  <si>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</si>
  <si>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</si>
  <si>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</si>
  <si>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</si>
  <si>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</si>
  <si>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</si>
  <si>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</si>
  <si>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</si>
  <si>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</si>
  <si>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</si>
  <si>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</si>
  <si>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</si>
  <si>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</si>
  <si>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</si>
  <si>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</si>
  <si>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</si>
  <si>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</si>
  <si>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</si>
  <si>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</si>
  <si>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</si>
  <si>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</si>
  <si>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</si>
  <si>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</si>
  <si>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</si>
  <si>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</si>
  <si>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</si>
  <si>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</si>
  <si>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</si>
  <si>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</si>
  <si>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</si>
  <si>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</si>
  <si>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</si>
  <si>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</si>
  <si>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</si>
  <si>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</si>
  <si>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</si>
  <si>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</si>
  <si>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</si>
  <si>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</si>
  <si>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</si>
  <si>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</si>
  <si>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</si>
  <si>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</si>
  <si>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</si>
  <si>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</si>
  <si>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</si>
  <si>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</si>
  <si>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</si>
  <si>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</si>
  <si>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</si>
  <si>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</si>
  <si>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</si>
  <si>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</si>
  <si>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</si>
  <si>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</si>
  <si>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</si>
  <si>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</si>
  <si>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</si>
  <si>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</si>
  <si>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</si>
  <si>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</si>
  <si>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</si>
  <si>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</si>
  <si>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</si>
  <si>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</si>
  <si>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</si>
  <si>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</si>
  <si>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</si>
  <si>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</si>
  <si>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</si>
  <si>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</si>
  <si>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</si>
  <si>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</si>
  <si>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</si>
  <si>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</si>
  <si>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</si>
  <si>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</si>
  <si>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</si>
  <si>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</si>
  <si>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</si>
  <si>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</si>
  <si>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</si>
  <si>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</si>
  <si>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</si>
  <si>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</si>
  <si>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</si>
  <si>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</si>
  <si>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</si>
  <si>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</si>
  <si>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</si>
  <si>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</si>
  <si>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</si>
  <si>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</si>
  <si>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</si>
  <si>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</si>
  <si>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</si>
  <si>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</si>
  <si>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</si>
  <si>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</si>
  <si>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</si>
  <si>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</si>
  <si>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</si>
  <si>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</si>
  <si>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</si>
  <si>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</si>
  <si>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</si>
  <si>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</si>
  <si>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</si>
  <si>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</si>
  <si>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</si>
  <si>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</si>
  <si>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</si>
  <si>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</si>
  <si>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</si>
  <si>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</si>
  <si>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</si>
  <si>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</si>
  <si>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</si>
  <si>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</si>
  <si>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</si>
  <si>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</si>
  <si>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</si>
  <si>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</si>
  <si>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</si>
  <si>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</si>
  <si>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</si>
  <si>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</si>
  <si>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</si>
  <si>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</si>
  <si>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</si>
  <si>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</si>
  <si>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</si>
  <si>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</si>
  <si>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</si>
  <si>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</si>
  <si>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</si>
  <si>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</si>
  <si>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</si>
  <si>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</si>
  <si>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</si>
  <si>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</si>
  <si>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</si>
  <si>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</si>
  <si>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</si>
  <si>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</si>
  <si>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</si>
  <si>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</si>
  <si>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</si>
  <si>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</si>
  <si>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</si>
  <si>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</si>
  <si>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</si>
  <si>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</si>
  <si>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</si>
  <si>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</si>
  <si>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</si>
  <si>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</si>
  <si>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</si>
  <si>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</si>
  <si>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</si>
  <si>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</si>
  <si>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</si>
  <si>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</si>
  <si>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</si>
  <si>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</si>
  <si>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</si>
  <si>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</si>
  <si>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</si>
  <si>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</si>
  <si>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</si>
  <si>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</si>
  <si>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</si>
  <si>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</si>
  <si>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</si>
  <si>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</si>
  <si>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</si>
  <si>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</si>
  <si>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</si>
  <si>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</si>
  <si>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</si>
  <si>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</si>
  <si>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</si>
  <si>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</si>
  <si>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</si>
  <si>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</si>
  <si>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</si>
  <si>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</si>
  <si>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</si>
  <si>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</si>
  <si>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</si>
  <si>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</si>
  <si>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</si>
  <si>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</si>
  <si>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</si>
  <si>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</si>
  <si>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</si>
  <si>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</si>
  <si>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</si>
  <si>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</si>
  <si>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</si>
  <si>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</si>
  <si>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</si>
  <si>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</si>
  <si>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</si>
  <si>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</si>
  <si>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</si>
  <si>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</si>
  <si>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</si>
  <si>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</si>
  <si>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</si>
  <si>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</si>
  <si>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</si>
  <si>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</si>
  <si>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</si>
  <si>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</si>
  <si>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</si>
  <si>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</si>
  <si>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</si>
  <si>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</si>
  <si>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</si>
  <si>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</si>
  <si>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</si>
  <si>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</si>
  <si>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</si>
  <si>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</si>
  <si>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</si>
  <si>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</si>
  <si>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</si>
  <si>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</si>
  <si>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</si>
  <si>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</si>
  <si>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</si>
  <si>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</si>
  <si>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</si>
  <si>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</si>
  <si>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</si>
  <si>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</si>
  <si>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</si>
  <si>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</si>
  <si>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</si>
  <si>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</si>
  <si>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</si>
  <si>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</si>
  <si>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</si>
  <si>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</si>
  <si>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</si>
  <si>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</si>
  <si>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</si>
  <si>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</si>
  <si>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</si>
  <si>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</si>
  <si>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</si>
  <si>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</si>
  <si>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</si>
  <si>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</si>
  <si>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</si>
  <si>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</si>
  <si>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</si>
  <si>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</si>
  <si>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</si>
  <si>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</si>
  <si>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</si>
  <si>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</si>
  <si>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</si>
  <si>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</si>
  <si>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</si>
  <si>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</si>
  <si>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</si>
  <si>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</si>
  <si>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</si>
  <si>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</si>
  <si>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</si>
  <si>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</si>
  <si>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</si>
  <si>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</si>
  <si>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</si>
  <si>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</si>
  <si>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</si>
  <si>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</si>
  <si>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</si>
  <si>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</si>
  <si>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</si>
  <si>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</si>
  <si>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</si>
  <si>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</si>
  <si>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</si>
  <si>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</si>
  <si>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</si>
  <si>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</si>
  <si>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</si>
  <si>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</si>
  <si>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</si>
  <si>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</si>
  <si>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</si>
  <si>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</si>
  <si>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</si>
  <si>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</si>
  <si>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</si>
  <si>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</si>
  <si>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</si>
  <si>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</si>
  <si>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</si>
  <si>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</si>
  <si>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</si>
  <si>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</si>
  <si>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</si>
  <si>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</si>
  <si>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</si>
  <si>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</si>
  <si>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</si>
  <si>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</si>
  <si>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</si>
  <si>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</si>
  <si>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</si>
  <si>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</si>
  <si>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</si>
  <si>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</si>
  <si>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</si>
  <si>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</si>
  <si>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</si>
  <si>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</si>
  <si>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</si>
  <si>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</si>
  <si>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</si>
  <si>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</si>
  <si>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</si>
  <si>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</si>
  <si>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</si>
  <si>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</si>
  <si>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</si>
  <si>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</si>
  <si>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</si>
  <si>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</si>
  <si>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</si>
  <si>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</si>
  <si>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</si>
  <si>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</si>
  <si>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</si>
  <si>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</si>
  <si>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</si>
  <si>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</si>
  <si>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</si>
  <si>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</si>
  <si>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</si>
  <si>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</si>
  <si>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</si>
  <si>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</si>
  <si>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</si>
  <si>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</si>
  <si>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</si>
  <si>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</si>
  <si>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</si>
  <si>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</si>
  <si>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</si>
  <si>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</si>
  <si>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</si>
  <si>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</si>
  <si>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</si>
  <si>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</si>
  <si>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</si>
  <si>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</si>
  <si>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</si>
  <si>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</si>
  <si>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</si>
  <si>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</si>
  <si>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</si>
  <si>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</si>
  <si>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</si>
  <si>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</si>
  <si>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</si>
  <si>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HPH</t>
    <phoneticPr fontId="44" type="noConversion"/>
  </si>
  <si>
    <t>OMIT RZH</t>
    <phoneticPr fontId="44" type="noConversion"/>
  </si>
  <si>
    <t>P/I HHX1 line at NGB/port congestion</t>
    <phoneticPr fontId="44" type="noConversion"/>
  </si>
  <si>
    <t>TAO/63S</t>
    <phoneticPr fontId="44" type="noConversion"/>
  </si>
  <si>
    <t>port congestion/berth delay due to previous vessel departure delay</t>
    <phoneticPr fontId="44" type="noConversion"/>
  </si>
  <si>
    <t>XMN/2528W</t>
    <phoneticPr fontId="44" type="noConversion"/>
  </si>
  <si>
    <t>SHK/2528W</t>
    <phoneticPr fontId="44" type="noConversion"/>
  </si>
  <si>
    <t>NSA/2528W</t>
    <phoneticPr fontId="44" type="noConversion"/>
  </si>
  <si>
    <r>
      <t xml:space="preserve">BHX </t>
    </r>
    <r>
      <rPr>
        <sz val="10"/>
        <rFont val="Verdana"/>
        <family val="2"/>
      </rPr>
      <t xml:space="preserve"> MV."CA OSAKA" V 2528W/E</t>
    </r>
    <phoneticPr fontId="44" type="noConversion"/>
  </si>
  <si>
    <t>SGN/2528E</t>
    <phoneticPr fontId="44" type="noConversion"/>
  </si>
  <si>
    <t>MMN/2547N</t>
    <phoneticPr fontId="44" type="noConversion"/>
  </si>
  <si>
    <t>will bunker first at BAOSHAN NORTH ANCHORAGE after departure SHA</t>
    <phoneticPr fontId="44" type="noConversion"/>
  </si>
  <si>
    <t>port congestion/will bunker first at HKG anchorage after departure NSA</t>
    <phoneticPr fontId="44" type="noConversion"/>
  </si>
  <si>
    <t>TAO/2550S</t>
  </si>
  <si>
    <t>SHA/2550S</t>
  </si>
  <si>
    <t>NGB/2550S</t>
  </si>
  <si>
    <t>MNN/2550N</t>
    <phoneticPr fontId="44" type="noConversion"/>
  </si>
  <si>
    <r>
      <t xml:space="preserve">NPX2 </t>
    </r>
    <r>
      <rPr>
        <sz val="10"/>
        <rFont val="Verdana"/>
        <family val="2"/>
      </rPr>
      <t xml:space="preserve"> MV."XIAN FENG JU HE" V 2552S/N</t>
    </r>
    <phoneticPr fontId="44" type="noConversion"/>
  </si>
  <si>
    <t>TAO/2552S</t>
    <phoneticPr fontId="44" type="noConversion"/>
  </si>
  <si>
    <t>RIZHAO/2552S</t>
    <phoneticPr fontId="44" type="noConversion"/>
  </si>
  <si>
    <t>SHA/2552S</t>
    <phoneticPr fontId="44" type="noConversion"/>
  </si>
  <si>
    <t>MNS/2552N</t>
    <phoneticPr fontId="44" type="noConversion"/>
  </si>
  <si>
    <t>HKG/2528W</t>
    <phoneticPr fontId="44" type="noConversion"/>
  </si>
  <si>
    <t>add call HKG</t>
    <phoneticPr fontId="44" type="noConversion"/>
  </si>
  <si>
    <t>DAD/2528E</t>
    <phoneticPr fontId="44" type="noConversion"/>
  </si>
  <si>
    <t>XMN/2552S</t>
    <phoneticPr fontId="44" type="noConversion"/>
  </si>
  <si>
    <t>SHA/63S</t>
    <phoneticPr fontId="44" type="noConversion"/>
  </si>
  <si>
    <t>NGB/63S</t>
    <phoneticPr fontId="44" type="noConversion"/>
  </si>
  <si>
    <t>TAO/2601S</t>
    <phoneticPr fontId="44" type="noConversion"/>
  </si>
  <si>
    <t>P/I HHX1 line at SHA/port congestion</t>
    <phoneticPr fontId="44" type="noConversion"/>
  </si>
  <si>
    <t>will bunker first at HKG anchorage after departure SHK/berth delay due to previous vessel departure late</t>
    <phoneticPr fontId="44" type="noConversion"/>
  </si>
  <si>
    <t>add call NGB/port congestion</t>
    <phoneticPr fontId="44" type="noConversion"/>
  </si>
  <si>
    <t>port congestion/port closed from 1900/24th to 1900/25th</t>
    <phoneticPr fontId="44" type="noConversion"/>
  </si>
  <si>
    <t>MNS/2549S</t>
    <phoneticPr fontId="44" type="noConversion"/>
  </si>
  <si>
    <t>P/I HHX2 line at TAO/delay arrive due to big wind and big wave/port congestion</t>
    <phoneticPr fontId="44" type="noConversion"/>
  </si>
  <si>
    <t>SHK/2601S</t>
    <phoneticPr fontId="44" type="noConversion"/>
  </si>
  <si>
    <t>MNN/63N</t>
    <phoneticPr fontId="44" type="noConversion"/>
  </si>
  <si>
    <t>NSA/2601S</t>
    <phoneticPr fontId="44" type="noConversion"/>
  </si>
  <si>
    <t>XMN/2601S</t>
    <phoneticPr fontId="44" type="noConversion"/>
  </si>
  <si>
    <t>SHA/2601S</t>
    <phoneticPr fontId="44" type="noConversion"/>
  </si>
  <si>
    <t>TAO/2551S</t>
    <phoneticPr fontId="44" type="noConversion"/>
  </si>
  <si>
    <t>SHA/2551S</t>
    <phoneticPr fontId="44" type="noConversion"/>
  </si>
  <si>
    <t>TAO/64S</t>
    <phoneticPr fontId="44" type="noConversion"/>
  </si>
  <si>
    <t>P/I BHX line at XMN/delay arrival due to bad weather/port congestion</t>
    <phoneticPr fontId="44" type="noConversion"/>
  </si>
  <si>
    <t>SVP2 MV."LI DA WANG" V 2548S/N</t>
    <phoneticPr fontId="44" type="noConversion"/>
  </si>
  <si>
    <t>QZH/2551S</t>
    <phoneticPr fontId="44" type="noConversion"/>
  </si>
  <si>
    <t>add call QZH/P/I SVP2 line at QZH</t>
    <phoneticPr fontId="44" type="noConversion"/>
  </si>
  <si>
    <t>NSA/2551S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</si>
  <si>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2551S/N</t>
    </r>
    <phoneticPr fontId="44" type="noConversion"/>
  </si>
  <si>
    <t>SHK/2551S</t>
    <phoneticPr fontId="44" type="noConversion"/>
  </si>
  <si>
    <t>XMN/2551S</t>
    <phoneticPr fontId="44" type="noConversion"/>
  </si>
  <si>
    <t>RIZHAO/2601S</t>
    <phoneticPr fontId="44" type="noConversion"/>
  </si>
  <si>
    <t>MMN/2548N</t>
    <phoneticPr fontId="44" type="noConversion"/>
  </si>
  <si>
    <t>port closed from 1900/24th to 1900/25th/port congestion/delay departure due to the delay of operation</t>
    <phoneticPr fontId="44" type="noConversion"/>
  </si>
  <si>
    <t>NGB/2551S</t>
    <phoneticPr fontId="44" type="noConversion"/>
  </si>
  <si>
    <r>
      <t xml:space="preserve">SVP2 </t>
    </r>
    <r>
      <rPr>
        <sz val="10"/>
        <rFont val="Verdana"/>
        <family val="2"/>
      </rPr>
      <t xml:space="preserve"> MV."CA OSAKA" V 2601S/N</t>
    </r>
    <phoneticPr fontId="44" type="noConversion"/>
  </si>
  <si>
    <t>MNS/2601N</t>
    <phoneticPr fontId="44" type="noConversion"/>
  </si>
  <si>
    <t>add call DAD/port congestion</t>
    <phoneticPr fontId="44" type="noConversion"/>
  </si>
  <si>
    <t>XMN/2601S</t>
  </si>
  <si>
    <t>port congestion/will bunker first at XMN after departure NGB</t>
    <phoneticPr fontId="44" type="noConversion"/>
  </si>
  <si>
    <t>MNS/2551N</t>
    <phoneticPr fontId="44" type="noConversion"/>
  </si>
  <si>
    <t>MNS/2601N</t>
  </si>
  <si>
    <t>SHK/2601S</t>
  </si>
  <si>
    <t>NSA/2601S</t>
  </si>
  <si>
    <r>
      <t xml:space="preserve">NPX2 </t>
    </r>
    <r>
      <rPr>
        <sz val="10"/>
        <rFont val="Verdana"/>
        <family val="2"/>
      </rPr>
      <t xml:space="preserve"> MV."UGL SHENZHEN" V 2552S/N</t>
    </r>
    <phoneticPr fontId="44" type="noConversion"/>
  </si>
  <si>
    <t>call SP-ITC/port congestion</t>
    <phoneticPr fontId="44" type="noConversion"/>
  </si>
  <si>
    <t>port congestion/will anchor from 3rd 1230lt to 3rd 2100lt due to bad weather</t>
    <phoneticPr fontId="44" type="noConversion"/>
  </si>
  <si>
    <t>MNN/2551N</t>
    <phoneticPr fontId="44" type="noConversion"/>
  </si>
  <si>
    <t>port congestion/will bunker first at HKG after departure NSA</t>
    <phoneticPr fontId="44" type="noConversion"/>
  </si>
  <si>
    <t>OMIT SHK</t>
    <phoneticPr fontId="44" type="noConversion"/>
  </si>
  <si>
    <t>SHA/64S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</si>
  <si>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63S/N</t>
    </r>
    <phoneticPr fontId="44" type="noConversion"/>
  </si>
  <si>
    <t>P/I SVP2 line at NSA/delay arrival due to big wind and waves</t>
    <phoneticPr fontId="44" type="noConversion"/>
  </si>
  <si>
    <t>NGB/64S</t>
    <phoneticPr fontId="44" type="noConversion"/>
  </si>
  <si>
    <t>TAO/2603S</t>
    <phoneticPr fontId="44" type="noConversion"/>
  </si>
  <si>
    <t>SHA/2603S</t>
    <phoneticPr fontId="44" type="noConversion"/>
  </si>
  <si>
    <t>XMN/2603S</t>
    <phoneticPr fontId="44" type="noConversion"/>
  </si>
  <si>
    <t>SHA/2602W</t>
    <phoneticPr fontId="44" type="noConversion"/>
  </si>
  <si>
    <t>MNS/2603N</t>
    <phoneticPr fontId="44" type="noConversion"/>
  </si>
  <si>
    <t>MNN/64N</t>
    <phoneticPr fontId="44" type="noConversion"/>
  </si>
  <si>
    <t>P/O SVP2 line at MNS/port congestion</t>
    <phoneticPr fontId="44" type="noConversion"/>
  </si>
  <si>
    <t>SVP MV."HONG YONG LAN TIAN" V 2548S/N</t>
    <phoneticPr fontId="44" type="noConversion"/>
  </si>
  <si>
    <t>SHK/2602S</t>
    <phoneticPr fontId="44" type="noConversion"/>
  </si>
  <si>
    <t>NGB/2602W</t>
    <phoneticPr fontId="44" type="noConversion"/>
  </si>
  <si>
    <t>XMN/2602W</t>
    <phoneticPr fontId="44" type="noConversion"/>
  </si>
  <si>
    <t>NPX MV."BIG BREEZY" V 2551S/N</t>
    <phoneticPr fontId="44" type="noConversion"/>
  </si>
  <si>
    <t>NSA/2602S</t>
    <phoneticPr fontId="44" type="noConversion"/>
  </si>
  <si>
    <t>XMN/2602S</t>
    <phoneticPr fontId="44" type="noConversion"/>
  </si>
  <si>
    <t>delay arrive due to bad weather/port congestion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</si>
</sst>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</cellStyleXfs>
  <cellXfs count="134">
    <xf numFmtId="176" fontId="0" fillId="0" borderId="0" xfId="0"/>
    <xf numFmtId="176" fontId="1" fillId="0" borderId="0" xfId="0" applyFont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7" fontId="1" fillId="0" borderId="4" xfId="25" applyNumberFormat="1" applyFont="1" applyBorder="1" applyAlignment="1">
      <alignment horizontal="center" wrapText="1"/>
    </xf>
    <xf numFmtId="9" fontId="1" fillId="0" borderId="4" xfId="49" applyFont="1" applyBorder="1" applyAlignment="1">
      <alignment wrapText="1"/>
    </xf>
    <xf numFmtId="9" fontId="1" fillId="5" borderId="4" xfId="49" applyFont="1" applyFill="1" applyBorder="1" applyAlignment="1">
      <alignment wrapText="1"/>
    </xf>
    <xf numFmtId="14" fontId="1" fillId="6" borderId="4" xfId="25" applyNumberFormat="1" applyFont="1" applyFill="1" applyBorder="1" applyAlignment="1">
      <alignment horizontal="center" wrapText="1"/>
    </xf>
    <xf numFmtId="20" fontId="1" fillId="5" borderId="4" xfId="25" applyNumberFormat="1" applyFont="1" applyFill="1" applyBorder="1" applyAlignment="1">
      <alignment horizontal="center" wrapText="1"/>
    </xf>
    <xf numFmtId="14" fontId="1" fillId="0" borderId="2" xfId="25" applyNumberFormat="1" applyFont="1" applyBorder="1" applyAlignment="1">
      <alignment horizontal="center" wrapText="1"/>
    </xf>
    <xf numFmtId="176" fontId="7" fillId="0" borderId="2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50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百分比 2" xfId="49" xr:uid="{A58504D6-4E3B-4D60-B86B-9F5EDD6F13D7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915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E99EB581-B9AE-42FB-ADB4-8ED3E3F1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646" y="0"/>
          <a:ext cx="1175123" cy="92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4"/>
  <sheetViews>
    <sheetView tabSelected="1" zoomScaleSheetLayoutView="50" workbookViewId="0">
      <selection activeCell="H194" sqref="H194"/>
    </sheetView>
  </sheetViews>
  <sheetFormatPr defaultColWidth="8.58203125" defaultRowHeight="25.4" customHeight="1"/>
  <cols>
    <col min="1" max="1" width="16.5" style="52" customWidth="1"/>
    <col min="2" max="7" width="11.58203125" style="82" customWidth="1"/>
    <col min="8" max="8" width="60.08203125" style="64" customWidth="1"/>
    <col min="9" max="9" width="13.08203125" style="52" customWidth="1"/>
    <col min="10" max="16384" width="8.58203125" style="52"/>
  </cols>
  <sheetData>
    <row r="1" spans="1:9" ht="77.900000000000006" customHeight="1">
      <c r="A1" s="117"/>
      <c r="B1" s="117"/>
      <c r="C1" s="118" t="s">
        <v>0</v>
      </c>
      <c r="D1" s="119"/>
      <c r="E1" s="119"/>
      <c r="F1" s="119"/>
      <c r="G1" s="119"/>
      <c r="H1" s="119"/>
      <c r="I1" s="119"/>
    </row>
    <row r="2" spans="1:9" ht="23.15" customHeight="1">
      <c r="A2" s="120" t="s">
        <v>1</v>
      </c>
      <c r="B2" s="120"/>
      <c r="C2" s="121" t="s">
        <v>2</v>
      </c>
      <c r="D2" s="121"/>
      <c r="E2" s="121"/>
      <c r="F2" s="121"/>
      <c r="G2" s="121"/>
      <c r="H2" s="121"/>
      <c r="I2" s="121"/>
    </row>
    <row r="3" spans="1:9" ht="25.4" customHeight="1">
      <c r="A3" s="122"/>
      <c r="B3" s="122"/>
      <c r="C3" s="122"/>
      <c r="D3" s="122"/>
      <c r="E3" s="122"/>
      <c r="F3" s="122"/>
      <c r="G3" s="122"/>
      <c r="H3" s="65">
        <v>46035</v>
      </c>
      <c r="I3" s="76"/>
    </row>
    <row r="4" spans="1:9" ht="24" hidden="1" customHeight="1">
      <c r="A4" s="113" t="s">
        <v>3</v>
      </c>
      <c r="B4" s="110"/>
      <c r="C4" s="110"/>
      <c r="D4" s="110"/>
      <c r="E4" s="110"/>
      <c r="F4" s="110"/>
      <c r="G4" s="110"/>
      <c r="H4" s="110"/>
      <c r="I4" s="110"/>
    </row>
    <row r="5" spans="1:9" ht="24.65" hidden="1" customHeight="1">
      <c r="A5" s="66" t="s">
        <v>4</v>
      </c>
      <c r="B5" s="114" t="s">
        <v>5</v>
      </c>
      <c r="C5" s="114"/>
      <c r="D5" s="114" t="s">
        <v>6</v>
      </c>
      <c r="E5" s="114"/>
      <c r="F5" s="114" t="s">
        <v>7</v>
      </c>
      <c r="G5" s="114"/>
      <c r="H5" s="67" t="s">
        <v>8</v>
      </c>
      <c r="I5" s="67" t="s">
        <v>9</v>
      </c>
    </row>
    <row r="6" spans="1:9" ht="24" hidden="1" customHeight="1">
      <c r="A6" s="24" t="s">
        <v>10</v>
      </c>
      <c r="B6" s="72">
        <v>45624</v>
      </c>
      <c r="C6" s="45">
        <v>0.79166666666666696</v>
      </c>
      <c r="D6" s="72">
        <v>45627</v>
      </c>
      <c r="E6" s="45">
        <v>0.36249999999999999</v>
      </c>
      <c r="F6" s="72">
        <v>45627</v>
      </c>
      <c r="G6" s="45">
        <v>0.625</v>
      </c>
      <c r="H6" s="8" t="s">
        <v>11</v>
      </c>
      <c r="I6" s="86"/>
    </row>
    <row r="7" spans="1:9" ht="24" hidden="1" customHeight="1">
      <c r="A7" s="24" t="s">
        <v>12</v>
      </c>
      <c r="B7" s="72">
        <v>45630</v>
      </c>
      <c r="C7" s="45">
        <v>0.66666666666666696</v>
      </c>
      <c r="D7" s="72">
        <v>45633</v>
      </c>
      <c r="E7" s="21">
        <v>7.4999999999999997E-2</v>
      </c>
      <c r="F7" s="72">
        <v>45634</v>
      </c>
      <c r="G7" s="45">
        <v>0.37083333333333302</v>
      </c>
      <c r="H7" s="8"/>
      <c r="I7" s="86"/>
    </row>
    <row r="8" spans="1:9" ht="24" hidden="1" customHeight="1">
      <c r="A8" s="24" t="s">
        <v>13</v>
      </c>
      <c r="B8" s="72"/>
      <c r="C8" s="45"/>
      <c r="D8" s="72"/>
      <c r="E8" s="45"/>
      <c r="F8" s="72"/>
      <c r="G8" s="45"/>
      <c r="H8" s="8" t="s">
        <v>14</v>
      </c>
      <c r="I8" s="86"/>
    </row>
    <row r="9" spans="1:9" ht="24" hidden="1" customHeight="1">
      <c r="A9" s="24" t="s">
        <v>15</v>
      </c>
      <c r="B9" s="72">
        <f>F7+4</f>
        <v>45638</v>
      </c>
      <c r="C9" s="45">
        <v>0.66666666666666696</v>
      </c>
      <c r="D9" s="72">
        <f>B9</f>
        <v>45638</v>
      </c>
      <c r="E9" s="21">
        <v>0.75</v>
      </c>
      <c r="F9" s="72">
        <f>D9+1</f>
        <v>45639</v>
      </c>
      <c r="G9" s="45">
        <v>0.179166666666667</v>
      </c>
      <c r="H9" s="8"/>
      <c r="I9" s="86"/>
    </row>
    <row r="10" spans="1:9" ht="24" hidden="1" customHeight="1">
      <c r="A10" s="83" t="s">
        <v>16</v>
      </c>
      <c r="B10" s="42">
        <f>F9</f>
        <v>45639</v>
      </c>
      <c r="C10" s="12">
        <v>0.625</v>
      </c>
      <c r="D10" s="42">
        <f>B10</f>
        <v>45639</v>
      </c>
      <c r="E10" s="12">
        <v>0.66249999999999998</v>
      </c>
      <c r="F10" s="42">
        <f>D10+1</f>
        <v>45640</v>
      </c>
      <c r="G10" s="45">
        <v>9.5833333333333298E-2</v>
      </c>
      <c r="H10" s="8" t="s">
        <v>17</v>
      </c>
      <c r="I10" s="86"/>
    </row>
    <row r="11" spans="1:9" ht="24" hidden="1" customHeight="1">
      <c r="A11" s="24" t="s">
        <v>18</v>
      </c>
      <c r="B11" s="72">
        <f>F10+1</f>
        <v>45641</v>
      </c>
      <c r="C11" s="45">
        <v>0.179166666666667</v>
      </c>
      <c r="D11" s="72">
        <f>B11+1</f>
        <v>45642</v>
      </c>
      <c r="E11" s="45">
        <v>0.57291666666666696</v>
      </c>
      <c r="F11" s="72">
        <f>D11</f>
        <v>45642</v>
      </c>
      <c r="G11" s="45">
        <v>0.83750000000000002</v>
      </c>
      <c r="H11" s="8" t="s">
        <v>11</v>
      </c>
      <c r="I11" s="86"/>
    </row>
    <row r="12" spans="1:9" ht="24" hidden="1" customHeight="1">
      <c r="A12" s="24" t="s">
        <v>19</v>
      </c>
      <c r="B12" s="72">
        <f>F11+1</f>
        <v>45643</v>
      </c>
      <c r="C12" s="45">
        <v>0.50416666666666698</v>
      </c>
      <c r="D12" s="72">
        <f>B12+1</f>
        <v>45644</v>
      </c>
      <c r="E12" s="45">
        <v>0.52500000000000002</v>
      </c>
      <c r="F12" s="72">
        <f>D12</f>
        <v>45644</v>
      </c>
      <c r="G12" s="45">
        <v>0.9375</v>
      </c>
      <c r="H12" s="8" t="s">
        <v>11</v>
      </c>
      <c r="I12" s="86"/>
    </row>
    <row r="13" spans="1:9" ht="21.75" hidden="1" customHeight="1">
      <c r="A13" s="24" t="s">
        <v>20</v>
      </c>
      <c r="B13" s="72">
        <f>F12+3</f>
        <v>45647</v>
      </c>
      <c r="C13" s="45">
        <v>0.81666666666666698</v>
      </c>
      <c r="D13" s="72">
        <f>B13+1</f>
        <v>45648</v>
      </c>
      <c r="E13" s="45">
        <v>0.170833333333333</v>
      </c>
      <c r="F13" s="72">
        <f>D13+1</f>
        <v>45649</v>
      </c>
      <c r="G13" s="45">
        <v>0.21666666666666701</v>
      </c>
      <c r="H13" s="8"/>
      <c r="I13" s="86"/>
    </row>
    <row r="14" spans="1:9" ht="23.25" hidden="1" customHeight="1">
      <c r="A14" s="24" t="s">
        <v>21</v>
      </c>
      <c r="B14" s="72"/>
      <c r="C14" s="45"/>
      <c r="D14" s="72"/>
      <c r="E14" s="45"/>
      <c r="F14" s="72"/>
      <c r="G14" s="45"/>
      <c r="H14" s="8" t="s">
        <v>14</v>
      </c>
      <c r="I14" s="86"/>
    </row>
    <row r="15" spans="1:9" ht="24.75" hidden="1" customHeight="1">
      <c r="A15" s="24" t="s">
        <v>22</v>
      </c>
      <c r="B15" s="72">
        <f>F13+4</f>
        <v>45653</v>
      </c>
      <c r="C15" s="45">
        <v>0.104166666666667</v>
      </c>
      <c r="D15" s="72">
        <f>B15</f>
        <v>45653</v>
      </c>
      <c r="E15" s="45">
        <v>0.3</v>
      </c>
      <c r="F15" s="72">
        <f>D15</f>
        <v>45653</v>
      </c>
      <c r="G15" s="45">
        <v>0.72499999999999998</v>
      </c>
      <c r="H15" s="8" t="s">
        <v>11</v>
      </c>
      <c r="I15" s="86"/>
    </row>
    <row r="16" spans="1:9" ht="24" hidden="1" customHeight="1">
      <c r="A16" s="24" t="s">
        <v>23</v>
      </c>
      <c r="B16" s="72">
        <f>F15+1</f>
        <v>45654</v>
      </c>
      <c r="C16" s="45">
        <v>0.95833333333333304</v>
      </c>
      <c r="D16" s="72">
        <f>B16+1</f>
        <v>45655</v>
      </c>
      <c r="E16" s="45">
        <v>0.179166666666667</v>
      </c>
      <c r="F16" s="72">
        <f>D16</f>
        <v>45655</v>
      </c>
      <c r="G16" s="45">
        <v>0.6</v>
      </c>
      <c r="H16" s="8" t="s">
        <v>11</v>
      </c>
      <c r="I16" s="86"/>
    </row>
    <row r="17" spans="1:9" ht="24" hidden="1" customHeight="1">
      <c r="A17" s="24" t="s">
        <v>24</v>
      </c>
      <c r="B17" s="72">
        <f>F16+1</f>
        <v>45656</v>
      </c>
      <c r="C17" s="45">
        <v>0.33333333333333298</v>
      </c>
      <c r="D17" s="72">
        <f>B17+1</f>
        <v>45657</v>
      </c>
      <c r="E17" s="45">
        <v>0.1125</v>
      </c>
      <c r="F17" s="72">
        <f>D17</f>
        <v>45657</v>
      </c>
      <c r="G17" s="45">
        <v>0.51666666666666705</v>
      </c>
      <c r="H17" s="8" t="s">
        <v>11</v>
      </c>
      <c r="I17" s="86"/>
    </row>
    <row r="18" spans="1:9" ht="24" hidden="1" customHeight="1">
      <c r="A18" s="24" t="s">
        <v>25</v>
      </c>
      <c r="B18" s="72">
        <f>F17+3</f>
        <v>45660</v>
      </c>
      <c r="C18" s="45">
        <v>0.4375</v>
      </c>
      <c r="D18" s="72">
        <f>B18</f>
        <v>45660</v>
      </c>
      <c r="E18" s="45">
        <v>0.58333333333333304</v>
      </c>
      <c r="F18" s="72">
        <f>D18+1</f>
        <v>45661</v>
      </c>
      <c r="G18" s="45">
        <v>0.84166666666666701</v>
      </c>
      <c r="H18" s="8"/>
      <c r="I18" s="86"/>
    </row>
    <row r="19" spans="1:9" ht="24" hidden="1" customHeight="1">
      <c r="A19" s="24" t="s">
        <v>26</v>
      </c>
      <c r="B19" s="72"/>
      <c r="C19" s="45"/>
      <c r="D19" s="72"/>
      <c r="E19" s="45"/>
      <c r="F19" s="72"/>
      <c r="G19" s="45"/>
      <c r="H19" s="8" t="s">
        <v>14</v>
      </c>
      <c r="I19" s="86"/>
    </row>
    <row r="20" spans="1:9" ht="24" hidden="1" customHeight="1">
      <c r="A20" s="24" t="s">
        <v>27</v>
      </c>
      <c r="B20" s="72">
        <f>F18+5</f>
        <v>45666</v>
      </c>
      <c r="C20" s="45">
        <v>0.20833333333333301</v>
      </c>
      <c r="D20" s="72">
        <f>B20</f>
        <v>45666</v>
      </c>
      <c r="E20" s="45">
        <v>0.89583333333333304</v>
      </c>
      <c r="F20" s="72">
        <f>D20+1</f>
        <v>45667</v>
      </c>
      <c r="G20" s="45">
        <v>0.15833333333333299</v>
      </c>
      <c r="H20" s="84" t="s">
        <v>28</v>
      </c>
      <c r="I20" s="86"/>
    </row>
    <row r="21" spans="1:9" ht="24" hidden="1" customHeight="1">
      <c r="A21" s="24" t="s">
        <v>29</v>
      </c>
      <c r="B21" s="72">
        <f>F20+1</f>
        <v>45668</v>
      </c>
      <c r="C21" s="45">
        <v>0.1875</v>
      </c>
      <c r="D21" s="72">
        <f>B21</f>
        <v>45668</v>
      </c>
      <c r="E21" s="45">
        <v>0.43333333333333302</v>
      </c>
      <c r="F21" s="72">
        <f>D21</f>
        <v>45668</v>
      </c>
      <c r="G21" s="45">
        <v>0.625</v>
      </c>
      <c r="H21" s="8"/>
      <c r="I21" s="86"/>
    </row>
    <row r="22" spans="1:9" ht="24" hidden="1" customHeight="1">
      <c r="A22" s="24" t="s">
        <v>30</v>
      </c>
      <c r="B22" s="72">
        <f>F21+1</f>
        <v>45669</v>
      </c>
      <c r="C22" s="45">
        <v>0.4375</v>
      </c>
      <c r="D22" s="72">
        <f>B22+1</f>
        <v>45670</v>
      </c>
      <c r="E22" s="45">
        <v>0.58333333333333304</v>
      </c>
      <c r="F22" s="72">
        <f>D22</f>
        <v>45670</v>
      </c>
      <c r="G22" s="45">
        <v>0.86666666666666703</v>
      </c>
      <c r="H22" s="8" t="s">
        <v>11</v>
      </c>
      <c r="I22" s="86"/>
    </row>
    <row r="23" spans="1:9" ht="24" hidden="1" customHeight="1">
      <c r="A23" s="24" t="s">
        <v>31</v>
      </c>
      <c r="B23" s="72">
        <v>45673</v>
      </c>
      <c r="C23" s="45">
        <v>0.73333333333333295</v>
      </c>
      <c r="D23" s="72">
        <v>45677</v>
      </c>
      <c r="E23" s="21">
        <v>0.25416666666666698</v>
      </c>
      <c r="F23" s="43">
        <v>45679</v>
      </c>
      <c r="G23" s="21">
        <v>1.1111111111111099E-2</v>
      </c>
      <c r="H23" s="8" t="s">
        <v>32</v>
      </c>
      <c r="I23" s="86"/>
    </row>
    <row r="24" spans="1:9" ht="24" hidden="1" customHeight="1">
      <c r="A24" s="24" t="s">
        <v>33</v>
      </c>
      <c r="B24" s="72"/>
      <c r="C24" s="45"/>
      <c r="D24" s="72"/>
      <c r="E24" s="45"/>
      <c r="F24" s="72"/>
      <c r="G24" s="45"/>
      <c r="H24" s="8" t="s">
        <v>14</v>
      </c>
      <c r="I24" s="86"/>
    </row>
    <row r="25" spans="1:9" ht="25.4" hidden="1" customHeight="1">
      <c r="A25" s="24" t="s">
        <v>34</v>
      </c>
      <c r="B25" s="72">
        <f>F23+3</f>
        <v>45682</v>
      </c>
      <c r="C25" s="45">
        <v>0.75</v>
      </c>
      <c r="D25" s="72">
        <f>B25+2</f>
        <v>45684</v>
      </c>
      <c r="E25" s="45">
        <v>0.54166666666666696</v>
      </c>
      <c r="F25" s="72">
        <f>D25+1</f>
        <v>45685</v>
      </c>
      <c r="G25" s="45">
        <v>0.1125</v>
      </c>
      <c r="H25" s="8" t="s">
        <v>11</v>
      </c>
      <c r="I25" s="86"/>
    </row>
    <row r="26" spans="1:9" ht="25.4" hidden="1" customHeight="1">
      <c r="A26" s="73" t="s">
        <v>35</v>
      </c>
      <c r="B26" s="42">
        <f>F25</f>
        <v>45685</v>
      </c>
      <c r="C26" s="12">
        <v>0.5</v>
      </c>
      <c r="D26" s="42">
        <f>B26</f>
        <v>45685</v>
      </c>
      <c r="E26" s="12">
        <v>0.55000000000000004</v>
      </c>
      <c r="F26" s="42">
        <f>D26</f>
        <v>45685</v>
      </c>
      <c r="G26" s="45">
        <v>0.75833333333333297</v>
      </c>
      <c r="H26" s="8" t="s">
        <v>36</v>
      </c>
      <c r="I26" s="86"/>
    </row>
    <row r="27" spans="1:9" ht="25.4" hidden="1" customHeight="1">
      <c r="A27" s="24" t="s">
        <v>37</v>
      </c>
      <c r="B27" s="72">
        <f>F26+1</f>
        <v>45686</v>
      </c>
      <c r="C27" s="45">
        <v>0.79166666666666696</v>
      </c>
      <c r="D27" s="42">
        <f>B27+3</f>
        <v>45689</v>
      </c>
      <c r="E27" s="12">
        <v>0.49166666666666697</v>
      </c>
      <c r="F27" s="72">
        <f>D27+1</f>
        <v>45690</v>
      </c>
      <c r="G27" s="45">
        <v>1.2500000000000001E-2</v>
      </c>
      <c r="H27" s="8" t="s">
        <v>11</v>
      </c>
      <c r="I27" s="86"/>
    </row>
    <row r="28" spans="1:9" ht="25.4" hidden="1" customHeight="1">
      <c r="A28" s="24" t="s">
        <v>38</v>
      </c>
      <c r="B28" s="72">
        <f>F27</f>
        <v>45690</v>
      </c>
      <c r="C28" s="45">
        <v>0.64583333333333304</v>
      </c>
      <c r="D28" s="72">
        <f>B28</f>
        <v>45690</v>
      </c>
      <c r="E28" s="45">
        <v>0.75</v>
      </c>
      <c r="F28" s="72">
        <f>D28+1</f>
        <v>45691</v>
      </c>
      <c r="G28" s="45">
        <v>0</v>
      </c>
      <c r="H28" s="8"/>
      <c r="I28" s="86"/>
    </row>
    <row r="29" spans="1:9" ht="25.4" hidden="1" customHeight="1">
      <c r="A29" s="24" t="s">
        <v>39</v>
      </c>
      <c r="B29" s="72">
        <f>F28+3</f>
        <v>45694</v>
      </c>
      <c r="C29" s="45">
        <v>1.2500000000000001E-2</v>
      </c>
      <c r="D29" s="72">
        <f>B29+5</f>
        <v>45699</v>
      </c>
      <c r="E29" s="45">
        <v>0.26388888888888901</v>
      </c>
      <c r="F29" s="72">
        <f>D29+1</f>
        <v>45700</v>
      </c>
      <c r="G29" s="45">
        <v>0.420833333333333</v>
      </c>
      <c r="H29" s="8" t="s">
        <v>11</v>
      </c>
      <c r="I29" s="86"/>
    </row>
    <row r="30" spans="1:9" ht="25.4" hidden="1" customHeight="1">
      <c r="A30" s="24" t="s">
        <v>40</v>
      </c>
      <c r="B30" s="72"/>
      <c r="C30" s="45"/>
      <c r="D30" s="72"/>
      <c r="E30" s="45"/>
      <c r="F30" s="72"/>
      <c r="G30" s="45"/>
      <c r="H30" s="8" t="s">
        <v>14</v>
      </c>
      <c r="I30" s="86"/>
    </row>
    <row r="31" spans="1:9" ht="25.4" hidden="1" customHeight="1">
      <c r="A31" s="24" t="s">
        <v>41</v>
      </c>
      <c r="B31" s="72">
        <f>F29+4</f>
        <v>45704</v>
      </c>
      <c r="C31" s="45">
        <v>0.875</v>
      </c>
      <c r="D31" s="72">
        <f>B31</f>
        <v>45704</v>
      </c>
      <c r="E31" s="45">
        <v>0.93333333333333302</v>
      </c>
      <c r="F31" s="72">
        <f>D31+1</f>
        <v>45705</v>
      </c>
      <c r="G31" s="45">
        <v>0.34097222222222201</v>
      </c>
      <c r="H31" s="8"/>
      <c r="I31" s="86"/>
    </row>
    <row r="32" spans="1:9" ht="25.4" hidden="1" customHeight="1">
      <c r="A32" s="24" t="s">
        <v>42</v>
      </c>
      <c r="B32" s="69">
        <f>F31+1</f>
        <v>45706</v>
      </c>
      <c r="C32" s="45">
        <v>0.33333333333333298</v>
      </c>
      <c r="D32" s="72">
        <f>B32</f>
        <v>45706</v>
      </c>
      <c r="E32" s="45">
        <v>0.78333333333333299</v>
      </c>
      <c r="F32" s="72">
        <f>D32+1</f>
        <v>45707</v>
      </c>
      <c r="G32" s="45">
        <v>6.25E-2</v>
      </c>
      <c r="H32" s="8" t="s">
        <v>11</v>
      </c>
      <c r="I32" s="86"/>
    </row>
    <row r="33" spans="1:9" ht="25.4" hidden="1" customHeight="1">
      <c r="A33" s="24" t="s">
        <v>43</v>
      </c>
      <c r="B33" s="72">
        <f>F32</f>
        <v>45707</v>
      </c>
      <c r="C33" s="45">
        <v>0.75</v>
      </c>
      <c r="D33" s="72">
        <f>B33+2</f>
        <v>45709</v>
      </c>
      <c r="E33" s="45">
        <v>4.1666666666666699E-2</v>
      </c>
      <c r="F33" s="72">
        <f>D33</f>
        <v>45709</v>
      </c>
      <c r="G33" s="45">
        <v>0.41666666666666702</v>
      </c>
      <c r="H33" s="8" t="s">
        <v>11</v>
      </c>
      <c r="I33" s="86"/>
    </row>
    <row r="34" spans="1:9" ht="25.4" hidden="1" customHeight="1">
      <c r="A34" s="24" t="s">
        <v>44</v>
      </c>
      <c r="B34" s="72">
        <f>F33+3</f>
        <v>45712</v>
      </c>
      <c r="C34" s="45">
        <v>0.41666666666666702</v>
      </c>
      <c r="D34" s="72">
        <f>B34+2</f>
        <v>45714</v>
      </c>
      <c r="E34" s="45">
        <v>0.22500000000000001</v>
      </c>
      <c r="F34" s="72">
        <f>D34+1</f>
        <v>45715</v>
      </c>
      <c r="G34" s="45">
        <v>0.42499999999999999</v>
      </c>
      <c r="H34" s="8" t="s">
        <v>11</v>
      </c>
      <c r="I34" s="86"/>
    </row>
    <row r="35" spans="1:9" ht="25.4" hidden="1" customHeight="1">
      <c r="A35" s="24" t="s">
        <v>45</v>
      </c>
      <c r="B35" s="72"/>
      <c r="C35" s="45"/>
      <c r="D35" s="72"/>
      <c r="E35" s="45"/>
      <c r="F35" s="72"/>
      <c r="G35" s="45"/>
      <c r="H35" s="8" t="s">
        <v>14</v>
      </c>
      <c r="I35" s="86"/>
    </row>
    <row r="36" spans="1:9" ht="25.4" hidden="1" customHeight="1">
      <c r="A36" s="24" t="s">
        <v>46</v>
      </c>
      <c r="B36" s="85">
        <f>F34+4</f>
        <v>45719</v>
      </c>
      <c r="C36" s="45">
        <v>0.125</v>
      </c>
      <c r="D36" s="85">
        <f>B36+2</f>
        <v>45721</v>
      </c>
      <c r="E36" s="45">
        <v>0.47499999999999998</v>
      </c>
      <c r="F36" s="42">
        <f>D36</f>
        <v>45721</v>
      </c>
      <c r="G36" s="45">
        <v>0.87916666666666698</v>
      </c>
      <c r="H36" s="8" t="s">
        <v>47</v>
      </c>
      <c r="I36" s="86"/>
    </row>
    <row r="37" spans="1:9" ht="25.4" hidden="1" customHeight="1">
      <c r="A37" s="73" t="s">
        <v>48</v>
      </c>
      <c r="B37" s="72">
        <f>F36+1</f>
        <v>45722</v>
      </c>
      <c r="C37" s="45">
        <v>0.29166666666666702</v>
      </c>
      <c r="D37" s="72">
        <f t="shared" ref="D37:D43" si="0">B37</f>
        <v>45722</v>
      </c>
      <c r="E37" s="45">
        <v>0.36111111111111099</v>
      </c>
      <c r="F37" s="72">
        <f>D37</f>
        <v>45722</v>
      </c>
      <c r="G37" s="45">
        <v>0.53472222222222199</v>
      </c>
      <c r="H37" s="8" t="s">
        <v>49</v>
      </c>
      <c r="I37" s="86"/>
    </row>
    <row r="38" spans="1:9" ht="25.4" hidden="1" customHeight="1">
      <c r="A38" s="24" t="s">
        <v>50</v>
      </c>
      <c r="B38" s="72">
        <f>F37+1</f>
        <v>45723</v>
      </c>
      <c r="C38" s="45">
        <v>0.5</v>
      </c>
      <c r="D38" s="72">
        <f t="shared" si="0"/>
        <v>45723</v>
      </c>
      <c r="E38" s="45">
        <v>0.80555555555555602</v>
      </c>
      <c r="F38" s="72">
        <f>D38+1</f>
        <v>45724</v>
      </c>
      <c r="G38" s="45">
        <v>0.15</v>
      </c>
      <c r="H38" s="8"/>
      <c r="I38" s="86"/>
    </row>
    <row r="39" spans="1:9" ht="24.65" hidden="1" customHeight="1">
      <c r="A39" s="24" t="s">
        <v>51</v>
      </c>
      <c r="B39" s="72">
        <f>F38</f>
        <v>45724</v>
      </c>
      <c r="C39" s="45">
        <v>0.77500000000000002</v>
      </c>
      <c r="D39" s="72">
        <f>B39+1</f>
        <v>45725</v>
      </c>
      <c r="E39" s="45">
        <v>0.38750000000000001</v>
      </c>
      <c r="F39" s="72">
        <f>D39</f>
        <v>45725</v>
      </c>
      <c r="G39" s="45">
        <v>0.625</v>
      </c>
      <c r="H39" s="8"/>
      <c r="I39" s="86"/>
    </row>
    <row r="40" spans="1:9" ht="25.4" hidden="1" customHeight="1">
      <c r="A40" s="24" t="s">
        <v>52</v>
      </c>
      <c r="B40" s="69">
        <f>F39+3</f>
        <v>45728</v>
      </c>
      <c r="C40" s="45">
        <v>0.625</v>
      </c>
      <c r="D40" s="72">
        <f>B40+1</f>
        <v>45729</v>
      </c>
      <c r="E40" s="45">
        <v>0.7</v>
      </c>
      <c r="F40" s="72">
        <f>D40+1</f>
        <v>45730</v>
      </c>
      <c r="G40" s="21">
        <v>0.64166666666666705</v>
      </c>
      <c r="H40" s="8"/>
      <c r="I40" s="86"/>
    </row>
    <row r="41" spans="1:9" ht="25.4" hidden="1" customHeight="1">
      <c r="A41" s="24" t="s">
        <v>53</v>
      </c>
      <c r="B41" s="72"/>
      <c r="C41" s="45"/>
      <c r="D41" s="72"/>
      <c r="E41" s="45"/>
      <c r="F41" s="72"/>
      <c r="G41" s="45"/>
      <c r="H41" s="8" t="s">
        <v>14</v>
      </c>
      <c r="I41" s="86"/>
    </row>
    <row r="42" spans="1:9" ht="25.4" hidden="1" customHeight="1">
      <c r="A42" s="73" t="s">
        <v>54</v>
      </c>
      <c r="B42" s="72">
        <f>F40+4</f>
        <v>45734</v>
      </c>
      <c r="C42" s="45">
        <v>0.83680555555555503</v>
      </c>
      <c r="D42" s="72">
        <f>B42</f>
        <v>45734</v>
      </c>
      <c r="E42" s="45">
        <v>0.89166666666666705</v>
      </c>
      <c r="F42" s="72">
        <f>D42+1</f>
        <v>45735</v>
      </c>
      <c r="G42" s="45">
        <v>0.22083333333333299</v>
      </c>
      <c r="H42" s="8" t="s">
        <v>55</v>
      </c>
      <c r="I42" s="86"/>
    </row>
    <row r="43" spans="1:9" ht="25.4" hidden="1" customHeight="1">
      <c r="A43" s="24" t="s">
        <v>56</v>
      </c>
      <c r="B43" s="72">
        <v>45735</v>
      </c>
      <c r="C43" s="45">
        <v>0.79166666666666696</v>
      </c>
      <c r="D43" s="72">
        <f t="shared" si="0"/>
        <v>45735</v>
      </c>
      <c r="E43" s="45">
        <v>0.9375</v>
      </c>
      <c r="F43" s="72">
        <f>D43+1</f>
        <v>45736</v>
      </c>
      <c r="G43" s="45">
        <v>0.25347222222222199</v>
      </c>
      <c r="H43" s="8"/>
      <c r="I43" s="86"/>
    </row>
    <row r="44" spans="1:9" ht="25.4" hidden="1" customHeight="1">
      <c r="A44" s="24" t="s">
        <v>57</v>
      </c>
      <c r="B44" s="72">
        <f>F43+1</f>
        <v>45737</v>
      </c>
      <c r="C44" s="45">
        <v>0.5</v>
      </c>
      <c r="D44" s="72">
        <f>B44+1</f>
        <v>45738</v>
      </c>
      <c r="E44" s="45">
        <v>0.83333333333333304</v>
      </c>
      <c r="F44" s="43">
        <f>D44+1</f>
        <v>45739</v>
      </c>
      <c r="G44" s="45">
        <v>0.16250000000000001</v>
      </c>
      <c r="H44" s="8" t="s">
        <v>11</v>
      </c>
      <c r="I44" s="86"/>
    </row>
    <row r="45" spans="1:9" ht="25.4" hidden="1" customHeight="1">
      <c r="A45" s="24" t="s">
        <v>58</v>
      </c>
      <c r="B45" s="72">
        <v>45739</v>
      </c>
      <c r="C45" s="45">
        <v>0.98611111111111105</v>
      </c>
      <c r="D45" s="43">
        <f>B45+1</f>
        <v>45740</v>
      </c>
      <c r="E45" s="45">
        <v>0.104166666666667</v>
      </c>
      <c r="F45" s="43">
        <f>D45</f>
        <v>45740</v>
      </c>
      <c r="G45" s="45">
        <v>0.420833333333333</v>
      </c>
      <c r="H45" s="8"/>
      <c r="I45" s="86"/>
    </row>
    <row r="46" spans="1:9" ht="25.4" hidden="1" customHeight="1">
      <c r="A46" s="24" t="s">
        <v>59</v>
      </c>
      <c r="B46" s="72">
        <f>F45+3</f>
        <v>45743</v>
      </c>
      <c r="C46" s="45">
        <v>0.55416666666666703</v>
      </c>
      <c r="D46" s="72">
        <v>45745</v>
      </c>
      <c r="E46" s="45">
        <v>0.375</v>
      </c>
      <c r="F46" s="42">
        <f>D46+1</f>
        <v>45746</v>
      </c>
      <c r="G46" s="45">
        <v>0.46875</v>
      </c>
      <c r="H46" s="8" t="s">
        <v>11</v>
      </c>
      <c r="I46" s="86"/>
    </row>
    <row r="47" spans="1:9" ht="25.4" hidden="1" customHeight="1">
      <c r="A47" s="24" t="s">
        <v>60</v>
      </c>
      <c r="B47" s="72">
        <v>45750</v>
      </c>
      <c r="C47" s="45">
        <v>0.75</v>
      </c>
      <c r="D47" s="72">
        <f>B47+1</f>
        <v>45751</v>
      </c>
      <c r="E47" s="45">
        <v>9.9305555555555494E-2</v>
      </c>
      <c r="F47" s="43">
        <f>D47</f>
        <v>45751</v>
      </c>
      <c r="G47" s="45">
        <v>0.52777777777777801</v>
      </c>
      <c r="H47" s="8" t="s">
        <v>11</v>
      </c>
      <c r="I47" s="86"/>
    </row>
    <row r="48" spans="1:9" ht="25.4" hidden="1" customHeight="1">
      <c r="A48" s="24" t="s">
        <v>61</v>
      </c>
      <c r="B48" s="72">
        <f>F47+1</f>
        <v>45752</v>
      </c>
      <c r="C48" s="45">
        <v>0.76666666666666705</v>
      </c>
      <c r="D48" s="72">
        <v>45754</v>
      </c>
      <c r="E48" s="45">
        <v>0.52083333333333304</v>
      </c>
      <c r="F48" s="43">
        <f>D48</f>
        <v>45754</v>
      </c>
      <c r="G48" s="45">
        <v>0.85</v>
      </c>
      <c r="H48" s="8" t="s">
        <v>11</v>
      </c>
      <c r="I48" s="86"/>
    </row>
    <row r="49" spans="1:9" ht="25.4" hidden="1" customHeight="1">
      <c r="A49" s="24" t="s">
        <v>62</v>
      </c>
      <c r="B49" s="72">
        <f>F48+1</f>
        <v>45755</v>
      </c>
      <c r="C49" s="45">
        <v>0.58333333333333304</v>
      </c>
      <c r="D49" s="72">
        <f>B49</f>
        <v>45755</v>
      </c>
      <c r="E49" s="45">
        <v>0.6875</v>
      </c>
      <c r="F49" s="72">
        <f>D49</f>
        <v>45755</v>
      </c>
      <c r="G49" s="45">
        <v>0.97916666666666696</v>
      </c>
      <c r="H49" s="80"/>
      <c r="I49" s="86"/>
    </row>
    <row r="50" spans="1:9" ht="25.4" hidden="1" customHeight="1">
      <c r="A50" s="24" t="s">
        <v>63</v>
      </c>
      <c r="B50" s="72">
        <f>F49+4</f>
        <v>45759</v>
      </c>
      <c r="C50" s="45">
        <v>0.51249999999999996</v>
      </c>
      <c r="D50" s="72">
        <f>B50+2</f>
        <v>45761</v>
      </c>
      <c r="E50" s="45">
        <v>0.56666666666666698</v>
      </c>
      <c r="F50" s="72">
        <f>D50+2</f>
        <v>45763</v>
      </c>
      <c r="G50" s="45">
        <v>0.21249999999999999</v>
      </c>
      <c r="H50" s="8" t="s">
        <v>11</v>
      </c>
      <c r="I50" s="86"/>
    </row>
    <row r="51" spans="1:9" ht="25.4" hidden="1" customHeight="1">
      <c r="A51" s="24" t="s">
        <v>64</v>
      </c>
      <c r="B51" s="72">
        <f>F50+3</f>
        <v>45766</v>
      </c>
      <c r="C51" s="45">
        <v>0.90833333333333299</v>
      </c>
      <c r="D51" s="72">
        <f>B51+3</f>
        <v>45769</v>
      </c>
      <c r="E51" s="45">
        <v>0.26944444444444399</v>
      </c>
      <c r="F51" s="72">
        <f>D51</f>
        <v>45769</v>
      </c>
      <c r="G51" s="45">
        <v>0.84583333333333299</v>
      </c>
      <c r="H51" s="8" t="s">
        <v>65</v>
      </c>
      <c r="I51" s="86"/>
    </row>
    <row r="52" spans="1:9" ht="25.4" hidden="1" customHeight="1">
      <c r="A52" s="24" t="s">
        <v>66</v>
      </c>
      <c r="B52" s="72">
        <v>45770</v>
      </c>
      <c r="C52" s="45">
        <v>0.79166666666666696</v>
      </c>
      <c r="D52" s="72">
        <f>B52</f>
        <v>45770</v>
      </c>
      <c r="E52" s="45">
        <v>0.98333333333333295</v>
      </c>
      <c r="F52" s="72">
        <f>D52+1</f>
        <v>45771</v>
      </c>
      <c r="G52" s="45">
        <v>0.391666666666667</v>
      </c>
      <c r="H52" s="8" t="s">
        <v>67</v>
      </c>
      <c r="I52" s="86"/>
    </row>
    <row r="53" spans="1:9" ht="25.4" hidden="1" customHeight="1">
      <c r="A53" s="24" t="s">
        <v>68</v>
      </c>
      <c r="B53" s="69">
        <f>F52+1</f>
        <v>45772</v>
      </c>
      <c r="C53" s="45">
        <v>4.1666666666666699E-2</v>
      </c>
      <c r="D53" s="18">
        <v>45773</v>
      </c>
      <c r="E53" s="45">
        <v>0.15416666666666701</v>
      </c>
      <c r="F53" s="18">
        <v>45773</v>
      </c>
      <c r="G53" s="45">
        <v>0.50416666666666698</v>
      </c>
      <c r="H53" s="8" t="s">
        <v>11</v>
      </c>
      <c r="I53" s="86"/>
    </row>
    <row r="54" spans="1:9" ht="25.4" hidden="1" customHeight="1">
      <c r="A54" s="24" t="s">
        <v>69</v>
      </c>
      <c r="B54" s="42">
        <v>45776</v>
      </c>
      <c r="C54" s="45">
        <v>0.62916666666666698</v>
      </c>
      <c r="D54" s="43">
        <v>45780</v>
      </c>
      <c r="E54" s="45">
        <v>0.57291666666666696</v>
      </c>
      <c r="F54" s="72">
        <f>D54+2</f>
        <v>45782</v>
      </c>
      <c r="G54" s="45">
        <v>2.0138888888888901E-2</v>
      </c>
      <c r="H54" s="8" t="s">
        <v>11</v>
      </c>
      <c r="I54" s="86"/>
    </row>
    <row r="55" spans="1:9" ht="25.4" hidden="1" customHeight="1">
      <c r="A55" s="24" t="s">
        <v>70</v>
      </c>
      <c r="B55" s="72">
        <v>45785</v>
      </c>
      <c r="C55" s="45">
        <v>0.75</v>
      </c>
      <c r="D55" s="43">
        <v>45785</v>
      </c>
      <c r="E55" s="45">
        <v>0.875</v>
      </c>
      <c r="F55" s="72">
        <f>D55+1</f>
        <v>45786</v>
      </c>
      <c r="G55" s="45">
        <v>0.36180555555555599</v>
      </c>
      <c r="H55" s="8" t="s">
        <v>71</v>
      </c>
      <c r="I55" s="86"/>
    </row>
    <row r="56" spans="1:9" ht="25.4" hidden="1" customHeight="1">
      <c r="A56" s="73" t="s">
        <v>72</v>
      </c>
      <c r="B56" s="68"/>
      <c r="C56" s="68"/>
      <c r="D56" s="68"/>
      <c r="E56" s="68"/>
      <c r="F56" s="68"/>
      <c r="G56" s="68"/>
      <c r="H56" s="8" t="s">
        <v>73</v>
      </c>
      <c r="I56" s="86"/>
    </row>
    <row r="57" spans="1:9" ht="25.4" hidden="1" customHeight="1">
      <c r="A57" s="24" t="s">
        <v>74</v>
      </c>
      <c r="B57" s="72">
        <f>F55+1</f>
        <v>45787</v>
      </c>
      <c r="C57" s="45">
        <v>0.79166666666666696</v>
      </c>
      <c r="D57" s="72">
        <v>45788</v>
      </c>
      <c r="E57" s="45">
        <v>0.12361111111111101</v>
      </c>
      <c r="F57" s="43">
        <f>D57</f>
        <v>45788</v>
      </c>
      <c r="G57" s="45">
        <v>0.39444444444444399</v>
      </c>
      <c r="H57" s="8" t="s">
        <v>11</v>
      </c>
      <c r="I57" s="86"/>
    </row>
    <row r="58" spans="1:9" ht="25.4" hidden="1" customHeight="1">
      <c r="A58" s="24" t="s">
        <v>75</v>
      </c>
      <c r="B58" s="72">
        <f>F57</f>
        <v>45788</v>
      </c>
      <c r="C58" s="45">
        <v>0.95833333333333304</v>
      </c>
      <c r="D58" s="72">
        <f>B58+1</f>
        <v>45789</v>
      </c>
      <c r="E58" s="45">
        <v>0.38888888888888901</v>
      </c>
      <c r="F58" s="43">
        <f>D58</f>
        <v>45789</v>
      </c>
      <c r="G58" s="45">
        <v>0.66666666666666696</v>
      </c>
      <c r="H58" s="8" t="s">
        <v>11</v>
      </c>
      <c r="I58" s="86"/>
    </row>
    <row r="59" spans="1:9" ht="25.4" hidden="1" customHeight="1">
      <c r="A59" s="73" t="s">
        <v>76</v>
      </c>
      <c r="B59" s="68"/>
      <c r="C59" s="68"/>
      <c r="D59" s="68"/>
      <c r="E59" s="68"/>
      <c r="F59" s="68"/>
      <c r="G59" s="68"/>
      <c r="H59" s="8" t="s">
        <v>77</v>
      </c>
      <c r="I59" s="86"/>
    </row>
    <row r="60" spans="1:9" ht="25.4" hidden="1" customHeight="1">
      <c r="A60" s="73" t="s">
        <v>78</v>
      </c>
      <c r="B60" s="68"/>
      <c r="C60" s="68"/>
      <c r="D60" s="68"/>
      <c r="E60" s="68"/>
      <c r="F60" s="68"/>
      <c r="G60" s="68"/>
      <c r="H60" s="8" t="s">
        <v>79</v>
      </c>
      <c r="I60" s="86"/>
    </row>
    <row r="61" spans="1:9" ht="25.4" hidden="1" customHeight="1">
      <c r="A61" s="24" t="s">
        <v>80</v>
      </c>
      <c r="B61" s="72">
        <f>F58+3</f>
        <v>45792</v>
      </c>
      <c r="C61" s="12">
        <v>0.59583333333333299</v>
      </c>
      <c r="D61" s="72">
        <f>B61+7</f>
        <v>45799</v>
      </c>
      <c r="E61" s="12">
        <v>0.30763888888888902</v>
      </c>
      <c r="F61" s="72">
        <f>D61+1</f>
        <v>45800</v>
      </c>
      <c r="G61" s="12">
        <v>0.63749999999999996</v>
      </c>
      <c r="H61" s="8" t="s">
        <v>11</v>
      </c>
      <c r="I61" s="86"/>
    </row>
    <row r="62" spans="1:9" ht="25.4" hidden="1" customHeight="1">
      <c r="A62" s="24" t="s">
        <v>81</v>
      </c>
      <c r="B62" s="42">
        <v>45804</v>
      </c>
      <c r="C62" s="12">
        <v>0.54166666666666696</v>
      </c>
      <c r="D62" s="42">
        <f>B62+1</f>
        <v>45805</v>
      </c>
      <c r="E62" s="12">
        <v>0.54166666666666696</v>
      </c>
      <c r="F62" s="72">
        <f>D62</f>
        <v>45805</v>
      </c>
      <c r="G62" s="12">
        <v>0.95833333333333304</v>
      </c>
      <c r="H62" s="8" t="s">
        <v>11</v>
      </c>
      <c r="I62" s="86"/>
    </row>
    <row r="63" spans="1:9" ht="25.4" hidden="1" customHeight="1">
      <c r="A63" s="73" t="s">
        <v>82</v>
      </c>
      <c r="B63" s="42">
        <f>F62+1</f>
        <v>45806</v>
      </c>
      <c r="C63" s="12">
        <v>0.375</v>
      </c>
      <c r="D63" s="42">
        <v>45806</v>
      </c>
      <c r="E63" s="12">
        <v>0.49166666666666697</v>
      </c>
      <c r="F63" s="42">
        <f>D63</f>
        <v>45806</v>
      </c>
      <c r="G63" s="45">
        <v>0.83333333333333304</v>
      </c>
      <c r="H63" s="8" t="s">
        <v>55</v>
      </c>
      <c r="I63" s="86"/>
    </row>
    <row r="64" spans="1:9" ht="25.4" hidden="1" customHeight="1">
      <c r="A64" s="24" t="s">
        <v>83</v>
      </c>
      <c r="B64" s="42">
        <f>F63+1</f>
        <v>45807</v>
      </c>
      <c r="C64" s="12">
        <v>0.85833333333333295</v>
      </c>
      <c r="D64" s="42">
        <f>B64+1</f>
        <v>45808</v>
      </c>
      <c r="E64" s="12">
        <v>0.75416666666666698</v>
      </c>
      <c r="F64" s="43">
        <f>D64+1</f>
        <v>45809</v>
      </c>
      <c r="G64" s="45">
        <v>0</v>
      </c>
      <c r="H64" s="8"/>
      <c r="I64" s="86"/>
    </row>
    <row r="65" spans="1:9" ht="25.4" hidden="1" customHeight="1">
      <c r="A65" s="24" t="s">
        <v>84</v>
      </c>
      <c r="B65" s="42">
        <f>F64</f>
        <v>45809</v>
      </c>
      <c r="C65" s="12">
        <v>0.66666666666666696</v>
      </c>
      <c r="D65" s="42">
        <f>B65+1</f>
        <v>45810</v>
      </c>
      <c r="E65" s="12">
        <v>2.0833333333333301E-2</v>
      </c>
      <c r="F65" s="43">
        <f>D65</f>
        <v>45810</v>
      </c>
      <c r="G65" s="45">
        <v>0.50833333333333297</v>
      </c>
      <c r="H65" s="8"/>
      <c r="I65" s="86"/>
    </row>
    <row r="66" spans="1:9" ht="25.4" hidden="1" customHeight="1">
      <c r="A66" s="24" t="s">
        <v>85</v>
      </c>
      <c r="B66" s="42">
        <f>F65+3</f>
        <v>45813</v>
      </c>
      <c r="C66" s="12">
        <v>0.66666666666666696</v>
      </c>
      <c r="D66" s="42">
        <f>B66+3</f>
        <v>45816</v>
      </c>
      <c r="E66" s="21">
        <v>0.44166666666666698</v>
      </c>
      <c r="F66" s="42">
        <v>45817</v>
      </c>
      <c r="G66" s="45">
        <v>0.75</v>
      </c>
      <c r="H66" s="8" t="s">
        <v>11</v>
      </c>
      <c r="I66" s="86"/>
    </row>
    <row r="67" spans="1:9" ht="25.4" hidden="1" customHeight="1">
      <c r="A67" s="24" t="s">
        <v>86</v>
      </c>
      <c r="B67" s="42">
        <v>45821</v>
      </c>
      <c r="C67" s="12">
        <v>0.66666666666666696</v>
      </c>
      <c r="D67" s="42">
        <f>B67+1</f>
        <v>45822</v>
      </c>
      <c r="E67" s="21">
        <v>0.85416666666666696</v>
      </c>
      <c r="F67" s="42">
        <f>D67+1</f>
        <v>45823</v>
      </c>
      <c r="G67" s="45">
        <v>0.56874999999999998</v>
      </c>
      <c r="H67" s="61" t="s">
        <v>87</v>
      </c>
      <c r="I67" s="86"/>
    </row>
    <row r="68" spans="1:9" ht="25.4" hidden="1" customHeight="1">
      <c r="A68" s="73" t="s">
        <v>88</v>
      </c>
      <c r="B68" s="42">
        <f>F67</f>
        <v>45823</v>
      </c>
      <c r="C68" s="12">
        <v>0.95833333333333304</v>
      </c>
      <c r="D68" s="43">
        <v>45823</v>
      </c>
      <c r="E68" s="21">
        <v>0.98819444444444404</v>
      </c>
      <c r="F68" s="43">
        <f>D68+1</f>
        <v>45824</v>
      </c>
      <c r="G68" s="45">
        <v>0.25833333333333303</v>
      </c>
      <c r="H68" s="8" t="s">
        <v>55</v>
      </c>
      <c r="I68" s="86"/>
    </row>
    <row r="69" spans="1:9" ht="25" hidden="1" customHeight="1">
      <c r="A69" s="24" t="s">
        <v>89</v>
      </c>
      <c r="B69" s="42">
        <f>F68+1</f>
        <v>45825</v>
      </c>
      <c r="C69" s="12">
        <v>0.27083333333333298</v>
      </c>
      <c r="D69" s="42">
        <f>B69</f>
        <v>45825</v>
      </c>
      <c r="E69" s="12">
        <v>0.53333333333333299</v>
      </c>
      <c r="F69" s="43">
        <f>D69+1</f>
        <v>45826</v>
      </c>
      <c r="G69" s="45">
        <v>5.83333333333333E-2</v>
      </c>
      <c r="H69" s="8" t="s">
        <v>11</v>
      </c>
      <c r="I69" s="86"/>
    </row>
    <row r="70" spans="1:9" ht="25.4" hidden="1" customHeight="1">
      <c r="A70" s="24" t="s">
        <v>90</v>
      </c>
      <c r="B70" s="43">
        <f>F69</f>
        <v>45826</v>
      </c>
      <c r="C70" s="21">
        <v>0.78333333333333299</v>
      </c>
      <c r="D70" s="42">
        <v>45827</v>
      </c>
      <c r="E70" s="12">
        <v>0.25833333333333303</v>
      </c>
      <c r="F70" s="43">
        <f>D70</f>
        <v>45827</v>
      </c>
      <c r="G70" s="45">
        <v>0.74166666666666703</v>
      </c>
      <c r="H70" s="8" t="s">
        <v>11</v>
      </c>
      <c r="I70" s="86"/>
    </row>
    <row r="71" spans="1:9" ht="25.4" hidden="1" customHeight="1">
      <c r="A71" s="24" t="s">
        <v>91</v>
      </c>
      <c r="B71" s="42">
        <v>45830</v>
      </c>
      <c r="C71" s="12">
        <v>0.75</v>
      </c>
      <c r="D71" s="42">
        <f>B71+3</f>
        <v>45833</v>
      </c>
      <c r="E71" s="12">
        <v>8.3333333333333301E-2</v>
      </c>
      <c r="F71" s="42">
        <f>D71+1</f>
        <v>45834</v>
      </c>
      <c r="G71" s="45">
        <v>0.45</v>
      </c>
      <c r="H71" s="8" t="s">
        <v>11</v>
      </c>
      <c r="I71" s="86"/>
    </row>
    <row r="72" spans="1:9" ht="25.4" hidden="1" customHeight="1">
      <c r="A72" s="24" t="s">
        <v>92</v>
      </c>
      <c r="B72" s="42">
        <f>F71+4</f>
        <v>45838</v>
      </c>
      <c r="C72" s="12">
        <v>0.27500000000000002</v>
      </c>
      <c r="D72" s="42">
        <f>B72+2</f>
        <v>45840</v>
      </c>
      <c r="E72" s="12">
        <v>0.30833333333333302</v>
      </c>
      <c r="F72" s="42">
        <v>45840</v>
      </c>
      <c r="G72" s="45">
        <v>0.99166666666666703</v>
      </c>
      <c r="H72" s="44" t="s">
        <v>93</v>
      </c>
      <c r="I72" s="86"/>
    </row>
    <row r="73" spans="1:9" ht="25" hidden="1" customHeight="1">
      <c r="A73" s="24" t="s">
        <v>94</v>
      </c>
      <c r="B73" s="42">
        <f>F72+1</f>
        <v>45841</v>
      </c>
      <c r="C73" s="12">
        <v>0.98333333333333295</v>
      </c>
      <c r="D73" s="43">
        <f>B73+2</f>
        <v>45843</v>
      </c>
      <c r="E73" s="12">
        <v>0.34583333333333299</v>
      </c>
      <c r="F73" s="43">
        <f>D73</f>
        <v>45843</v>
      </c>
      <c r="G73" s="12">
        <v>0.6875</v>
      </c>
      <c r="H73" s="8" t="s">
        <v>11</v>
      </c>
      <c r="I73" s="86"/>
    </row>
    <row r="74" spans="1:9" ht="25.4" hidden="1" customHeight="1">
      <c r="A74" s="24" t="s">
        <v>95</v>
      </c>
      <c r="B74" s="42">
        <f>F73+1</f>
        <v>45844</v>
      </c>
      <c r="C74" s="12">
        <v>0.47986111111111102</v>
      </c>
      <c r="D74" s="42">
        <f>B74+1</f>
        <v>45845</v>
      </c>
      <c r="E74" s="12">
        <v>0.125</v>
      </c>
      <c r="F74" s="43">
        <f>D74</f>
        <v>45845</v>
      </c>
      <c r="G74" s="12">
        <v>0.47916666666666702</v>
      </c>
      <c r="H74" s="8" t="s">
        <v>11</v>
      </c>
      <c r="I74" s="86"/>
    </row>
    <row r="75" spans="1:9" ht="25.4" hidden="1" customHeight="1">
      <c r="A75" s="24" t="s">
        <v>96</v>
      </c>
      <c r="B75" s="42">
        <f>F74+3</f>
        <v>45848</v>
      </c>
      <c r="C75" s="12">
        <v>0.59583333333333299</v>
      </c>
      <c r="D75" s="42">
        <f>B75+2</f>
        <v>45850</v>
      </c>
      <c r="E75" s="12">
        <v>0.63749999999999996</v>
      </c>
      <c r="F75" s="42">
        <v>45852</v>
      </c>
      <c r="G75" s="12">
        <v>0.68333333333333302</v>
      </c>
      <c r="H75" s="44" t="s">
        <v>11</v>
      </c>
      <c r="I75" s="86"/>
    </row>
    <row r="76" spans="1:9" ht="25.4" hidden="1" customHeight="1">
      <c r="A76" s="24" t="s">
        <v>97</v>
      </c>
      <c r="B76" s="42">
        <f>F75+4</f>
        <v>45856</v>
      </c>
      <c r="C76" s="12">
        <v>0.38333333333333303</v>
      </c>
      <c r="D76" s="42">
        <f>B76+1</f>
        <v>45857</v>
      </c>
      <c r="E76" s="12">
        <v>0.35069444444444398</v>
      </c>
      <c r="F76" s="42">
        <f>D76</f>
        <v>45857</v>
      </c>
      <c r="G76" s="12">
        <v>0.875</v>
      </c>
      <c r="H76" s="44" t="s">
        <v>11</v>
      </c>
      <c r="I76" s="86"/>
    </row>
    <row r="77" spans="1:9" ht="25.4" hidden="1" customHeight="1">
      <c r="A77" s="24" t="s">
        <v>98</v>
      </c>
      <c r="B77" s="42">
        <f>F76+1</f>
        <v>45858</v>
      </c>
      <c r="C77" s="12">
        <v>0.91666666666666696</v>
      </c>
      <c r="D77" s="42">
        <f>B77+2</f>
        <v>45860</v>
      </c>
      <c r="E77" s="12">
        <v>0.70833333333333304</v>
      </c>
      <c r="F77" s="42">
        <f>D77+1</f>
        <v>45861</v>
      </c>
      <c r="G77" s="12">
        <v>5.6944444444444402E-2</v>
      </c>
      <c r="H77" s="44" t="s">
        <v>11</v>
      </c>
      <c r="I77" s="86"/>
    </row>
    <row r="78" spans="1:9" ht="25.4" hidden="1" customHeight="1">
      <c r="A78" s="24" t="s">
        <v>99</v>
      </c>
      <c r="B78" s="42">
        <f>F77+1</f>
        <v>45862</v>
      </c>
      <c r="C78" s="12">
        <v>4.1666666666666699E-2</v>
      </c>
      <c r="D78" s="42">
        <f>B78</f>
        <v>45862</v>
      </c>
      <c r="E78" s="12">
        <v>0.31666666666666698</v>
      </c>
      <c r="F78" s="42">
        <f>D78</f>
        <v>45862</v>
      </c>
      <c r="G78" s="12">
        <v>0.58333333333333304</v>
      </c>
      <c r="H78" s="8"/>
      <c r="I78" s="86"/>
    </row>
    <row r="79" spans="1:9" ht="25.4" hidden="1" customHeight="1">
      <c r="A79" s="24" t="s">
        <v>100</v>
      </c>
      <c r="B79" s="42">
        <f>F78+3</f>
        <v>45865</v>
      </c>
      <c r="C79" s="45">
        <v>0.61458333333333304</v>
      </c>
      <c r="D79" s="42">
        <v>45868</v>
      </c>
      <c r="E79" s="45">
        <v>0.4375</v>
      </c>
      <c r="F79" s="42">
        <v>45870</v>
      </c>
      <c r="G79" s="12">
        <v>0.15416666666666701</v>
      </c>
      <c r="H79" s="44" t="s">
        <v>11</v>
      </c>
      <c r="I79" s="86"/>
    </row>
    <row r="80" spans="1:9" ht="25.4" hidden="1" customHeight="1">
      <c r="A80" s="73" t="s">
        <v>101</v>
      </c>
      <c r="B80" s="42">
        <f>F79+3</f>
        <v>45873</v>
      </c>
      <c r="C80" s="45">
        <v>0.9375</v>
      </c>
      <c r="D80" s="42">
        <v>45874</v>
      </c>
      <c r="E80" s="45">
        <v>0.45972222222222198</v>
      </c>
      <c r="F80" s="42">
        <f>D80+1</f>
        <v>45875</v>
      </c>
      <c r="G80" s="12">
        <v>0.16180555555555601</v>
      </c>
      <c r="H80" s="8" t="s">
        <v>102</v>
      </c>
      <c r="I80" s="86"/>
    </row>
    <row r="81" spans="1:9" ht="25.4" hidden="1" customHeight="1">
      <c r="A81" s="24" t="s">
        <v>103</v>
      </c>
      <c r="B81" s="42">
        <f>F80+1</f>
        <v>45876</v>
      </c>
      <c r="C81" s="12">
        <v>0.16666666666666699</v>
      </c>
      <c r="D81" s="42">
        <f>B81+1</f>
        <v>45877</v>
      </c>
      <c r="E81" s="12">
        <v>0.25</v>
      </c>
      <c r="F81" s="42">
        <f>D81</f>
        <v>45877</v>
      </c>
      <c r="G81" s="12">
        <v>0.66666666666666696</v>
      </c>
      <c r="H81" s="44" t="s">
        <v>11</v>
      </c>
      <c r="I81" s="86"/>
    </row>
    <row r="82" spans="1:9" customFormat="1" ht="24" hidden="1" customHeight="1">
      <c r="A82" s="104" t="s">
        <v>580</v>
      </c>
      <c r="B82" s="115"/>
      <c r="C82" s="115"/>
      <c r="D82" s="115"/>
      <c r="E82" s="115"/>
      <c r="F82" s="115"/>
      <c r="G82" s="115"/>
      <c r="H82" s="115"/>
      <c r="I82" s="116"/>
    </row>
    <row r="83" spans="1:9" ht="26.9" hidden="1" customHeight="1">
      <c r="A83" s="66" t="s">
        <v>4</v>
      </c>
      <c r="B83" s="111" t="s">
        <v>5</v>
      </c>
      <c r="C83" s="112"/>
      <c r="D83" s="111" t="s">
        <v>6</v>
      </c>
      <c r="E83" s="112"/>
      <c r="F83" s="111" t="s">
        <v>7</v>
      </c>
      <c r="G83" s="112"/>
      <c r="H83" s="67" t="s">
        <v>8</v>
      </c>
      <c r="I83" s="67" t="s">
        <v>9</v>
      </c>
    </row>
    <row r="84" spans="1:9" ht="25.4" hidden="1" customHeight="1">
      <c r="A84" s="73" t="s">
        <v>104</v>
      </c>
      <c r="B84" s="42">
        <v>45870</v>
      </c>
      <c r="C84" s="45">
        <v>0.5</v>
      </c>
      <c r="D84" s="42">
        <v>45871</v>
      </c>
      <c r="E84" s="45">
        <v>0.13125000000000001</v>
      </c>
      <c r="F84" s="42">
        <v>45871</v>
      </c>
      <c r="G84" s="12">
        <v>0.67916666666666703</v>
      </c>
      <c r="H84" s="8" t="s">
        <v>105</v>
      </c>
      <c r="I84" s="86"/>
    </row>
    <row r="85" spans="1:9" ht="25.4" hidden="1" customHeight="1">
      <c r="A85" s="24" t="s">
        <v>106</v>
      </c>
      <c r="B85" s="42">
        <v>45872</v>
      </c>
      <c r="C85" s="45">
        <v>0.95833333333333304</v>
      </c>
      <c r="D85" s="42">
        <v>45874</v>
      </c>
      <c r="E85" s="45">
        <v>0.20694444444444399</v>
      </c>
      <c r="F85" s="43">
        <v>45874</v>
      </c>
      <c r="G85" s="45">
        <v>0.83333333333333304</v>
      </c>
      <c r="H85" s="8" t="s">
        <v>11</v>
      </c>
      <c r="I85" s="86"/>
    </row>
    <row r="86" spans="1:9" ht="25.4" hidden="1" customHeight="1">
      <c r="A86" s="24" t="s">
        <v>107</v>
      </c>
      <c r="B86" s="42">
        <f>F85+1</f>
        <v>45875</v>
      </c>
      <c r="C86" s="45">
        <v>0.5</v>
      </c>
      <c r="D86" s="42">
        <f>B86+2</f>
        <v>45877</v>
      </c>
      <c r="E86" s="45">
        <v>0.32013888888888897</v>
      </c>
      <c r="F86" s="43">
        <f>D86</f>
        <v>45877</v>
      </c>
      <c r="G86" s="45">
        <v>0.54166666666666696</v>
      </c>
      <c r="H86" s="44" t="s">
        <v>108</v>
      </c>
      <c r="I86" s="86"/>
    </row>
    <row r="87" spans="1:9" ht="25.4" hidden="1" customHeight="1">
      <c r="A87" s="24" t="s">
        <v>109</v>
      </c>
      <c r="B87" s="42">
        <f>F86+3</f>
        <v>45880</v>
      </c>
      <c r="C87" s="45">
        <v>0.625</v>
      </c>
      <c r="D87" s="42">
        <f>B87+3</f>
        <v>45883</v>
      </c>
      <c r="E87" s="45">
        <v>0.15</v>
      </c>
      <c r="F87" s="43">
        <f>D87+1</f>
        <v>45884</v>
      </c>
      <c r="G87" s="45">
        <v>0.89583333333333304</v>
      </c>
      <c r="H87" s="8" t="s">
        <v>11</v>
      </c>
      <c r="I87" s="86"/>
    </row>
    <row r="88" spans="1:9" ht="25.4" hidden="1" customHeight="1">
      <c r="A88" s="24" t="s">
        <v>110</v>
      </c>
      <c r="B88" s="42">
        <f>F87+4</f>
        <v>45888</v>
      </c>
      <c r="C88" s="45">
        <v>0.39583333333333298</v>
      </c>
      <c r="D88" s="42">
        <f>B88</f>
        <v>45888</v>
      </c>
      <c r="E88" s="45">
        <v>0.625</v>
      </c>
      <c r="F88" s="42">
        <f>D88+1</f>
        <v>45889</v>
      </c>
      <c r="G88" s="45">
        <v>4.1666666666666699E-2</v>
      </c>
      <c r="H88" s="8"/>
      <c r="I88" s="86"/>
    </row>
    <row r="89" spans="1:9" ht="25.4" hidden="1" customHeight="1">
      <c r="A89" s="24" t="s">
        <v>111</v>
      </c>
      <c r="B89" s="42">
        <f>F88+1</f>
        <v>45890</v>
      </c>
      <c r="C89" s="45">
        <v>4.1666666666666699E-2</v>
      </c>
      <c r="D89" s="42">
        <f>B89</f>
        <v>45890</v>
      </c>
      <c r="E89" s="45">
        <v>0.625</v>
      </c>
      <c r="F89" s="42">
        <f>D89</f>
        <v>45890</v>
      </c>
      <c r="G89" s="12">
        <v>0.96666666666666701</v>
      </c>
      <c r="H89" s="8"/>
      <c r="I89" s="86"/>
    </row>
    <row r="90" spans="1:9" ht="25.4" hidden="1" customHeight="1">
      <c r="A90" s="24" t="s">
        <v>112</v>
      </c>
      <c r="B90" s="42">
        <f>F89+1</f>
        <v>45891</v>
      </c>
      <c r="C90" s="45">
        <v>0.95833333333333304</v>
      </c>
      <c r="D90" s="42">
        <f>B90+1</f>
        <v>45892</v>
      </c>
      <c r="E90" s="45">
        <v>0.118055555555556</v>
      </c>
      <c r="F90" s="42">
        <f>D90</f>
        <v>45892</v>
      </c>
      <c r="G90" s="12">
        <v>0.5</v>
      </c>
      <c r="H90" s="8" t="s">
        <v>11</v>
      </c>
      <c r="I90" s="86"/>
    </row>
    <row r="91" spans="1:9" ht="25.4" hidden="1" customHeight="1">
      <c r="A91" s="24" t="s">
        <v>113</v>
      </c>
      <c r="B91" s="42">
        <f>F90+3</f>
        <v>45895</v>
      </c>
      <c r="C91" s="45">
        <v>0.39583333333333298</v>
      </c>
      <c r="D91" s="42">
        <v>45899</v>
      </c>
      <c r="E91" s="45">
        <v>3.3333333333333298E-2</v>
      </c>
      <c r="F91" s="42">
        <v>45900</v>
      </c>
      <c r="G91" s="12">
        <v>0.56736111111111098</v>
      </c>
      <c r="H91" s="8" t="s">
        <v>11</v>
      </c>
      <c r="I91" s="86"/>
    </row>
    <row r="92" spans="1:9" ht="25.4" hidden="1" customHeight="1">
      <c r="A92" s="24" t="s">
        <v>114</v>
      </c>
      <c r="B92" s="42">
        <f>F91+4</f>
        <v>45904</v>
      </c>
      <c r="C92" s="45">
        <v>8.3333333333333301E-2</v>
      </c>
      <c r="D92" s="42">
        <f>B92</f>
        <v>45904</v>
      </c>
      <c r="E92" s="45">
        <v>0.125</v>
      </c>
      <c r="F92" s="42">
        <f>D92</f>
        <v>45904</v>
      </c>
      <c r="G92" s="12">
        <v>0.57083333333333297</v>
      </c>
      <c r="H92" s="11" t="s">
        <v>115</v>
      </c>
      <c r="I92" s="86"/>
    </row>
    <row r="93" spans="1:9" ht="25.4" hidden="1" customHeight="1">
      <c r="A93" s="24" t="s">
        <v>116</v>
      </c>
      <c r="B93" s="42">
        <f>F92+1</f>
        <v>45905</v>
      </c>
      <c r="C93" s="45">
        <v>0.8125</v>
      </c>
      <c r="D93" s="42">
        <f>B93+1</f>
        <v>45906</v>
      </c>
      <c r="E93" s="45">
        <v>0.37916666666666698</v>
      </c>
      <c r="F93" s="42">
        <f>D93</f>
        <v>45906</v>
      </c>
      <c r="G93" s="12">
        <v>0.80833333333333302</v>
      </c>
      <c r="H93" s="8"/>
      <c r="I93" s="86"/>
    </row>
    <row r="94" spans="1:9" ht="25.4" hidden="1" customHeight="1">
      <c r="A94" s="24" t="s">
        <v>117</v>
      </c>
      <c r="B94" s="42">
        <f>F93+1</f>
        <v>45907</v>
      </c>
      <c r="C94" s="45">
        <v>0.38333333333333303</v>
      </c>
      <c r="D94" s="42">
        <f>B94+3</f>
        <v>45910</v>
      </c>
      <c r="E94" s="45">
        <v>0.14374999999999999</v>
      </c>
      <c r="F94" s="42">
        <v>45910</v>
      </c>
      <c r="G94" s="12">
        <v>0.37083333333333302</v>
      </c>
      <c r="H94" s="8" t="s">
        <v>11</v>
      </c>
      <c r="I94" s="86"/>
    </row>
    <row r="95" spans="1:9" ht="25.4" hidden="1" customHeight="1">
      <c r="A95" s="24" t="s">
        <v>118</v>
      </c>
      <c r="B95" s="42">
        <f>F94+3</f>
        <v>45913</v>
      </c>
      <c r="C95" s="45">
        <v>0.29166666666666702</v>
      </c>
      <c r="D95" s="42">
        <f>B95+2</f>
        <v>45915</v>
      </c>
      <c r="E95" s="45">
        <v>0.625</v>
      </c>
      <c r="F95" s="42">
        <v>45917</v>
      </c>
      <c r="G95" s="12">
        <v>1.6666666666666701E-2</v>
      </c>
      <c r="H95" s="8" t="s">
        <v>456</v>
      </c>
      <c r="I95" s="86"/>
    </row>
    <row r="96" spans="1:9" ht="25.4" hidden="1" customHeight="1">
      <c r="A96" s="24" t="s">
        <v>119</v>
      </c>
      <c r="B96" s="42">
        <f>F95+3</f>
        <v>45920</v>
      </c>
      <c r="C96" s="45">
        <v>0.41666666666666702</v>
      </c>
      <c r="D96" s="42">
        <f>B96+2</f>
        <v>45922</v>
      </c>
      <c r="E96" s="45">
        <v>0.34027777777777779</v>
      </c>
      <c r="F96" s="42">
        <f>D96</f>
        <v>45922</v>
      </c>
      <c r="G96" s="12">
        <v>0.89583333333333337</v>
      </c>
      <c r="H96" s="11" t="s">
        <v>464</v>
      </c>
      <c r="I96" s="86"/>
    </row>
    <row r="97" spans="1:9" ht="25.4" hidden="1" customHeight="1">
      <c r="A97" s="24" t="s">
        <v>120</v>
      </c>
      <c r="B97" s="42">
        <v>45924</v>
      </c>
      <c r="C97" s="45">
        <v>7.6388888888888895E-2</v>
      </c>
      <c r="D97" s="42">
        <v>45925</v>
      </c>
      <c r="E97" s="45">
        <v>0.62013888888888891</v>
      </c>
      <c r="F97" s="42">
        <v>45925</v>
      </c>
      <c r="G97" s="12">
        <v>0.89166666666666672</v>
      </c>
      <c r="H97" s="8" t="s">
        <v>11</v>
      </c>
      <c r="I97" s="86"/>
    </row>
    <row r="98" spans="1:9" ht="25.4" hidden="1" customHeight="1">
      <c r="A98" s="24" t="s">
        <v>501</v>
      </c>
      <c r="B98" s="42">
        <f>F97+1</f>
        <v>45926</v>
      </c>
      <c r="C98" s="45">
        <v>0.625</v>
      </c>
      <c r="D98" s="42">
        <v>45926</v>
      </c>
      <c r="E98" s="45">
        <v>0.78263888888888888</v>
      </c>
      <c r="F98" s="42">
        <v>45927</v>
      </c>
      <c r="G98" s="12">
        <v>9.166666666666666E-2</v>
      </c>
      <c r="H98" s="8" t="s">
        <v>11</v>
      </c>
      <c r="I98" s="86"/>
    </row>
    <row r="99" spans="1:9" ht="25.4" hidden="1" customHeight="1">
      <c r="A99" s="24" t="s">
        <v>122</v>
      </c>
      <c r="B99" s="42">
        <v>45929</v>
      </c>
      <c r="C99" s="45">
        <v>0.9375</v>
      </c>
      <c r="D99" s="42">
        <v>45936</v>
      </c>
      <c r="E99" s="45">
        <v>2.2916666666666665E-2</v>
      </c>
      <c r="F99" s="42">
        <f>D99+1</f>
        <v>45937</v>
      </c>
      <c r="G99" s="12">
        <v>0.59027777777777779</v>
      </c>
      <c r="H99" s="8" t="s">
        <v>484</v>
      </c>
      <c r="I99" s="86"/>
    </row>
    <row r="100" spans="1:9" ht="25.4" hidden="1" customHeight="1">
      <c r="A100" s="24" t="s">
        <v>123</v>
      </c>
      <c r="B100" s="42">
        <f>F99+4</f>
        <v>45941</v>
      </c>
      <c r="C100" s="45">
        <v>0.66666666666666663</v>
      </c>
      <c r="D100" s="42">
        <f>B100+1</f>
        <v>45942</v>
      </c>
      <c r="E100" s="45">
        <v>0.24027777777777778</v>
      </c>
      <c r="F100" s="42">
        <f>D100+1</f>
        <v>45943</v>
      </c>
      <c r="G100" s="12">
        <v>0.24305555555555555</v>
      </c>
      <c r="H100" s="8" t="s">
        <v>456</v>
      </c>
      <c r="I100" s="86"/>
    </row>
    <row r="101" spans="1:9" ht="25.4" hidden="1" customHeight="1">
      <c r="A101" s="24" t="s">
        <v>124</v>
      </c>
      <c r="B101" s="42">
        <f>F100+1</f>
        <v>45944</v>
      </c>
      <c r="C101" s="45">
        <v>0.54583333333333328</v>
      </c>
      <c r="D101" s="42">
        <f>B101</f>
        <v>45944</v>
      </c>
      <c r="E101" s="45">
        <v>0.875</v>
      </c>
      <c r="F101" s="42">
        <f>D101+1</f>
        <v>45945</v>
      </c>
      <c r="G101" s="12">
        <v>0.22361111111111112</v>
      </c>
      <c r="H101" s="8"/>
      <c r="I101" s="86"/>
    </row>
    <row r="102" spans="1:9" ht="25.4" hidden="1" customHeight="1">
      <c r="A102" s="24" t="s">
        <v>457</v>
      </c>
      <c r="B102" s="42">
        <f>F101</f>
        <v>45945</v>
      </c>
      <c r="C102" s="45">
        <v>0.875</v>
      </c>
      <c r="D102" s="42">
        <f>B102+1</f>
        <v>45946</v>
      </c>
      <c r="E102" s="45">
        <v>1.3888888888888888E-2</v>
      </c>
      <c r="F102" s="42">
        <f>D102</f>
        <v>45946</v>
      </c>
      <c r="G102" s="12">
        <v>0.34375</v>
      </c>
      <c r="H102" s="8"/>
      <c r="I102" s="86"/>
    </row>
    <row r="103" spans="1:9" ht="25.4" hidden="1" customHeight="1">
      <c r="A103" s="73" t="s">
        <v>473</v>
      </c>
      <c r="B103" s="51"/>
      <c r="C103" s="51"/>
      <c r="D103" s="51"/>
      <c r="E103" s="51"/>
      <c r="F103" s="51"/>
      <c r="G103" s="51"/>
      <c r="H103" s="8" t="s">
        <v>519</v>
      </c>
      <c r="I103" s="86"/>
    </row>
    <row r="104" spans="1:9" ht="25.4" hidden="1" customHeight="1">
      <c r="A104" s="24" t="s">
        <v>479</v>
      </c>
      <c r="B104" s="42">
        <f>F102+3</f>
        <v>45949</v>
      </c>
      <c r="C104" s="12">
        <v>0.25</v>
      </c>
      <c r="D104" s="42">
        <f>B104+1</f>
        <v>45950</v>
      </c>
      <c r="E104" s="45">
        <v>8.3333333333333329E-2</v>
      </c>
      <c r="F104" s="42">
        <f>D104+1</f>
        <v>45951</v>
      </c>
      <c r="G104" s="45">
        <v>0.18611111111111112</v>
      </c>
      <c r="H104" s="8"/>
      <c r="I104" s="86"/>
    </row>
    <row r="105" spans="1:9" ht="25.4" hidden="1" customHeight="1">
      <c r="A105" s="73" t="s">
        <v>480</v>
      </c>
      <c r="B105" s="42">
        <f>F104</f>
        <v>45951</v>
      </c>
      <c r="C105" s="45">
        <v>0.25694444444444442</v>
      </c>
      <c r="D105" s="42">
        <f>B105</f>
        <v>45951</v>
      </c>
      <c r="E105" s="45">
        <v>0.65694444444444444</v>
      </c>
      <c r="F105" s="42">
        <f>D105+1</f>
        <v>45952</v>
      </c>
      <c r="G105" s="45">
        <v>0.20069444444444445</v>
      </c>
      <c r="H105" s="8" t="s">
        <v>553</v>
      </c>
      <c r="I105" s="86"/>
    </row>
    <row r="106" spans="1:9" ht="25.4" hidden="1" customHeight="1">
      <c r="A106" s="24" t="s">
        <v>520</v>
      </c>
      <c r="B106" s="42">
        <f>F105+5</f>
        <v>45957</v>
      </c>
      <c r="C106" s="45">
        <v>0.91666666666666663</v>
      </c>
      <c r="D106" s="42">
        <f>B106+2</f>
        <v>45959</v>
      </c>
      <c r="E106" s="45">
        <v>0.17847222222222223</v>
      </c>
      <c r="F106" s="43">
        <f>D106+1</f>
        <v>45960</v>
      </c>
      <c r="G106" s="45">
        <v>0</v>
      </c>
      <c r="H106" s="8" t="s">
        <v>556</v>
      </c>
      <c r="I106" s="86"/>
    </row>
    <row r="107" spans="1:9" ht="25.4" hidden="1" customHeight="1">
      <c r="A107" s="24" t="s">
        <v>531</v>
      </c>
      <c r="B107" s="42">
        <f>F106+1</f>
        <v>45961</v>
      </c>
      <c r="C107" s="45">
        <v>0.45833333333333331</v>
      </c>
      <c r="D107" s="42">
        <f>B107</f>
        <v>45961</v>
      </c>
      <c r="E107" s="45">
        <v>0.75</v>
      </c>
      <c r="F107" s="43">
        <f>D107+1</f>
        <v>45962</v>
      </c>
      <c r="G107" s="45">
        <v>6.5972222222222224E-2</v>
      </c>
      <c r="H107" s="8" t="s">
        <v>456</v>
      </c>
      <c r="I107" s="86"/>
    </row>
    <row r="108" spans="1:9" ht="25.4" hidden="1" customHeight="1">
      <c r="A108" s="24" t="s">
        <v>534</v>
      </c>
      <c r="B108" s="42">
        <f>F107</f>
        <v>45962</v>
      </c>
      <c r="C108" s="45">
        <v>0.72916666666666663</v>
      </c>
      <c r="D108" s="42">
        <f>B108+1</f>
        <v>45963</v>
      </c>
      <c r="E108" s="45">
        <v>0.5444444444444444</v>
      </c>
      <c r="F108" s="43">
        <f>D108</f>
        <v>45963</v>
      </c>
      <c r="G108" s="45">
        <v>0.87916666666666665</v>
      </c>
      <c r="H108" s="8" t="s">
        <v>456</v>
      </c>
      <c r="I108" s="86"/>
    </row>
    <row r="109" spans="1:9" ht="25.4" hidden="1" customHeight="1">
      <c r="A109" s="24" t="s">
        <v>535</v>
      </c>
      <c r="B109" s="42">
        <f>F108+3</f>
        <v>45966</v>
      </c>
      <c r="C109" s="45">
        <v>0.6958333333333333</v>
      </c>
      <c r="D109" s="42">
        <f>B109+1</f>
        <v>45967</v>
      </c>
      <c r="E109" s="45">
        <v>6.25E-2</v>
      </c>
      <c r="F109" s="43">
        <f>D109+1</f>
        <v>45968</v>
      </c>
      <c r="G109" s="45">
        <v>0.38750000000000001</v>
      </c>
      <c r="H109" s="8" t="s">
        <v>456</v>
      </c>
      <c r="I109" s="86"/>
    </row>
    <row r="110" spans="1:9" ht="25.4" hidden="1" customHeight="1">
      <c r="A110" s="73" t="s">
        <v>536</v>
      </c>
      <c r="B110" s="51"/>
      <c r="C110" s="51"/>
      <c r="D110" s="51"/>
      <c r="E110" s="51"/>
      <c r="F110" s="51"/>
      <c r="G110" s="51"/>
      <c r="H110" s="8" t="s">
        <v>468</v>
      </c>
      <c r="I110" s="86"/>
    </row>
    <row r="111" spans="1:9" ht="25.4" hidden="1" customHeight="1">
      <c r="A111" s="24" t="s">
        <v>537</v>
      </c>
      <c r="B111" s="42">
        <f>F109+3</f>
        <v>45971</v>
      </c>
      <c r="C111" s="45">
        <v>0.22916666666666666</v>
      </c>
      <c r="D111" s="42">
        <f>B111</f>
        <v>45971</v>
      </c>
      <c r="E111" s="45">
        <v>0.70833333333333337</v>
      </c>
      <c r="F111" s="42">
        <f>D111+1</f>
        <v>45972</v>
      </c>
      <c r="G111" s="45">
        <v>0.20833333333333334</v>
      </c>
      <c r="H111" s="8" t="s">
        <v>538</v>
      </c>
      <c r="I111" s="86"/>
    </row>
    <row r="112" spans="1:9" ht="25.4" hidden="1" customHeight="1">
      <c r="A112" s="24"/>
      <c r="B112" s="42"/>
      <c r="C112" s="12"/>
      <c r="D112" s="42"/>
      <c r="E112" s="12"/>
      <c r="F112" s="42"/>
      <c r="G112" s="12"/>
      <c r="H112" s="8"/>
      <c r="I112" s="86"/>
    </row>
    <row r="113" spans="1:11" customFormat="1" ht="24" hidden="1" customHeight="1">
      <c r="A113" s="104" t="s">
        <v>649</v>
      </c>
      <c r="B113" s="115"/>
      <c r="C113" s="115"/>
      <c r="D113" s="115"/>
      <c r="E113" s="115"/>
      <c r="F113" s="115"/>
      <c r="G113" s="115"/>
      <c r="H113" s="115"/>
      <c r="I113" s="116"/>
    </row>
    <row r="114" spans="1:11" customFormat="1" ht="24" hidden="1" customHeight="1">
      <c r="A114" s="2" t="s">
        <v>4</v>
      </c>
      <c r="B114" s="107" t="s">
        <v>5</v>
      </c>
      <c r="C114" s="108"/>
      <c r="D114" s="107" t="s">
        <v>6</v>
      </c>
      <c r="E114" s="108"/>
      <c r="F114" s="107" t="s">
        <v>7</v>
      </c>
      <c r="G114" s="108"/>
      <c r="H114" s="3" t="s">
        <v>8</v>
      </c>
      <c r="I114" s="3" t="s">
        <v>9</v>
      </c>
      <c r="K114" t="s">
        <v>177</v>
      </c>
    </row>
    <row r="115" spans="1:11" ht="25.4" hidden="1" customHeight="1">
      <c r="A115" s="90" t="s">
        <v>508</v>
      </c>
      <c r="B115" s="49">
        <v>45972</v>
      </c>
      <c r="C115" s="45">
        <v>0.5</v>
      </c>
      <c r="D115" s="49">
        <v>45974</v>
      </c>
      <c r="E115" s="45">
        <v>0.20416666666666666</v>
      </c>
      <c r="F115" s="97">
        <v>45974</v>
      </c>
      <c r="G115" s="45">
        <v>0.8041666666666667</v>
      </c>
      <c r="H115" s="8" t="s">
        <v>602</v>
      </c>
      <c r="I115" s="62"/>
    </row>
    <row r="116" spans="1:11" ht="25.4" hidden="1" customHeight="1">
      <c r="A116" s="90" t="s">
        <v>545</v>
      </c>
      <c r="B116" s="49">
        <v>45975</v>
      </c>
      <c r="C116" s="45">
        <v>0.79166666666666663</v>
      </c>
      <c r="D116" s="49">
        <v>45976</v>
      </c>
      <c r="E116" s="45">
        <v>0.2</v>
      </c>
      <c r="F116" s="97">
        <v>45976</v>
      </c>
      <c r="G116" s="45">
        <v>0.60833333333333328</v>
      </c>
      <c r="H116" s="8" t="s">
        <v>11</v>
      </c>
      <c r="I116" s="62"/>
    </row>
    <row r="117" spans="1:11" ht="25.4" hidden="1" customHeight="1">
      <c r="A117" s="90" t="s">
        <v>557</v>
      </c>
      <c r="B117" s="49">
        <v>45977</v>
      </c>
      <c r="C117" s="45">
        <v>0.16666666666666666</v>
      </c>
      <c r="D117" s="49">
        <v>45977</v>
      </c>
      <c r="E117" s="45">
        <v>0.79166666666666663</v>
      </c>
      <c r="F117" s="97">
        <v>45978</v>
      </c>
      <c r="G117" s="45">
        <v>0.125</v>
      </c>
      <c r="H117" s="8" t="s">
        <v>456</v>
      </c>
      <c r="I117" s="62"/>
    </row>
    <row r="118" spans="1:11" ht="25.4" hidden="1" customHeight="1">
      <c r="A118" s="90" t="s">
        <v>564</v>
      </c>
      <c r="B118" s="49">
        <f>F117+5</f>
        <v>45983</v>
      </c>
      <c r="C118" s="45">
        <v>0.41666666666666669</v>
      </c>
      <c r="D118" s="49">
        <f>B118+6</f>
        <v>45989</v>
      </c>
      <c r="E118" s="45">
        <v>0.32916666666666666</v>
      </c>
      <c r="F118" s="49">
        <f t="shared" ref="F118:F121" si="1">D118+1</f>
        <v>45990</v>
      </c>
      <c r="G118" s="45">
        <v>0.90833333333333333</v>
      </c>
      <c r="H118" s="8" t="s">
        <v>636</v>
      </c>
      <c r="I118" s="62"/>
    </row>
    <row r="119" spans="1:11" ht="25.4" hidden="1" customHeight="1">
      <c r="A119" s="90" t="s">
        <v>474</v>
      </c>
      <c r="B119" s="49">
        <f>F118+4</f>
        <v>45994</v>
      </c>
      <c r="C119" s="45">
        <v>0.95833333333333337</v>
      </c>
      <c r="D119" s="49">
        <v>45997</v>
      </c>
      <c r="E119" s="45">
        <v>0.8</v>
      </c>
      <c r="F119" s="49">
        <f t="shared" si="1"/>
        <v>45998</v>
      </c>
      <c r="G119" s="45">
        <v>0.66666666666666663</v>
      </c>
      <c r="H119" s="8" t="s">
        <v>11</v>
      </c>
      <c r="I119" s="62"/>
    </row>
    <row r="120" spans="1:11" ht="25.4" hidden="1" customHeight="1">
      <c r="A120" s="90" t="s">
        <v>614</v>
      </c>
      <c r="B120" s="49">
        <f>F119+1</f>
        <v>45999</v>
      </c>
      <c r="C120" s="45">
        <v>0.70833333333333337</v>
      </c>
      <c r="D120" s="49">
        <f>B120+1</f>
        <v>46000</v>
      </c>
      <c r="E120" s="45">
        <v>0.90833333333333333</v>
      </c>
      <c r="F120" s="49">
        <f t="shared" si="1"/>
        <v>46001</v>
      </c>
      <c r="G120" s="45">
        <v>0.14583333333333334</v>
      </c>
      <c r="H120" s="8" t="s">
        <v>11</v>
      </c>
      <c r="I120" s="62"/>
    </row>
    <row r="121" spans="1:11" ht="25.4" hidden="1" customHeight="1">
      <c r="A121" s="90" t="s">
        <v>615</v>
      </c>
      <c r="B121" s="42">
        <f>F120</f>
        <v>46001</v>
      </c>
      <c r="C121" s="45">
        <v>0.75</v>
      </c>
      <c r="D121" s="42">
        <f>B121</f>
        <v>46001</v>
      </c>
      <c r="E121" s="45">
        <v>0.8833333333333333</v>
      </c>
      <c r="F121" s="42">
        <f t="shared" si="1"/>
        <v>46002</v>
      </c>
      <c r="G121" s="45">
        <v>0.25</v>
      </c>
      <c r="H121" s="8"/>
      <c r="I121" s="86"/>
    </row>
    <row r="122" spans="1:11" ht="25.4" hidden="1" customHeight="1">
      <c r="A122" s="90" t="s">
        <v>620</v>
      </c>
      <c r="B122" s="49">
        <f>F121+3</f>
        <v>46005</v>
      </c>
      <c r="C122" s="45">
        <v>0.6791666666666667</v>
      </c>
      <c r="D122" s="42">
        <f>B122+5</f>
        <v>46010</v>
      </c>
      <c r="E122" s="21">
        <v>0.25</v>
      </c>
      <c r="F122" s="42">
        <f>D122+1</f>
        <v>46011</v>
      </c>
      <c r="G122" s="45">
        <v>0.97916666666666663</v>
      </c>
      <c r="H122" s="8" t="s">
        <v>11</v>
      </c>
      <c r="I122" s="62"/>
    </row>
    <row r="123" spans="1:11" ht="25.4" hidden="1" customHeight="1">
      <c r="A123" s="93" t="s">
        <v>650</v>
      </c>
      <c r="B123" s="49">
        <f>F122+5</f>
        <v>46016</v>
      </c>
      <c r="C123" s="45">
        <v>0.79166666666666663</v>
      </c>
      <c r="D123" s="49">
        <f>B123</f>
        <v>46016</v>
      </c>
      <c r="E123" s="21">
        <v>0.84583333333333333</v>
      </c>
      <c r="F123" s="49">
        <f>D123+1</f>
        <v>46017</v>
      </c>
      <c r="G123" s="45">
        <v>0.625</v>
      </c>
      <c r="H123" s="8" t="s">
        <v>694</v>
      </c>
      <c r="I123" s="62"/>
    </row>
    <row r="124" spans="1:11" ht="25.4" hidden="1" customHeight="1">
      <c r="A124" s="90" t="s">
        <v>577</v>
      </c>
      <c r="B124" s="49">
        <f>F123+1</f>
        <v>46018</v>
      </c>
      <c r="C124" s="45">
        <v>0.625</v>
      </c>
      <c r="D124" s="49">
        <f>B124</f>
        <v>46018</v>
      </c>
      <c r="E124" s="45">
        <v>0.875</v>
      </c>
      <c r="F124" s="49">
        <f>D124+1</f>
        <v>46019</v>
      </c>
      <c r="G124" s="12">
        <v>0.33333333333333331</v>
      </c>
      <c r="H124" s="8"/>
      <c r="I124" s="62"/>
    </row>
    <row r="125" spans="1:11" ht="25.4" hidden="1" customHeight="1">
      <c r="A125" s="90" t="s">
        <v>651</v>
      </c>
      <c r="B125" s="49">
        <f>F124+2</f>
        <v>46021</v>
      </c>
      <c r="C125" s="45">
        <v>0.75</v>
      </c>
      <c r="D125" s="49">
        <f>B125</f>
        <v>46021</v>
      </c>
      <c r="E125" s="12">
        <v>0.79166666666666663</v>
      </c>
      <c r="F125" s="49">
        <f>D125+1</f>
        <v>46022</v>
      </c>
      <c r="G125" s="45">
        <v>0.125</v>
      </c>
      <c r="H125" s="11"/>
      <c r="I125" s="86"/>
    </row>
    <row r="126" spans="1:11" ht="25.4" hidden="1" customHeight="1">
      <c r="A126" s="90"/>
      <c r="B126" s="49"/>
      <c r="C126" s="45"/>
      <c r="D126" s="49"/>
      <c r="E126" s="45"/>
      <c r="F126" s="49"/>
      <c r="G126" s="45"/>
      <c r="H126" s="8"/>
      <c r="I126" s="62"/>
    </row>
    <row r="127" spans="1:11" ht="26.9" hidden="1" customHeight="1">
      <c r="A127" s="109" t="s">
        <v>554</v>
      </c>
      <c r="B127" s="110"/>
      <c r="C127" s="110"/>
      <c r="D127" s="110"/>
      <c r="E127" s="110"/>
      <c r="F127" s="110"/>
      <c r="G127" s="110"/>
      <c r="H127" s="110"/>
      <c r="I127" s="110"/>
    </row>
    <row r="128" spans="1:11" ht="26.9" hidden="1" customHeight="1">
      <c r="A128" s="66" t="s">
        <v>4</v>
      </c>
      <c r="B128" s="111" t="s">
        <v>581</v>
      </c>
      <c r="C128" s="112"/>
      <c r="D128" s="111" t="s">
        <v>6</v>
      </c>
      <c r="E128" s="112"/>
      <c r="F128" s="111" t="s">
        <v>7</v>
      </c>
      <c r="G128" s="112"/>
      <c r="H128" s="67" t="s">
        <v>8</v>
      </c>
      <c r="I128" s="67" t="s">
        <v>9</v>
      </c>
    </row>
    <row r="129" spans="1:9" ht="25.4" hidden="1" customHeight="1">
      <c r="A129" s="73" t="s">
        <v>125</v>
      </c>
      <c r="B129" s="42">
        <v>45828</v>
      </c>
      <c r="C129" s="12">
        <v>0.4375</v>
      </c>
      <c r="D129" s="42">
        <v>45828</v>
      </c>
      <c r="E129" s="12">
        <v>0.5</v>
      </c>
      <c r="F129" s="43">
        <v>45828</v>
      </c>
      <c r="G129" s="45">
        <v>0.78263888888888899</v>
      </c>
      <c r="H129" s="11" t="s">
        <v>126</v>
      </c>
      <c r="I129" s="86"/>
    </row>
    <row r="130" spans="1:9" ht="25.4" hidden="1" customHeight="1">
      <c r="A130" s="24" t="s">
        <v>127</v>
      </c>
      <c r="B130" s="42">
        <v>45829</v>
      </c>
      <c r="C130" s="45">
        <v>0.5</v>
      </c>
      <c r="D130" s="42">
        <v>45830</v>
      </c>
      <c r="E130" s="12">
        <v>2.0833333333333301E-2</v>
      </c>
      <c r="F130" s="43">
        <v>45830</v>
      </c>
      <c r="G130" s="45">
        <v>0.29166666666666702</v>
      </c>
      <c r="H130" s="8"/>
      <c r="I130" s="86"/>
    </row>
    <row r="131" spans="1:9" ht="25.4" hidden="1" customHeight="1">
      <c r="A131" s="24" t="s">
        <v>128</v>
      </c>
      <c r="B131" s="42">
        <v>45831</v>
      </c>
      <c r="C131" s="45">
        <v>0.76458333333333295</v>
      </c>
      <c r="D131" s="42">
        <v>45832</v>
      </c>
      <c r="E131" s="45">
        <v>0.875</v>
      </c>
      <c r="F131" s="42">
        <v>45833</v>
      </c>
      <c r="G131" s="45">
        <v>0.16666666666666699</v>
      </c>
      <c r="H131" s="8"/>
      <c r="I131" s="86"/>
    </row>
    <row r="132" spans="1:9" ht="25.4" hidden="1" customHeight="1">
      <c r="A132" s="24" t="s">
        <v>129</v>
      </c>
      <c r="B132" s="42">
        <v>45836</v>
      </c>
      <c r="C132" s="45">
        <v>0.79166666666666696</v>
      </c>
      <c r="D132" s="42">
        <v>45837</v>
      </c>
      <c r="E132" s="45">
        <v>0.52500000000000002</v>
      </c>
      <c r="F132" s="42">
        <v>45838</v>
      </c>
      <c r="G132" s="45">
        <v>0.79166666666666696</v>
      </c>
      <c r="H132" s="8"/>
      <c r="I132" s="86"/>
    </row>
    <row r="133" spans="1:9" ht="25.4" hidden="1" customHeight="1">
      <c r="A133" s="24" t="s">
        <v>130</v>
      </c>
      <c r="B133" s="42">
        <v>45843</v>
      </c>
      <c r="C133" s="45">
        <v>0</v>
      </c>
      <c r="D133" s="42">
        <v>45843</v>
      </c>
      <c r="E133" s="45">
        <v>0.98888888888888904</v>
      </c>
      <c r="F133" s="42">
        <v>45844</v>
      </c>
      <c r="G133" s="45">
        <v>0.54166666666666696</v>
      </c>
      <c r="H133" s="8"/>
      <c r="I133" s="86"/>
    </row>
    <row r="134" spans="1:9" ht="25.4" hidden="1" customHeight="1">
      <c r="A134" s="24" t="s">
        <v>131</v>
      </c>
      <c r="B134" s="42">
        <v>45845</v>
      </c>
      <c r="C134" s="45">
        <v>0.5</v>
      </c>
      <c r="D134" s="42">
        <v>45846</v>
      </c>
      <c r="E134" s="45">
        <v>0.75</v>
      </c>
      <c r="F134" s="42">
        <v>45847</v>
      </c>
      <c r="G134" s="45">
        <v>0.16666666666666699</v>
      </c>
      <c r="H134" s="8" t="s">
        <v>11</v>
      </c>
      <c r="I134" s="86"/>
    </row>
    <row r="135" spans="1:9" ht="25.4" hidden="1" customHeight="1">
      <c r="A135" s="24" t="s">
        <v>132</v>
      </c>
      <c r="B135" s="42">
        <v>45847</v>
      </c>
      <c r="C135" s="45">
        <v>0.75</v>
      </c>
      <c r="D135" s="42">
        <v>45848</v>
      </c>
      <c r="E135" s="45">
        <v>0.25</v>
      </c>
      <c r="F135" s="42">
        <v>45848</v>
      </c>
      <c r="G135" s="45">
        <v>0.79166666666666696</v>
      </c>
      <c r="H135" s="44" t="s">
        <v>11</v>
      </c>
      <c r="I135" s="86"/>
    </row>
    <row r="136" spans="1:9" ht="25.4" hidden="1" customHeight="1">
      <c r="A136" s="24" t="s">
        <v>133</v>
      </c>
      <c r="B136" s="42">
        <v>45851</v>
      </c>
      <c r="C136" s="45">
        <v>0.375</v>
      </c>
      <c r="D136" s="42">
        <v>45855</v>
      </c>
      <c r="E136" s="21">
        <v>0.20833333333333301</v>
      </c>
      <c r="F136" s="42">
        <v>45856</v>
      </c>
      <c r="G136" s="45">
        <v>0.47430555555555598</v>
      </c>
      <c r="H136" s="44" t="s">
        <v>11</v>
      </c>
      <c r="I136" s="86"/>
    </row>
    <row r="137" spans="1:9" ht="25.4" hidden="1" customHeight="1">
      <c r="A137" s="24" t="s">
        <v>134</v>
      </c>
      <c r="B137" s="42">
        <v>45860</v>
      </c>
      <c r="C137" s="45">
        <v>0.25</v>
      </c>
      <c r="D137" s="42">
        <v>45860</v>
      </c>
      <c r="E137" s="45">
        <v>0.32013888888888897</v>
      </c>
      <c r="F137" s="42">
        <v>45860</v>
      </c>
      <c r="G137" s="45">
        <v>0.79652777777777795</v>
      </c>
      <c r="H137" s="8"/>
      <c r="I137" s="86"/>
    </row>
    <row r="138" spans="1:9" ht="25.4" hidden="1" customHeight="1">
      <c r="A138" s="24" t="s">
        <v>135</v>
      </c>
      <c r="B138" s="42">
        <v>45861</v>
      </c>
      <c r="C138" s="45">
        <v>0.79652777777777795</v>
      </c>
      <c r="D138" s="42">
        <v>45862</v>
      </c>
      <c r="E138" s="45">
        <v>0.6875</v>
      </c>
      <c r="F138" s="42">
        <v>45862</v>
      </c>
      <c r="G138" s="45">
        <v>0.9375</v>
      </c>
      <c r="H138" s="8"/>
      <c r="I138" s="86"/>
    </row>
    <row r="139" spans="1:9" ht="25.4" hidden="1" customHeight="1">
      <c r="A139" s="24" t="s">
        <v>136</v>
      </c>
      <c r="B139" s="42">
        <v>45864</v>
      </c>
      <c r="C139" s="12">
        <v>0.28333333333333299</v>
      </c>
      <c r="D139" s="42">
        <v>45865</v>
      </c>
      <c r="E139" s="45">
        <v>4.1666666666666699E-2</v>
      </c>
      <c r="F139" s="42">
        <v>45865</v>
      </c>
      <c r="G139" s="45">
        <v>0.41666666666666702</v>
      </c>
      <c r="H139" s="8"/>
      <c r="I139" s="86"/>
    </row>
    <row r="140" spans="1:9" ht="25.4" hidden="1" customHeight="1">
      <c r="A140" s="24" t="s">
        <v>137</v>
      </c>
      <c r="B140" s="42">
        <v>45868</v>
      </c>
      <c r="C140" s="45">
        <v>0.16666666666666699</v>
      </c>
      <c r="D140" s="42">
        <v>45870</v>
      </c>
      <c r="E140" s="45">
        <v>0.72361111111111098</v>
      </c>
      <c r="F140" s="42">
        <v>45871</v>
      </c>
      <c r="G140" s="45">
        <v>0.95833333333333304</v>
      </c>
      <c r="H140" s="8"/>
      <c r="I140" s="86"/>
    </row>
    <row r="141" spans="1:9" ht="25.4" hidden="1" customHeight="1">
      <c r="A141" s="24" t="s">
        <v>138</v>
      </c>
      <c r="B141" s="42">
        <v>45875</v>
      </c>
      <c r="C141" s="45">
        <v>8.3333333333333301E-2</v>
      </c>
      <c r="D141" s="42">
        <v>45875</v>
      </c>
      <c r="E141" s="45">
        <v>0.58333333333333304</v>
      </c>
      <c r="F141" s="42">
        <v>45876</v>
      </c>
      <c r="G141" s="45">
        <v>0.24791666666666701</v>
      </c>
      <c r="H141" s="8"/>
      <c r="I141" s="86"/>
    </row>
    <row r="142" spans="1:9" ht="25.4" hidden="1" customHeight="1">
      <c r="A142" s="24" t="s">
        <v>139</v>
      </c>
      <c r="B142" s="42">
        <v>45877</v>
      </c>
      <c r="C142" s="45">
        <v>0.29166666666666702</v>
      </c>
      <c r="D142" s="42">
        <v>45879</v>
      </c>
      <c r="E142" s="45">
        <v>0.45833333333333298</v>
      </c>
      <c r="F142" s="42">
        <v>45879</v>
      </c>
      <c r="G142" s="45">
        <v>0.91666666666666696</v>
      </c>
      <c r="H142" s="44" t="s">
        <v>11</v>
      </c>
      <c r="I142" s="86"/>
    </row>
    <row r="143" spans="1:9" ht="25.4" hidden="1" customHeight="1">
      <c r="A143" s="24" t="s">
        <v>140</v>
      </c>
      <c r="B143" s="42">
        <v>45880</v>
      </c>
      <c r="C143" s="45">
        <v>0.375</v>
      </c>
      <c r="D143" s="42">
        <v>45883</v>
      </c>
      <c r="E143" s="45">
        <v>0.102083333333333</v>
      </c>
      <c r="F143" s="42">
        <v>45883</v>
      </c>
      <c r="G143" s="45">
        <v>0.48611111111111099</v>
      </c>
      <c r="H143" s="44" t="s">
        <v>11</v>
      </c>
      <c r="I143" s="86"/>
    </row>
    <row r="144" spans="1:9" ht="25.4" hidden="1" customHeight="1">
      <c r="A144" s="24" t="s">
        <v>141</v>
      </c>
      <c r="B144" s="42">
        <v>45886</v>
      </c>
      <c r="C144" s="45">
        <v>8.3333333333333301E-2</v>
      </c>
      <c r="D144" s="42">
        <v>45888</v>
      </c>
      <c r="E144" s="45">
        <v>0.484722222222222</v>
      </c>
      <c r="F144" s="42">
        <v>45889</v>
      </c>
      <c r="G144" s="45">
        <v>0.91388888888888897</v>
      </c>
      <c r="H144" s="8"/>
      <c r="I144" s="86"/>
    </row>
    <row r="145" spans="1:9" ht="25.4" hidden="1" customHeight="1">
      <c r="A145" s="24" t="s">
        <v>142</v>
      </c>
      <c r="B145" s="42">
        <v>45893</v>
      </c>
      <c r="C145" s="45">
        <v>0.625</v>
      </c>
      <c r="D145" s="42">
        <v>45894</v>
      </c>
      <c r="E145" s="45">
        <v>0.66666666666666696</v>
      </c>
      <c r="F145" s="42">
        <v>45895</v>
      </c>
      <c r="G145" s="45">
        <v>0.25486111111111098</v>
      </c>
      <c r="H145" s="8"/>
      <c r="I145" s="86"/>
    </row>
    <row r="146" spans="1:9" ht="25.4" hidden="1" customHeight="1">
      <c r="A146" s="24" t="s">
        <v>143</v>
      </c>
      <c r="B146" s="42">
        <v>45896</v>
      </c>
      <c r="C146" s="45">
        <v>0.25</v>
      </c>
      <c r="D146" s="42">
        <v>45897</v>
      </c>
      <c r="E146" s="45">
        <v>0</v>
      </c>
      <c r="F146" s="42">
        <v>45897</v>
      </c>
      <c r="G146" s="45">
        <v>0.375</v>
      </c>
      <c r="H146" s="8"/>
      <c r="I146" s="86"/>
    </row>
    <row r="147" spans="1:9" ht="25.4" hidden="1" customHeight="1">
      <c r="A147" s="24" t="s">
        <v>144</v>
      </c>
      <c r="B147" s="51"/>
      <c r="C147" s="51"/>
      <c r="D147" s="51"/>
      <c r="E147" s="51"/>
      <c r="F147" s="51"/>
      <c r="G147" s="51"/>
      <c r="H147" s="11" t="s">
        <v>145</v>
      </c>
      <c r="I147" s="86"/>
    </row>
    <row r="148" spans="1:9" ht="25.4" hidden="1" customHeight="1">
      <c r="A148" s="24" t="s">
        <v>146</v>
      </c>
      <c r="B148" s="42">
        <v>45901</v>
      </c>
      <c r="C148" s="45">
        <v>0.66666666666666696</v>
      </c>
      <c r="D148" s="42">
        <v>45904</v>
      </c>
      <c r="E148" s="45">
        <v>0.79166666666666696</v>
      </c>
      <c r="F148" s="42">
        <v>45906</v>
      </c>
      <c r="G148" s="45">
        <v>0.250694444444444</v>
      </c>
      <c r="H148" s="8"/>
      <c r="I148" s="86"/>
    </row>
    <row r="149" spans="1:9" ht="25.4" hidden="1" customHeight="1">
      <c r="A149" s="24" t="s">
        <v>147</v>
      </c>
      <c r="B149" s="42">
        <v>45909</v>
      </c>
      <c r="C149" s="45">
        <v>0.75</v>
      </c>
      <c r="D149" s="42">
        <v>45910</v>
      </c>
      <c r="E149" s="45">
        <v>0.25</v>
      </c>
      <c r="F149" s="42">
        <v>45910</v>
      </c>
      <c r="G149" s="45">
        <v>0.79166666666666696</v>
      </c>
      <c r="H149" s="8"/>
      <c r="I149" s="86"/>
    </row>
    <row r="150" spans="1:9" ht="25.4" hidden="1" customHeight="1">
      <c r="A150" s="24" t="s">
        <v>148</v>
      </c>
      <c r="B150" s="42">
        <v>45911</v>
      </c>
      <c r="C150" s="45">
        <v>0.83333333333333304</v>
      </c>
      <c r="D150" s="42">
        <v>45913</v>
      </c>
      <c r="E150" s="45">
        <v>0.18541666666666701</v>
      </c>
      <c r="F150" s="42">
        <v>45913</v>
      </c>
      <c r="G150" s="45">
        <v>0.48888888888888898</v>
      </c>
      <c r="H150" s="8"/>
      <c r="I150" s="86"/>
    </row>
    <row r="151" spans="1:9" ht="25.4" hidden="1" customHeight="1">
      <c r="A151" s="24" t="s">
        <v>149</v>
      </c>
      <c r="B151" s="42">
        <v>45914</v>
      </c>
      <c r="C151" s="45">
        <v>0</v>
      </c>
      <c r="D151" s="42">
        <v>45915</v>
      </c>
      <c r="E151" s="21">
        <v>0.52013888888888904</v>
      </c>
      <c r="F151" s="42">
        <v>45915</v>
      </c>
      <c r="G151" s="45">
        <v>0.97916666666666696</v>
      </c>
      <c r="H151" s="8"/>
      <c r="I151" s="86"/>
    </row>
    <row r="152" spans="1:9" ht="25.4" hidden="1" customHeight="1">
      <c r="A152" s="24" t="s">
        <v>150</v>
      </c>
      <c r="B152" s="42">
        <v>45918</v>
      </c>
      <c r="C152" s="45">
        <v>0.20833333333333301</v>
      </c>
      <c r="D152" s="42">
        <v>45922</v>
      </c>
      <c r="E152" s="21">
        <v>0.13750000000000001</v>
      </c>
      <c r="F152" s="42">
        <v>45924</v>
      </c>
      <c r="G152" s="45">
        <v>0.25</v>
      </c>
      <c r="H152" s="11" t="s">
        <v>11</v>
      </c>
      <c r="I152" s="86"/>
    </row>
    <row r="153" spans="1:9" ht="25.4" hidden="1" customHeight="1">
      <c r="A153" s="24" t="s">
        <v>151</v>
      </c>
      <c r="B153" s="42">
        <v>45927</v>
      </c>
      <c r="C153" s="45">
        <v>0.29166666666666669</v>
      </c>
      <c r="D153" s="42">
        <v>45927</v>
      </c>
      <c r="E153" s="45">
        <v>0.75</v>
      </c>
      <c r="F153" s="42">
        <v>45928</v>
      </c>
      <c r="G153" s="45">
        <v>0.45833333333333331</v>
      </c>
      <c r="H153" s="8"/>
      <c r="I153" s="86"/>
    </row>
    <row r="154" spans="1:9" ht="25.4" hidden="1" customHeight="1">
      <c r="A154" s="24" t="s">
        <v>152</v>
      </c>
      <c r="B154" s="42">
        <v>45929</v>
      </c>
      <c r="C154" s="45">
        <v>0.77708333333333335</v>
      </c>
      <c r="D154" s="42">
        <v>45932</v>
      </c>
      <c r="E154" s="45">
        <v>0.80833333333333335</v>
      </c>
      <c r="F154" s="42">
        <v>45933</v>
      </c>
      <c r="G154" s="45">
        <v>0.20277777777777778</v>
      </c>
      <c r="H154" s="8"/>
      <c r="I154" s="86"/>
    </row>
    <row r="155" spans="1:9" ht="25" hidden="1" customHeight="1">
      <c r="A155" s="24" t="s">
        <v>153</v>
      </c>
      <c r="B155" s="42">
        <v>45933</v>
      </c>
      <c r="C155" s="12">
        <v>0.72916666666666663</v>
      </c>
      <c r="D155" s="42">
        <v>45934</v>
      </c>
      <c r="E155" s="45">
        <v>0.625</v>
      </c>
      <c r="F155" s="43">
        <v>45935</v>
      </c>
      <c r="G155" s="45">
        <v>0</v>
      </c>
      <c r="H155" s="8"/>
      <c r="I155" s="86"/>
    </row>
    <row r="156" spans="1:9" ht="25.4" hidden="1" customHeight="1">
      <c r="A156" s="24" t="s">
        <v>154</v>
      </c>
      <c r="B156" s="42">
        <v>45937</v>
      </c>
      <c r="C156" s="12">
        <v>0.58333333333333337</v>
      </c>
      <c r="D156" s="42">
        <v>45940</v>
      </c>
      <c r="E156" s="45">
        <v>0.79166666666666663</v>
      </c>
      <c r="F156" s="43">
        <v>45941</v>
      </c>
      <c r="G156" s="45">
        <v>0.91666666666666663</v>
      </c>
      <c r="I156" s="86"/>
    </row>
    <row r="157" spans="1:9" ht="25.4" hidden="1" customHeight="1">
      <c r="A157" s="24" t="s">
        <v>155</v>
      </c>
      <c r="B157" s="42">
        <v>45945</v>
      </c>
      <c r="C157" s="12">
        <v>0.5</v>
      </c>
      <c r="D157" s="42">
        <v>45946</v>
      </c>
      <c r="E157" s="45">
        <v>0.27638888888888891</v>
      </c>
      <c r="F157" s="42">
        <v>45946</v>
      </c>
      <c r="G157" s="45">
        <v>0.92291666666666672</v>
      </c>
      <c r="H157" s="8"/>
      <c r="I157" s="86"/>
    </row>
    <row r="158" spans="1:9" ht="25.4" hidden="1" customHeight="1">
      <c r="A158" s="24" t="s">
        <v>481</v>
      </c>
      <c r="B158" s="42">
        <v>45948</v>
      </c>
      <c r="C158" s="45">
        <v>0</v>
      </c>
      <c r="D158" s="42">
        <v>45948</v>
      </c>
      <c r="E158" s="12">
        <v>0.60416666666666663</v>
      </c>
      <c r="F158" s="42">
        <v>45948</v>
      </c>
      <c r="G158" s="12">
        <v>0.91388888888888886</v>
      </c>
      <c r="H158" s="8"/>
      <c r="I158" s="86"/>
    </row>
    <row r="159" spans="1:9" ht="25.4" hidden="1" customHeight="1">
      <c r="A159" s="24" t="s">
        <v>486</v>
      </c>
      <c r="B159" s="42">
        <v>45949</v>
      </c>
      <c r="C159" s="45">
        <v>0.375</v>
      </c>
      <c r="D159" s="42">
        <v>45950</v>
      </c>
      <c r="E159" s="21">
        <v>0.18194444444444444</v>
      </c>
      <c r="F159" s="42">
        <v>45950</v>
      </c>
      <c r="G159" s="12">
        <v>0.57013888888888886</v>
      </c>
      <c r="H159" s="8"/>
      <c r="I159" s="86"/>
    </row>
    <row r="160" spans="1:9" ht="25.4" hidden="1" customHeight="1">
      <c r="A160" s="24" t="s">
        <v>495</v>
      </c>
      <c r="B160" s="42">
        <v>45952</v>
      </c>
      <c r="C160" s="12">
        <v>0.875</v>
      </c>
      <c r="D160" s="42">
        <v>45953</v>
      </c>
      <c r="E160" s="21">
        <v>0.3215277777777778</v>
      </c>
      <c r="F160" s="42">
        <v>45954</v>
      </c>
      <c r="G160" s="12">
        <v>0.38541666666666669</v>
      </c>
      <c r="H160" s="64" t="s">
        <v>544</v>
      </c>
      <c r="I160" s="86"/>
    </row>
    <row r="161" spans="1:11" ht="25.4" hidden="1" customHeight="1">
      <c r="A161" s="24" t="s">
        <v>518</v>
      </c>
      <c r="B161" s="42">
        <v>45957</v>
      </c>
      <c r="C161" s="21">
        <v>0.83333333333333337</v>
      </c>
      <c r="D161" s="42">
        <v>45960</v>
      </c>
      <c r="E161" s="21">
        <v>0.3</v>
      </c>
      <c r="F161" s="42">
        <v>45960</v>
      </c>
      <c r="G161" s="12">
        <v>0.95833333333333337</v>
      </c>
      <c r="H161" s="8" t="s">
        <v>456</v>
      </c>
      <c r="I161" s="86"/>
    </row>
    <row r="162" spans="1:11" ht="25.4" hidden="1" customHeight="1">
      <c r="A162" s="24" t="s">
        <v>533</v>
      </c>
      <c r="B162" s="42">
        <v>45961</v>
      </c>
      <c r="C162" s="21">
        <v>0.95833333333333337</v>
      </c>
      <c r="D162" s="42">
        <v>45963</v>
      </c>
      <c r="E162" s="21">
        <v>0</v>
      </c>
      <c r="F162" s="42">
        <v>45963</v>
      </c>
      <c r="G162" s="12">
        <v>0.28958333333333336</v>
      </c>
      <c r="H162" s="8" t="s">
        <v>456</v>
      </c>
      <c r="I162" s="86"/>
    </row>
    <row r="163" spans="1:11" ht="25.4" hidden="1" customHeight="1">
      <c r="A163" s="24" t="s">
        <v>540</v>
      </c>
      <c r="B163" s="42">
        <v>45963</v>
      </c>
      <c r="C163" s="21">
        <v>0.79166666666666663</v>
      </c>
      <c r="D163" s="42">
        <v>45966</v>
      </c>
      <c r="E163" s="21">
        <v>0.16666666666666666</v>
      </c>
      <c r="F163" s="42">
        <v>45966</v>
      </c>
      <c r="G163" s="12">
        <v>0.53819444444444442</v>
      </c>
      <c r="H163" s="8" t="s">
        <v>456</v>
      </c>
      <c r="I163" s="86"/>
    </row>
    <row r="164" spans="1:11" ht="25.4" hidden="1" customHeight="1">
      <c r="A164" s="24" t="s">
        <v>541</v>
      </c>
      <c r="B164" s="42">
        <v>45969</v>
      </c>
      <c r="C164" s="12">
        <v>0.29166666666666669</v>
      </c>
      <c r="D164" s="42">
        <v>45973</v>
      </c>
      <c r="E164" s="21">
        <v>0.3</v>
      </c>
      <c r="F164" s="42">
        <v>45974</v>
      </c>
      <c r="G164" s="12">
        <v>0.41666666666666669</v>
      </c>
      <c r="H164" s="8" t="s">
        <v>587</v>
      </c>
      <c r="I164" s="86"/>
    </row>
    <row r="165" spans="1:11" customFormat="1" ht="24" customHeight="1">
      <c r="A165" s="104" t="s">
        <v>745</v>
      </c>
      <c r="B165" s="105"/>
      <c r="C165" s="105"/>
      <c r="D165" s="105"/>
      <c r="E165" s="105"/>
      <c r="F165" s="105"/>
      <c r="G165" s="105"/>
      <c r="H165" s="105"/>
      <c r="I165" s="106"/>
    </row>
    <row r="166" spans="1:11" customFormat="1" ht="24" customHeight="1">
      <c r="A166" s="2" t="s">
        <v>4</v>
      </c>
      <c r="B166" s="107" t="s">
        <v>5</v>
      </c>
      <c r="C166" s="108"/>
      <c r="D166" s="107" t="s">
        <v>6</v>
      </c>
      <c r="E166" s="108"/>
      <c r="F166" s="107" t="s">
        <v>7</v>
      </c>
      <c r="G166" s="108"/>
      <c r="H166" s="3" t="s">
        <v>8</v>
      </c>
      <c r="I166" s="3" t="s">
        <v>9</v>
      </c>
      <c r="K166" t="s">
        <v>177</v>
      </c>
    </row>
    <row r="167" spans="1:11" customFormat="1" ht="24" hidden="1" customHeight="1">
      <c r="A167" s="9" t="s">
        <v>673</v>
      </c>
      <c r="B167" s="42">
        <v>46019</v>
      </c>
      <c r="C167" s="45">
        <v>0.95833333333333337</v>
      </c>
      <c r="D167" s="49">
        <v>46020</v>
      </c>
      <c r="E167" s="45">
        <v>0.17083333333333334</v>
      </c>
      <c r="F167" s="49">
        <v>46020</v>
      </c>
      <c r="G167" s="45">
        <v>0.81388888888888888</v>
      </c>
      <c r="H167" s="11" t="s">
        <v>602</v>
      </c>
      <c r="I167" s="41"/>
    </row>
    <row r="168" spans="1:11" customFormat="1" ht="24" hidden="1" customHeight="1">
      <c r="A168" s="4" t="s">
        <v>674</v>
      </c>
      <c r="B168" s="42">
        <v>46021</v>
      </c>
      <c r="C168" s="45">
        <v>0.91666666666666663</v>
      </c>
      <c r="D168" s="49">
        <f>B168+2</f>
        <v>46023</v>
      </c>
      <c r="E168" s="45">
        <v>0.54166666666666663</v>
      </c>
      <c r="F168" s="49">
        <f>D168</f>
        <v>46023</v>
      </c>
      <c r="G168" s="45">
        <v>0.89583333333333337</v>
      </c>
      <c r="H168" s="11" t="s">
        <v>456</v>
      </c>
      <c r="I168" s="41"/>
    </row>
    <row r="169" spans="1:11" customFormat="1" ht="24" hidden="1" customHeight="1">
      <c r="A169" s="4" t="s">
        <v>675</v>
      </c>
      <c r="B169" s="42">
        <f>F168+1</f>
        <v>46024</v>
      </c>
      <c r="C169" s="45">
        <v>0.625</v>
      </c>
      <c r="D169" s="49">
        <f>B169+1</f>
        <v>46025</v>
      </c>
      <c r="E169" s="45">
        <v>0.18333333333333332</v>
      </c>
      <c r="F169" s="49">
        <f>D169</f>
        <v>46025</v>
      </c>
      <c r="G169" s="45">
        <v>0.47916666666666669</v>
      </c>
      <c r="H169" s="11" t="s">
        <v>719</v>
      </c>
      <c r="I169" s="41"/>
    </row>
    <row r="170" spans="1:11" customFormat="1" ht="24" customHeight="1">
      <c r="A170" s="47" t="s">
        <v>676</v>
      </c>
      <c r="B170" s="10">
        <f>F169+4</f>
        <v>46029</v>
      </c>
      <c r="C170" s="45">
        <v>0.99236111111111114</v>
      </c>
      <c r="D170" s="36">
        <v>46030</v>
      </c>
      <c r="E170" s="45">
        <v>0.5708333333333333</v>
      </c>
      <c r="F170" s="10">
        <f>D170+1</f>
        <v>46031</v>
      </c>
      <c r="G170" s="45">
        <v>0.61736111111111114</v>
      </c>
      <c r="H170" s="11"/>
      <c r="I170" s="41"/>
    </row>
    <row r="171" spans="1:11" customFormat="1" ht="24" customHeight="1">
      <c r="A171" s="47" t="s">
        <v>700</v>
      </c>
      <c r="B171" s="10">
        <f>F170+5</f>
        <v>46036</v>
      </c>
      <c r="C171" s="12">
        <v>0.25</v>
      </c>
      <c r="D171" s="10">
        <f>B171</f>
        <v>46036</v>
      </c>
      <c r="E171" s="12">
        <v>0.33333333333333331</v>
      </c>
      <c r="F171" s="10">
        <v>46036</v>
      </c>
      <c r="G171" s="12">
        <v>0.79166666666666663</v>
      </c>
      <c r="H171" s="11" t="s">
        <v>456</v>
      </c>
      <c r="I171" s="41"/>
    </row>
    <row r="172" spans="1:11" customFormat="1" ht="24" customHeight="1">
      <c r="A172" s="47" t="s">
        <v>701</v>
      </c>
      <c r="B172" s="10">
        <f>F171+2</f>
        <v>46038</v>
      </c>
      <c r="C172" s="12">
        <v>0</v>
      </c>
      <c r="D172" s="10">
        <f>B172</f>
        <v>46038</v>
      </c>
      <c r="E172" s="12">
        <v>0.41666666666666669</v>
      </c>
      <c r="F172" s="10">
        <f>D172</f>
        <v>46038</v>
      </c>
      <c r="G172" s="12">
        <v>0.83333333333333337</v>
      </c>
      <c r="H172" s="11"/>
      <c r="I172" s="41"/>
    </row>
    <row r="173" spans="1:11" customFormat="1" ht="24" customHeight="1">
      <c r="A173" s="47" t="s">
        <v>714</v>
      </c>
      <c r="B173" s="10">
        <f>F172+1</f>
        <v>46039</v>
      </c>
      <c r="C173" s="12">
        <v>0.5</v>
      </c>
      <c r="D173" s="10">
        <f>B173</f>
        <v>46039</v>
      </c>
      <c r="E173" s="12">
        <v>0.58333333333333337</v>
      </c>
      <c r="F173" s="10">
        <f>D173+1</f>
        <v>46040</v>
      </c>
      <c r="G173" s="12">
        <v>0</v>
      </c>
      <c r="H173" s="11"/>
      <c r="I173" s="41"/>
    </row>
    <row r="174" spans="1:11" customFormat="1" ht="24" customHeight="1">
      <c r="A174" s="47" t="s">
        <v>727</v>
      </c>
      <c r="B174" s="10">
        <f>F173+3</f>
        <v>46043</v>
      </c>
      <c r="C174" s="12">
        <v>0.58333333333333337</v>
      </c>
      <c r="D174" s="10">
        <f>B174+1</f>
        <v>46044</v>
      </c>
      <c r="E174" s="12">
        <v>0</v>
      </c>
      <c r="F174" s="10">
        <f>D174+1</f>
        <v>46045</v>
      </c>
      <c r="G174" s="12">
        <v>0</v>
      </c>
      <c r="H174" s="11"/>
      <c r="I174" s="41"/>
    </row>
    <row r="175" spans="1:11" customFormat="1" ht="24" customHeight="1">
      <c r="A175" s="47" t="s">
        <v>688</v>
      </c>
      <c r="B175" s="10">
        <f>F174+4</f>
        <v>46049</v>
      </c>
      <c r="C175" s="12">
        <v>0.66666666666666663</v>
      </c>
      <c r="D175" s="10">
        <f>B175</f>
        <v>46049</v>
      </c>
      <c r="E175" s="12">
        <v>0.75</v>
      </c>
      <c r="F175" s="10">
        <f>D175+1</f>
        <v>46050</v>
      </c>
      <c r="G175" s="45">
        <v>0.33333333333333331</v>
      </c>
      <c r="H175" s="11"/>
      <c r="I175" s="41"/>
    </row>
    <row r="176" spans="1:11" customFormat="1" ht="24" customHeight="1">
      <c r="A176" s="47" t="s">
        <v>699</v>
      </c>
      <c r="B176" s="10">
        <f>F175+1</f>
        <v>46051</v>
      </c>
      <c r="C176" s="12">
        <v>0.58333333333333337</v>
      </c>
      <c r="D176" s="10">
        <f>B176</f>
        <v>46051</v>
      </c>
      <c r="E176" s="12">
        <v>0.91666666666666663</v>
      </c>
      <c r="F176" s="10">
        <f>D176+1</f>
        <v>46052</v>
      </c>
      <c r="G176" s="12">
        <v>0.33333333333333331</v>
      </c>
      <c r="H176" s="11"/>
      <c r="I176" s="41"/>
    </row>
    <row r="177" spans="1:9" ht="26.9" customHeight="1">
      <c r="A177" s="109" t="s">
        <v>731</v>
      </c>
      <c r="B177" s="110"/>
      <c r="C177" s="110"/>
      <c r="D177" s="110"/>
      <c r="E177" s="110"/>
      <c r="F177" s="110"/>
      <c r="G177" s="110"/>
      <c r="H177" s="110"/>
      <c r="I177" s="110"/>
    </row>
    <row r="178" spans="1:9" ht="26.9" customHeight="1">
      <c r="A178" s="66" t="s">
        <v>4</v>
      </c>
      <c r="B178" s="111" t="s">
        <v>581</v>
      </c>
      <c r="C178" s="112"/>
      <c r="D178" s="111" t="s">
        <v>6</v>
      </c>
      <c r="E178" s="112"/>
      <c r="F178" s="111" t="s">
        <v>7</v>
      </c>
      <c r="G178" s="112"/>
      <c r="H178" s="67" t="s">
        <v>8</v>
      </c>
      <c r="I178" s="67" t="s">
        <v>9</v>
      </c>
    </row>
    <row r="179" spans="1:9" ht="25.4" hidden="1" customHeight="1">
      <c r="A179" s="73" t="s">
        <v>582</v>
      </c>
      <c r="B179" s="49">
        <v>45990</v>
      </c>
      <c r="C179" s="45">
        <v>0.75</v>
      </c>
      <c r="D179" s="49">
        <v>45994</v>
      </c>
      <c r="E179" s="21">
        <v>0.78263888888888888</v>
      </c>
      <c r="F179" s="49">
        <f>D179+1</f>
        <v>45995</v>
      </c>
      <c r="G179" s="45">
        <v>0.5</v>
      </c>
      <c r="H179" s="8" t="s">
        <v>643</v>
      </c>
      <c r="I179" s="86"/>
    </row>
    <row r="180" spans="1:9" ht="25.4" hidden="1" customHeight="1">
      <c r="A180" s="24" t="s">
        <v>583</v>
      </c>
      <c r="B180" s="49">
        <f>F179+1</f>
        <v>45996</v>
      </c>
      <c r="C180" s="45">
        <v>0</v>
      </c>
      <c r="D180" s="49">
        <f>B180</f>
        <v>45996</v>
      </c>
      <c r="E180" s="45">
        <v>0.5</v>
      </c>
      <c r="F180" s="49">
        <f>D180</f>
        <v>45996</v>
      </c>
      <c r="G180" s="45">
        <v>0.91666666666666663</v>
      </c>
      <c r="H180" s="8"/>
      <c r="I180" s="86"/>
    </row>
    <row r="181" spans="1:9" ht="25.4" hidden="1" customHeight="1">
      <c r="A181" s="24" t="s">
        <v>584</v>
      </c>
      <c r="B181" s="94"/>
      <c r="C181" s="95"/>
      <c r="D181" s="94"/>
      <c r="E181" s="95"/>
      <c r="F181" s="96"/>
      <c r="G181" s="95"/>
      <c r="H181" s="11" t="s">
        <v>468</v>
      </c>
      <c r="I181" s="86"/>
    </row>
    <row r="182" spans="1:9" ht="25.4" hidden="1" customHeight="1">
      <c r="A182" s="24" t="s">
        <v>585</v>
      </c>
      <c r="B182" s="42">
        <f>F180+4</f>
        <v>46000</v>
      </c>
      <c r="C182" s="45">
        <v>0.20833333333333334</v>
      </c>
      <c r="D182" s="42">
        <f>B182+1</f>
        <v>46001</v>
      </c>
      <c r="E182" s="45">
        <v>0.83333333333333337</v>
      </c>
      <c r="F182" s="42">
        <f t="shared" ref="F182:F186" si="2">D182+1</f>
        <v>46002</v>
      </c>
      <c r="G182" s="45">
        <v>0.91666666666666663</v>
      </c>
      <c r="H182" s="8" t="s">
        <v>11</v>
      </c>
      <c r="I182" s="86"/>
    </row>
    <row r="183" spans="1:9" ht="25.4" hidden="1" customHeight="1">
      <c r="A183" s="24" t="s">
        <v>625</v>
      </c>
      <c r="B183" s="42">
        <f>F182+5</f>
        <v>46007</v>
      </c>
      <c r="C183" s="45">
        <v>0</v>
      </c>
      <c r="D183" s="42">
        <f>B183+2</f>
        <v>46009</v>
      </c>
      <c r="E183" s="45">
        <v>0.1875</v>
      </c>
      <c r="F183" s="42">
        <f>D183</f>
        <v>46009</v>
      </c>
      <c r="G183" s="45">
        <v>0.75</v>
      </c>
      <c r="H183" s="8" t="s">
        <v>456</v>
      </c>
      <c r="I183" s="86"/>
    </row>
    <row r="184" spans="1:9" ht="25.4" hidden="1" customHeight="1">
      <c r="A184" s="24" t="s">
        <v>644</v>
      </c>
      <c r="B184" s="42">
        <f>F183+1</f>
        <v>46010</v>
      </c>
      <c r="C184" s="45">
        <v>0.75</v>
      </c>
      <c r="D184" s="49">
        <f>B184+2</f>
        <v>46012</v>
      </c>
      <c r="E184" s="45">
        <v>4.1666666666666664E-2</v>
      </c>
      <c r="F184" s="42">
        <f>D184</f>
        <v>46012</v>
      </c>
      <c r="G184" s="45">
        <v>0.41666666666666669</v>
      </c>
      <c r="H184" s="8" t="s">
        <v>11</v>
      </c>
      <c r="I184" s="86"/>
    </row>
    <row r="185" spans="1:9" ht="25.4" hidden="1" customHeight="1">
      <c r="A185" s="24" t="s">
        <v>645</v>
      </c>
      <c r="B185" s="49">
        <f>F184</f>
        <v>46012</v>
      </c>
      <c r="C185" s="45">
        <v>0.97152777777777777</v>
      </c>
      <c r="D185" s="49">
        <f>B185+4</f>
        <v>46016</v>
      </c>
      <c r="E185" s="45">
        <v>0.2048611111111111</v>
      </c>
      <c r="F185" s="49">
        <f>D185</f>
        <v>46016</v>
      </c>
      <c r="G185" s="45">
        <v>0.54652777777777772</v>
      </c>
      <c r="H185" s="8" t="s">
        <v>11</v>
      </c>
      <c r="I185" s="86"/>
    </row>
    <row r="186" spans="1:9" ht="25.4" hidden="1" customHeight="1">
      <c r="A186" s="24" t="s">
        <v>653</v>
      </c>
      <c r="B186" s="49">
        <f>F185+4</f>
        <v>46020</v>
      </c>
      <c r="C186" s="45">
        <v>0</v>
      </c>
      <c r="D186" s="49">
        <f>B186+1</f>
        <v>46021</v>
      </c>
      <c r="E186" s="45">
        <v>0.16250000000000001</v>
      </c>
      <c r="F186" s="49">
        <f t="shared" si="2"/>
        <v>46022</v>
      </c>
      <c r="G186" s="45">
        <v>0.56041666666666667</v>
      </c>
      <c r="H186" s="8" t="s">
        <v>11</v>
      </c>
      <c r="I186" s="86"/>
    </row>
    <row r="187" spans="1:9" ht="25.4" hidden="1" customHeight="1">
      <c r="A187" s="24" t="s">
        <v>663</v>
      </c>
      <c r="B187" s="42">
        <f>F186+4</f>
        <v>46026</v>
      </c>
      <c r="C187" s="45">
        <v>0.58333333333333337</v>
      </c>
      <c r="D187" s="42">
        <v>46027</v>
      </c>
      <c r="E187" s="45">
        <v>0.30208333333333331</v>
      </c>
      <c r="F187" s="49">
        <f>D187</f>
        <v>46027</v>
      </c>
      <c r="G187" s="45">
        <v>0.83333333333333337</v>
      </c>
      <c r="H187" s="8" t="s">
        <v>11</v>
      </c>
      <c r="I187" s="86"/>
    </row>
    <row r="188" spans="1:9" ht="25.4" customHeight="1">
      <c r="A188" s="24" t="s">
        <v>686</v>
      </c>
      <c r="B188" s="49">
        <f>F187+1</f>
        <v>46028</v>
      </c>
      <c r="C188" s="45">
        <v>0.83333333333333337</v>
      </c>
      <c r="D188" s="49">
        <f>B188+1</f>
        <v>46029</v>
      </c>
      <c r="E188" s="45">
        <v>0.47916666666666669</v>
      </c>
      <c r="F188" s="49">
        <f>D188</f>
        <v>46029</v>
      </c>
      <c r="G188" s="45">
        <v>0.95833333333333337</v>
      </c>
      <c r="H188" s="8"/>
      <c r="I188" s="86"/>
    </row>
    <row r="189" spans="1:9" ht="25.4" customHeight="1">
      <c r="A189" s="24" t="s">
        <v>687</v>
      </c>
      <c r="B189" s="49">
        <f>F188+1</f>
        <v>46030</v>
      </c>
      <c r="C189" s="45">
        <v>0.45833333333333331</v>
      </c>
      <c r="D189" s="49">
        <f>B189+3</f>
        <v>46033</v>
      </c>
      <c r="E189" s="45">
        <v>0.45833333333333331</v>
      </c>
      <c r="F189" s="49">
        <f>D189</f>
        <v>46033</v>
      </c>
      <c r="G189" s="45">
        <v>0.875</v>
      </c>
      <c r="H189" s="8" t="s">
        <v>11</v>
      </c>
      <c r="I189" s="86"/>
    </row>
    <row r="190" spans="1:9" ht="25.4" customHeight="1">
      <c r="A190" s="24" t="s">
        <v>696</v>
      </c>
      <c r="B190" s="49">
        <f>F189+3</f>
        <v>46036</v>
      </c>
      <c r="C190" s="45">
        <v>0.25</v>
      </c>
      <c r="D190" s="49">
        <f>B190</f>
        <v>46036</v>
      </c>
      <c r="E190" s="45">
        <v>0.66666666666666663</v>
      </c>
      <c r="F190" s="49">
        <f>D190+1</f>
        <v>46037</v>
      </c>
      <c r="G190" s="45">
        <v>0.66666666666666663</v>
      </c>
      <c r="H190" s="8" t="s">
        <v>11</v>
      </c>
      <c r="I190" s="86"/>
    </row>
    <row r="191" spans="1:9" ht="25.4" customHeight="1">
      <c r="A191" s="24" t="s">
        <v>702</v>
      </c>
      <c r="B191" s="42">
        <f>F190+4</f>
        <v>46041</v>
      </c>
      <c r="C191" s="45">
        <v>0.5</v>
      </c>
      <c r="D191" s="42">
        <f>B191</f>
        <v>46041</v>
      </c>
      <c r="E191" s="45">
        <v>0.75</v>
      </c>
      <c r="F191" s="42">
        <f>D191+1</f>
        <v>46042</v>
      </c>
      <c r="G191" s="45">
        <v>0.33333333333333331</v>
      </c>
      <c r="H191" s="8"/>
      <c r="I191" s="86"/>
    </row>
    <row r="192" spans="1:9" ht="25.4" customHeight="1">
      <c r="A192" s="24" t="s">
        <v>730</v>
      </c>
      <c r="B192" s="42">
        <f>F191+1</f>
        <v>46043</v>
      </c>
      <c r="C192" s="45">
        <v>0.75</v>
      </c>
      <c r="D192" s="42">
        <f>B192+1</f>
        <v>46044</v>
      </c>
      <c r="E192" s="45">
        <v>0</v>
      </c>
      <c r="F192" s="42">
        <f>D192</f>
        <v>46044</v>
      </c>
      <c r="G192" s="45">
        <v>0.5</v>
      </c>
      <c r="H192" s="8"/>
      <c r="I192" s="101"/>
    </row>
    <row r="193" spans="1:9" ht="25.4" customHeight="1">
      <c r="A193" s="24" t="s">
        <v>733</v>
      </c>
      <c r="B193" s="42">
        <f>F192+1</f>
        <v>46045</v>
      </c>
      <c r="C193" s="45">
        <v>0.375</v>
      </c>
      <c r="D193" s="42">
        <f>B193</f>
        <v>46045</v>
      </c>
      <c r="E193" s="45">
        <v>0.5</v>
      </c>
      <c r="F193" s="42">
        <f>D193</f>
        <v>46045</v>
      </c>
      <c r="G193" s="45">
        <v>0.91666666666666663</v>
      </c>
      <c r="H193" s="8"/>
      <c r="I193" s="101"/>
    </row>
    <row r="194" spans="1:9" ht="25.4" customHeight="1">
      <c r="A194" s="24" t="s">
        <v>739</v>
      </c>
      <c r="B194" s="49">
        <f>F193+4</f>
        <v>46049</v>
      </c>
      <c r="C194" s="45">
        <v>0.25</v>
      </c>
      <c r="D194" s="49">
        <f>B194</f>
        <v>46049</v>
      </c>
      <c r="E194" s="45">
        <v>0.75</v>
      </c>
      <c r="F194" s="49">
        <f>D194+1</f>
        <v>46050</v>
      </c>
      <c r="G194" s="45">
        <v>0.66666666666666663</v>
      </c>
      <c r="H194" s="8"/>
      <c r="I194" s="86"/>
    </row>
  </sheetData>
  <mergeCells count="29">
    <mergeCell ref="F114:G114"/>
    <mergeCell ref="B83:C83"/>
    <mergeCell ref="D83:E83"/>
    <mergeCell ref="A1:B1"/>
    <mergeCell ref="C1:I1"/>
    <mergeCell ref="A2:B2"/>
    <mergeCell ref="C2:I2"/>
    <mergeCell ref="A3:G3"/>
    <mergeCell ref="B178:C178"/>
    <mergeCell ref="D178:E178"/>
    <mergeCell ref="F178:G178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A165:I165"/>
    <mergeCell ref="B166:C166"/>
    <mergeCell ref="D166:E166"/>
    <mergeCell ref="F166:G166"/>
    <mergeCell ref="A177:I177"/>
  </mergeCells>
  <phoneticPr fontId="44" type="noConversion"/>
  <conditionalFormatting sqref="B4 B6:B9 D45 D30:D42 E34 F6:F55 D49 D53 D57:D58 F57:F58 F121:F122 D129:D146 F129:F146 F148:F164 B113 B121 D121:D122 B129:B146 B182:B184 D148:D164">
    <cfRule type="cellIs" dxfId="2914" priority="5151" stopIfTrue="1" operator="lessThan">
      <formula>$H$3</formula>
    </cfRule>
  </conditionalFormatting>
  <conditionalFormatting sqref="B5">
    <cfRule type="cellIs" dxfId="2913" priority="3028" stopIfTrue="1" operator="lessThan">
      <formula>#REF!</formula>
    </cfRule>
    <cfRule type="cellIs" dxfId="2912" priority="3027" stopIfTrue="1" operator="equal">
      <formula>#REF!</formula>
    </cfRule>
  </conditionalFormatting>
  <conditionalFormatting sqref="B11:B55 B57:B58 F82">
    <cfRule type="cellIs" dxfId="2911" priority="1227" stopIfTrue="1" operator="lessThan">
      <formula>$H$3</formula>
    </cfRule>
  </conditionalFormatting>
  <conditionalFormatting sqref="B11:B55 F121:F122 B129:B146 F129:F146 F82 D129:D146 F148:F164 D182:D183 D113 D121:D122 B113 B121 B182:B184 B57:B58">
    <cfRule type="cellIs" dxfId="2910" priority="1226" stopIfTrue="1" operator="equal">
      <formula>$H$3</formula>
    </cfRule>
  </conditionalFormatting>
  <conditionalFormatting sqref="B54 F121:F122">
    <cfRule type="cellIs" dxfId="2909" priority="1225" stopIfTrue="1" operator="lessThan">
      <formula>$H$3</formula>
    </cfRule>
  </conditionalFormatting>
  <conditionalFormatting sqref="B61:B79 D79">
    <cfRule type="cellIs" dxfId="2908" priority="839" stopIfTrue="1" operator="equal">
      <formula>$H$3</formula>
    </cfRule>
    <cfRule type="cellIs" dxfId="2907" priority="840" stopIfTrue="1" operator="lessThan">
      <formula>$H$3</formula>
    </cfRule>
  </conditionalFormatting>
  <conditionalFormatting sqref="B79">
    <cfRule type="cellIs" dxfId="2906" priority="838" stopIfTrue="1" operator="lessThan">
      <formula>$H$3</formula>
    </cfRule>
    <cfRule type="cellIs" dxfId="2905" priority="837" stopIfTrue="1" operator="equal">
      <formula>$H$3</formula>
    </cfRule>
  </conditionalFormatting>
  <conditionalFormatting sqref="B80:B83 B86:B87">
    <cfRule type="cellIs" dxfId="2904" priority="899" stopIfTrue="1" operator="equal">
      <formula>$H$3</formula>
    </cfRule>
    <cfRule type="cellIs" dxfId="2903" priority="1035" stopIfTrue="1" operator="lessThan">
      <formula>$H$3</formula>
    </cfRule>
  </conditionalFormatting>
  <conditionalFormatting sqref="B82">
    <cfRule type="cellIs" dxfId="2902" priority="897" stopIfTrue="1" operator="lessThan">
      <formula>$H$3</formula>
    </cfRule>
  </conditionalFormatting>
  <conditionalFormatting sqref="B84">
    <cfRule type="cellIs" dxfId="2901" priority="817" stopIfTrue="1" operator="equal">
      <formula>$H$3</formula>
    </cfRule>
    <cfRule type="cellIs" dxfId="2900" priority="818" stopIfTrue="1" operator="lessThan">
      <formula>$H$3</formula>
    </cfRule>
  </conditionalFormatting>
  <conditionalFormatting sqref="B84:B85">
    <cfRule type="cellIs" dxfId="2899" priority="819" stopIfTrue="1" operator="equal">
      <formula>$H$3</formula>
    </cfRule>
    <cfRule type="cellIs" dxfId="2898" priority="820" stopIfTrue="1" operator="lessThan">
      <formula>$H$3</formula>
    </cfRule>
  </conditionalFormatting>
  <conditionalFormatting sqref="B85">
    <cfRule type="cellIs" dxfId="2897" priority="854" stopIfTrue="1" operator="equal">
      <formula>$H$3</formula>
    </cfRule>
    <cfRule type="cellIs" dxfId="2896" priority="855" stopIfTrue="1" operator="lessThan">
      <formula>$H$3</formula>
    </cfRule>
  </conditionalFormatting>
  <conditionalFormatting sqref="B85:B87">
    <cfRule type="cellIs" dxfId="2895" priority="856" stopIfTrue="1" operator="equal">
      <formula>$H$3</formula>
    </cfRule>
    <cfRule type="cellIs" dxfId="2894" priority="857" stopIfTrue="1" operator="lessThan">
      <formula>$H$3</formula>
    </cfRule>
  </conditionalFormatting>
  <conditionalFormatting sqref="B86:B87">
    <cfRule type="cellIs" dxfId="2893" priority="886" stopIfTrue="1" operator="lessThan">
      <formula>$H$3</formula>
    </cfRule>
    <cfRule type="cellIs" dxfId="2892" priority="885" stopIfTrue="1" operator="equal">
      <formula>$H$3</formula>
    </cfRule>
  </conditionalFormatting>
  <conditionalFormatting sqref="B88">
    <cfRule type="cellIs" dxfId="2891" priority="763" stopIfTrue="1" operator="equal">
      <formula>$H$3</formula>
    </cfRule>
  </conditionalFormatting>
  <conditionalFormatting sqref="B88:B91">
    <cfRule type="cellIs" dxfId="2890" priority="752" stopIfTrue="1" operator="equal">
      <formula>$H$3</formula>
    </cfRule>
    <cfRule type="cellIs" dxfId="2889" priority="753" stopIfTrue="1" operator="lessThan">
      <formula>$H$3</formula>
    </cfRule>
  </conditionalFormatting>
  <conditionalFormatting sqref="B89:B91">
    <cfRule type="cellIs" dxfId="2888" priority="750" stopIfTrue="1" operator="equal">
      <formula>$H$3</formula>
    </cfRule>
    <cfRule type="cellIs" dxfId="2887" priority="751" stopIfTrue="1" operator="lessThan">
      <formula>$H$3</formula>
    </cfRule>
  </conditionalFormatting>
  <conditionalFormatting sqref="B89:B102 B106:B109 B111:B126">
    <cfRule type="cellIs" dxfId="2886" priority="677" stopIfTrue="1" operator="lessThan">
      <formula>$H$3</formula>
    </cfRule>
  </conditionalFormatting>
  <conditionalFormatting sqref="B89:B102 B111:B126 B106:B109">
    <cfRule type="cellIs" dxfId="2885" priority="676" stopIfTrue="1" operator="equal">
      <formula>$H$3</formula>
    </cfRule>
  </conditionalFormatting>
  <conditionalFormatting sqref="B92:B102 B111:B126">
    <cfRule type="cellIs" dxfId="2884" priority="674" stopIfTrue="1" operator="equal">
      <formula>$H$3</formula>
    </cfRule>
    <cfRule type="cellIs" dxfId="2883" priority="673" stopIfTrue="1" operator="lessThan">
      <formula>$H$3</formula>
    </cfRule>
    <cfRule type="cellIs" dxfId="2882" priority="675" stopIfTrue="1" operator="lessThan">
      <formula>$H$3</formula>
    </cfRule>
  </conditionalFormatting>
  <conditionalFormatting sqref="B92:B102">
    <cfRule type="cellIs" dxfId="2881" priority="672" stopIfTrue="1" operator="equal">
      <formula>$H$3</formula>
    </cfRule>
  </conditionalFormatting>
  <conditionalFormatting sqref="B104">
    <cfRule type="cellIs" dxfId="2880" priority="431" stopIfTrue="1" operator="lessThan">
      <formula>$H$3</formula>
    </cfRule>
  </conditionalFormatting>
  <conditionalFormatting sqref="B104:B109 D104:D105 F104:F105">
    <cfRule type="cellIs" dxfId="2879" priority="432" stopIfTrue="1" operator="equal">
      <formula>$H$3</formula>
    </cfRule>
  </conditionalFormatting>
  <conditionalFormatting sqref="B111:B125">
    <cfRule type="cellIs" dxfId="2878" priority="390" stopIfTrue="1" operator="equal">
      <formula>$H$3</formula>
    </cfRule>
  </conditionalFormatting>
  <conditionalFormatting sqref="B114 D114 F114">
    <cfRule type="cellIs" dxfId="2877" priority="387" stopIfTrue="1" operator="lessThan">
      <formula>$H$3</formula>
    </cfRule>
  </conditionalFormatting>
  <conditionalFormatting sqref="B114 F114 D114">
    <cfRule type="cellIs" dxfId="2876" priority="386" stopIfTrue="1" operator="equal">
      <formula>$H$3</formula>
    </cfRule>
  </conditionalFormatting>
  <conditionalFormatting sqref="B114">
    <cfRule type="cellIs" dxfId="2875" priority="383" stopIfTrue="1" operator="lessThan">
      <formula>$H$3</formula>
    </cfRule>
    <cfRule type="cellIs" dxfId="2874" priority="385" stopIfTrue="1" operator="lessThan">
      <formula>$H$3</formula>
    </cfRule>
    <cfRule type="cellIs" dxfId="2873" priority="384" stopIfTrue="1" operator="equal">
      <formula>$H$3</formula>
    </cfRule>
    <cfRule type="cellIs" dxfId="2872" priority="382" stopIfTrue="1" operator="equal">
      <formula>$H$3</formula>
    </cfRule>
  </conditionalFormatting>
  <conditionalFormatting sqref="B122">
    <cfRule type="cellIs" dxfId="2871" priority="270" stopIfTrue="1" operator="equal">
      <formula>$H$3</formula>
    </cfRule>
    <cfRule type="cellIs" dxfId="2870" priority="273" stopIfTrue="1" operator="lessThan">
      <formula>$H$3</formula>
    </cfRule>
    <cfRule type="cellIs" dxfId="2869" priority="276" stopIfTrue="1" operator="equal">
      <formula>$H$3</formula>
    </cfRule>
    <cfRule type="cellIs" dxfId="2868" priority="277" stopIfTrue="1" operator="lessThan">
      <formula>$H$3</formula>
    </cfRule>
    <cfRule type="cellIs" dxfId="2867" priority="274" stopIfTrue="1" operator="equal">
      <formula>$H$3</formula>
    </cfRule>
    <cfRule type="cellIs" dxfId="2866" priority="275" stopIfTrue="1" operator="lessThan">
      <formula>$H$3</formula>
    </cfRule>
  </conditionalFormatting>
  <conditionalFormatting sqref="B130:B135 F131:F135">
    <cfRule type="cellIs" dxfId="2865" priority="1097" stopIfTrue="1" operator="equal">
      <formula>$H$3</formula>
    </cfRule>
    <cfRule type="cellIs" dxfId="2864" priority="1098" stopIfTrue="1" operator="lessThan">
      <formula>$H$3</formula>
    </cfRule>
  </conditionalFormatting>
  <conditionalFormatting sqref="B137:B146 F137:F146">
    <cfRule type="cellIs" dxfId="2863" priority="963" stopIfTrue="1" operator="lessThan">
      <formula>$H$3</formula>
    </cfRule>
    <cfRule type="cellIs" dxfId="2862" priority="962" stopIfTrue="1" operator="equal">
      <formula>$H$3</formula>
    </cfRule>
  </conditionalFormatting>
  <conditionalFormatting sqref="B148:B165">
    <cfRule type="cellIs" dxfId="2861" priority="123" stopIfTrue="1" operator="lessThan">
      <formula>$H$3</formula>
    </cfRule>
  </conditionalFormatting>
  <conditionalFormatting sqref="B148:B166">
    <cfRule type="cellIs" dxfId="2860" priority="111" stopIfTrue="1" operator="equal">
      <formula>$H$3</formula>
    </cfRule>
  </conditionalFormatting>
  <conditionalFormatting sqref="B166:B169">
    <cfRule type="cellIs" dxfId="2859" priority="51" stopIfTrue="1" operator="lessThan">
      <formula>$H$3</formula>
    </cfRule>
  </conditionalFormatting>
  <conditionalFormatting sqref="B167:B169">
    <cfRule type="cellIs" dxfId="2858" priority="47" stopIfTrue="1" operator="lessThan">
      <formula>$H$3</formula>
    </cfRule>
    <cfRule type="cellIs" dxfId="2857" priority="48" stopIfTrue="1" operator="equal">
      <formula>$H$3</formula>
    </cfRule>
    <cfRule type="cellIs" dxfId="2856" priority="50" stopIfTrue="1" operator="equal">
      <formula>$H$3</formula>
    </cfRule>
    <cfRule type="cellIs" dxfId="2855" priority="49" stopIfTrue="1" operator="lessThan">
      <formula>$H$3</formula>
    </cfRule>
    <cfRule type="cellIs" dxfId="2854" priority="45" stopIfTrue="1" operator="equal">
      <formula>$H$3</formula>
    </cfRule>
  </conditionalFormatting>
  <conditionalFormatting sqref="B170">
    <cfRule type="cellIs" dxfId="2853" priority="67" stopIfTrue="1" operator="equal">
      <formula>$H$3</formula>
    </cfRule>
    <cfRule type="cellIs" dxfId="2852" priority="68" stopIfTrue="1" operator="lessThan">
      <formula>$H$3</formula>
    </cfRule>
  </conditionalFormatting>
  <conditionalFormatting sqref="B170:B176">
    <cfRule type="cellIs" dxfId="2851" priority="66" stopIfTrue="1" operator="lessThan">
      <formula>$H$3</formula>
    </cfRule>
  </conditionalFormatting>
  <conditionalFormatting sqref="B171">
    <cfRule type="cellIs" dxfId="2850" priority="58" stopIfTrue="1" operator="equal">
      <formula>$H$3</formula>
    </cfRule>
  </conditionalFormatting>
  <conditionalFormatting sqref="B171:B172">
    <cfRule type="cellIs" dxfId="2849" priority="59" stopIfTrue="1" operator="lessThan">
      <formula>$H$3</formula>
    </cfRule>
  </conditionalFormatting>
  <conditionalFormatting sqref="B172:B173 D170:D176 F170:F176">
    <cfRule type="cellIs" dxfId="2848" priority="65" stopIfTrue="1" operator="equal">
      <formula>$H$3</formula>
    </cfRule>
  </conditionalFormatting>
  <conditionalFormatting sqref="B173:B176">
    <cfRule type="cellIs" dxfId="2847" priority="26" stopIfTrue="1" operator="lessThan">
      <formula>$H$3</formula>
    </cfRule>
  </conditionalFormatting>
  <conditionalFormatting sqref="B174:B176">
    <cfRule type="cellIs" dxfId="2846" priority="25" stopIfTrue="1" operator="equal">
      <formula>$H$3</formula>
    </cfRule>
  </conditionalFormatting>
  <conditionalFormatting sqref="B179:B180">
    <cfRule type="cellIs" dxfId="2845" priority="207" stopIfTrue="1" operator="lessThan">
      <formula>$H$3</formula>
    </cfRule>
    <cfRule type="cellIs" dxfId="2844" priority="204" stopIfTrue="1" operator="equal">
      <formula>$H$3</formula>
    </cfRule>
    <cfRule type="cellIs" dxfId="2843" priority="211" stopIfTrue="1" operator="lessThan">
      <formula>$H$3</formula>
    </cfRule>
    <cfRule type="cellIs" dxfId="2842" priority="210" stopIfTrue="1" operator="equal">
      <formula>$H$3</formula>
    </cfRule>
    <cfRule type="cellIs" dxfId="2841" priority="209" stopIfTrue="1" operator="lessThan">
      <formula>$H$3</formula>
    </cfRule>
    <cfRule type="cellIs" dxfId="2840" priority="208" stopIfTrue="1" operator="equal">
      <formula>$H$3</formula>
    </cfRule>
  </conditionalFormatting>
  <conditionalFormatting sqref="B182:B194">
    <cfRule type="cellIs" dxfId="2839" priority="187" stopIfTrue="1" operator="lessThan">
      <formula>$H$3</formula>
    </cfRule>
  </conditionalFormatting>
  <conditionalFormatting sqref="B185:B186">
    <cfRule type="cellIs" dxfId="2838" priority="184" stopIfTrue="1" operator="equal">
      <formula>$H$3</formula>
    </cfRule>
    <cfRule type="cellIs" dxfId="2837" priority="186" stopIfTrue="1" operator="equal">
      <formula>$H$3</formula>
    </cfRule>
    <cfRule type="cellIs" dxfId="2836" priority="185" stopIfTrue="1" operator="lessThan">
      <formula>$H$3</formula>
    </cfRule>
  </conditionalFormatting>
  <conditionalFormatting sqref="B185:B194">
    <cfRule type="cellIs" dxfId="2835" priority="163" stopIfTrue="1" operator="lessThan">
      <formula>$H$3</formula>
    </cfRule>
    <cfRule type="cellIs" dxfId="2834" priority="84" stopIfTrue="1" operator="equal">
      <formula>$H$3</formula>
    </cfRule>
  </conditionalFormatting>
  <conditionalFormatting sqref="B188:B189">
    <cfRule type="cellIs" dxfId="2833" priority="83" stopIfTrue="1" operator="lessThan">
      <formula>$H$3</formula>
    </cfRule>
  </conditionalFormatting>
  <conditionalFormatting sqref="B188:B190">
    <cfRule type="cellIs" dxfId="2832" priority="73" stopIfTrue="1" operator="equal">
      <formula>$H$3</formula>
    </cfRule>
  </conditionalFormatting>
  <conditionalFormatting sqref="B190">
    <cfRule type="cellIs" dxfId="2831" priority="71" stopIfTrue="1" operator="equal">
      <formula>$H$3</formula>
    </cfRule>
    <cfRule type="cellIs" dxfId="2830" priority="72" stopIfTrue="1" operator="lessThan">
      <formula>$H$3</formula>
    </cfRule>
  </conditionalFormatting>
  <conditionalFormatting sqref="B194">
    <cfRule type="cellIs" dxfId="2829" priority="5" stopIfTrue="1" operator="equal">
      <formula>$H$3</formula>
    </cfRule>
    <cfRule type="cellIs" dxfId="2828" priority="4" stopIfTrue="1" operator="lessThan">
      <formula>$H$3</formula>
    </cfRule>
    <cfRule type="cellIs" dxfId="2827" priority="3" stopIfTrue="1" operator="equal">
      <formula>$H$3</formula>
    </cfRule>
  </conditionalFormatting>
  <conditionalFormatting sqref="B4:C4">
    <cfRule type="expression" dxfId="2826" priority="81909" stopIfTrue="1">
      <formula>AND($B281=$H$3,$B281&lt;&gt;"")</formula>
    </cfRule>
    <cfRule type="expression" dxfId="2825" priority="81910" stopIfTrue="1">
      <formula>AND($B281&lt;$H$3,$B281&lt;&gt;"")</formula>
    </cfRule>
  </conditionalFormatting>
  <conditionalFormatting sqref="B10:C10">
    <cfRule type="cellIs" dxfId="2824" priority="2589" stopIfTrue="1" operator="equal">
      <formula>$H$3</formula>
    </cfRule>
    <cfRule type="cellIs" dxfId="2823" priority="2590" stopIfTrue="1" operator="lessThan">
      <formula>$H$3</formula>
    </cfRule>
  </conditionalFormatting>
  <conditionalFormatting sqref="C5">
    <cfRule type="expression" dxfId="2822" priority="78452" stopIfTrue="1">
      <formula>$B5=#REF!</formula>
    </cfRule>
    <cfRule type="expression" dxfId="2821" priority="78453" stopIfTrue="1">
      <formula>B5&lt;#REF!</formula>
    </cfRule>
  </conditionalFormatting>
  <conditionalFormatting sqref="C6:C9 C21:C30 C34:C37 E37 C41 E42 C48:C49 E49 G49 C51:C55 C57 C70:C82 E78:E80 E82 G82 C84:C88 G125:G126 C126 E126 C129:C146 C148:C164 E148:E164 G148:G164 C182:C184 C11:C17 C19 E129:E146 G129:G146 E84:E88 C122">
    <cfRule type="expression" dxfId="2820" priority="5206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:F122 C129:G136 E137:G137 C138:G140 E141:G146 E148:G150 F151:G152 F154:F157 F158:G162 E163:G164 C57:D57 D58 C63:G69 D80 C81:D81 F85:F87 C140:C146 F182:F184 F111 F112:G112 D45 C137 C148:C164 E151:E162 G153:G157">
    <cfRule type="expression" dxfId="2819" priority="2855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C182:C184 E78 C84:C88 E80 E124 E126 G126 C126 E82 G82">
    <cfRule type="expression" dxfId="2818" priority="5193" stopIfTrue="1">
      <formula>B6&lt;$H$3</formula>
    </cfRule>
  </conditionalFormatting>
  <conditionalFormatting sqref="C6:C9 G23">
    <cfRule type="expression" dxfId="2817" priority="2852" stopIfTrue="1">
      <formula>B6&lt;$H$3</formula>
    </cfRule>
  </conditionalFormatting>
  <conditionalFormatting sqref="C11:C13">
    <cfRule type="expression" dxfId="2816" priority="3013" stopIfTrue="1">
      <formula>B11&lt;$H$3</formula>
    </cfRule>
  </conditionalFormatting>
  <conditionalFormatting sqref="C11:C17 C19">
    <cfRule type="expression" dxfId="2815" priority="2624" stopIfTrue="1">
      <formula>B11&lt;$H$3</formula>
    </cfRule>
  </conditionalFormatting>
  <conditionalFormatting sqref="C14:C17 C19 C21:C26 C179:C180 C182:C189">
    <cfRule type="expression" dxfId="2814" priority="2620" stopIfTrue="1">
      <formula>$F14=$H$3</formula>
    </cfRule>
  </conditionalFormatting>
  <conditionalFormatting sqref="C14:C17 C19 C21:C26 C179:C180 C185:C189">
    <cfRule type="expression" dxfId="2813" priority="2623" stopIfTrue="1">
      <formula>$B14=$H$3</formula>
    </cfRule>
  </conditionalFormatting>
  <conditionalFormatting sqref="C14:C17 C19 C21:C26 C179:C180">
    <cfRule type="expression" dxfId="2812" priority="2616" stopIfTrue="1">
      <formula>B14&lt;$H$3</formula>
    </cfRule>
  </conditionalFormatting>
  <conditionalFormatting sqref="C14:C19 C22:C23">
    <cfRule type="expression" dxfId="2811" priority="2431" stopIfTrue="1">
      <formula>B14&lt;$H$3</formula>
    </cfRule>
    <cfRule type="expression" dxfId="2810" priority="2429" stopIfTrue="1">
      <formula>$F14=$H$3</formula>
    </cfRule>
  </conditionalFormatting>
  <conditionalFormatting sqref="C18 C22:C23">
    <cfRule type="expression" dxfId="2809" priority="2428" stopIfTrue="1">
      <formula>B18&lt;$H$3</formula>
    </cfRule>
  </conditionalFormatting>
  <conditionalFormatting sqref="C21:C26 C14:C17 C19">
    <cfRule type="expression" dxfId="2808" priority="2611" stopIfTrue="1">
      <formula>$F14=$H$3</formula>
    </cfRule>
  </conditionalFormatting>
  <conditionalFormatting sqref="C21:C26">
    <cfRule type="expression" dxfId="2807" priority="2607" stopIfTrue="1">
      <formula>$F21=$H$3</formula>
    </cfRule>
    <cfRule type="expression" dxfId="2806" priority="2608" stopIfTrue="1">
      <formula>B21&lt;$H$3</formula>
    </cfRule>
  </conditionalFormatting>
  <conditionalFormatting sqref="C25">
    <cfRule type="expression" dxfId="2805" priority="2146" stopIfTrue="1">
      <formula>$F25=$H$3</formula>
    </cfRule>
    <cfRule type="expression" dxfId="2804" priority="2145" stopIfTrue="1">
      <formula>B25&lt;$H$3</formula>
    </cfRule>
  </conditionalFormatting>
  <conditionalFormatting sqref="C27:C30">
    <cfRule type="expression" dxfId="2803" priority="2210" stopIfTrue="1">
      <formula>B27&lt;$H$3</formula>
    </cfRule>
  </conditionalFormatting>
  <conditionalFormatting sqref="C30">
    <cfRule type="expression" dxfId="2802" priority="2205" stopIfTrue="1">
      <formula>$F30=$H$3</formula>
    </cfRule>
  </conditionalFormatting>
  <conditionalFormatting sqref="C31:C34">
    <cfRule type="cellIs" dxfId="2801" priority="1901" stopIfTrue="1" operator="equal">
      <formula>$H$3</formula>
    </cfRule>
    <cfRule type="cellIs" dxfId="2800" priority="1902" stopIfTrue="1" operator="lessThan">
      <formula>$H$3</formula>
    </cfRule>
  </conditionalFormatting>
  <conditionalFormatting sqref="C34">
    <cfRule type="cellIs" dxfId="2799" priority="1899" stopIfTrue="1" operator="equal">
      <formula>$H$3</formula>
    </cfRule>
    <cfRule type="cellIs" dxfId="2798" priority="1900" stopIfTrue="1" operator="lessThan">
      <formula>$H$3</formula>
    </cfRule>
  </conditionalFormatting>
  <conditionalFormatting sqref="C36">
    <cfRule type="cellIs" dxfId="2797" priority="1853" stopIfTrue="1" operator="lessThan">
      <formula>$H$3</formula>
    </cfRule>
    <cfRule type="cellIs" dxfId="2796" priority="1850" stopIfTrue="1" operator="equal">
      <formula>$H$3</formula>
    </cfRule>
  </conditionalFormatting>
  <conditionalFormatting sqref="C36:C37">
    <cfRule type="expression" dxfId="2795" priority="2099" stopIfTrue="1">
      <formula>$B36=$H$3</formula>
    </cfRule>
    <cfRule type="expression" dxfId="2794" priority="2101" stopIfTrue="1">
      <formula>B36&lt;$H$3</formula>
    </cfRule>
    <cfRule type="expression" dxfId="2793" priority="2100" stopIfTrue="1">
      <formula>$F36=$H$3</formula>
    </cfRule>
  </conditionalFormatting>
  <conditionalFormatting sqref="C38">
    <cfRule type="expression" dxfId="2792" priority="1803" stopIfTrue="1">
      <formula>$B38=$H$3</formula>
    </cfRule>
    <cfRule type="cellIs" dxfId="2791" priority="1801" stopIfTrue="1" operator="equal">
      <formula>$H$3</formula>
    </cfRule>
    <cfRule type="expression" dxfId="2790" priority="1805" stopIfTrue="1">
      <formula>B38&lt;$H$3</formula>
    </cfRule>
    <cfRule type="expression" dxfId="2789" priority="1806" stopIfTrue="1">
      <formula>$F38=$H$3</formula>
    </cfRule>
    <cfRule type="cellIs" dxfId="2788" priority="1802" stopIfTrue="1" operator="lessThan">
      <formula>$H$3</formula>
    </cfRule>
  </conditionalFormatting>
  <conditionalFormatting sqref="C38:C40">
    <cfRule type="cellIs" dxfId="2787" priority="1781" stopIfTrue="1" operator="equal">
      <formula>$H$3</formula>
    </cfRule>
    <cfRule type="cellIs" dxfId="2786" priority="1782" stopIfTrue="1" operator="lessThan">
      <formula>$H$3</formula>
    </cfRule>
  </conditionalFormatting>
  <conditionalFormatting sqref="C39:C40">
    <cfRule type="expression" dxfId="2785" priority="1788" stopIfTrue="1">
      <formula>$B39=$H$3</formula>
    </cfRule>
    <cfRule type="cellIs" dxfId="2784" priority="1779" stopIfTrue="1" operator="equal">
      <formula>$H$3</formula>
    </cfRule>
    <cfRule type="cellIs" dxfId="2783" priority="1780" stopIfTrue="1" operator="lessThan">
      <formula>$H$3</formula>
    </cfRule>
    <cfRule type="expression" dxfId="2782" priority="1784" stopIfTrue="1">
      <formula>$F39=$H$3</formula>
    </cfRule>
    <cfRule type="expression" dxfId="2781" priority="1787" stopIfTrue="1">
      <formula>B39&lt;$H$3</formula>
    </cfRule>
  </conditionalFormatting>
  <conditionalFormatting sqref="C42">
    <cfRule type="expression" dxfId="2780" priority="1722" stopIfTrue="1">
      <formula>B42&lt;$H$3</formula>
    </cfRule>
    <cfRule type="expression" dxfId="2779" priority="1718" stopIfTrue="1">
      <formula>$B42=$H$3</formula>
    </cfRule>
    <cfRule type="cellIs" dxfId="2778" priority="1717" stopIfTrue="1" operator="lessThan">
      <formula>$H$3</formula>
    </cfRule>
    <cfRule type="cellIs" dxfId="2777" priority="1716" stopIfTrue="1" operator="equal">
      <formula>$H$3</formula>
    </cfRule>
  </conditionalFormatting>
  <conditionalFormatting sqref="C42:C45">
    <cfRule type="cellIs" dxfId="2776" priority="1637" stopIfTrue="1" operator="lessThan">
      <formula>$H$3</formula>
    </cfRule>
    <cfRule type="cellIs" dxfId="2775" priority="1636" stopIfTrue="1" operator="equal">
      <formula>$H$3</formula>
    </cfRule>
  </conditionalFormatting>
  <conditionalFormatting sqref="C43">
    <cfRule type="expression" dxfId="2774" priority="1701" stopIfTrue="1">
      <formula>$F43=$H$3</formula>
    </cfRule>
    <cfRule type="expression" dxfId="2773" priority="1702" stopIfTrue="1">
      <formula>B43&lt;$H$3</formula>
    </cfRule>
    <cfRule type="expression" dxfId="2772" priority="1705" stopIfTrue="1">
      <formula>$B43=$H$3</formula>
    </cfRule>
  </conditionalFormatting>
  <conditionalFormatting sqref="C43:C45">
    <cfRule type="expression" dxfId="2771" priority="1643" stopIfTrue="1">
      <formula>$B43=$H$3</formula>
    </cfRule>
  </conditionalFormatting>
  <conditionalFormatting sqref="C44:C45">
    <cfRule type="expression" dxfId="2770" priority="1639" stopIfTrue="1">
      <formula>$F44=$H$3</formula>
    </cfRule>
    <cfRule type="expression" dxfId="2769" priority="1642" stopIfTrue="1">
      <formula>B44&lt;$H$3</formula>
    </cfRule>
    <cfRule type="expression" dxfId="2768" priority="1638" stopIfTrue="1">
      <formula>$B44=$H$3</formula>
    </cfRule>
  </conditionalFormatting>
  <conditionalFormatting sqref="C45:C46">
    <cfRule type="cellIs" dxfId="2767" priority="1585" stopIfTrue="1" operator="equal">
      <formula>$H$3</formula>
    </cfRule>
    <cfRule type="cellIs" dxfId="2766" priority="1586" stopIfTrue="1" operator="lessThan">
      <formula>$H$3</formula>
    </cfRule>
  </conditionalFormatting>
  <conditionalFormatting sqref="C46">
    <cfRule type="expression" dxfId="2765" priority="1587" stopIfTrue="1">
      <formula>$B46=$H$3</formula>
    </cfRule>
    <cfRule type="expression" dxfId="2764" priority="1588" stopIfTrue="1">
      <formula>$F46=$H$3</formula>
    </cfRule>
    <cfRule type="expression" dxfId="2763" priority="1589" stopIfTrue="1">
      <formula>B46&lt;$H$3</formula>
    </cfRule>
  </conditionalFormatting>
  <conditionalFormatting sqref="C47:C48">
    <cfRule type="expression" dxfId="2762" priority="1538" stopIfTrue="1">
      <formula>$B47=$H$3</formula>
    </cfRule>
    <cfRule type="cellIs" dxfId="2761" priority="1534" stopIfTrue="1" operator="equal">
      <formula>$H$3</formula>
    </cfRule>
    <cfRule type="cellIs" dxfId="2760" priority="1535" stopIfTrue="1" operator="lessThan">
      <formula>$H$3</formula>
    </cfRule>
    <cfRule type="expression" dxfId="2759" priority="1540" stopIfTrue="1">
      <formula>B47&lt;$H$3</formula>
    </cfRule>
    <cfRule type="expression" dxfId="2758" priority="1539" stopIfTrue="1">
      <formula>$F47=$H$3</formula>
    </cfRule>
  </conditionalFormatting>
  <conditionalFormatting sqref="C50:C53">
    <cfRule type="expression" dxfId="2757" priority="1357" stopIfTrue="1">
      <formula>B50&lt;$H$3</formula>
    </cfRule>
    <cfRule type="expression" dxfId="2756" priority="1358" stopIfTrue="1">
      <formula>$B50=$H$3</formula>
    </cfRule>
    <cfRule type="expression" dxfId="2755" priority="1355" stopIfTrue="1">
      <formula>$B50=$H$3</formula>
    </cfRule>
    <cfRule type="expression" dxfId="2754" priority="1356" stopIfTrue="1">
      <formula>$F50=$H$3</formula>
    </cfRule>
    <cfRule type="cellIs" dxfId="2753" priority="1346" stopIfTrue="1" operator="lessThan">
      <formula>$H$3</formula>
    </cfRule>
    <cfRule type="cellIs" dxfId="2752" priority="1345" stopIfTrue="1" operator="equal">
      <formula>$H$3</formula>
    </cfRule>
  </conditionalFormatting>
  <conditionalFormatting sqref="C54:C55">
    <cfRule type="expression" dxfId="2751" priority="1221" stopIfTrue="1">
      <formula>B54&lt;$H$3</formula>
    </cfRule>
  </conditionalFormatting>
  <conditionalFormatting sqref="C57:C58">
    <cfRule type="expression" dxfId="2750" priority="1192" stopIfTrue="1">
      <formula>B57&lt;$H$3</formula>
    </cfRule>
  </conditionalFormatting>
  <conditionalFormatting sqref="C58">
    <cfRule type="expression" dxfId="2749" priority="1191" stopIfTrue="1">
      <formula>$F58=$H$3</formula>
    </cfRule>
    <cfRule type="expression" dxfId="2748" priority="1190" stopIfTrue="1">
      <formula>B58&lt;$H$3</formula>
    </cfRule>
    <cfRule type="expression" dxfId="2747" priority="1193" stopIfTrue="1">
      <formula>$B58=$H$3</formula>
    </cfRule>
  </conditionalFormatting>
  <conditionalFormatting sqref="C61:C62">
    <cfRule type="expression" dxfId="2746" priority="1119" stopIfTrue="1">
      <formula>B61&lt;$H$3</formula>
    </cfRule>
    <cfRule type="expression" dxfId="2745" priority="1121" stopIfTrue="1">
      <formula>$B61=$H$3</formula>
    </cfRule>
    <cfRule type="expression" dxfId="2744" priority="1120" stopIfTrue="1">
      <formula>$F61=$H$3</formula>
    </cfRule>
  </conditionalFormatting>
  <conditionalFormatting sqref="C61:C69">
    <cfRule type="expression" dxfId="2743" priority="1122" stopIfTrue="1">
      <formula>B61&lt;$H$3</formula>
    </cfRule>
  </conditionalFormatting>
  <conditionalFormatting sqref="C63:C69 E63:E70 G63:G72">
    <cfRule type="expression" dxfId="2742" priority="1146" stopIfTrue="1">
      <formula>$B63=$H$3</formula>
    </cfRule>
  </conditionalFormatting>
  <conditionalFormatting sqref="C77">
    <cfRule type="expression" dxfId="2741" priority="901" stopIfTrue="1">
      <formula>B77&lt;$H$3</formula>
    </cfRule>
    <cfRule type="expression" dxfId="2740" priority="902" stopIfTrue="1">
      <formula>$B77=$H$3</formula>
    </cfRule>
  </conditionalFormatting>
  <conditionalFormatting sqref="C79:C80">
    <cfRule type="expression" dxfId="2739" priority="797" stopIfTrue="1">
      <formula>B79&lt;$H$3</formula>
    </cfRule>
  </conditionalFormatting>
  <conditionalFormatting sqref="C80">
    <cfRule type="expression" dxfId="2738" priority="798" stopIfTrue="1">
      <formula>$F80=$H$3</formula>
    </cfRule>
  </conditionalFormatting>
  <conditionalFormatting sqref="C84:C91">
    <cfRule type="expression" dxfId="2737" priority="723" stopIfTrue="1">
      <formula>B84&lt;$H$3</formula>
    </cfRule>
  </conditionalFormatting>
  <conditionalFormatting sqref="C85:C88">
    <cfRule type="expression" dxfId="2736" priority="806" stopIfTrue="1">
      <formula>$F85=$H$3</formula>
    </cfRule>
  </conditionalFormatting>
  <conditionalFormatting sqref="C89:C91">
    <cfRule type="expression" dxfId="2735" priority="722" stopIfTrue="1">
      <formula>$F89=$H$3</formula>
    </cfRule>
    <cfRule type="expression" dxfId="2734" priority="724" stopIfTrue="1">
      <formula>$B89=$H$3</formula>
    </cfRule>
  </conditionalFormatting>
  <conditionalFormatting sqref="C92 C96:C102">
    <cfRule type="expression" dxfId="2733" priority="643" stopIfTrue="1">
      <formula>$B92=$H$3</formula>
    </cfRule>
  </conditionalFormatting>
  <conditionalFormatting sqref="C92:C102">
    <cfRule type="expression" dxfId="2732" priority="534" stopIfTrue="1">
      <formula>$F92=$H$3</formula>
    </cfRule>
  </conditionalFormatting>
  <conditionalFormatting sqref="C93:C102">
    <cfRule type="expression" dxfId="2731" priority="532" stopIfTrue="1">
      <formula>B93&lt;$H$3</formula>
    </cfRule>
    <cfRule type="expression" dxfId="2730" priority="567" stopIfTrue="1">
      <formula>$B93=$H$3</formula>
    </cfRule>
  </conditionalFormatting>
  <conditionalFormatting sqref="C96:C102 C90:C92">
    <cfRule type="expression" dxfId="2729" priority="642" stopIfTrue="1">
      <formula>B90&lt;$H$3</formula>
    </cfRule>
  </conditionalFormatting>
  <conditionalFormatting sqref="C104">
    <cfRule type="expression" dxfId="2728" priority="423" stopIfTrue="1">
      <formula>$B104=$H$3</formula>
    </cfRule>
  </conditionalFormatting>
  <conditionalFormatting sqref="C104:C109 E104:E109 G104:G109">
    <cfRule type="expression" dxfId="2727" priority="420" stopIfTrue="1">
      <formula>B104&lt;$H$3</formula>
    </cfRule>
  </conditionalFormatting>
  <conditionalFormatting sqref="C104:C109">
    <cfRule type="expression" dxfId="2726" priority="424" stopIfTrue="1">
      <formula>$F104=$H$3</formula>
    </cfRule>
  </conditionalFormatting>
  <conditionalFormatting sqref="C111">
    <cfRule type="expression" dxfId="2725" priority="321" stopIfTrue="1">
      <formula>$F111=$H$3</formula>
    </cfRule>
  </conditionalFormatting>
  <conditionalFormatting sqref="C111:C120">
    <cfRule type="expression" dxfId="2724" priority="324" stopIfTrue="1">
      <formula>$B111=$H$3</formula>
    </cfRule>
  </conditionalFormatting>
  <conditionalFormatting sqref="C112">
    <cfRule type="expression" dxfId="2723" priority="475" stopIfTrue="1">
      <formula>$F112=$H$3</formula>
    </cfRule>
  </conditionalFormatting>
  <conditionalFormatting sqref="C114:C122">
    <cfRule type="expression" dxfId="2722" priority="148" stopIfTrue="1">
      <formula>B114&lt;$H$3</formula>
    </cfRule>
  </conditionalFormatting>
  <conditionalFormatting sqref="C115:C121">
    <cfRule type="expression" dxfId="2721" priority="149" stopIfTrue="1">
      <formula>$F115=$H$3</formula>
    </cfRule>
  </conditionalFormatting>
  <conditionalFormatting sqref="C121:C122">
    <cfRule type="expression" dxfId="2720" priority="147" stopIfTrue="1">
      <formula>$B121=$H$3</formula>
    </cfRule>
  </conditionalFormatting>
  <conditionalFormatting sqref="C122 E124 E126">
    <cfRule type="expression" dxfId="2719" priority="295" stopIfTrue="1">
      <formula>$F122=$H$3</formula>
    </cfRule>
  </conditionalFormatting>
  <conditionalFormatting sqref="C122:C125">
    <cfRule type="expression" dxfId="2718" priority="226" stopIfTrue="1">
      <formula>B122&lt;$H$3</formula>
    </cfRule>
    <cfRule type="expression" dxfId="2717" priority="228" stopIfTrue="1">
      <formula>$B122=$H$3</formula>
    </cfRule>
  </conditionalFormatting>
  <conditionalFormatting sqref="C123:C126">
    <cfRule type="expression" dxfId="2716" priority="227" stopIfTrue="1">
      <formula>$F123=$H$3</formula>
    </cfRule>
  </conditionalFormatting>
  <conditionalFormatting sqref="C124:C125">
    <cfRule type="expression" dxfId="2715" priority="224" stopIfTrue="1">
      <formula>B124&lt;$H$3</formula>
    </cfRule>
    <cfRule type="expression" dxfId="2714" priority="225" stopIfTrue="1">
      <formula>$F124=$H$3</formula>
    </cfRule>
  </conditionalFormatting>
  <conditionalFormatting sqref="C140:C146">
    <cfRule type="expression" dxfId="2713" priority="828" stopIfTrue="1">
      <formula>B140&lt;$H$3</formula>
    </cfRule>
  </conditionalFormatting>
  <conditionalFormatting sqref="C165:C170">
    <cfRule type="expression" dxfId="2712" priority="42" stopIfTrue="1">
      <formula>$B165=$H$3</formula>
    </cfRule>
  </conditionalFormatting>
  <conditionalFormatting sqref="C166:C170">
    <cfRule type="expression" dxfId="2711" priority="40" stopIfTrue="1">
      <formula>B166&lt;$H$3</formula>
    </cfRule>
  </conditionalFormatting>
  <conditionalFormatting sqref="C167:C170">
    <cfRule type="expression" dxfId="2710" priority="41" stopIfTrue="1">
      <formula>$F167=$H$3</formula>
    </cfRule>
  </conditionalFormatting>
  <conditionalFormatting sqref="C182:C184">
    <cfRule type="expression" dxfId="2709" priority="143" stopIfTrue="1">
      <formula>$B182=$H$3</formula>
    </cfRule>
  </conditionalFormatting>
  <conditionalFormatting sqref="C182:C190">
    <cfRule type="expression" dxfId="2708" priority="142" stopIfTrue="1">
      <formula>B182&lt;$H$3</formula>
    </cfRule>
  </conditionalFormatting>
  <conditionalFormatting sqref="C190">
    <cfRule type="expression" dxfId="2707" priority="78" stopIfTrue="1">
      <formula>$F190=$H$3</formula>
    </cfRule>
    <cfRule type="expression" dxfId="2706" priority="79" stopIfTrue="1">
      <formula>$B190=$H$3</formula>
    </cfRule>
  </conditionalFormatting>
  <conditionalFormatting sqref="C192:C193">
    <cfRule type="expression" dxfId="2705" priority="15" stopIfTrue="1">
      <formula>$B192=$H$3</formula>
    </cfRule>
  </conditionalFormatting>
  <conditionalFormatting sqref="C192:C194">
    <cfRule type="expression" dxfId="2704" priority="7" stopIfTrue="1">
      <formula>$F192=$H$3</formula>
    </cfRule>
    <cfRule type="expression" dxfId="2703" priority="9" stopIfTrue="1">
      <formula>B192&lt;$H$3</formula>
    </cfRule>
  </conditionalFormatting>
  <conditionalFormatting sqref="C194">
    <cfRule type="expression" dxfId="2702" priority="8" stopIfTrue="1">
      <formula>$B194=$H$3</formula>
    </cfRule>
  </conditionalFormatting>
  <conditionalFormatting sqref="C43:D44">
    <cfRule type="cellIs" dxfId="2701" priority="1633" stopIfTrue="1" operator="lessThan">
      <formula>$H$3</formula>
    </cfRule>
    <cfRule type="cellIs" dxfId="2700" priority="1632" stopIfTrue="1" operator="equal">
      <formula>$H$3</formula>
    </cfRule>
  </conditionalFormatting>
  <conditionalFormatting sqref="C47:D47">
    <cfRule type="cellIs" dxfId="2699" priority="1536" stopIfTrue="1" operator="equal">
      <formula>$H$3</formula>
    </cfRule>
    <cfRule type="cellIs" dxfId="2698" priority="1537" stopIfTrue="1" operator="lessThan">
      <formula>$H$3</formula>
    </cfRule>
  </conditionalFormatting>
  <conditionalFormatting sqref="C48:D48">
    <cfRule type="cellIs" dxfId="2697" priority="1421" stopIfTrue="1" operator="equal">
      <formula>$H$3</formula>
    </cfRule>
    <cfRule type="cellIs" dxfId="2696" priority="1422" stopIfTrue="1" operator="lessThan">
      <formula>$H$3</formula>
    </cfRule>
  </conditionalFormatting>
  <conditionalFormatting sqref="C43:E43">
    <cfRule type="expression" dxfId="2695" priority="1703" stopIfTrue="1">
      <formula>$F43=$H$3</formula>
    </cfRule>
  </conditionalFormatting>
  <conditionalFormatting sqref="C46:E46">
    <cfRule type="cellIs" dxfId="2694" priority="1572" stopIfTrue="1" operator="lessThan">
      <formula>$H$3</formula>
    </cfRule>
    <cfRule type="cellIs" dxfId="2693" priority="1571" stopIfTrue="1" operator="equal">
      <formula>$H$3</formula>
    </cfRule>
  </conditionalFormatting>
  <conditionalFormatting sqref="C79:E79">
    <cfRule type="expression" dxfId="2692" priority="841" stopIfTrue="1">
      <formula>$F79=$H$3</formula>
    </cfRule>
  </conditionalFormatting>
  <conditionalFormatting sqref="C42:F42">
    <cfRule type="expression" dxfId="2691" priority="1719" stopIfTrue="1">
      <formula>$F42=$H$3</formula>
    </cfRule>
  </conditionalFormatting>
  <conditionalFormatting sqref="C71:F74 C75:G76 C77:F78 F79:F81">
    <cfRule type="expression" dxfId="2690" priority="1039" stopIfTrue="1">
      <formula>$F71=$H$3</formula>
    </cfRule>
  </conditionalFormatting>
  <conditionalFormatting sqref="C6:G9 C11:G17 F18:G18 C19:G19 F20:G20">
    <cfRule type="expression" dxfId="2689" priority="5190" stopIfTrue="1">
      <formula>$F6=$H$3</formula>
    </cfRule>
  </conditionalFormatting>
  <conditionalFormatting sqref="C70:G70">
    <cfRule type="expression" dxfId="2688" priority="1010" stopIfTrue="1">
      <formula>$F70=$H$3</formula>
    </cfRule>
  </conditionalFormatting>
  <conditionalFormatting sqref="C84:G84">
    <cfRule type="expression" dxfId="2687" priority="821" stopIfTrue="1">
      <formula>$F84=$H$3</formula>
    </cfRule>
  </conditionalFormatting>
  <conditionalFormatting sqref="D4">
    <cfRule type="cellIs" dxfId="2686" priority="3081" stopIfTrue="1" operator="lessThan">
      <formula>$H$3</formula>
    </cfRule>
    <cfRule type="cellIs" dxfId="2685" priority="3080" stopIfTrue="1" operator="equal">
      <formula>$H$3</formula>
    </cfRule>
  </conditionalFormatting>
  <conditionalFormatting sqref="D5 F5">
    <cfRule type="cellIs" dxfId="2684" priority="3537" stopIfTrue="1" operator="equal">
      <formula>#REF!</formula>
    </cfRule>
    <cfRule type="cellIs" dxfId="2683" priority="3538" stopIfTrue="1" operator="lessThan">
      <formula>#REF!</formula>
    </cfRule>
  </conditionalFormatting>
  <conditionalFormatting sqref="D6:D13 E10 D28">
    <cfRule type="cellIs" dxfId="2682" priority="3015" stopIfTrue="1" operator="lessThan">
      <formula>$H$3</formula>
    </cfRule>
  </conditionalFormatting>
  <conditionalFormatting sqref="D11:D27 E27">
    <cfRule type="cellIs" dxfId="2681" priority="2626" stopIfTrue="1" operator="equal">
      <formula>$H$3</formula>
    </cfRule>
    <cfRule type="cellIs" dxfId="2680" priority="2627" stopIfTrue="1" operator="lessThan">
      <formula>$H$3</formula>
    </cfRule>
  </conditionalFormatting>
  <conditionalFormatting sqref="D11:D28 E31">
    <cfRule type="cellIs" dxfId="2679" priority="2531" stopIfTrue="1" operator="equal">
      <formula>$H$3</formula>
    </cfRule>
    <cfRule type="cellIs" dxfId="2678" priority="2532" stopIfTrue="1" operator="lessThan">
      <formula>$H$3</formula>
    </cfRule>
  </conditionalFormatting>
  <conditionalFormatting sqref="D14">
    <cfRule type="cellIs" dxfId="2677" priority="2602" stopIfTrue="1" operator="lessThan">
      <formula>$H$3</formula>
    </cfRule>
    <cfRule type="cellIs" dxfId="2676" priority="2601" stopIfTrue="1" operator="equal">
      <formula>$H$3</formula>
    </cfRule>
  </conditionalFormatting>
  <conditionalFormatting sqref="D15:D18 D20:D23">
    <cfRule type="cellIs" dxfId="2675" priority="2634" stopIfTrue="1" operator="lessThan">
      <formula>$H$3</formula>
    </cfRule>
    <cfRule type="cellIs" dxfId="2674" priority="2633" stopIfTrue="1" operator="equal">
      <formula>$H$3</formula>
    </cfRule>
  </conditionalFormatting>
  <conditionalFormatting sqref="D19">
    <cfRule type="cellIs" dxfId="2673" priority="2565" stopIfTrue="1" operator="lessThan">
      <formula>$H$3</formula>
    </cfRule>
    <cfRule type="cellIs" dxfId="2672" priority="2564" stopIfTrue="1" operator="equal">
      <formula>$H$3</formula>
    </cfRule>
  </conditionalFormatting>
  <conditionalFormatting sqref="D24:D27 E27">
    <cfRule type="cellIs" dxfId="2671" priority="2480" stopIfTrue="1" operator="lessThan">
      <formula>$H$3</formula>
    </cfRule>
  </conditionalFormatting>
  <conditionalFormatting sqref="D28">
    <cfRule type="cellIs" dxfId="2670" priority="2864" stopIfTrue="1" operator="equal">
      <formula>$H$3</formula>
    </cfRule>
    <cfRule type="cellIs" dxfId="2669" priority="2865" stopIfTrue="1" operator="lessThan">
      <formula>$H$3</formula>
    </cfRule>
  </conditionalFormatting>
  <conditionalFormatting sqref="D28:D42 E34 D6:D13 E10">
    <cfRule type="cellIs" dxfId="2668" priority="3014" stopIfTrue="1" operator="equal">
      <formula>$H$3</formula>
    </cfRule>
  </conditionalFormatting>
  <conditionalFormatting sqref="D29:D43">
    <cfRule type="cellIs" dxfId="2667" priority="1711" stopIfTrue="1" operator="lessThan">
      <formula>$H$3</formula>
    </cfRule>
  </conditionalFormatting>
  <conditionalFormatting sqref="D30:D43">
    <cfRule type="cellIs" dxfId="2666" priority="1710" stopIfTrue="1" operator="equal">
      <formula>$H$3</formula>
    </cfRule>
  </conditionalFormatting>
  <conditionalFormatting sqref="D45 B4 B6:B9">
    <cfRule type="cellIs" dxfId="2665" priority="5150" stopIfTrue="1" operator="equal">
      <formula>$H$3</formula>
    </cfRule>
  </conditionalFormatting>
  <conditionalFormatting sqref="D49:D55 D57:D58">
    <cfRule type="cellIs" dxfId="2664" priority="1222" stopIfTrue="1" operator="equal">
      <formula>$H$3</formula>
    </cfRule>
  </conditionalFormatting>
  <conditionalFormatting sqref="D50:D52">
    <cfRule type="cellIs" dxfId="2663" priority="1332" stopIfTrue="1" operator="lessThan">
      <formula>$H$3</formula>
    </cfRule>
  </conditionalFormatting>
  <conditionalFormatting sqref="D54:D55">
    <cfRule type="cellIs" dxfId="2662" priority="1223" stopIfTrue="1" operator="lessThan">
      <formula>$H$3</formula>
    </cfRule>
  </conditionalFormatting>
  <conditionalFormatting sqref="D61">
    <cfRule type="cellIs" dxfId="2661" priority="1118" stopIfTrue="1" operator="lessThan">
      <formula>$H$3</formula>
    </cfRule>
  </conditionalFormatting>
  <conditionalFormatting sqref="D61:D78">
    <cfRule type="cellIs" dxfId="2660" priority="1032" stopIfTrue="1" operator="equal">
      <formula>$H$3</formula>
    </cfRule>
  </conditionalFormatting>
  <conditionalFormatting sqref="D62">
    <cfRule type="expression" dxfId="2659" priority="1143" stopIfTrue="1">
      <formula>$F62=$H$3</formula>
    </cfRule>
  </conditionalFormatting>
  <conditionalFormatting sqref="D62:D70 F61:F70">
    <cfRule type="cellIs" dxfId="2658" priority="1144" stopIfTrue="1" operator="lessThan">
      <formula>$H$3</formula>
    </cfRule>
  </conditionalFormatting>
  <conditionalFormatting sqref="D80:D83 D85:D88">
    <cfRule type="cellIs" dxfId="2657" priority="898" stopIfTrue="1" operator="equal">
      <formula>$H$3</formula>
    </cfRule>
  </conditionalFormatting>
  <conditionalFormatting sqref="D82">
    <cfRule type="cellIs" dxfId="2656" priority="894" stopIfTrue="1" operator="equal">
      <formula>$H$3</formula>
    </cfRule>
    <cfRule type="cellIs" dxfId="2655" priority="895" stopIfTrue="1" operator="lessThan">
      <formula>$H$3</formula>
    </cfRule>
  </conditionalFormatting>
  <conditionalFormatting sqref="D84:D91">
    <cfRule type="cellIs" dxfId="2654" priority="762" stopIfTrue="1" operator="equal">
      <formula>$H$3</formula>
    </cfRule>
  </conditionalFormatting>
  <conditionalFormatting sqref="D85:D88">
    <cfRule type="cellIs" dxfId="2653" priority="881" stopIfTrue="1" operator="equal">
      <formula>$H$3</formula>
    </cfRule>
    <cfRule type="cellIs" dxfId="2652" priority="882" stopIfTrue="1" operator="lessThan">
      <formula>$H$3</formula>
    </cfRule>
  </conditionalFormatting>
  <conditionalFormatting sqref="D89:D91">
    <cfRule type="cellIs" dxfId="2651" priority="756" stopIfTrue="1" operator="lessThan">
      <formula>$H$3</formula>
    </cfRule>
    <cfRule type="cellIs" dxfId="2650" priority="755" stopIfTrue="1" operator="equal">
      <formula>$H$3</formula>
    </cfRule>
  </conditionalFormatting>
  <conditionalFormatting sqref="D89:D102 D106:D109 D111:D126">
    <cfRule type="cellIs" dxfId="2649" priority="684" stopIfTrue="1" operator="equal">
      <formula>$H$3</formula>
    </cfRule>
  </conditionalFormatting>
  <conditionalFormatting sqref="D92:D102 D106:D109 D111:D125">
    <cfRule type="cellIs" dxfId="2648" priority="680" stopIfTrue="1" operator="lessThan">
      <formula>$H$3</formula>
    </cfRule>
  </conditionalFormatting>
  <conditionalFormatting sqref="D92:D102 D111:D125 D106:D109">
    <cfRule type="cellIs" dxfId="2647" priority="679" stopIfTrue="1" operator="equal">
      <formula>$H$3</formula>
    </cfRule>
  </conditionalFormatting>
  <conditionalFormatting sqref="D92:D102 D112:D125">
    <cfRule type="cellIs" dxfId="2646" priority="671" stopIfTrue="1" operator="lessThan">
      <formula>$H$3</formula>
    </cfRule>
  </conditionalFormatting>
  <conditionalFormatting sqref="D104">
    <cfRule type="cellIs" dxfId="2645" priority="427" stopIfTrue="1" operator="equal">
      <formula>$H$3</formula>
    </cfRule>
    <cfRule type="cellIs" dxfId="2644" priority="428" stopIfTrue="1" operator="lessThan">
      <formula>$H$3</formula>
    </cfRule>
  </conditionalFormatting>
  <conditionalFormatting sqref="D104:D105 F104:F105 B104:B109">
    <cfRule type="cellIs" dxfId="2643" priority="433" stopIfTrue="1" operator="lessThan">
      <formula>$H$3</formula>
    </cfRule>
  </conditionalFormatting>
  <conditionalFormatting sqref="D104:D109">
    <cfRule type="cellIs" dxfId="2642" priority="436" stopIfTrue="1" operator="equal">
      <formula>$H$3</formula>
    </cfRule>
  </conditionalFormatting>
  <conditionalFormatting sqref="D111">
    <cfRule type="cellIs" dxfId="2641" priority="326" stopIfTrue="1" operator="lessThan">
      <formula>$H$3</formula>
    </cfRule>
    <cfRule type="cellIs" dxfId="2640" priority="325" stopIfTrue="1" operator="equal">
      <formula>$H$3</formula>
    </cfRule>
  </conditionalFormatting>
  <conditionalFormatting sqref="D112:D125 D92:D102">
    <cfRule type="cellIs" dxfId="2639" priority="670" stopIfTrue="1" operator="equal">
      <formula>$H$3</formula>
    </cfRule>
  </conditionalFormatting>
  <conditionalFormatting sqref="D113:D114">
    <cfRule type="cellIs" dxfId="2638" priority="392" stopIfTrue="1" operator="lessThan">
      <formula>$H$3</formula>
    </cfRule>
    <cfRule type="cellIs" dxfId="2637" priority="388" stopIfTrue="1" operator="equal">
      <formula>$H$3</formula>
    </cfRule>
  </conditionalFormatting>
  <conditionalFormatting sqref="D114">
    <cfRule type="cellIs" dxfId="2636" priority="378" stopIfTrue="1" operator="lessThan">
      <formula>$H$3</formula>
    </cfRule>
    <cfRule type="cellIs" dxfId="2635" priority="377" stopIfTrue="1" operator="equal">
      <formula>$H$3</formula>
    </cfRule>
  </conditionalFormatting>
  <conditionalFormatting sqref="D137">
    <cfRule type="cellIs" dxfId="2634" priority="944" stopIfTrue="1" operator="lessThan">
      <formula>$H$3</formula>
    </cfRule>
    <cfRule type="cellIs" dxfId="2633" priority="943" stopIfTrue="1" operator="equal">
      <formula>$H$3</formula>
    </cfRule>
  </conditionalFormatting>
  <conditionalFormatting sqref="D141:D146">
    <cfRule type="cellIs" dxfId="2632" priority="777" stopIfTrue="1" operator="equal">
      <formula>$H$3</formula>
    </cfRule>
    <cfRule type="cellIs" dxfId="2631" priority="778" stopIfTrue="1" operator="lessThan">
      <formula>$H$3</formula>
    </cfRule>
  </conditionalFormatting>
  <conditionalFormatting sqref="D148:D166">
    <cfRule type="cellIs" dxfId="2630" priority="121" stopIfTrue="1" operator="equal">
      <formula>$H$3</formula>
    </cfRule>
  </conditionalFormatting>
  <conditionalFormatting sqref="D165:D169 F166:F169">
    <cfRule type="cellIs" dxfId="2629" priority="38" stopIfTrue="1" operator="equal">
      <formula>$H$3</formula>
    </cfRule>
  </conditionalFormatting>
  <conditionalFormatting sqref="D165:D176 F166:F176">
    <cfRule type="cellIs" dxfId="2628" priority="39" stopIfTrue="1" operator="lessThan">
      <formula>$H$3</formula>
    </cfRule>
  </conditionalFormatting>
  <conditionalFormatting sqref="D166">
    <cfRule type="cellIs" dxfId="2627" priority="116" stopIfTrue="1" operator="equal">
      <formula>$H$3</formula>
    </cfRule>
    <cfRule type="cellIs" dxfId="2626" priority="117" stopIfTrue="1" operator="lessThan">
      <formula>$H$3</formula>
    </cfRule>
  </conditionalFormatting>
  <conditionalFormatting sqref="D167:D169 F167:F169">
    <cfRule type="cellIs" dxfId="2625" priority="37" stopIfTrue="1" operator="lessThan">
      <formula>$H$3</formula>
    </cfRule>
    <cfRule type="cellIs" dxfId="2624" priority="35" stopIfTrue="1" operator="lessThan">
      <formula>$H$3</formula>
    </cfRule>
    <cfRule type="cellIs" dxfId="2623" priority="36" stopIfTrue="1" operator="equal">
      <formula>$H$3</formula>
    </cfRule>
    <cfRule type="cellIs" dxfId="2622" priority="34" stopIfTrue="1" operator="equal">
      <formula>$H$3</formula>
    </cfRule>
  </conditionalFormatting>
  <conditionalFormatting sqref="D179:D180">
    <cfRule type="cellIs" dxfId="2621" priority="216" stopIfTrue="1" operator="equal">
      <formula>$H$3</formula>
    </cfRule>
    <cfRule type="cellIs" dxfId="2620" priority="213" stopIfTrue="1" operator="lessThan">
      <formula>$H$3</formula>
    </cfRule>
    <cfRule type="cellIs" dxfId="2619" priority="205" stopIfTrue="1" operator="equal">
      <formula>$H$3</formula>
    </cfRule>
    <cfRule type="cellIs" dxfId="2618" priority="206" stopIfTrue="1" operator="lessThan">
      <formula>$H$3</formula>
    </cfRule>
    <cfRule type="cellIs" dxfId="2617" priority="212" stopIfTrue="1" operator="equal">
      <formula>$H$3</formula>
    </cfRule>
  </conditionalFormatting>
  <conditionalFormatting sqref="D182:D183">
    <cfRule type="cellIs" dxfId="2616" priority="698" stopIfTrue="1" operator="equal">
      <formula>$H$3</formula>
    </cfRule>
    <cfRule type="cellIs" dxfId="2615" priority="708" stopIfTrue="1" operator="equal">
      <formula>$H$3</formula>
    </cfRule>
    <cfRule type="cellIs" dxfId="2614" priority="701" stopIfTrue="1" operator="lessThan">
      <formula>$H$3</formula>
    </cfRule>
  </conditionalFormatting>
  <conditionalFormatting sqref="D184:D186">
    <cfRule type="cellIs" dxfId="2613" priority="182" stopIfTrue="1" operator="lessThan">
      <formula>$H$3</formula>
    </cfRule>
    <cfRule type="cellIs" dxfId="2612" priority="192" stopIfTrue="1" operator="equal">
      <formula>$H$3</formula>
    </cfRule>
    <cfRule type="cellIs" dxfId="2611" priority="189" stopIfTrue="1" operator="lessThan">
      <formula>$H$3</formula>
    </cfRule>
    <cfRule type="cellIs" dxfId="2610" priority="188" stopIfTrue="1" operator="equal">
      <formula>$H$3</formula>
    </cfRule>
  </conditionalFormatting>
  <conditionalFormatting sqref="D184:D194">
    <cfRule type="cellIs" dxfId="2609" priority="161" stopIfTrue="1" operator="equal">
      <formula>$H$3</formula>
    </cfRule>
  </conditionalFormatting>
  <conditionalFormatting sqref="D187 F185:F194">
    <cfRule type="cellIs" dxfId="2608" priority="160" stopIfTrue="1" operator="lessThan">
      <formula>$H$3</formula>
    </cfRule>
  </conditionalFormatting>
  <conditionalFormatting sqref="D187">
    <cfRule type="cellIs" dxfId="2607" priority="155" stopIfTrue="1" operator="lessThan">
      <formula>$H$3</formula>
    </cfRule>
    <cfRule type="cellIs" dxfId="2606" priority="158" stopIfTrue="1" operator="equal">
      <formula>$H$3</formula>
    </cfRule>
  </conditionalFormatting>
  <conditionalFormatting sqref="D187:D189">
    <cfRule type="cellIs" dxfId="2605" priority="87" stopIfTrue="1" operator="equal">
      <formula>$H$3</formula>
    </cfRule>
  </conditionalFormatting>
  <conditionalFormatting sqref="D188:D189">
    <cfRule type="cellIs" dxfId="2604" priority="86" stopIfTrue="1" operator="lessThan">
      <formula>$H$3</formula>
    </cfRule>
  </conditionalFormatting>
  <conditionalFormatting sqref="D188:D190">
    <cfRule type="cellIs" dxfId="2603" priority="76" stopIfTrue="1" operator="equal">
      <formula>$H$3</formula>
    </cfRule>
  </conditionalFormatting>
  <conditionalFormatting sqref="D188:D194">
    <cfRule type="cellIs" dxfId="2602" priority="75" stopIfTrue="1" operator="lessThan">
      <formula>$H$3</formula>
    </cfRule>
  </conditionalFormatting>
  <conditionalFormatting sqref="D190:D194 F191:F193">
    <cfRule type="cellIs" dxfId="2601" priority="53" stopIfTrue="1" operator="lessThan">
      <formula>$H$3</formula>
    </cfRule>
  </conditionalFormatting>
  <conditionalFormatting sqref="D190:D194">
    <cfRule type="cellIs" dxfId="2600" priority="56" stopIfTrue="1" operator="equal">
      <formula>$H$3</formula>
    </cfRule>
  </conditionalFormatting>
  <conditionalFormatting sqref="D191:D194">
    <cfRule type="cellIs" dxfId="2599" priority="6" stopIfTrue="1" operator="equal">
      <formula>$H$3</formula>
    </cfRule>
  </conditionalFormatting>
  <conditionalFormatting sqref="D4:E4">
    <cfRule type="expression" dxfId="2598" priority="81952">
      <formula>AND($D281=$H$3,$D281&lt;&gt;"")</formula>
    </cfRule>
    <cfRule type="expression" dxfId="2597" priority="81951">
      <formula>AND($D281&lt;$H$3,$D281&lt;&gt;"")</formula>
    </cfRule>
  </conditionalFormatting>
  <conditionalFormatting sqref="D47:E47">
    <cfRule type="expression" dxfId="2596" priority="1480" stopIfTrue="1">
      <formula>$F47=$H$3</formula>
    </cfRule>
  </conditionalFormatting>
  <conditionalFormatting sqref="D48:E48">
    <cfRule type="expression" dxfId="2595" priority="1420" stopIfTrue="1">
      <formula>$F48=$H$3</formula>
    </cfRule>
  </conditionalFormatting>
  <conditionalFormatting sqref="D4:F4">
    <cfRule type="cellIs" dxfId="2594" priority="3076" stopIfTrue="1" operator="lessThan">
      <formula>$H$3</formula>
    </cfRule>
  </conditionalFormatting>
  <conditionalFormatting sqref="D36:F36">
    <cfRule type="expression" dxfId="2593" priority="1845" stopIfTrue="1">
      <formula>$F36=$H$3</formula>
    </cfRule>
  </conditionalFormatting>
  <conditionalFormatting sqref="E4">
    <cfRule type="expression" dxfId="2592" priority="81953" stopIfTrue="1">
      <formula>$D281=$H$3</formula>
    </cfRule>
  </conditionalFormatting>
  <conditionalFormatting sqref="E5">
    <cfRule type="expression" dxfId="2591" priority="78798" stopIfTrue="1">
      <formula>$D5=#REF!</formula>
    </cfRule>
    <cfRule type="expression" dxfId="2590" priority="78799" stopIfTrue="1">
      <formula>D5&lt;#REF!</formula>
    </cfRule>
  </conditionalFormatting>
  <conditionalFormatting sqref="E11:E18">
    <cfRule type="expression" dxfId="2589" priority="2554" stopIfTrue="1">
      <formula>D11&lt;$H$3</formula>
    </cfRule>
  </conditionalFormatting>
  <conditionalFormatting sqref="E13">
    <cfRule type="expression" dxfId="2588" priority="2544" stopIfTrue="1">
      <formula>$F13=$H$3</formula>
    </cfRule>
    <cfRule type="expression" dxfId="2587" priority="2551" stopIfTrue="1">
      <formula>D13&lt;$H$3</formula>
    </cfRule>
    <cfRule type="expression" dxfId="2586" priority="2552" stopIfTrue="1">
      <formula>$B13=$H$3</formula>
    </cfRule>
  </conditionalFormatting>
  <conditionalFormatting sqref="E25">
    <cfRule type="expression" dxfId="2585" priority="2143" stopIfTrue="1">
      <formula>D25&lt;$H$3</formula>
    </cfRule>
    <cfRule type="expression" dxfId="2584" priority="2141" stopIfTrue="1">
      <formula>$B25=$H$3</formula>
    </cfRule>
    <cfRule type="expression" dxfId="2583" priority="2131" stopIfTrue="1">
      <formula>$F25=$H$3</formula>
    </cfRule>
  </conditionalFormatting>
  <conditionalFormatting sqref="E27 D24:D27">
    <cfRule type="cellIs" dxfId="2582" priority="2479" stopIfTrue="1" operator="equal">
      <formula>$H$3</formula>
    </cfRule>
  </conditionalFormatting>
  <conditionalFormatting sqref="E27">
    <cfRule type="cellIs" dxfId="2581" priority="2177" stopIfTrue="1" operator="lessThan">
      <formula>$H$3</formula>
    </cfRule>
    <cfRule type="cellIs" dxfId="2580" priority="2176" stopIfTrue="1" operator="equal">
      <formula>$H$3</formula>
    </cfRule>
  </conditionalFormatting>
  <conditionalFormatting sqref="E28:E29">
    <cfRule type="expression" dxfId="2579" priority="2401" stopIfTrue="1">
      <formula>$F28=$H$3</formula>
    </cfRule>
    <cfRule type="expression" dxfId="2578" priority="2395" stopIfTrue="1">
      <formula>D28&lt;$H$3</formula>
    </cfRule>
    <cfRule type="expression" dxfId="2577" priority="2397" stopIfTrue="1">
      <formula>$B28=$H$3</formula>
    </cfRule>
  </conditionalFormatting>
  <conditionalFormatting sqref="E31">
    <cfRule type="cellIs" dxfId="2576" priority="2215" stopIfTrue="1" operator="lessThan">
      <formula>$H$3</formula>
    </cfRule>
    <cfRule type="cellIs" dxfId="2575" priority="2214" stopIfTrue="1" operator="equal">
      <formula>$H$3</formula>
    </cfRule>
  </conditionalFormatting>
  <conditionalFormatting sqref="E31:E32">
    <cfRule type="cellIs" dxfId="2574" priority="1987" stopIfTrue="1" operator="equal">
      <formula>$H$3</formula>
    </cfRule>
    <cfRule type="cellIs" dxfId="2573" priority="1988" stopIfTrue="1" operator="lessThan">
      <formula>$H$3</formula>
    </cfRule>
  </conditionalFormatting>
  <conditionalFormatting sqref="E34">
    <cfRule type="cellIs" dxfId="2572" priority="1969" stopIfTrue="1" operator="equal">
      <formula>$H$3</formula>
    </cfRule>
    <cfRule type="cellIs" dxfId="2571" priority="1970" stopIfTrue="1" operator="lessThan">
      <formula>$H$3</formula>
    </cfRule>
  </conditionalFormatting>
  <conditionalFormatting sqref="E36">
    <cfRule type="expression" dxfId="2570" priority="1846" stopIfTrue="1">
      <formula>D36&lt;$H$3</formula>
    </cfRule>
    <cfRule type="cellIs" dxfId="2569" priority="1842" stopIfTrue="1" operator="equal">
      <formula>$H$3</formula>
    </cfRule>
    <cfRule type="cellIs" dxfId="2568" priority="1843" stopIfTrue="1" operator="lessThan">
      <formula>$H$3</formula>
    </cfRule>
    <cfRule type="expression" dxfId="2567" priority="1844" stopIfTrue="1">
      <formula>$B36=$H$3</formula>
    </cfRule>
  </conditionalFormatting>
  <conditionalFormatting sqref="E36:E37">
    <cfRule type="expression" dxfId="2566" priority="1847" stopIfTrue="1">
      <formula>$F36=$H$3</formula>
    </cfRule>
    <cfRule type="expression" dxfId="2565" priority="1848" stopIfTrue="1">
      <formula>D36&lt;$H$3</formula>
    </cfRule>
    <cfRule type="expression" dxfId="2564" priority="1849" stopIfTrue="1">
      <formula>$B36=$H$3</formula>
    </cfRule>
  </conditionalFormatting>
  <conditionalFormatting sqref="E38">
    <cfRule type="expression" dxfId="2563" priority="1797" stopIfTrue="1">
      <formula>D38&lt;$H$3</formula>
    </cfRule>
    <cfRule type="expression" dxfId="2562" priority="1796" stopIfTrue="1">
      <formula>$F38=$H$3</formula>
    </cfRule>
    <cfRule type="cellIs" dxfId="2561" priority="1792" stopIfTrue="1" operator="lessThan">
      <formula>$H$3</formula>
    </cfRule>
    <cfRule type="cellIs" dxfId="2560" priority="1791" stopIfTrue="1" operator="equal">
      <formula>$H$3</formula>
    </cfRule>
    <cfRule type="expression" dxfId="2559" priority="1798" stopIfTrue="1">
      <formula>$B38=$H$3</formula>
    </cfRule>
  </conditionalFormatting>
  <conditionalFormatting sqref="E38:E40">
    <cfRule type="cellIs" dxfId="2558" priority="1758" stopIfTrue="1" operator="equal">
      <formula>$H$3</formula>
    </cfRule>
    <cfRule type="cellIs" dxfId="2557" priority="1759" stopIfTrue="1" operator="lessThan">
      <formula>$H$3</formula>
    </cfRule>
  </conditionalFormatting>
  <conditionalFormatting sqref="E39:E40">
    <cfRule type="expression" dxfId="2556" priority="1762" stopIfTrue="1">
      <formula>D39&lt;$H$3</formula>
    </cfRule>
    <cfRule type="cellIs" dxfId="2555" priority="1756" stopIfTrue="1" operator="equal">
      <formula>$H$3</formula>
    </cfRule>
    <cfRule type="cellIs" dxfId="2554" priority="1757" stopIfTrue="1" operator="lessThan">
      <formula>$H$3</formula>
    </cfRule>
    <cfRule type="expression" dxfId="2553" priority="1761" stopIfTrue="1">
      <formula>$F39=$H$3</formula>
    </cfRule>
    <cfRule type="expression" dxfId="2552" priority="1765" stopIfTrue="1">
      <formula>$B39=$H$3</formula>
    </cfRule>
  </conditionalFormatting>
  <conditionalFormatting sqref="E42:E43">
    <cfRule type="expression" dxfId="2551" priority="1712" stopIfTrue="1">
      <formula>D42&lt;$H$3</formula>
    </cfRule>
  </conditionalFormatting>
  <conditionalFormatting sqref="E43">
    <cfRule type="expression" dxfId="2550" priority="1713" stopIfTrue="1">
      <formula>$B43=$H$3</formula>
    </cfRule>
  </conditionalFormatting>
  <conditionalFormatting sqref="E43:E45">
    <cfRule type="expression" dxfId="2549" priority="1630" stopIfTrue="1">
      <formula>D43&lt;$H$3</formula>
    </cfRule>
  </conditionalFormatting>
  <conditionalFormatting sqref="E44:E45">
    <cfRule type="cellIs" dxfId="2548" priority="1625" stopIfTrue="1" operator="lessThan">
      <formula>$H$3</formula>
    </cfRule>
    <cfRule type="expression" dxfId="2547" priority="1629" stopIfTrue="1">
      <formula>$F44=$H$3</formula>
    </cfRule>
    <cfRule type="expression" dxfId="2546" priority="1628" stopIfTrue="1">
      <formula>D44&lt;$H$3</formula>
    </cfRule>
    <cfRule type="expression" dxfId="2545" priority="1626" stopIfTrue="1">
      <formula>$B44=$H$3</formula>
    </cfRule>
    <cfRule type="cellIs" dxfId="2544" priority="1624" stopIfTrue="1" operator="equal">
      <formula>$H$3</formula>
    </cfRule>
  </conditionalFormatting>
  <conditionalFormatting sqref="E44:E46">
    <cfRule type="cellIs" dxfId="2543" priority="1577" stopIfTrue="1" operator="equal">
      <formula>$H$3</formula>
    </cfRule>
    <cfRule type="cellIs" dxfId="2542" priority="1578" stopIfTrue="1" operator="lessThan">
      <formula>$H$3</formula>
    </cfRule>
  </conditionalFormatting>
  <conditionalFormatting sqref="E46">
    <cfRule type="expression" dxfId="2541" priority="1582" stopIfTrue="1">
      <formula>$F46=$H$3</formula>
    </cfRule>
    <cfRule type="expression" dxfId="2540" priority="1584" stopIfTrue="1">
      <formula>$B46=$H$3</formula>
    </cfRule>
    <cfRule type="expression" dxfId="2539" priority="1581" stopIfTrue="1">
      <formula>D46&lt;$H$3</formula>
    </cfRule>
  </conditionalFormatting>
  <conditionalFormatting sqref="E47:E48">
    <cfRule type="expression" dxfId="2538" priority="1479" stopIfTrue="1">
      <formula>$B47=$H$3</formula>
    </cfRule>
    <cfRule type="cellIs" dxfId="2537" priority="1477" stopIfTrue="1" operator="equal">
      <formula>$H$3</formula>
    </cfRule>
    <cfRule type="cellIs" dxfId="2536" priority="1476" stopIfTrue="1" operator="lessThan">
      <formula>$H$3</formula>
    </cfRule>
    <cfRule type="expression" dxfId="2535" priority="1481" stopIfTrue="1">
      <formula>D47&lt;$H$3</formula>
    </cfRule>
  </conditionalFormatting>
  <conditionalFormatting sqref="E50:E53">
    <cfRule type="expression" dxfId="2534" priority="1340" stopIfTrue="1">
      <formula>$B50=$H$3</formula>
    </cfRule>
    <cfRule type="expression" dxfId="2533" priority="1339" stopIfTrue="1">
      <formula>D50&lt;$H$3</formula>
    </cfRule>
    <cfRule type="cellIs" dxfId="2532" priority="1335" stopIfTrue="1" operator="equal">
      <formula>$H$3</formula>
    </cfRule>
    <cfRule type="cellIs" dxfId="2531" priority="1334" stopIfTrue="1" operator="lessThan">
      <formula>$H$3</formula>
    </cfRule>
    <cfRule type="expression" dxfId="2530" priority="1338" stopIfTrue="1">
      <formula>$F50=$H$3</formula>
    </cfRule>
  </conditionalFormatting>
  <conditionalFormatting sqref="E54:E55">
    <cfRule type="expression" dxfId="2529" priority="1220" stopIfTrue="1">
      <formula>$B54=$H$3</formula>
    </cfRule>
    <cfRule type="expression" dxfId="2528" priority="1219" stopIfTrue="1">
      <formula>$F54=$H$3</formula>
    </cfRule>
    <cfRule type="expression" dxfId="2527" priority="1218" stopIfTrue="1">
      <formula>D54&lt;$H$3</formula>
    </cfRule>
  </conditionalFormatting>
  <conditionalFormatting sqref="E57">
    <cfRule type="expression" dxfId="2526" priority="1199" stopIfTrue="1">
      <formula>$F57=$H$3</formula>
    </cfRule>
    <cfRule type="expression" dxfId="2525" priority="1201" stopIfTrue="1">
      <formula>$B57=$H$3</formula>
    </cfRule>
    <cfRule type="expression" dxfId="2524" priority="1200" stopIfTrue="1">
      <formula>D57&lt;$H$3</formula>
    </cfRule>
  </conditionalFormatting>
  <conditionalFormatting sqref="E57:E58">
    <cfRule type="expression" dxfId="2523" priority="1188" stopIfTrue="1">
      <formula>D57&lt;$H$3</formula>
    </cfRule>
  </conditionalFormatting>
  <conditionalFormatting sqref="E58">
    <cfRule type="expression" dxfId="2522" priority="1186" stopIfTrue="1">
      <formula>D58&lt;$H$3</formula>
    </cfRule>
    <cfRule type="expression" dxfId="2521" priority="1187" stopIfTrue="1">
      <formula>$F58=$H$3</formula>
    </cfRule>
    <cfRule type="expression" dxfId="2520" priority="1189" stopIfTrue="1">
      <formula>$B58=$H$3</formula>
    </cfRule>
  </conditionalFormatting>
  <conditionalFormatting sqref="E61:E62">
    <cfRule type="expression" dxfId="2519" priority="1115" stopIfTrue="1">
      <formula>$B61=$H$3</formula>
    </cfRule>
    <cfRule type="expression" dxfId="2518" priority="1113" stopIfTrue="1">
      <formula>D61&lt;$H$3</formula>
    </cfRule>
  </conditionalFormatting>
  <conditionalFormatting sqref="E61:E65">
    <cfRule type="expression" dxfId="2517" priority="1116" stopIfTrue="1">
      <formula>D61&lt;$H$3</formula>
    </cfRule>
  </conditionalFormatting>
  <conditionalFormatting sqref="E66:E70">
    <cfRule type="expression" dxfId="2516" priority="1030" stopIfTrue="1">
      <formula>D66&lt;$H$3</formula>
    </cfRule>
  </conditionalFormatting>
  <conditionalFormatting sqref="E71:E77">
    <cfRule type="expression" dxfId="2515" priority="950" stopIfTrue="1">
      <formula>D71&lt;$H$3</formula>
    </cfRule>
  </conditionalFormatting>
  <conditionalFormatting sqref="E79:E80">
    <cfRule type="expression" dxfId="2514" priority="795" stopIfTrue="1">
      <formula>D79&lt;$H$3</formula>
    </cfRule>
  </conditionalFormatting>
  <conditionalFormatting sqref="E80">
    <cfRule type="expression" dxfId="2513" priority="796" stopIfTrue="1">
      <formula>$F80=$H$3</formula>
    </cfRule>
  </conditionalFormatting>
  <conditionalFormatting sqref="E84:E88">
    <cfRule type="expression" dxfId="2512" priority="816" stopIfTrue="1">
      <formula>D84&lt;$H$3</formula>
    </cfRule>
  </conditionalFormatting>
  <conditionalFormatting sqref="E85:E88">
    <cfRule type="expression" dxfId="2511" priority="794" stopIfTrue="1">
      <formula>$F85=$H$3</formula>
    </cfRule>
  </conditionalFormatting>
  <conditionalFormatting sqref="E85:E90 G85:G91">
    <cfRule type="expression" dxfId="2510" priority="768" stopIfTrue="1">
      <formula>D85&lt;$H$3</formula>
    </cfRule>
  </conditionalFormatting>
  <conditionalFormatting sqref="E89:E90 G89:G91">
    <cfRule type="expression" dxfId="2509" priority="769" stopIfTrue="1">
      <formula>$B89=$H$3</formula>
    </cfRule>
  </conditionalFormatting>
  <conditionalFormatting sqref="E91">
    <cfRule type="expression" dxfId="2508" priority="659" stopIfTrue="1">
      <formula>$B91=$H$3</formula>
    </cfRule>
    <cfRule type="expression" dxfId="2507" priority="658" stopIfTrue="1">
      <formula>D91&lt;$H$3</formula>
    </cfRule>
  </conditionalFormatting>
  <conditionalFormatting sqref="E91:E102">
    <cfRule type="expression" dxfId="2506" priority="558" stopIfTrue="1">
      <formula>$F91=$H$3</formula>
    </cfRule>
  </conditionalFormatting>
  <conditionalFormatting sqref="E92:E94 G92:G94">
    <cfRule type="expression" dxfId="2505" priority="688" stopIfTrue="1">
      <formula>D92&lt;$H$3</formula>
    </cfRule>
    <cfRule type="expression" dxfId="2504" priority="689" stopIfTrue="1">
      <formula>$B92=$H$3</formula>
    </cfRule>
  </conditionalFormatting>
  <conditionalFormatting sqref="E95:E102">
    <cfRule type="expression" dxfId="2503" priority="559" stopIfTrue="1">
      <formula>$B95=$H$3</formula>
    </cfRule>
    <cfRule type="expression" dxfId="2502" priority="552" stopIfTrue="1">
      <formula>D95&lt;$H$3</formula>
    </cfRule>
  </conditionalFormatting>
  <conditionalFormatting sqref="E104:E109">
    <cfRule type="expression" dxfId="2501" priority="425" stopIfTrue="1">
      <formula>$F104=$H$3</formula>
    </cfRule>
    <cfRule type="expression" dxfId="2500" priority="426" stopIfTrue="1">
      <formula>$B104=$H$3</formula>
    </cfRule>
  </conditionalFormatting>
  <conditionalFormatting sqref="E111 C111:C112">
    <cfRule type="expression" dxfId="2499" priority="320" stopIfTrue="1">
      <formula>B111&lt;$H$3</formula>
    </cfRule>
  </conditionalFormatting>
  <conditionalFormatting sqref="E111">
    <cfRule type="expression" dxfId="2498" priority="323" stopIfTrue="1">
      <formula>$B111=$H$3</formula>
    </cfRule>
  </conditionalFormatting>
  <conditionalFormatting sqref="E111:E112">
    <cfRule type="expression" dxfId="2497" priority="322" stopIfTrue="1">
      <formula>$F111=$H$3</formula>
    </cfRule>
  </conditionalFormatting>
  <conditionalFormatting sqref="E112:E114">
    <cfRule type="expression" dxfId="2496" priority="464" stopIfTrue="1">
      <formula>$B112=$H$3</formula>
    </cfRule>
    <cfRule type="expression" dxfId="2495" priority="370" stopIfTrue="1">
      <formula>D112&lt;$H$3</formula>
    </cfRule>
  </conditionalFormatting>
  <conditionalFormatting sqref="E114">
    <cfRule type="expression" dxfId="2494" priority="403" stopIfTrue="1">
      <formula>$D114=$H$3</formula>
    </cfRule>
  </conditionalFormatting>
  <conditionalFormatting sqref="E115:E123">
    <cfRule type="expression" dxfId="2493" priority="144" stopIfTrue="1">
      <formula>$B115=$H$3</formula>
    </cfRule>
    <cfRule type="expression" dxfId="2492" priority="146" stopIfTrue="1">
      <formula>$F115=$H$3</formula>
    </cfRule>
  </conditionalFormatting>
  <conditionalFormatting sqref="E115:E124">
    <cfRule type="expression" dxfId="2491" priority="145" stopIfTrue="1">
      <formula>D115&lt;$H$3</formula>
    </cfRule>
  </conditionalFormatting>
  <conditionalFormatting sqref="E124">
    <cfRule type="expression" dxfId="2490" priority="223" stopIfTrue="1">
      <formula>$B124=$H$3</formula>
    </cfRule>
  </conditionalFormatting>
  <conditionalFormatting sqref="E129:E146">
    <cfRule type="expression" dxfId="2489" priority="826" stopIfTrue="1">
      <formula>D129&lt;$H$3</formula>
    </cfRule>
  </conditionalFormatting>
  <conditionalFormatting sqref="E165:E170 G165:G170">
    <cfRule type="expression" dxfId="2488" priority="31" stopIfTrue="1">
      <formula>D165&lt;$H$3</formula>
    </cfRule>
    <cfRule type="expression" dxfId="2487" priority="33" stopIfTrue="1">
      <formula>$B165=$H$3</formula>
    </cfRule>
  </conditionalFormatting>
  <conditionalFormatting sqref="E166">
    <cfRule type="expression" dxfId="2486" priority="124" stopIfTrue="1">
      <formula>$D166=$H$3</formula>
    </cfRule>
  </conditionalFormatting>
  <conditionalFormatting sqref="E179 G179:G180">
    <cfRule type="expression" dxfId="2485" priority="200" stopIfTrue="1">
      <formula>$F179=$H$3</formula>
    </cfRule>
  </conditionalFormatting>
  <conditionalFormatting sqref="E179:E180">
    <cfRule type="expression" dxfId="2484" priority="168" stopIfTrue="1">
      <formula>$B179=$H$3</formula>
    </cfRule>
  </conditionalFormatting>
  <conditionalFormatting sqref="E180">
    <cfRule type="expression" dxfId="2483" priority="167" stopIfTrue="1">
      <formula>D180&lt;$H$3</formula>
    </cfRule>
    <cfRule type="expression" dxfId="2482" priority="166" stopIfTrue="1">
      <formula>$F180=$H$3</formula>
    </cfRule>
  </conditionalFormatting>
  <conditionalFormatting sqref="E182:E184 E190:E192 G185:G194">
    <cfRule type="expression" dxfId="2481" priority="165" stopIfTrue="1">
      <formula>$B182=$H$3</formula>
    </cfRule>
  </conditionalFormatting>
  <conditionalFormatting sqref="E182:E184">
    <cfRule type="expression" dxfId="2480" priority="141" stopIfTrue="1">
      <formula>$F182=$H$3</formula>
    </cfRule>
    <cfRule type="expression" dxfId="2479" priority="139" stopIfTrue="1">
      <formula>D182&lt;$H$3</formula>
    </cfRule>
    <cfRule type="expression" dxfId="2478" priority="140" stopIfTrue="1">
      <formula>$B182=$H$3</formula>
    </cfRule>
  </conditionalFormatting>
  <conditionalFormatting sqref="E182:E185 E190:E192">
    <cfRule type="expression" dxfId="2477" priority="164" stopIfTrue="1">
      <formula>D182&lt;$H$3</formula>
    </cfRule>
  </conditionalFormatting>
  <conditionalFormatting sqref="E185:E189">
    <cfRule type="expression" dxfId="2476" priority="30" stopIfTrue="1">
      <formula>$B185=$H$3</formula>
    </cfRule>
  </conditionalFormatting>
  <conditionalFormatting sqref="E185:E190">
    <cfRule type="expression" dxfId="2475" priority="29" stopIfTrue="1">
      <formula>$F185=$H$3</formula>
    </cfRule>
  </conditionalFormatting>
  <conditionalFormatting sqref="E186:E189">
    <cfRule type="expression" dxfId="2474" priority="28" stopIfTrue="1">
      <formula>D186&lt;$H$3</formula>
    </cfRule>
  </conditionalFormatting>
  <conditionalFormatting sqref="E192:E194">
    <cfRule type="expression" dxfId="2473" priority="2" stopIfTrue="1">
      <formula>$F192=$H$3</formula>
    </cfRule>
  </conditionalFormatting>
  <conditionalFormatting sqref="E193:E194">
    <cfRule type="expression" dxfId="2472" priority="11" stopIfTrue="1">
      <formula>D193&lt;$H$3</formula>
    </cfRule>
    <cfRule type="expression" dxfId="2471" priority="12" stopIfTrue="1">
      <formula>$B193=$H$3</formula>
    </cfRule>
  </conditionalFormatting>
  <conditionalFormatting sqref="E61:F62">
    <cfRule type="expression" dxfId="2470" priority="1114" stopIfTrue="1">
      <formula>$F61=$H$3</formula>
    </cfRule>
  </conditionalFormatting>
  <conditionalFormatting sqref="E25:G25">
    <cfRule type="expression" dxfId="2469" priority="2142" stopIfTrue="1">
      <formula>$F25=$H$3</formula>
    </cfRule>
  </conditionalFormatting>
  <conditionalFormatting sqref="E92:G94 F95:F102 F106:F109">
    <cfRule type="expression" dxfId="2468" priority="687" stopIfTrue="1">
      <formula>$F92=$H$3</formula>
    </cfRule>
  </conditionalFormatting>
  <conditionalFormatting sqref="E191:G192 F193:G193">
    <cfRule type="expression" dxfId="2467" priority="57" stopIfTrue="1">
      <formula>$F191=$H$3</formula>
    </cfRule>
  </conditionalFormatting>
  <conditionalFormatting sqref="F4">
    <cfRule type="cellIs" dxfId="2466" priority="3078" stopIfTrue="1" operator="lessThan">
      <formula>$H$3</formula>
    </cfRule>
    <cfRule type="cellIs" dxfId="2465" priority="3077" stopIfTrue="1" operator="equal">
      <formula>$H$3</formula>
    </cfRule>
  </conditionalFormatting>
  <conditionalFormatting sqref="F6:F55 F57:F58">
    <cfRule type="cellIs" dxfId="2464" priority="2182" stopIfTrue="1" operator="equal">
      <formula>$H$3</formula>
    </cfRule>
  </conditionalFormatting>
  <conditionalFormatting sqref="F61:F87">
    <cfRule type="cellIs" dxfId="2463" priority="1036" stopIfTrue="1" operator="equal">
      <formula>$H$3</formula>
    </cfRule>
  </conditionalFormatting>
  <conditionalFormatting sqref="F71:F87 D71:D78 D80:D83 D85:D88">
    <cfRule type="cellIs" dxfId="2462" priority="1037" stopIfTrue="1" operator="lessThan">
      <formula>$H$3</formula>
    </cfRule>
  </conditionalFormatting>
  <conditionalFormatting sqref="F85:F87">
    <cfRule type="cellIs" dxfId="2461" priority="888" stopIfTrue="1" operator="lessThan">
      <formula>$H$3</formula>
    </cfRule>
    <cfRule type="cellIs" dxfId="2460" priority="887" stopIfTrue="1" operator="equal">
      <formula>$H$3</formula>
    </cfRule>
  </conditionalFormatting>
  <conditionalFormatting sqref="F85:F91 D84:D91">
    <cfRule type="cellIs" dxfId="2459" priority="766" stopIfTrue="1" operator="lessThan">
      <formula>$H$3</formula>
    </cfRule>
  </conditionalFormatting>
  <conditionalFormatting sqref="F85:F91">
    <cfRule type="cellIs" dxfId="2458" priority="765" stopIfTrue="1" operator="equal">
      <formula>$H$3</formula>
    </cfRule>
  </conditionalFormatting>
  <conditionalFormatting sqref="F88 E89:G90 F91:G91">
    <cfRule type="expression" dxfId="2457" priority="767" stopIfTrue="1">
      <formula>$F88=$H$3</formula>
    </cfRule>
  </conditionalFormatting>
  <conditionalFormatting sqref="F88:F91">
    <cfRule type="cellIs" dxfId="2456" priority="761" stopIfTrue="1" operator="lessThan">
      <formula>$H$3</formula>
    </cfRule>
    <cfRule type="cellIs" dxfId="2455" priority="760" stopIfTrue="1" operator="equal">
      <formula>$H$3</formula>
    </cfRule>
  </conditionalFormatting>
  <conditionalFormatting sqref="F88:F102 F106:F109 F111:F126 D89:D102 D106:D109 D111:D126">
    <cfRule type="cellIs" dxfId="2454" priority="686" stopIfTrue="1" operator="lessThan">
      <formula>$H$3</formula>
    </cfRule>
  </conditionalFormatting>
  <conditionalFormatting sqref="F88:F102 F111:F126 F106:F109">
    <cfRule type="cellIs" dxfId="2453" priority="685" stopIfTrue="1" operator="equal">
      <formula>$H$3</formula>
    </cfRule>
  </conditionalFormatting>
  <conditionalFormatting sqref="F92:F102 F111:F125">
    <cfRule type="cellIs" dxfId="2452" priority="683" stopIfTrue="1" operator="lessThan">
      <formula>$H$3</formula>
    </cfRule>
  </conditionalFormatting>
  <conditionalFormatting sqref="F104:F105 B105 D105">
    <cfRule type="expression" dxfId="2451" priority="439" stopIfTrue="1">
      <formula>$F104=$H$3</formula>
    </cfRule>
    <cfRule type="cellIs" dxfId="2450" priority="434" stopIfTrue="1" operator="equal">
      <formula>$H$3</formula>
    </cfRule>
    <cfRule type="cellIs" dxfId="2449" priority="435" stopIfTrue="1" operator="lessThan">
      <formula>$H$3</formula>
    </cfRule>
  </conditionalFormatting>
  <conditionalFormatting sqref="F104:F109 B105:B109 D104:D109">
    <cfRule type="cellIs" dxfId="2448" priority="438" stopIfTrue="1" operator="lessThan">
      <formula>$H$3</formula>
    </cfRule>
  </conditionalFormatting>
  <conditionalFormatting sqref="F104:F109 B105:B109">
    <cfRule type="cellIs" dxfId="2447" priority="437" stopIfTrue="1" operator="equal">
      <formula>$H$3</formula>
    </cfRule>
  </conditionalFormatting>
  <conditionalFormatting sqref="F111:F125 F92:F102">
    <cfRule type="cellIs" dxfId="2446" priority="682" stopIfTrue="1" operator="equal">
      <formula>$H$3</formula>
    </cfRule>
  </conditionalFormatting>
  <conditionalFormatting sqref="F113">
    <cfRule type="cellIs" dxfId="2445" priority="399" stopIfTrue="1" operator="lessThan">
      <formula>$H$3</formula>
    </cfRule>
    <cfRule type="cellIs" dxfId="2444" priority="398" stopIfTrue="1" operator="equal">
      <formula>$H$3</formula>
    </cfRule>
  </conditionalFormatting>
  <conditionalFormatting sqref="F113:F114">
    <cfRule type="cellIs" dxfId="2443" priority="394" stopIfTrue="1" operator="lessThan">
      <formula>$H$3</formula>
    </cfRule>
    <cfRule type="cellIs" dxfId="2442" priority="393" stopIfTrue="1" operator="equal">
      <formula>$H$3</formula>
    </cfRule>
  </conditionalFormatting>
  <conditionalFormatting sqref="F114">
    <cfRule type="cellIs" dxfId="2441" priority="391" stopIfTrue="1" operator="lessThan">
      <formula>$H$3</formula>
    </cfRule>
    <cfRule type="cellIs" dxfId="2440" priority="389" stopIfTrue="1" operator="equal">
      <formula>$H$3</formula>
    </cfRule>
    <cfRule type="cellIs" dxfId="2439" priority="381" stopIfTrue="1" operator="lessThan">
      <formula>$H$3</formula>
    </cfRule>
    <cfRule type="cellIs" dxfId="2438" priority="380" stopIfTrue="1" operator="equal">
      <formula>$H$3</formula>
    </cfRule>
  </conditionalFormatting>
  <conditionalFormatting sqref="F121:F122 B54">
    <cfRule type="cellIs" dxfId="2437" priority="1224" stopIfTrue="1" operator="equal">
      <formula>$H$3</formula>
    </cfRule>
  </conditionalFormatting>
  <conditionalFormatting sqref="F148:F152 F182:F184 D182:D183">
    <cfRule type="cellIs" dxfId="2436" priority="710" stopIfTrue="1" operator="lessThan">
      <formula>$H$3</formula>
    </cfRule>
  </conditionalFormatting>
  <conditionalFormatting sqref="F148:F152 F182:F184">
    <cfRule type="cellIs" dxfId="2435" priority="709" stopIfTrue="1" operator="equal">
      <formula>$H$3</formula>
    </cfRule>
  </conditionalFormatting>
  <conditionalFormatting sqref="F151:F152 F182:F184">
    <cfRule type="cellIs" dxfId="2434" priority="707" stopIfTrue="1" operator="lessThan">
      <formula>$H$3</formula>
    </cfRule>
  </conditionalFormatting>
  <conditionalFormatting sqref="F153:F166">
    <cfRule type="cellIs" dxfId="2433" priority="122" stopIfTrue="1" operator="lessThan">
      <formula>$H$3</formula>
    </cfRule>
  </conditionalFormatting>
  <conditionalFormatting sqref="F154:F166">
    <cfRule type="cellIs" dxfId="2432" priority="119" stopIfTrue="1" operator="equal">
      <formula>$H$3</formula>
    </cfRule>
  </conditionalFormatting>
  <conditionalFormatting sqref="F165:F166">
    <cfRule type="cellIs" dxfId="2431" priority="113" stopIfTrue="1" operator="equal">
      <formula>$H$3</formula>
    </cfRule>
    <cfRule type="cellIs" dxfId="2430" priority="114" stopIfTrue="1" operator="lessThan">
      <formula>$H$3</formula>
    </cfRule>
  </conditionalFormatting>
  <conditionalFormatting sqref="F179:F180 D179:D180">
    <cfRule type="cellIs" dxfId="2429" priority="218" stopIfTrue="1" operator="lessThan">
      <formula>$H$3</formula>
    </cfRule>
  </conditionalFormatting>
  <conditionalFormatting sqref="F179:F180">
    <cfRule type="cellIs" dxfId="2428" priority="217" stopIfTrue="1" operator="equal">
      <formula>$H$3</formula>
    </cfRule>
    <cfRule type="cellIs" dxfId="2427" priority="215" stopIfTrue="1" operator="lessThan">
      <formula>$H$3</formula>
    </cfRule>
    <cfRule type="cellIs" dxfId="2426" priority="214" stopIfTrue="1" operator="equal">
      <formula>$H$3</formula>
    </cfRule>
  </conditionalFormatting>
  <conditionalFormatting sqref="F182:F184 F151:F152">
    <cfRule type="cellIs" dxfId="2425" priority="706" stopIfTrue="1" operator="equal">
      <formula>$H$3</formula>
    </cfRule>
  </conditionalFormatting>
  <conditionalFormatting sqref="F182:F189 D182:D194">
    <cfRule type="cellIs" dxfId="2424" priority="194" stopIfTrue="1" operator="lessThan">
      <formula>$H$3</formula>
    </cfRule>
  </conditionalFormatting>
  <conditionalFormatting sqref="F182:F189">
    <cfRule type="cellIs" dxfId="2423" priority="193" stopIfTrue="1" operator="equal">
      <formula>$H$3</formula>
    </cfRule>
  </conditionalFormatting>
  <conditionalFormatting sqref="F185:F194">
    <cfRule type="cellIs" dxfId="2422" priority="77" stopIfTrue="1" operator="equal">
      <formula>$H$3</formula>
    </cfRule>
  </conditionalFormatting>
  <conditionalFormatting sqref="F191:F193">
    <cfRule type="cellIs" dxfId="2421" priority="55" stopIfTrue="1" operator="lessThan">
      <formula>$H$3</formula>
    </cfRule>
    <cfRule type="cellIs" dxfId="2420" priority="54" stopIfTrue="1" operator="equal">
      <formula>$H$3</formula>
    </cfRule>
  </conditionalFormatting>
  <conditionalFormatting sqref="F4:G4">
    <cfRule type="expression" dxfId="2419" priority="81967">
      <formula>AND($F281=$H$3,$F281&lt;&gt;"")</formula>
    </cfRule>
    <cfRule type="expression" dxfId="2418" priority="81966">
      <formula>AND($F281&lt;$H$3,$F281&lt;&gt;"")</formula>
    </cfRule>
  </conditionalFormatting>
  <conditionalFormatting sqref="F34:G34">
    <cfRule type="expression" dxfId="2417" priority="1907" stopIfTrue="1">
      <formula>$F34=$H$3</formula>
    </cfRule>
  </conditionalFormatting>
  <conditionalFormatting sqref="F43:G45">
    <cfRule type="expression" dxfId="2416" priority="1689" stopIfTrue="1">
      <formula>$F43=$H$3</formula>
    </cfRule>
  </conditionalFormatting>
  <conditionalFormatting sqref="G4">
    <cfRule type="expression" dxfId="2415" priority="81968" stopIfTrue="1">
      <formula>$F281=$H$3</formula>
    </cfRule>
  </conditionalFormatting>
  <conditionalFormatting sqref="G5">
    <cfRule type="expression" dxfId="2414" priority="78923" stopIfTrue="1">
      <formula>F5&lt;#REF!</formula>
    </cfRule>
    <cfRule type="expression" dxfId="2413" priority="78922" stopIfTrue="1">
      <formula>$F5=#REF!</formula>
    </cfRule>
  </conditionalFormatting>
  <conditionalFormatting sqref="G10">
    <cfRule type="expression" dxfId="2412" priority="3423" stopIfTrue="1">
      <formula>F10&lt;$H$3</formula>
    </cfRule>
    <cfRule type="expression" dxfId="2411" priority="3418" stopIfTrue="1">
      <formula>$F10=$H$3</formula>
    </cfRule>
  </conditionalFormatting>
  <conditionalFormatting sqref="G26">
    <cfRule type="expression" dxfId="2410" priority="2121" stopIfTrue="1">
      <formula>$B26=$H$3</formula>
    </cfRule>
    <cfRule type="expression" dxfId="2409" priority="2122" stopIfTrue="1">
      <formula>F26&lt;$H$3</formula>
    </cfRule>
    <cfRule type="expression" dxfId="2408" priority="2119" stopIfTrue="1">
      <formula>$F26=$H$3</formula>
    </cfRule>
  </conditionalFormatting>
  <conditionalFormatting sqref="G26:G27">
    <cfRule type="expression" dxfId="2407" priority="2123" stopIfTrue="1">
      <formula>$F26=$H$3</formula>
    </cfRule>
    <cfRule type="expression" dxfId="2406" priority="2126" stopIfTrue="1">
      <formula>F26&lt;$H$3</formula>
    </cfRule>
  </conditionalFormatting>
  <conditionalFormatting sqref="G27">
    <cfRule type="expression" dxfId="2405" priority="2390" stopIfTrue="1">
      <formula>F27&lt;$H$3</formula>
    </cfRule>
    <cfRule type="expression" dxfId="2404" priority="2389" stopIfTrue="1">
      <formula>$B27=$H$3</formula>
    </cfRule>
  </conditionalFormatting>
  <conditionalFormatting sqref="G28">
    <cfRule type="expression" dxfId="2403" priority="2118" stopIfTrue="1">
      <formula>F28&lt;$H$3</formula>
    </cfRule>
    <cfRule type="expression" dxfId="2402" priority="2116" stopIfTrue="1">
      <formula>$F28=$H$3</formula>
    </cfRule>
    <cfRule type="expression" dxfId="2401" priority="2113" stopIfTrue="1">
      <formula>$B28=$H$3</formula>
    </cfRule>
  </conditionalFormatting>
  <conditionalFormatting sqref="G28:G29">
    <cfRule type="expression" dxfId="2400" priority="2047" stopIfTrue="1">
      <formula>$B28=$H$3</formula>
    </cfRule>
    <cfRule type="expression" dxfId="2399" priority="2053" stopIfTrue="1">
      <formula>F28&lt;$H$3</formula>
    </cfRule>
  </conditionalFormatting>
  <conditionalFormatting sqref="G29">
    <cfRule type="expression" dxfId="2398" priority="2050" stopIfTrue="1">
      <formula>F29&lt;$H$3</formula>
    </cfRule>
    <cfRule type="expression" dxfId="2397" priority="2051" stopIfTrue="1">
      <formula>$F29=$H$3</formula>
    </cfRule>
  </conditionalFormatting>
  <conditionalFormatting sqref="G34">
    <cfRule type="expression" dxfId="2396" priority="1908" stopIfTrue="1">
      <formula>$B34=$H$3</formula>
    </cfRule>
  </conditionalFormatting>
  <conditionalFormatting sqref="G36">
    <cfRule type="cellIs" dxfId="2395" priority="1830" stopIfTrue="1" operator="equal">
      <formula>$H$3</formula>
    </cfRule>
    <cfRule type="cellIs" dxfId="2394" priority="1833" stopIfTrue="1" operator="lessThan">
      <formula>$H$3</formula>
    </cfRule>
    <cfRule type="expression" dxfId="2393" priority="1834" stopIfTrue="1">
      <formula>$B36=$H$3</formula>
    </cfRule>
    <cfRule type="expression" dxfId="2392" priority="1838" stopIfTrue="1">
      <formula>F36&lt;$H$3</formula>
    </cfRule>
  </conditionalFormatting>
  <conditionalFormatting sqref="G36:G37">
    <cfRule type="expression" dxfId="2391" priority="1839" stopIfTrue="1">
      <formula>$B36=$H$3</formula>
    </cfRule>
    <cfRule type="expression" dxfId="2390" priority="1835" stopIfTrue="1">
      <formula>$F36=$H$3</formula>
    </cfRule>
  </conditionalFormatting>
  <conditionalFormatting sqref="G38">
    <cfRule type="expression" dxfId="2389" priority="1777" stopIfTrue="1">
      <formula>F38&lt;$H$3</formula>
    </cfRule>
    <cfRule type="expression" dxfId="2388" priority="1776" stopIfTrue="1">
      <formula>$F38=$H$3</formula>
    </cfRule>
    <cfRule type="cellIs" dxfId="2387" priority="1771" stopIfTrue="1" operator="equal">
      <formula>$H$3</formula>
    </cfRule>
    <cfRule type="expression" dxfId="2386" priority="1778" stopIfTrue="1">
      <formula>$B38=$H$3</formula>
    </cfRule>
    <cfRule type="cellIs" dxfId="2385" priority="1772" stopIfTrue="1" operator="lessThan">
      <formula>$H$3</formula>
    </cfRule>
  </conditionalFormatting>
  <conditionalFormatting sqref="G38:G39">
    <cfRule type="cellIs" dxfId="2384" priority="1748" stopIfTrue="1" operator="equal">
      <formula>$H$3</formula>
    </cfRule>
    <cfRule type="cellIs" dxfId="2383" priority="1749" stopIfTrue="1" operator="lessThan">
      <formula>$H$3</formula>
    </cfRule>
  </conditionalFormatting>
  <conditionalFormatting sqref="G39">
    <cfRule type="cellIs" dxfId="2382" priority="1746" stopIfTrue="1" operator="equal">
      <formula>$H$3</formula>
    </cfRule>
    <cfRule type="expression" dxfId="2381" priority="1753" stopIfTrue="1">
      <formula>$F39=$H$3</formula>
    </cfRule>
    <cfRule type="expression" dxfId="2380" priority="1755" stopIfTrue="1">
      <formula>$B39=$H$3</formula>
    </cfRule>
    <cfRule type="expression" dxfId="2379" priority="1754" stopIfTrue="1">
      <formula>F39&lt;$H$3</formula>
    </cfRule>
    <cfRule type="cellIs" dxfId="2378" priority="1747" stopIfTrue="1" operator="lessThan">
      <formula>$H$3</formula>
    </cfRule>
  </conditionalFormatting>
  <conditionalFormatting sqref="G40">
    <cfRule type="expression" dxfId="2377" priority="1738" stopIfTrue="1">
      <formula>$F40=$H$3</formula>
    </cfRule>
    <cfRule type="expression" dxfId="2376" priority="1739" stopIfTrue="1">
      <formula>F40&lt;$H$3</formula>
    </cfRule>
    <cfRule type="expression" dxfId="2375" priority="1740" stopIfTrue="1">
      <formula>$B40=$H$3</formula>
    </cfRule>
  </conditionalFormatting>
  <conditionalFormatting sqref="G42">
    <cfRule type="expression" dxfId="2374" priority="1693" stopIfTrue="1">
      <formula>$F42=$H$3</formula>
    </cfRule>
    <cfRule type="expression" dxfId="2373" priority="1695" stopIfTrue="1">
      <formula>$B42=$H$3</formula>
    </cfRule>
    <cfRule type="expression" dxfId="2372" priority="1694" stopIfTrue="1">
      <formula>F42&lt;$H$3</formula>
    </cfRule>
  </conditionalFormatting>
  <conditionalFormatting sqref="G42:G45">
    <cfRule type="expression" dxfId="2371" priority="1690" stopIfTrue="1">
      <formula>F42&lt;$H$3</formula>
    </cfRule>
  </conditionalFormatting>
  <conditionalFormatting sqref="G43:G45">
    <cfRule type="expression" dxfId="2370" priority="1691" stopIfTrue="1">
      <formula>$B43=$H$3</formula>
    </cfRule>
  </conditionalFormatting>
  <conditionalFormatting sqref="G43:G46">
    <cfRule type="expression" dxfId="2369" priority="1550" stopIfTrue="1">
      <formula>F43&lt;$H$3</formula>
    </cfRule>
  </conditionalFormatting>
  <conditionalFormatting sqref="G46">
    <cfRule type="expression" dxfId="2368" priority="1551" stopIfTrue="1">
      <formula>$B46=$H$3</formula>
    </cfRule>
    <cfRule type="expression" dxfId="2367" priority="1549" stopIfTrue="1">
      <formula>$F46=$H$3</formula>
    </cfRule>
    <cfRule type="expression" dxfId="2366" priority="1548" stopIfTrue="1">
      <formula>F46&lt;$H$3</formula>
    </cfRule>
    <cfRule type="cellIs" dxfId="2365" priority="1545" stopIfTrue="1" operator="lessThan">
      <formula>$H$3</formula>
    </cfRule>
    <cfRule type="cellIs" dxfId="2364" priority="1544" stopIfTrue="1" operator="equal">
      <formula>$H$3</formula>
    </cfRule>
  </conditionalFormatting>
  <conditionalFormatting sqref="G46:G48">
    <cfRule type="cellIs" dxfId="2363" priority="1469" stopIfTrue="1" operator="equal">
      <formula>$H$3</formula>
    </cfRule>
    <cfRule type="cellIs" dxfId="2362" priority="1470" stopIfTrue="1" operator="lessThan">
      <formula>$H$3</formula>
    </cfRule>
  </conditionalFormatting>
  <conditionalFormatting sqref="G47:G48">
    <cfRule type="cellIs" dxfId="2361" priority="1468" stopIfTrue="1" operator="lessThan">
      <formula>$H$3</formula>
    </cfRule>
    <cfRule type="expression" dxfId="2360" priority="1473" stopIfTrue="1">
      <formula>F47&lt;$H$3</formula>
    </cfRule>
    <cfRule type="expression" dxfId="2359" priority="1472" stopIfTrue="1">
      <formula>$F47=$H$3</formula>
    </cfRule>
    <cfRule type="expression" dxfId="2358" priority="1471" stopIfTrue="1">
      <formula>$B47=$H$3</formula>
    </cfRule>
    <cfRule type="cellIs" dxfId="2357" priority="1467" stopIfTrue="1" operator="equal">
      <formula>$H$3</formula>
    </cfRule>
  </conditionalFormatting>
  <conditionalFormatting sqref="G50:G51">
    <cfRule type="cellIs" dxfId="2356" priority="1297" stopIfTrue="1" operator="lessThan">
      <formula>$H$3</formula>
    </cfRule>
    <cfRule type="expression" dxfId="2355" priority="1300" stopIfTrue="1">
      <formula>$B50=$H$3</formula>
    </cfRule>
    <cfRule type="expression" dxfId="2354" priority="1301" stopIfTrue="1">
      <formula>$F50=$H$3</formula>
    </cfRule>
    <cfRule type="cellIs" dxfId="2353" priority="1296" stopIfTrue="1" operator="equal">
      <formula>$H$3</formula>
    </cfRule>
  </conditionalFormatting>
  <conditionalFormatting sqref="G50:G52">
    <cfRule type="expression" dxfId="2352" priority="1302" stopIfTrue="1">
      <formula>F50&lt;$H$3</formula>
    </cfRule>
    <cfRule type="expression" dxfId="2351" priority="1303" stopIfTrue="1">
      <formula>$B50=$H$3</formula>
    </cfRule>
  </conditionalFormatting>
  <conditionalFormatting sqref="G52:G53">
    <cfRule type="expression" dxfId="2350" priority="1258" stopIfTrue="1">
      <formula>$F52=$H$3</formula>
    </cfRule>
  </conditionalFormatting>
  <conditionalFormatting sqref="G53">
    <cfRule type="cellIs" dxfId="2349" priority="1255" stopIfTrue="1" operator="lessThan">
      <formula>$H$3</formula>
    </cfRule>
    <cfRule type="cellIs" dxfId="2348" priority="1254" stopIfTrue="1" operator="equal">
      <formula>$H$3</formula>
    </cfRule>
  </conditionalFormatting>
  <conditionalFormatting sqref="G53:G54">
    <cfRule type="expression" dxfId="2347" priority="1260" stopIfTrue="1">
      <formula>$B53=$H$3</formula>
    </cfRule>
    <cfRule type="expression" dxfId="2346" priority="1259" stopIfTrue="1">
      <formula>F53&lt;$H$3</formula>
    </cfRule>
  </conditionalFormatting>
  <conditionalFormatting sqref="G54:G55">
    <cfRule type="expression" dxfId="2345" priority="1214" stopIfTrue="1">
      <formula>$F54=$H$3</formula>
    </cfRule>
  </conditionalFormatting>
  <conditionalFormatting sqref="G55">
    <cfRule type="expression" dxfId="2344" priority="1213" stopIfTrue="1">
      <formula>F55&lt;$H$3</formula>
    </cfRule>
    <cfRule type="expression" dxfId="2343" priority="1215" stopIfTrue="1">
      <formula>$B55=$H$3</formula>
    </cfRule>
  </conditionalFormatting>
  <conditionalFormatting sqref="G57">
    <cfRule type="expression" dxfId="2342" priority="1196" stopIfTrue="1">
      <formula>F57&lt;$H$3</formula>
    </cfRule>
    <cfRule type="expression" dxfId="2341" priority="1197" stopIfTrue="1">
      <formula>$B57=$H$3</formula>
    </cfRule>
    <cfRule type="expression" dxfId="2340" priority="1195" stopIfTrue="1">
      <formula>$F57=$H$3</formula>
    </cfRule>
  </conditionalFormatting>
  <conditionalFormatting sqref="G57:G58">
    <cfRule type="expression" dxfId="2339" priority="1184" stopIfTrue="1">
      <formula>F57&lt;$H$3</formula>
    </cfRule>
  </conditionalFormatting>
  <conditionalFormatting sqref="G58">
    <cfRule type="expression" dxfId="2338" priority="1182" stopIfTrue="1">
      <formula>F58&lt;$H$3</formula>
    </cfRule>
    <cfRule type="expression" dxfId="2337" priority="1183" stopIfTrue="1">
      <formula>$F58=$H$3</formula>
    </cfRule>
    <cfRule type="expression" dxfId="2336" priority="1185" stopIfTrue="1">
      <formula>$B58=$H$3</formula>
    </cfRule>
  </conditionalFormatting>
  <conditionalFormatting sqref="G61:G62">
    <cfRule type="expression" dxfId="2335" priority="1109" stopIfTrue="1">
      <formula>$F61=$H$3</formula>
    </cfRule>
    <cfRule type="expression" dxfId="2334" priority="1110" stopIfTrue="1">
      <formula>$B61=$H$3</formula>
    </cfRule>
    <cfRule type="expression" dxfId="2333" priority="1108" stopIfTrue="1">
      <formula>F61&lt;$H$3</formula>
    </cfRule>
  </conditionalFormatting>
  <conditionalFormatting sqref="G61:G72">
    <cfRule type="expression" dxfId="2332" priority="1111" stopIfTrue="1">
      <formula>F61&lt;$H$3</formula>
    </cfRule>
  </conditionalFormatting>
  <conditionalFormatting sqref="G71:G74">
    <cfRule type="expression" dxfId="2331" priority="961" stopIfTrue="1">
      <formula>$F71=$H$3</formula>
    </cfRule>
  </conditionalFormatting>
  <conditionalFormatting sqref="G73:G80 E71:E77">
    <cfRule type="expression" dxfId="2330" priority="1038" stopIfTrue="1">
      <formula>$B71=$H$3</formula>
    </cfRule>
  </conditionalFormatting>
  <conditionalFormatting sqref="G73:G80">
    <cfRule type="expression" dxfId="2329" priority="922" stopIfTrue="1">
      <formula>F73&lt;$H$3</formula>
    </cfRule>
  </conditionalFormatting>
  <conditionalFormatting sqref="G77:G80">
    <cfRule type="expression" dxfId="2328" priority="863" stopIfTrue="1">
      <formula>$F77=$H$3</formula>
    </cfRule>
  </conditionalFormatting>
  <conditionalFormatting sqref="G84:G88">
    <cfRule type="expression" dxfId="2327" priority="823" stopIfTrue="1">
      <formula>F84&lt;$H$3</formula>
    </cfRule>
    <cfRule type="expression" dxfId="2326" priority="824" stopIfTrue="1">
      <formula>$B84=$H$3</formula>
    </cfRule>
  </conditionalFormatting>
  <conditionalFormatting sqref="G85:G88">
    <cfRule type="expression" dxfId="2325" priority="792" stopIfTrue="1">
      <formula>$F85=$H$3</formula>
    </cfRule>
  </conditionalFormatting>
  <conditionalFormatting sqref="G92:G102">
    <cfRule type="expression" dxfId="2324" priority="542" stopIfTrue="1">
      <formula>$F92=$H$3</formula>
    </cfRule>
  </conditionalFormatting>
  <conditionalFormatting sqref="G95:G102">
    <cfRule type="expression" dxfId="2323" priority="544" stopIfTrue="1">
      <formula>F95&lt;$H$3</formula>
    </cfRule>
    <cfRule type="expression" dxfId="2322" priority="545" stopIfTrue="1">
      <formula>$B95=$H$3</formula>
    </cfRule>
  </conditionalFormatting>
  <conditionalFormatting sqref="G104:G109 C105:C109">
    <cfRule type="expression" dxfId="2321" priority="430" stopIfTrue="1">
      <formula>$B104=$H$3</formula>
    </cfRule>
  </conditionalFormatting>
  <conditionalFormatting sqref="G104:G109">
    <cfRule type="expression" dxfId="2320" priority="429" stopIfTrue="1">
      <formula>$F104=$H$3</formula>
    </cfRule>
  </conditionalFormatting>
  <conditionalFormatting sqref="G111">
    <cfRule type="expression" dxfId="2319" priority="309" stopIfTrue="1">
      <formula>$F111=$H$3</formula>
    </cfRule>
  </conditionalFormatting>
  <conditionalFormatting sqref="G111:G114">
    <cfRule type="expression" dxfId="2318" priority="308" stopIfTrue="1">
      <formula>F111&lt;$H$3</formula>
    </cfRule>
    <cfRule type="expression" dxfId="2317" priority="310" stopIfTrue="1">
      <formula>$B111=$H$3</formula>
    </cfRule>
  </conditionalFormatting>
  <conditionalFormatting sqref="G114:G123">
    <cfRule type="expression" dxfId="2316" priority="298" stopIfTrue="1">
      <formula>$F114=$H$3</formula>
    </cfRule>
  </conditionalFormatting>
  <conditionalFormatting sqref="G115:G123">
    <cfRule type="expression" dxfId="2315" priority="297" stopIfTrue="1">
      <formula>F115&lt;$H$3</formula>
    </cfRule>
    <cfRule type="expression" dxfId="2314" priority="296" stopIfTrue="1">
      <formula>$B115=$H$3</formula>
    </cfRule>
  </conditionalFormatting>
  <conditionalFormatting sqref="G125">
    <cfRule type="expression" dxfId="2313" priority="257" stopIfTrue="1">
      <formula>F125&lt;$H$3</formula>
    </cfRule>
    <cfRule type="expression" dxfId="2312" priority="231" stopIfTrue="1">
      <formula>$F125=$H$3</formula>
    </cfRule>
    <cfRule type="expression" dxfId="2311" priority="230" stopIfTrue="1">
      <formula>F125&lt;$H$3</formula>
    </cfRule>
  </conditionalFormatting>
  <conditionalFormatting sqref="G125:G126">
    <cfRule type="expression" dxfId="2310" priority="258" stopIfTrue="1">
      <formula>$F125=$H$3</formula>
    </cfRule>
  </conditionalFormatting>
  <conditionalFormatting sqref="G129:G146">
    <cfRule type="expression" dxfId="2309" priority="779" stopIfTrue="1">
      <formula>F129&lt;$H$3</formula>
    </cfRule>
  </conditionalFormatting>
  <conditionalFormatting sqref="G166:G170 E167:E170">
    <cfRule type="expression" dxfId="2308" priority="32" stopIfTrue="1">
      <formula>$F166=$H$3</formula>
    </cfRule>
  </conditionalFormatting>
  <conditionalFormatting sqref="G175">
    <cfRule type="expression" dxfId="2307" priority="16" stopIfTrue="1">
      <formula>$F175=$H$3</formula>
    </cfRule>
    <cfRule type="expression" dxfId="2306" priority="18" stopIfTrue="1">
      <formula>F175&lt;$H$3</formula>
    </cfRule>
    <cfRule type="expression" dxfId="2305" priority="17" stopIfTrue="1">
      <formula>$B175=$H$3</formula>
    </cfRule>
  </conditionalFormatting>
  <conditionalFormatting sqref="G179:G180 E179">
    <cfRule type="expression" dxfId="2304" priority="199" stopIfTrue="1">
      <formula>D179&lt;$H$3</formula>
    </cfRule>
  </conditionalFormatting>
  <conditionalFormatting sqref="G179:G180">
    <cfRule type="expression" dxfId="2303" priority="195" stopIfTrue="1">
      <formula>$B179=$H$3</formula>
    </cfRule>
  </conditionalFormatting>
  <conditionalFormatting sqref="G182:G184">
    <cfRule type="expression" dxfId="2302" priority="138" stopIfTrue="1">
      <formula>$F182=$H$3</formula>
    </cfRule>
    <cfRule type="expression" dxfId="2301" priority="136" stopIfTrue="1">
      <formula>$B182=$H$3</formula>
    </cfRule>
  </conditionalFormatting>
  <conditionalFormatting sqref="G182:G194">
    <cfRule type="expression" dxfId="2300" priority="137" stopIfTrue="1">
      <formula>F182&lt;$H$3</formula>
    </cfRule>
  </conditionalFormatting>
  <conditionalFormatting sqref="G185:G190">
    <cfRule type="expression" dxfId="2299" priority="19" stopIfTrue="1">
      <formula>$F185=$H$3</formula>
    </cfRule>
  </conditionalFormatting>
  <conditionalFormatting sqref="G192:G194">
    <cfRule type="expression" dxfId="2298" priority="1" stopIfTrue="1">
      <formula>$F192=$H$3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86 F183 D183 D122 D185 F190 F170 D174:D175 F172 F174 F192 D189 D191:D19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06"/>
  <sheetViews>
    <sheetView workbookViewId="0">
      <selection activeCell="H206" sqref="H206"/>
    </sheetView>
  </sheetViews>
  <sheetFormatPr defaultColWidth="9" defaultRowHeight="25.4" customHeight="1"/>
  <cols>
    <col min="1" max="1" width="16.5" style="52" customWidth="1"/>
    <col min="2" max="7" width="11.58203125" style="52" customWidth="1"/>
    <col min="8" max="8" width="61.33203125" style="64" customWidth="1"/>
    <col min="9" max="9" width="13.08203125" style="52" customWidth="1"/>
    <col min="10" max="16384" width="9" style="52"/>
  </cols>
  <sheetData>
    <row r="1" spans="1:9" ht="77.900000000000006" customHeight="1">
      <c r="A1" s="117"/>
      <c r="B1" s="117"/>
      <c r="C1" s="118" t="s">
        <v>0</v>
      </c>
      <c r="D1" s="119"/>
      <c r="E1" s="119"/>
      <c r="F1" s="119"/>
      <c r="G1" s="119"/>
      <c r="H1" s="119"/>
      <c r="I1" s="119"/>
    </row>
    <row r="2" spans="1:9" ht="23.15" customHeight="1">
      <c r="A2" s="120" t="s">
        <v>1</v>
      </c>
      <c r="B2" s="120"/>
      <c r="C2" s="121" t="s">
        <v>2</v>
      </c>
      <c r="D2" s="121"/>
      <c r="E2" s="121"/>
      <c r="F2" s="121"/>
      <c r="G2" s="121"/>
      <c r="H2" s="121"/>
      <c r="I2" s="121"/>
    </row>
    <row r="3" spans="1:9" ht="25.4" customHeight="1">
      <c r="A3" s="122"/>
      <c r="B3" s="122"/>
      <c r="C3" s="122"/>
      <c r="D3" s="122"/>
      <c r="E3" s="122"/>
      <c r="F3" s="122"/>
      <c r="G3" s="122"/>
      <c r="H3" s="65">
        <v>46035</v>
      </c>
      <c r="I3" s="76"/>
    </row>
    <row r="4" spans="1:9" ht="24.65" hidden="1" customHeight="1">
      <c r="A4" s="126" t="s">
        <v>156</v>
      </c>
      <c r="B4" s="126"/>
      <c r="C4" s="126"/>
      <c r="D4" s="126"/>
      <c r="E4" s="126"/>
      <c r="F4" s="126"/>
      <c r="G4" s="126"/>
      <c r="H4" s="126"/>
      <c r="I4" s="126"/>
    </row>
    <row r="5" spans="1:9" ht="24.65" hidden="1" customHeight="1">
      <c r="A5" s="66" t="s">
        <v>4</v>
      </c>
      <c r="B5" s="114" t="s">
        <v>5</v>
      </c>
      <c r="C5" s="114"/>
      <c r="D5" s="114" t="s">
        <v>6</v>
      </c>
      <c r="E5" s="114"/>
      <c r="F5" s="114" t="s">
        <v>7</v>
      </c>
      <c r="G5" s="114"/>
      <c r="H5" s="67" t="s">
        <v>8</v>
      </c>
      <c r="I5" s="67" t="s">
        <v>9</v>
      </c>
    </row>
    <row r="6" spans="1:9" ht="25.4" hidden="1" customHeight="1">
      <c r="A6" s="25" t="s">
        <v>157</v>
      </c>
      <c r="B6" s="42">
        <v>45626</v>
      </c>
      <c r="C6" s="12">
        <v>0</v>
      </c>
      <c r="D6" s="42">
        <v>45627</v>
      </c>
      <c r="E6" s="12">
        <v>0.8125</v>
      </c>
      <c r="F6" s="42">
        <v>45628</v>
      </c>
      <c r="G6" s="12">
        <v>0.65833333333333299</v>
      </c>
      <c r="H6" s="8"/>
      <c r="I6" s="42"/>
    </row>
    <row r="7" spans="1:9" ht="25.4" hidden="1" customHeight="1">
      <c r="A7" s="25" t="s">
        <v>158</v>
      </c>
      <c r="B7" s="42">
        <v>45633</v>
      </c>
      <c r="C7" s="12">
        <v>0.16666666666666699</v>
      </c>
      <c r="D7" s="42">
        <f>B7+1</f>
        <v>45634</v>
      </c>
      <c r="E7" s="12">
        <v>2.9166666666666698E-2</v>
      </c>
      <c r="F7" s="42">
        <f>D7</f>
        <v>45634</v>
      </c>
      <c r="G7" s="12">
        <v>0.27916666666666701</v>
      </c>
      <c r="H7" s="8"/>
      <c r="I7" s="42"/>
    </row>
    <row r="8" spans="1:9" ht="21.75" hidden="1" customHeight="1">
      <c r="A8" s="4" t="s">
        <v>159</v>
      </c>
      <c r="B8" s="42">
        <f>F7</f>
        <v>45634</v>
      </c>
      <c r="C8" s="12">
        <v>0.72916666666666696</v>
      </c>
      <c r="D8" s="42">
        <f>B8</f>
        <v>45634</v>
      </c>
      <c r="E8" s="12">
        <v>0.77083333333333304</v>
      </c>
      <c r="F8" s="42">
        <f>D8+1</f>
        <v>45635</v>
      </c>
      <c r="G8" s="12">
        <v>0.16666666666666699</v>
      </c>
      <c r="H8" s="8"/>
      <c r="I8" s="42"/>
    </row>
    <row r="9" spans="1:9" ht="22.5" hidden="1" customHeight="1">
      <c r="A9" s="4" t="s">
        <v>160</v>
      </c>
      <c r="B9" s="42">
        <f>F8+1</f>
        <v>45636</v>
      </c>
      <c r="C9" s="12">
        <v>0.29166666666666702</v>
      </c>
      <c r="D9" s="42">
        <f>B9+2</f>
        <v>45638</v>
      </c>
      <c r="E9" s="12">
        <v>0.33333333333333298</v>
      </c>
      <c r="F9" s="42">
        <f>D9</f>
        <v>45638</v>
      </c>
      <c r="G9" s="12">
        <v>0.625</v>
      </c>
      <c r="H9" s="8" t="s">
        <v>11</v>
      </c>
      <c r="I9" s="42"/>
    </row>
    <row r="10" spans="1:9" ht="22.5" hidden="1" customHeight="1">
      <c r="A10" s="4" t="s">
        <v>161</v>
      </c>
      <c r="B10" s="42">
        <f>F9+4</f>
        <v>45642</v>
      </c>
      <c r="C10" s="12">
        <v>0.52777777777777801</v>
      </c>
      <c r="D10" s="42">
        <f>B10+3</f>
        <v>45645</v>
      </c>
      <c r="E10" s="12">
        <v>0.85416666666666696</v>
      </c>
      <c r="F10" s="42">
        <f>D10+2</f>
        <v>45647</v>
      </c>
      <c r="G10" s="12">
        <v>6.6666666666666693E-2</v>
      </c>
      <c r="H10" s="8" t="s">
        <v>162</v>
      </c>
      <c r="I10" s="42"/>
    </row>
    <row r="11" spans="1:9" ht="25.4" hidden="1" customHeight="1">
      <c r="A11" s="68" t="s">
        <v>163</v>
      </c>
      <c r="B11" s="69">
        <f>F10+5</f>
        <v>45652</v>
      </c>
      <c r="C11" s="12">
        <v>0.3125</v>
      </c>
      <c r="D11" s="42">
        <f>B11+2</f>
        <v>45654</v>
      </c>
      <c r="E11" s="12">
        <v>4.1666666666666701E-3</v>
      </c>
      <c r="F11" s="42">
        <f>D11</f>
        <v>45654</v>
      </c>
      <c r="G11" s="12">
        <v>0.4</v>
      </c>
      <c r="H11" s="8" t="s">
        <v>164</v>
      </c>
      <c r="I11" s="42"/>
    </row>
    <row r="12" spans="1:9" ht="25.4" hidden="1" customHeight="1">
      <c r="A12" s="68" t="s">
        <v>165</v>
      </c>
      <c r="B12" s="42">
        <f>F11</f>
        <v>45654</v>
      </c>
      <c r="C12" s="12">
        <v>0.9375</v>
      </c>
      <c r="D12" s="42">
        <f>B12+2</f>
        <v>45656</v>
      </c>
      <c r="E12" s="21">
        <v>0.60416666666666696</v>
      </c>
      <c r="F12" s="42">
        <f>D12+1</f>
        <v>45657</v>
      </c>
      <c r="G12" s="12">
        <v>7.4999999999999997E-2</v>
      </c>
      <c r="H12" s="8" t="s">
        <v>11</v>
      </c>
      <c r="I12" s="42"/>
    </row>
    <row r="13" spans="1:9" ht="25.4" hidden="1" customHeight="1">
      <c r="A13" s="25" t="s">
        <v>166</v>
      </c>
      <c r="B13" s="42">
        <f>F12+1</f>
        <v>45658</v>
      </c>
      <c r="C13" s="12">
        <v>0.72916666666666696</v>
      </c>
      <c r="D13" s="42">
        <f>B13</f>
        <v>45658</v>
      </c>
      <c r="E13" s="12">
        <v>0.83333333333333304</v>
      </c>
      <c r="F13" s="42">
        <f>D13+1</f>
        <v>45659</v>
      </c>
      <c r="G13" s="12">
        <v>0.2</v>
      </c>
      <c r="H13" s="8"/>
      <c r="I13" s="42"/>
    </row>
    <row r="14" spans="1:9" ht="25.4" hidden="1" customHeight="1">
      <c r="A14" s="70" t="s">
        <v>167</v>
      </c>
      <c r="B14" s="42">
        <f>F13+2</f>
        <v>45661</v>
      </c>
      <c r="C14" s="12">
        <v>0.4375</v>
      </c>
      <c r="D14" s="42">
        <f>B14</f>
        <v>45661</v>
      </c>
      <c r="E14" s="12">
        <v>0.52916666666666701</v>
      </c>
      <c r="F14" s="42">
        <f>D14+1</f>
        <v>45662</v>
      </c>
      <c r="G14" s="12">
        <v>0.358333333333333</v>
      </c>
      <c r="H14" s="71" t="s">
        <v>168</v>
      </c>
      <c r="I14" s="77"/>
    </row>
    <row r="15" spans="1:9" ht="25.4" hidden="1" customHeight="1">
      <c r="A15" s="70" t="s">
        <v>169</v>
      </c>
      <c r="B15" s="42">
        <f>F14+5</f>
        <v>45667</v>
      </c>
      <c r="C15" s="12">
        <v>0.58333333333333304</v>
      </c>
      <c r="D15" s="42">
        <f>B15+1</f>
        <v>45668</v>
      </c>
      <c r="E15" s="12">
        <v>0.66666666666666696</v>
      </c>
      <c r="F15" s="42">
        <f>D15</f>
        <v>45668</v>
      </c>
      <c r="G15" s="12">
        <v>0.95833333333333304</v>
      </c>
      <c r="H15" s="8" t="s">
        <v>170</v>
      </c>
      <c r="I15" s="77"/>
    </row>
    <row r="16" spans="1:9" ht="25.4" hidden="1" customHeight="1">
      <c r="A16" s="4" t="s">
        <v>171</v>
      </c>
      <c r="B16" s="42">
        <f>F15+1</f>
        <v>45669</v>
      </c>
      <c r="C16" s="12">
        <v>0.375</v>
      </c>
      <c r="D16" s="42">
        <f>B16</f>
        <v>45669</v>
      </c>
      <c r="E16" s="12">
        <v>0.44166666666666698</v>
      </c>
      <c r="F16" s="42">
        <f>D16</f>
        <v>45669</v>
      </c>
      <c r="G16" s="12">
        <v>0.64583333333333304</v>
      </c>
      <c r="H16" s="8"/>
      <c r="I16" s="77"/>
    </row>
    <row r="17" spans="1:11" ht="25.4" hidden="1" customHeight="1">
      <c r="A17" s="4" t="s">
        <v>172</v>
      </c>
      <c r="B17" s="42">
        <f>F16+1</f>
        <v>45670</v>
      </c>
      <c r="C17" s="12">
        <v>0.72916666666666696</v>
      </c>
      <c r="D17" s="42">
        <f>B17+2</f>
        <v>45672</v>
      </c>
      <c r="E17" s="12">
        <v>0.64583333333333304</v>
      </c>
      <c r="F17" s="42">
        <f>D17</f>
        <v>45672</v>
      </c>
      <c r="G17" s="12">
        <v>0.95833333333333304</v>
      </c>
      <c r="H17" s="8" t="s">
        <v>11</v>
      </c>
      <c r="I17" s="77"/>
    </row>
    <row r="18" spans="1:11" ht="25.4" hidden="1" customHeight="1">
      <c r="A18" s="4" t="s">
        <v>173</v>
      </c>
      <c r="B18" s="42">
        <f>F17+4</f>
        <v>45676</v>
      </c>
      <c r="C18" s="12">
        <v>0.70833333333333304</v>
      </c>
      <c r="D18" s="72">
        <f>B18+6</f>
        <v>45682</v>
      </c>
      <c r="E18" s="12">
        <v>0.391666666666667</v>
      </c>
      <c r="F18" s="42">
        <f>D18+1</f>
        <v>45683</v>
      </c>
      <c r="G18" s="12">
        <v>0.5</v>
      </c>
      <c r="H18" s="8" t="s">
        <v>11</v>
      </c>
      <c r="I18" s="77"/>
    </row>
    <row r="19" spans="1:11" ht="25.4" hidden="1" customHeight="1">
      <c r="A19" s="73" t="s">
        <v>174</v>
      </c>
      <c r="B19" s="42">
        <f>F18+8</f>
        <v>45691</v>
      </c>
      <c r="C19" s="12">
        <v>0.33333333333333298</v>
      </c>
      <c r="D19" s="72">
        <f>B19</f>
        <v>45691</v>
      </c>
      <c r="E19" s="12">
        <v>0.375</v>
      </c>
      <c r="F19" s="42">
        <f>D19</f>
        <v>45691</v>
      </c>
      <c r="G19" s="12">
        <v>0.83333333333333304</v>
      </c>
      <c r="H19" s="8" t="s">
        <v>175</v>
      </c>
      <c r="I19" s="77"/>
    </row>
    <row r="20" spans="1:11" ht="25.4" hidden="1" customHeight="1">
      <c r="A20" s="123" t="s">
        <v>176</v>
      </c>
      <c r="B20" s="124"/>
      <c r="C20" s="124"/>
      <c r="D20" s="124"/>
      <c r="E20" s="124"/>
      <c r="F20" s="124"/>
      <c r="G20" s="124"/>
      <c r="H20" s="124"/>
      <c r="I20" s="125"/>
    </row>
    <row r="21" spans="1:11" ht="25.4" hidden="1" customHeight="1">
      <c r="A21" s="66" t="s">
        <v>4</v>
      </c>
      <c r="B21" s="111" t="s">
        <v>5</v>
      </c>
      <c r="C21" s="112"/>
      <c r="D21" s="111" t="s">
        <v>6</v>
      </c>
      <c r="E21" s="112"/>
      <c r="F21" s="111" t="s">
        <v>7</v>
      </c>
      <c r="G21" s="112"/>
      <c r="H21" s="67" t="s">
        <v>8</v>
      </c>
      <c r="I21" s="67" t="s">
        <v>9</v>
      </c>
      <c r="K21" s="52" t="s">
        <v>177</v>
      </c>
    </row>
    <row r="22" spans="1:11" ht="23.25" hidden="1" customHeight="1">
      <c r="A22" s="4" t="s">
        <v>178</v>
      </c>
      <c r="B22" s="72"/>
      <c r="C22" s="72"/>
      <c r="D22" s="45"/>
      <c r="E22" s="72"/>
      <c r="F22" s="45"/>
      <c r="G22" s="72"/>
      <c r="H22" s="8" t="s">
        <v>179</v>
      </c>
      <c r="I22" s="77"/>
    </row>
    <row r="23" spans="1:11" ht="24" hidden="1" customHeight="1">
      <c r="A23" s="4" t="s">
        <v>180</v>
      </c>
      <c r="B23" s="72"/>
      <c r="C23" s="72"/>
      <c r="D23" s="45"/>
      <c r="E23" s="72"/>
      <c r="F23" s="45"/>
      <c r="G23" s="72"/>
      <c r="H23" s="71" t="s">
        <v>181</v>
      </c>
      <c r="I23" s="62"/>
    </row>
    <row r="24" spans="1:11" ht="25.4" hidden="1" customHeight="1">
      <c r="A24" s="73" t="s">
        <v>182</v>
      </c>
      <c r="B24" s="42">
        <v>45692</v>
      </c>
      <c r="C24" s="12">
        <v>0.375</v>
      </c>
      <c r="D24" s="72">
        <v>45692</v>
      </c>
      <c r="E24" s="12">
        <v>0.483333333333333</v>
      </c>
      <c r="F24" s="42">
        <v>45692</v>
      </c>
      <c r="G24" s="12">
        <v>0.81666666666666698</v>
      </c>
      <c r="H24" s="71" t="s">
        <v>183</v>
      </c>
      <c r="I24" s="62"/>
    </row>
    <row r="25" spans="1:11" ht="25.4" hidden="1" customHeight="1">
      <c r="A25" s="70" t="s">
        <v>40</v>
      </c>
      <c r="B25" s="72">
        <v>45694</v>
      </c>
      <c r="C25" s="45">
        <v>0.70833333333333304</v>
      </c>
      <c r="D25" s="72">
        <v>45698</v>
      </c>
      <c r="E25" s="21">
        <v>0.5</v>
      </c>
      <c r="F25" s="42">
        <f>D25+1</f>
        <v>45699</v>
      </c>
      <c r="G25" s="12">
        <v>0.26250000000000001</v>
      </c>
      <c r="H25" s="8" t="s">
        <v>11</v>
      </c>
      <c r="I25" s="62"/>
    </row>
    <row r="26" spans="1:11" ht="25.4" hidden="1" customHeight="1">
      <c r="A26" s="70" t="s">
        <v>41</v>
      </c>
      <c r="B26" s="72">
        <f>F25+4</f>
        <v>45703</v>
      </c>
      <c r="C26" s="45">
        <v>0.33333333333333298</v>
      </c>
      <c r="D26" s="72">
        <f>B26</f>
        <v>45703</v>
      </c>
      <c r="E26" s="21">
        <v>0.53333333333333299</v>
      </c>
      <c r="F26" s="42">
        <f>D26</f>
        <v>45703</v>
      </c>
      <c r="G26" s="12">
        <v>0.92916666666666703</v>
      </c>
      <c r="H26" s="71"/>
      <c r="I26" s="62"/>
    </row>
    <row r="27" spans="1:11" ht="25.4" hidden="1" customHeight="1">
      <c r="A27" s="70" t="s">
        <v>184</v>
      </c>
      <c r="B27" s="72">
        <f>F26+1</f>
        <v>45704</v>
      </c>
      <c r="C27" s="45">
        <v>0.5</v>
      </c>
      <c r="D27" s="72">
        <f>B27</f>
        <v>45704</v>
      </c>
      <c r="E27" s="45">
        <v>0.65972222222222199</v>
      </c>
      <c r="F27" s="72">
        <f>D27+1</f>
        <v>45705</v>
      </c>
      <c r="G27" s="45">
        <v>8.3333333333333301E-2</v>
      </c>
      <c r="H27" s="71"/>
      <c r="I27" s="62"/>
    </row>
    <row r="28" spans="1:11" ht="25.4" hidden="1" customHeight="1">
      <c r="A28" s="70" t="s">
        <v>42</v>
      </c>
      <c r="B28" s="72">
        <f>F27</f>
        <v>45705</v>
      </c>
      <c r="C28" s="45">
        <v>0.68333333333333302</v>
      </c>
      <c r="D28" s="72">
        <f>B28+1</f>
        <v>45706</v>
      </c>
      <c r="E28" s="45">
        <v>0.77916666666666701</v>
      </c>
      <c r="F28" s="72">
        <f>D28+1</f>
        <v>45707</v>
      </c>
      <c r="G28" s="45">
        <v>5.83333333333333E-2</v>
      </c>
      <c r="H28" s="8" t="s">
        <v>11</v>
      </c>
      <c r="I28" s="62"/>
    </row>
    <row r="29" spans="1:11" ht="25.4" hidden="1" customHeight="1">
      <c r="A29" s="73" t="s">
        <v>185</v>
      </c>
      <c r="B29" s="72">
        <f>F28+1</f>
        <v>45708</v>
      </c>
      <c r="C29" s="45">
        <v>0.70833333333333304</v>
      </c>
      <c r="D29" s="72">
        <f>B29</f>
        <v>45708</v>
      </c>
      <c r="E29" s="45">
        <v>0.8125</v>
      </c>
      <c r="F29" s="72">
        <f>D29+1</f>
        <v>45709</v>
      </c>
      <c r="G29" s="45">
        <v>0.15833333333333299</v>
      </c>
      <c r="H29" s="71" t="s">
        <v>186</v>
      </c>
      <c r="I29" s="62"/>
    </row>
    <row r="30" spans="1:11" ht="25.4" hidden="1" customHeight="1">
      <c r="A30" s="70" t="s">
        <v>45</v>
      </c>
      <c r="B30" s="72">
        <f>F29+2</f>
        <v>45711</v>
      </c>
      <c r="C30" s="45">
        <v>0.3125</v>
      </c>
      <c r="D30" s="72">
        <f>B30</f>
        <v>45711</v>
      </c>
      <c r="E30" s="45">
        <v>0.35</v>
      </c>
      <c r="F30" s="72">
        <f>D30+1</f>
        <v>45712</v>
      </c>
      <c r="G30" s="45">
        <v>0.125</v>
      </c>
      <c r="H30" s="71" t="s">
        <v>187</v>
      </c>
      <c r="I30" s="62"/>
    </row>
    <row r="31" spans="1:11" ht="25.4" hidden="1" customHeight="1">
      <c r="A31" s="24" t="s">
        <v>46</v>
      </c>
      <c r="B31" s="10">
        <v>45716</v>
      </c>
      <c r="C31" s="45">
        <v>0.71250000000000002</v>
      </c>
      <c r="D31" s="10">
        <f>B31+1</f>
        <v>45717</v>
      </c>
      <c r="E31" s="45">
        <v>0.58333333333333304</v>
      </c>
      <c r="F31" s="10">
        <f>D31+1</f>
        <v>45718</v>
      </c>
      <c r="G31" s="21">
        <v>0.38750000000000001</v>
      </c>
      <c r="H31" s="8" t="s">
        <v>188</v>
      </c>
      <c r="I31" s="62"/>
    </row>
    <row r="32" spans="1:11" ht="25.4" hidden="1" customHeight="1">
      <c r="A32" s="70" t="s">
        <v>48</v>
      </c>
      <c r="B32" s="10">
        <v>45718</v>
      </c>
      <c r="C32" s="45">
        <v>0.79166666666666696</v>
      </c>
      <c r="D32" s="36">
        <v>45720</v>
      </c>
      <c r="E32" s="21">
        <v>0.45833333333333298</v>
      </c>
      <c r="F32" s="36">
        <f>D32</f>
        <v>45720</v>
      </c>
      <c r="G32" s="21">
        <v>0.87083333333333302</v>
      </c>
      <c r="H32" s="71" t="s">
        <v>189</v>
      </c>
      <c r="I32" s="62"/>
    </row>
    <row r="33" spans="1:11" ht="25.4" hidden="1" customHeight="1">
      <c r="A33" s="70" t="s">
        <v>50</v>
      </c>
      <c r="B33" s="10">
        <v>45721</v>
      </c>
      <c r="C33" s="45">
        <v>0.875</v>
      </c>
      <c r="D33" s="10">
        <v>45722</v>
      </c>
      <c r="E33" s="45">
        <v>0.95833333333333304</v>
      </c>
      <c r="F33" s="10">
        <f>D33+1</f>
        <v>45723</v>
      </c>
      <c r="G33" s="45">
        <v>0.196527777777778</v>
      </c>
      <c r="H33" s="8" t="s">
        <v>11</v>
      </c>
      <c r="I33" s="62"/>
    </row>
    <row r="34" spans="1:11" ht="25.4" hidden="1" customHeight="1">
      <c r="A34" s="73" t="s">
        <v>190</v>
      </c>
      <c r="B34" s="10">
        <f>F33+1</f>
        <v>45724</v>
      </c>
      <c r="C34" s="45">
        <v>0.72916666666666696</v>
      </c>
      <c r="D34" s="10">
        <f>B34+1</f>
        <v>45725</v>
      </c>
      <c r="E34" s="45">
        <v>0.63749999999999996</v>
      </c>
      <c r="F34" s="10">
        <f>D34</f>
        <v>45725</v>
      </c>
      <c r="G34" s="45">
        <v>0.81666666666666698</v>
      </c>
      <c r="H34" s="71" t="s">
        <v>186</v>
      </c>
      <c r="I34" s="62"/>
    </row>
    <row r="35" spans="1:11" ht="25.4" hidden="1" customHeight="1">
      <c r="A35" s="70" t="s">
        <v>53</v>
      </c>
      <c r="B35" s="10">
        <f>F34+2</f>
        <v>45727</v>
      </c>
      <c r="C35" s="21">
        <v>0.78333333333333299</v>
      </c>
      <c r="D35" s="72">
        <v>45729</v>
      </c>
      <c r="E35" s="21">
        <v>0.41249999999999998</v>
      </c>
      <c r="F35" s="72">
        <v>45730</v>
      </c>
      <c r="G35" s="21">
        <v>0.38750000000000001</v>
      </c>
      <c r="H35" s="71"/>
      <c r="I35" s="62"/>
    </row>
    <row r="36" spans="1:11" ht="25.4" hidden="1" customHeight="1">
      <c r="A36" s="73" t="s">
        <v>191</v>
      </c>
      <c r="B36" s="43">
        <v>45733</v>
      </c>
      <c r="C36" s="74">
        <v>0.29166666666666702</v>
      </c>
      <c r="D36" s="43">
        <v>45733</v>
      </c>
      <c r="E36" s="74">
        <v>0.70833333333333304</v>
      </c>
      <c r="F36" s="43">
        <v>45734</v>
      </c>
      <c r="G36" s="74">
        <v>0.14583333333333301</v>
      </c>
      <c r="H36" s="8" t="s">
        <v>192</v>
      </c>
      <c r="I36" s="62"/>
    </row>
    <row r="37" spans="1:11" ht="25.4" hidden="1" customHeight="1">
      <c r="A37" s="123" t="s">
        <v>193</v>
      </c>
      <c r="B37" s="124"/>
      <c r="C37" s="124"/>
      <c r="D37" s="124"/>
      <c r="E37" s="124"/>
      <c r="F37" s="124"/>
      <c r="G37" s="124"/>
      <c r="H37" s="124"/>
      <c r="I37" s="125"/>
    </row>
    <row r="38" spans="1:11" ht="25.4" hidden="1" customHeight="1">
      <c r="A38" s="66" t="s">
        <v>4</v>
      </c>
      <c r="B38" s="111" t="s">
        <v>5</v>
      </c>
      <c r="C38" s="112"/>
      <c r="D38" s="111" t="s">
        <v>6</v>
      </c>
      <c r="E38" s="112"/>
      <c r="F38" s="111" t="s">
        <v>7</v>
      </c>
      <c r="G38" s="112"/>
      <c r="H38" s="67" t="s">
        <v>8</v>
      </c>
      <c r="I38" s="67" t="s">
        <v>9</v>
      </c>
      <c r="K38" s="52" t="s">
        <v>177</v>
      </c>
    </row>
    <row r="39" spans="1:11" ht="25.4" hidden="1" customHeight="1">
      <c r="A39" s="73" t="s">
        <v>92</v>
      </c>
      <c r="B39" s="10">
        <v>45732</v>
      </c>
      <c r="C39" s="45">
        <v>0.95833333333333304</v>
      </c>
      <c r="D39" s="10">
        <f>B39+1</f>
        <v>45733</v>
      </c>
      <c r="E39" s="45">
        <v>0.120138888888889</v>
      </c>
      <c r="F39" s="10">
        <f>D39</f>
        <v>45733</v>
      </c>
      <c r="G39" s="45">
        <v>0.66666666666666696</v>
      </c>
      <c r="H39" s="8" t="s">
        <v>194</v>
      </c>
      <c r="I39" s="62"/>
    </row>
    <row r="40" spans="1:11" ht="24.75" hidden="1" customHeight="1">
      <c r="A40" s="24" t="s">
        <v>195</v>
      </c>
      <c r="B40" s="10">
        <f>F39+1</f>
        <v>45734</v>
      </c>
      <c r="C40" s="45">
        <v>2.0833333333333301E-2</v>
      </c>
      <c r="D40" s="10">
        <f>B40</f>
        <v>45734</v>
      </c>
      <c r="E40" s="45">
        <v>7.0833333333333304E-2</v>
      </c>
      <c r="F40" s="10">
        <f>D40</f>
        <v>45734</v>
      </c>
      <c r="G40" s="45">
        <v>0.22500000000000001</v>
      </c>
      <c r="H40" s="71"/>
      <c r="I40" s="62"/>
    </row>
    <row r="41" spans="1:11" ht="25.4" hidden="1" customHeight="1">
      <c r="A41" s="24" t="s">
        <v>94</v>
      </c>
      <c r="B41" s="10">
        <f>F40+1</f>
        <v>45735</v>
      </c>
      <c r="C41" s="45">
        <v>0.25</v>
      </c>
      <c r="D41" s="10">
        <f>B41+2</f>
        <v>45737</v>
      </c>
      <c r="E41" s="45">
        <v>0.38750000000000001</v>
      </c>
      <c r="F41" s="10">
        <f>D41</f>
        <v>45737</v>
      </c>
      <c r="G41" s="45">
        <v>0.58333333333333304</v>
      </c>
      <c r="H41" s="71" t="s">
        <v>11</v>
      </c>
      <c r="I41" s="62"/>
    </row>
    <row r="42" spans="1:11" ht="25.4" hidden="1" customHeight="1">
      <c r="A42" s="24" t="s">
        <v>196</v>
      </c>
      <c r="B42" s="10">
        <f>F41+3</f>
        <v>45740</v>
      </c>
      <c r="C42" s="45">
        <v>0.83333333333333304</v>
      </c>
      <c r="D42" s="10">
        <f>B42+2</f>
        <v>45742</v>
      </c>
      <c r="E42" s="45">
        <v>0.71666666666666701</v>
      </c>
      <c r="F42" s="10">
        <f>D42+1</f>
        <v>45743</v>
      </c>
      <c r="G42" s="45">
        <v>0.87916666666666698</v>
      </c>
      <c r="H42" s="8" t="s">
        <v>11</v>
      </c>
      <c r="I42" s="62"/>
    </row>
    <row r="43" spans="1:11" ht="25.4" hidden="1" customHeight="1">
      <c r="A43" s="73" t="s">
        <v>98</v>
      </c>
      <c r="B43" s="36">
        <v>45746</v>
      </c>
      <c r="C43" s="21">
        <v>0.79166666666666696</v>
      </c>
      <c r="D43" s="36">
        <v>45748</v>
      </c>
      <c r="E43" s="21">
        <v>0.13888888888888901</v>
      </c>
      <c r="F43" s="10">
        <v>45748</v>
      </c>
      <c r="G43" s="45">
        <v>0.6875</v>
      </c>
      <c r="H43" s="8" t="s">
        <v>11</v>
      </c>
      <c r="I43" s="62"/>
    </row>
    <row r="44" spans="1:11" ht="25.4" hidden="1" customHeight="1">
      <c r="A44" s="24" t="s">
        <v>197</v>
      </c>
      <c r="B44" s="36">
        <v>45749</v>
      </c>
      <c r="C44" s="21">
        <v>0.85416666666666696</v>
      </c>
      <c r="D44" s="36">
        <v>45749</v>
      </c>
      <c r="E44" s="21">
        <v>0.95833333333333304</v>
      </c>
      <c r="F44" s="36">
        <v>45750</v>
      </c>
      <c r="G44" s="21">
        <v>0.26388888888888901</v>
      </c>
      <c r="H44" s="8"/>
      <c r="I44" s="62"/>
    </row>
    <row r="45" spans="1:11" ht="25.4" hidden="1" customHeight="1">
      <c r="A45" s="24" t="s">
        <v>97</v>
      </c>
      <c r="B45" s="36">
        <v>45751</v>
      </c>
      <c r="C45" s="21">
        <v>0.65625</v>
      </c>
      <c r="D45" s="36">
        <v>45751</v>
      </c>
      <c r="E45" s="21">
        <v>0.68402777777777801</v>
      </c>
      <c r="F45" s="36">
        <v>45752</v>
      </c>
      <c r="G45" s="21">
        <v>7.8472222222222193E-2</v>
      </c>
      <c r="H45" s="8" t="s">
        <v>11</v>
      </c>
      <c r="I45" s="62"/>
    </row>
    <row r="46" spans="1:11" ht="25.4" hidden="1" customHeight="1">
      <c r="A46" s="24" t="s">
        <v>198</v>
      </c>
      <c r="B46" s="36">
        <v>45756</v>
      </c>
      <c r="C46" s="21">
        <v>0.33333333333333298</v>
      </c>
      <c r="D46" s="10">
        <v>45758</v>
      </c>
      <c r="E46" s="21">
        <v>0.67500000000000004</v>
      </c>
      <c r="F46" s="10">
        <v>45759</v>
      </c>
      <c r="G46" s="21">
        <v>0.66666666666666696</v>
      </c>
      <c r="H46" s="8" t="s">
        <v>11</v>
      </c>
      <c r="I46" s="62"/>
    </row>
    <row r="47" spans="1:11" ht="25.4" hidden="1" customHeight="1">
      <c r="A47" s="73" t="s">
        <v>199</v>
      </c>
      <c r="B47" s="36">
        <v>45763</v>
      </c>
      <c r="C47" s="45">
        <v>0.58333333333333304</v>
      </c>
      <c r="D47" s="36">
        <f>B47</f>
        <v>45763</v>
      </c>
      <c r="E47" s="45">
        <v>0.65972222222222199</v>
      </c>
      <c r="F47" s="36">
        <v>45764</v>
      </c>
      <c r="G47" s="45">
        <v>0.19722222222222199</v>
      </c>
      <c r="H47" s="75"/>
      <c r="I47" s="62"/>
    </row>
    <row r="48" spans="1:11" ht="25.4" hidden="1" customHeight="1">
      <c r="A48" s="24" t="s">
        <v>104</v>
      </c>
      <c r="B48" s="36">
        <f>F47</f>
        <v>45764</v>
      </c>
      <c r="C48" s="21">
        <v>0.48194444444444401</v>
      </c>
      <c r="D48" s="36">
        <f>B48+3</f>
        <v>45767</v>
      </c>
      <c r="E48" s="45">
        <v>0.358333333333333</v>
      </c>
      <c r="F48" s="36">
        <f>D48</f>
        <v>45767</v>
      </c>
      <c r="G48" s="45">
        <v>0.74166666666666703</v>
      </c>
      <c r="H48" s="8" t="s">
        <v>11</v>
      </c>
      <c r="I48" s="62"/>
    </row>
    <row r="49" spans="1:9" ht="25.4" hidden="1" customHeight="1">
      <c r="A49" s="24" t="s">
        <v>106</v>
      </c>
      <c r="B49" s="36">
        <v>45768</v>
      </c>
      <c r="C49" s="19">
        <v>0.73750000000000004</v>
      </c>
      <c r="D49" s="36">
        <v>45770</v>
      </c>
      <c r="E49" s="45">
        <v>0.33819444444444402</v>
      </c>
      <c r="F49" s="36">
        <f>D49</f>
        <v>45770</v>
      </c>
      <c r="G49" s="45">
        <v>0.50416666666666698</v>
      </c>
      <c r="H49" s="8" t="s">
        <v>67</v>
      </c>
      <c r="I49" s="62"/>
    </row>
    <row r="50" spans="1:9" ht="24.75" hidden="1" customHeight="1">
      <c r="A50" s="24" t="s">
        <v>200</v>
      </c>
      <c r="B50" s="36">
        <f>F49+4</f>
        <v>45774</v>
      </c>
      <c r="C50" s="21">
        <v>0.22222222222222199</v>
      </c>
      <c r="D50" s="36">
        <f>B50+1</f>
        <v>45775</v>
      </c>
      <c r="E50" s="21">
        <v>0.94166666666666698</v>
      </c>
      <c r="F50" s="36">
        <f>D50+1</f>
        <v>45776</v>
      </c>
      <c r="G50" s="21">
        <v>0.95</v>
      </c>
      <c r="H50" s="8" t="s">
        <v>11</v>
      </c>
      <c r="I50" s="62"/>
    </row>
    <row r="51" spans="1:9" ht="25.4" hidden="1" customHeight="1">
      <c r="A51" s="24" t="s">
        <v>201</v>
      </c>
      <c r="B51" s="36">
        <f>F50+4</f>
        <v>45780</v>
      </c>
      <c r="C51" s="21">
        <v>0.875</v>
      </c>
      <c r="D51" s="36">
        <f>B51</f>
        <v>45780</v>
      </c>
      <c r="E51" s="21">
        <v>0.95</v>
      </c>
      <c r="F51" s="36">
        <f>D51+1</f>
        <v>45781</v>
      </c>
      <c r="G51" s="21">
        <v>0.40833333333333299</v>
      </c>
      <c r="H51" s="8"/>
      <c r="I51" s="62"/>
    </row>
    <row r="52" spans="1:9" ht="25.4" hidden="1" customHeight="1">
      <c r="A52" s="24" t="s">
        <v>110</v>
      </c>
      <c r="B52" s="36">
        <f>F51</f>
        <v>45781</v>
      </c>
      <c r="C52" s="21">
        <v>0.79166666666666696</v>
      </c>
      <c r="D52" s="36">
        <f>B52+1</f>
        <v>45782</v>
      </c>
      <c r="E52" s="21">
        <v>0.1875</v>
      </c>
      <c r="F52" s="36">
        <v>45782</v>
      </c>
      <c r="G52" s="21">
        <v>0.32083333333333303</v>
      </c>
      <c r="H52" s="8" t="s">
        <v>11</v>
      </c>
      <c r="I52" s="62"/>
    </row>
    <row r="53" spans="1:9" ht="25.4" hidden="1" customHeight="1">
      <c r="A53" s="24" t="s">
        <v>111</v>
      </c>
      <c r="B53" s="36">
        <f>F52+1</f>
        <v>45783</v>
      </c>
      <c r="C53" s="21">
        <v>0.375</v>
      </c>
      <c r="D53" s="36">
        <f>B53+1</f>
        <v>45784</v>
      </c>
      <c r="E53" s="21">
        <v>0.27083333333333298</v>
      </c>
      <c r="F53" s="36">
        <f>D53</f>
        <v>45784</v>
      </c>
      <c r="G53" s="21">
        <v>0.42916666666666697</v>
      </c>
      <c r="H53" s="8" t="s">
        <v>11</v>
      </c>
      <c r="I53" s="62"/>
    </row>
    <row r="54" spans="1:9" ht="25.4" hidden="1" customHeight="1">
      <c r="A54" s="73" t="s">
        <v>202</v>
      </c>
      <c r="B54" s="36">
        <f>F53+2</f>
        <v>45786</v>
      </c>
      <c r="C54" s="21">
        <v>0.25</v>
      </c>
      <c r="D54" s="36">
        <f>B54</f>
        <v>45786</v>
      </c>
      <c r="E54" s="21">
        <v>0.35416666666666702</v>
      </c>
      <c r="F54" s="36">
        <f>D54</f>
        <v>45786</v>
      </c>
      <c r="G54" s="21">
        <v>0.54652777777777795</v>
      </c>
      <c r="H54" s="8" t="s">
        <v>186</v>
      </c>
      <c r="I54" s="62"/>
    </row>
    <row r="55" spans="1:9" ht="25.4" hidden="1" customHeight="1">
      <c r="A55" s="24" t="s">
        <v>203</v>
      </c>
      <c r="B55" s="36">
        <v>45788</v>
      </c>
      <c r="C55" s="45">
        <v>0.54166666666666696</v>
      </c>
      <c r="D55" s="10">
        <f>B55+4</f>
        <v>45792</v>
      </c>
      <c r="E55" s="45">
        <v>0.65833333333333299</v>
      </c>
      <c r="F55" s="36">
        <f>D55+2</f>
        <v>45794</v>
      </c>
      <c r="G55" s="21">
        <v>6.9444444444444406E-2</v>
      </c>
      <c r="H55" s="8" t="s">
        <v>11</v>
      </c>
      <c r="I55" s="62"/>
    </row>
    <row r="56" spans="1:9" ht="25.4" hidden="1" customHeight="1">
      <c r="A56" s="68" t="s">
        <v>116</v>
      </c>
      <c r="B56" s="36">
        <f>F55+2</f>
        <v>45796</v>
      </c>
      <c r="C56" s="45">
        <v>0.90416666666666701</v>
      </c>
      <c r="D56" s="10">
        <v>45798</v>
      </c>
      <c r="E56" s="45">
        <v>0.41666666666666702</v>
      </c>
      <c r="F56" s="36">
        <f>D56</f>
        <v>45798</v>
      </c>
      <c r="G56" s="21">
        <v>0.76249999999999996</v>
      </c>
      <c r="H56" s="8" t="s">
        <v>11</v>
      </c>
      <c r="I56" s="77"/>
    </row>
    <row r="57" spans="1:9" ht="25.4" hidden="1" customHeight="1">
      <c r="A57" s="24" t="s">
        <v>204</v>
      </c>
      <c r="B57" s="36">
        <v>45799</v>
      </c>
      <c r="C57" s="45">
        <v>0.95833333333333304</v>
      </c>
      <c r="D57" s="10">
        <f>B57+1</f>
        <v>45800</v>
      </c>
      <c r="E57" s="45">
        <v>2.5000000000000001E-2</v>
      </c>
      <c r="F57" s="36">
        <v>45800</v>
      </c>
      <c r="G57" s="21">
        <v>0.28749999999999998</v>
      </c>
      <c r="H57" s="8" t="s">
        <v>205</v>
      </c>
      <c r="I57" s="62"/>
    </row>
    <row r="58" spans="1:9" ht="25.4" hidden="1" customHeight="1">
      <c r="A58" s="24" t="s">
        <v>114</v>
      </c>
      <c r="B58" s="36">
        <f>F57</f>
        <v>45800</v>
      </c>
      <c r="C58" s="12">
        <v>0.66666666666666696</v>
      </c>
      <c r="D58" s="10">
        <f>B58+1</f>
        <v>45801</v>
      </c>
      <c r="E58" s="45">
        <v>0.89513888888888904</v>
      </c>
      <c r="F58" s="36">
        <f>D58+1</f>
        <v>45802</v>
      </c>
      <c r="G58" s="21">
        <v>0.21527777777777801</v>
      </c>
      <c r="H58" s="8" t="s">
        <v>11</v>
      </c>
      <c r="I58" s="62"/>
    </row>
    <row r="59" spans="1:9" ht="25.4" hidden="1" customHeight="1">
      <c r="A59" s="24" t="s">
        <v>206</v>
      </c>
      <c r="B59" s="36">
        <f>F58+4</f>
        <v>45806</v>
      </c>
      <c r="C59" s="12">
        <v>0.625</v>
      </c>
      <c r="D59" s="10">
        <f>B59+2</f>
        <v>45808</v>
      </c>
      <c r="E59" s="45">
        <v>0.52916666666666701</v>
      </c>
      <c r="F59" s="10">
        <f>D59+1</f>
        <v>45809</v>
      </c>
      <c r="G59" s="45">
        <v>0.49513888888888902</v>
      </c>
      <c r="H59" s="8"/>
      <c r="I59" s="77"/>
    </row>
    <row r="60" spans="1:9" ht="25.4" hidden="1" customHeight="1">
      <c r="A60" s="73" t="s">
        <v>119</v>
      </c>
      <c r="B60" s="36">
        <f>F59+4</f>
        <v>45813</v>
      </c>
      <c r="C60" s="45">
        <v>0.41666666666666702</v>
      </c>
      <c r="D60" s="10">
        <f>B60+1</f>
        <v>45814</v>
      </c>
      <c r="E60" s="45">
        <v>0</v>
      </c>
      <c r="F60" s="10">
        <v>45814</v>
      </c>
      <c r="G60" s="45">
        <v>0.3125</v>
      </c>
      <c r="H60" s="8" t="s">
        <v>11</v>
      </c>
      <c r="I60" s="62"/>
    </row>
    <row r="61" spans="1:9" ht="25.4" hidden="1" customHeight="1">
      <c r="A61" s="24" t="s">
        <v>120</v>
      </c>
      <c r="B61" s="36">
        <v>45815</v>
      </c>
      <c r="C61" s="45">
        <v>0.37361111111111101</v>
      </c>
      <c r="D61" s="42">
        <v>45818</v>
      </c>
      <c r="E61" s="45">
        <v>0.1125</v>
      </c>
      <c r="F61" s="42">
        <v>45818</v>
      </c>
      <c r="G61" s="45">
        <v>0.375</v>
      </c>
      <c r="H61" s="8" t="s">
        <v>11</v>
      </c>
      <c r="I61" s="62"/>
    </row>
    <row r="62" spans="1:9" ht="25.4" hidden="1" customHeight="1">
      <c r="A62" s="24" t="s">
        <v>121</v>
      </c>
      <c r="B62" s="42">
        <v>45818</v>
      </c>
      <c r="C62" s="45">
        <v>0.875</v>
      </c>
      <c r="D62" s="36">
        <v>45819</v>
      </c>
      <c r="E62" s="45">
        <v>0.4375</v>
      </c>
      <c r="F62" s="36">
        <v>45819</v>
      </c>
      <c r="G62" s="45">
        <v>0.83750000000000002</v>
      </c>
      <c r="H62" s="8"/>
      <c r="I62" s="62"/>
    </row>
    <row r="63" spans="1:9" ht="25.4" hidden="1" customHeight="1">
      <c r="A63" s="73" t="s">
        <v>207</v>
      </c>
      <c r="B63" s="42">
        <f>F62+6</f>
        <v>45825</v>
      </c>
      <c r="C63" s="45">
        <v>0.25</v>
      </c>
      <c r="D63" s="36">
        <f>B63</f>
        <v>45825</v>
      </c>
      <c r="E63" s="45">
        <v>0.375</v>
      </c>
      <c r="F63" s="36">
        <f>D63</f>
        <v>45825</v>
      </c>
      <c r="G63" s="45">
        <v>0.875</v>
      </c>
      <c r="H63" s="8" t="s">
        <v>208</v>
      </c>
      <c r="I63" s="77"/>
    </row>
    <row r="64" spans="1:9" ht="25.4" hidden="1" customHeight="1">
      <c r="A64" s="73" t="s">
        <v>209</v>
      </c>
      <c r="B64" s="42">
        <f>F63+3</f>
        <v>45828</v>
      </c>
      <c r="C64" s="45">
        <v>0.875</v>
      </c>
      <c r="D64" s="36">
        <f>B64+1</f>
        <v>45829</v>
      </c>
      <c r="E64" s="45">
        <v>0.454166666666667</v>
      </c>
      <c r="F64" s="36">
        <v>45829</v>
      </c>
      <c r="G64" s="45">
        <v>0.71875</v>
      </c>
      <c r="H64" s="8" t="s">
        <v>11</v>
      </c>
      <c r="I64" s="77"/>
    </row>
    <row r="65" spans="1:13" ht="25.4" hidden="1" customHeight="1">
      <c r="A65" s="73" t="s">
        <v>210</v>
      </c>
      <c r="B65" s="42">
        <f>F64+2</f>
        <v>45831</v>
      </c>
      <c r="C65" s="45">
        <v>0.75</v>
      </c>
      <c r="D65" s="36">
        <f>B65</f>
        <v>45831</v>
      </c>
      <c r="E65" s="45">
        <v>0.875</v>
      </c>
      <c r="F65" s="36">
        <f>D65+1</f>
        <v>45832</v>
      </c>
      <c r="G65" s="45">
        <v>0.1875</v>
      </c>
      <c r="H65" s="8" t="s">
        <v>11</v>
      </c>
      <c r="I65" s="77"/>
    </row>
    <row r="66" spans="1:13" ht="25.4" hidden="1" customHeight="1">
      <c r="A66" s="78" t="s">
        <v>211</v>
      </c>
      <c r="B66" s="42">
        <f>F65+1</f>
        <v>45833</v>
      </c>
      <c r="C66" s="45">
        <v>0.54166666666666696</v>
      </c>
      <c r="D66" s="36">
        <f>B66</f>
        <v>45833</v>
      </c>
      <c r="E66" s="45">
        <v>0.58333333333333304</v>
      </c>
      <c r="F66" s="36">
        <f>D66+1</f>
        <v>45834</v>
      </c>
      <c r="G66" s="45">
        <v>1.1111111111111099E-2</v>
      </c>
      <c r="H66" s="8" t="s">
        <v>11</v>
      </c>
      <c r="I66" s="77"/>
    </row>
    <row r="67" spans="1:13" ht="25.4" hidden="1" customHeight="1">
      <c r="A67" s="70" t="s">
        <v>212</v>
      </c>
      <c r="B67" s="42">
        <f>F66+2</f>
        <v>45836</v>
      </c>
      <c r="C67" s="45">
        <v>0.70833333333333304</v>
      </c>
      <c r="D67" s="36">
        <f>B67</f>
        <v>45836</v>
      </c>
      <c r="E67" s="45">
        <v>0.76666666666666705</v>
      </c>
      <c r="F67" s="36">
        <f>D67+1</f>
        <v>45837</v>
      </c>
      <c r="G67" s="45">
        <v>0.25416666666666698</v>
      </c>
      <c r="H67" s="8"/>
      <c r="I67" s="77"/>
    </row>
    <row r="68" spans="1:13" ht="25.4" hidden="1" customHeight="1">
      <c r="A68" s="70" t="s">
        <v>213</v>
      </c>
      <c r="B68" s="43">
        <f>F67+1</f>
        <v>45838</v>
      </c>
      <c r="C68" s="45">
        <v>0.25</v>
      </c>
      <c r="D68" s="36">
        <f>B68+2</f>
        <v>45840</v>
      </c>
      <c r="E68" s="45">
        <v>0.65833333333333299</v>
      </c>
      <c r="F68" s="36">
        <f>D68</f>
        <v>45840</v>
      </c>
      <c r="G68" s="45">
        <v>0.87916666666666698</v>
      </c>
      <c r="H68" s="44" t="s">
        <v>93</v>
      </c>
      <c r="I68" s="77"/>
    </row>
    <row r="69" spans="1:13" ht="25.4" hidden="1" customHeight="1">
      <c r="A69" s="70" t="s">
        <v>214</v>
      </c>
      <c r="B69" s="43">
        <f>F68+1</f>
        <v>45841</v>
      </c>
      <c r="C69" s="45">
        <v>0.4375</v>
      </c>
      <c r="D69" s="36">
        <f>B69</f>
        <v>45841</v>
      </c>
      <c r="E69" s="45">
        <v>0.47083333333333299</v>
      </c>
      <c r="F69" s="36">
        <f>D69</f>
        <v>45841</v>
      </c>
      <c r="G69" s="45">
        <v>0.69166666666666698</v>
      </c>
      <c r="H69" s="8"/>
      <c r="I69" s="77"/>
    </row>
    <row r="70" spans="1:13" ht="25.4" hidden="1" customHeight="1">
      <c r="A70" s="70" t="s">
        <v>215</v>
      </c>
      <c r="B70" s="43">
        <f>F69+1</f>
        <v>45842</v>
      </c>
      <c r="C70" s="45">
        <v>0.65</v>
      </c>
      <c r="D70" s="36">
        <f>B70+1</f>
        <v>45843</v>
      </c>
      <c r="E70" s="45">
        <v>0.97916666666666696</v>
      </c>
      <c r="F70" s="36">
        <f>D70+1</f>
        <v>45844</v>
      </c>
      <c r="G70" s="45">
        <v>0.18333333333333299</v>
      </c>
      <c r="H70" s="8" t="s">
        <v>11</v>
      </c>
      <c r="I70" s="77"/>
    </row>
    <row r="71" spans="1:13" ht="25.4" hidden="1" customHeight="1">
      <c r="A71" s="79" t="s">
        <v>216</v>
      </c>
      <c r="B71" s="43">
        <f>F70+3</f>
        <v>45847</v>
      </c>
      <c r="C71" s="45">
        <v>0.91666666666666696</v>
      </c>
      <c r="D71" s="36">
        <f>B71+2</f>
        <v>45849</v>
      </c>
      <c r="E71" s="21">
        <v>0.33333333333333298</v>
      </c>
      <c r="F71" s="36">
        <f>D71+1</f>
        <v>45850</v>
      </c>
      <c r="G71" s="45">
        <v>0.4</v>
      </c>
      <c r="H71" s="8" t="s">
        <v>11</v>
      </c>
      <c r="I71" s="77"/>
    </row>
    <row r="72" spans="1:13" ht="25.4" hidden="1" customHeight="1">
      <c r="A72" s="79" t="s">
        <v>217</v>
      </c>
      <c r="B72" s="43">
        <f>F71+4</f>
        <v>45854</v>
      </c>
      <c r="C72" s="45">
        <v>0.33333333333333298</v>
      </c>
      <c r="D72" s="36">
        <f>B72</f>
        <v>45854</v>
      </c>
      <c r="E72" s="21">
        <v>0.46666666666666701</v>
      </c>
      <c r="F72" s="36">
        <f>D72</f>
        <v>45854</v>
      </c>
      <c r="G72" s="21">
        <v>0.99583333333333302</v>
      </c>
      <c r="H72" s="8"/>
      <c r="I72" s="77"/>
    </row>
    <row r="73" spans="1:13" ht="25.4" hidden="1" customHeight="1">
      <c r="A73" s="79" t="s">
        <v>218</v>
      </c>
      <c r="B73" s="43">
        <v>45855</v>
      </c>
      <c r="C73" s="45">
        <v>0.33333333333333298</v>
      </c>
      <c r="D73" s="36">
        <v>45855</v>
      </c>
      <c r="E73" s="21">
        <v>0.58333333333333304</v>
      </c>
      <c r="F73" s="36">
        <v>45855</v>
      </c>
      <c r="G73" s="21">
        <v>0.88333333333333297</v>
      </c>
      <c r="H73" s="8" t="s">
        <v>11</v>
      </c>
      <c r="I73" s="77"/>
    </row>
    <row r="74" spans="1:13" ht="25.4" hidden="1" customHeight="1">
      <c r="A74" s="70" t="s">
        <v>219</v>
      </c>
      <c r="B74" s="43">
        <v>45856</v>
      </c>
      <c r="C74" s="45">
        <v>0.84583333333333299</v>
      </c>
      <c r="D74" s="36">
        <v>45858</v>
      </c>
      <c r="E74" s="21">
        <v>0.75</v>
      </c>
      <c r="F74" s="36">
        <v>45858</v>
      </c>
      <c r="G74" s="21">
        <v>0.93472222222222201</v>
      </c>
      <c r="H74" s="8" t="s">
        <v>11</v>
      </c>
      <c r="I74" s="77"/>
    </row>
    <row r="75" spans="1:13" ht="25.4" hidden="1" customHeight="1">
      <c r="A75" s="79" t="s">
        <v>220</v>
      </c>
      <c r="B75" s="43">
        <v>45862</v>
      </c>
      <c r="C75" s="45">
        <v>0.64583333333333304</v>
      </c>
      <c r="D75" s="36">
        <v>45864</v>
      </c>
      <c r="E75" s="21">
        <v>0.43333333333333302</v>
      </c>
      <c r="F75" s="36">
        <v>45866</v>
      </c>
      <c r="G75" s="21">
        <v>8.7499999999999994E-2</v>
      </c>
      <c r="H75" s="8" t="s">
        <v>221</v>
      </c>
      <c r="I75" s="77"/>
    </row>
    <row r="76" spans="1:13" ht="25.4" hidden="1" customHeight="1">
      <c r="A76" s="78" t="s">
        <v>222</v>
      </c>
      <c r="B76" s="43">
        <v>45867</v>
      </c>
      <c r="C76" s="45">
        <v>0.95833333333333304</v>
      </c>
      <c r="D76" s="36">
        <v>45868</v>
      </c>
      <c r="E76" s="21">
        <v>0.22500000000000001</v>
      </c>
      <c r="F76" s="36">
        <v>45868</v>
      </c>
      <c r="G76" s="21">
        <v>0.625</v>
      </c>
      <c r="H76" s="8" t="s">
        <v>223</v>
      </c>
      <c r="I76" s="77"/>
    </row>
    <row r="77" spans="1:13" customFormat="1" ht="24" hidden="1" customHeight="1">
      <c r="A77" s="104" t="s">
        <v>224</v>
      </c>
      <c r="B77" s="115"/>
      <c r="C77" s="115"/>
      <c r="D77" s="115"/>
      <c r="E77" s="115"/>
      <c r="F77" s="115"/>
      <c r="G77" s="115"/>
      <c r="H77" s="115"/>
      <c r="I77" s="116"/>
    </row>
    <row r="78" spans="1:13" customFormat="1" ht="24" hidden="1" customHeight="1">
      <c r="A78" s="2" t="s">
        <v>4</v>
      </c>
      <c r="B78" s="107" t="s">
        <v>5</v>
      </c>
      <c r="C78" s="108"/>
      <c r="D78" s="107" t="s">
        <v>6</v>
      </c>
      <c r="E78" s="108"/>
      <c r="F78" s="107" t="s">
        <v>7</v>
      </c>
      <c r="G78" s="108"/>
      <c r="H78" s="3" t="s">
        <v>8</v>
      </c>
      <c r="I78" s="3" t="s">
        <v>9</v>
      </c>
      <c r="M78" t="s">
        <v>177</v>
      </c>
    </row>
    <row r="79" spans="1:13" ht="25.4" hidden="1" customHeight="1">
      <c r="A79" s="24" t="s">
        <v>225</v>
      </c>
      <c r="B79" s="43">
        <v>45876</v>
      </c>
      <c r="C79" s="21">
        <v>0.375</v>
      </c>
      <c r="D79" s="43">
        <v>45876</v>
      </c>
      <c r="E79" s="21">
        <v>0.47152777777777799</v>
      </c>
      <c r="F79" s="43">
        <v>45877</v>
      </c>
      <c r="G79" s="21">
        <v>0.25</v>
      </c>
      <c r="H79" s="8" t="s">
        <v>226</v>
      </c>
      <c r="I79" s="62"/>
    </row>
    <row r="80" spans="1:13" ht="25.4" hidden="1" customHeight="1">
      <c r="A80" s="24" t="s">
        <v>227</v>
      </c>
      <c r="B80" s="43">
        <v>45877</v>
      </c>
      <c r="C80" s="21">
        <v>0.79166666666666696</v>
      </c>
      <c r="D80" s="43">
        <v>45877</v>
      </c>
      <c r="E80" s="21">
        <v>0.96666666666666701</v>
      </c>
      <c r="F80" s="43">
        <v>45878</v>
      </c>
      <c r="G80" s="21">
        <v>0.2</v>
      </c>
      <c r="H80" s="8"/>
      <c r="I80" s="62"/>
    </row>
    <row r="81" spans="1:11" ht="25.4" hidden="1" customHeight="1">
      <c r="A81" s="24" t="s">
        <v>228</v>
      </c>
      <c r="B81" s="43">
        <f>F80+1</f>
        <v>45879</v>
      </c>
      <c r="C81" s="21">
        <v>0.329166666666667</v>
      </c>
      <c r="D81" s="43">
        <f>B81+1</f>
        <v>45880</v>
      </c>
      <c r="E81" s="21">
        <v>9.1666666666666702E-2</v>
      </c>
      <c r="F81" s="43">
        <f>D81</f>
        <v>45880</v>
      </c>
      <c r="G81" s="21">
        <v>0.375</v>
      </c>
      <c r="H81" s="44" t="s">
        <v>11</v>
      </c>
      <c r="I81" s="62"/>
    </row>
    <row r="82" spans="1:11" ht="25.4" hidden="1" customHeight="1">
      <c r="A82" s="24" t="s">
        <v>229</v>
      </c>
      <c r="B82" s="43">
        <f>F81+3</f>
        <v>45883</v>
      </c>
      <c r="C82" s="21">
        <v>0.75</v>
      </c>
      <c r="D82" s="43">
        <f>B82+1</f>
        <v>45884</v>
      </c>
      <c r="E82" s="21">
        <v>0.48749999999999999</v>
      </c>
      <c r="F82" s="43">
        <f>D82</f>
        <v>45884</v>
      </c>
      <c r="G82" s="21">
        <v>0.87916666666666698</v>
      </c>
      <c r="H82" s="44" t="s">
        <v>11</v>
      </c>
      <c r="I82" s="62"/>
    </row>
    <row r="83" spans="1:11" ht="25.4" hidden="1" customHeight="1">
      <c r="A83" s="24" t="s">
        <v>230</v>
      </c>
      <c r="B83" s="43">
        <f>F82+2</f>
        <v>45886</v>
      </c>
      <c r="C83" s="21">
        <v>0.83333333333333304</v>
      </c>
      <c r="D83" s="43">
        <f>B83</f>
        <v>45886</v>
      </c>
      <c r="E83" s="21">
        <v>0.91666666666666696</v>
      </c>
      <c r="F83" s="43">
        <f>D83+1</f>
        <v>45887</v>
      </c>
      <c r="G83" s="45">
        <v>0.16666666666666699</v>
      </c>
      <c r="H83" s="8" t="s">
        <v>231</v>
      </c>
      <c r="I83" s="62"/>
    </row>
    <row r="84" spans="1:11" ht="25.4" hidden="1" customHeight="1">
      <c r="A84" s="123" t="s">
        <v>497</v>
      </c>
      <c r="B84" s="124"/>
      <c r="C84" s="124"/>
      <c r="D84" s="124"/>
      <c r="E84" s="124"/>
      <c r="F84" s="124"/>
      <c r="G84" s="124"/>
      <c r="H84" s="124"/>
      <c r="I84" s="125"/>
    </row>
    <row r="85" spans="1:11" ht="25.4" hidden="1" customHeight="1">
      <c r="A85" s="66" t="s">
        <v>4</v>
      </c>
      <c r="B85" s="111" t="s">
        <v>5</v>
      </c>
      <c r="C85" s="112"/>
      <c r="D85" s="111" t="s">
        <v>6</v>
      </c>
      <c r="E85" s="112"/>
      <c r="F85" s="111" t="s">
        <v>7</v>
      </c>
      <c r="G85" s="112"/>
      <c r="H85" s="67" t="s">
        <v>8</v>
      </c>
      <c r="I85" s="67" t="s">
        <v>9</v>
      </c>
      <c r="K85" s="52" t="s">
        <v>177</v>
      </c>
    </row>
    <row r="86" spans="1:11" ht="25.4" hidden="1" customHeight="1">
      <c r="A86" s="24" t="s">
        <v>114</v>
      </c>
      <c r="B86" s="42">
        <v>45755</v>
      </c>
      <c r="C86" s="21">
        <v>9.5833333333333298E-2</v>
      </c>
      <c r="D86" s="42">
        <v>45756</v>
      </c>
      <c r="E86" s="21">
        <v>0.70416666666666705</v>
      </c>
      <c r="F86" s="42">
        <v>45756</v>
      </c>
      <c r="G86" s="21">
        <v>0.87083333333333302</v>
      </c>
      <c r="H86" s="8" t="s">
        <v>194</v>
      </c>
      <c r="I86" s="62"/>
    </row>
    <row r="87" spans="1:11" ht="25.4" hidden="1" customHeight="1">
      <c r="A87" s="24" t="s">
        <v>204</v>
      </c>
      <c r="B87" s="42">
        <v>45757</v>
      </c>
      <c r="C87" s="21">
        <v>0.45833333333333298</v>
      </c>
      <c r="D87" s="42">
        <f>B87</f>
        <v>45757</v>
      </c>
      <c r="E87" s="21">
        <v>0.48749999999999999</v>
      </c>
      <c r="F87" s="42">
        <f>D87</f>
        <v>45757</v>
      </c>
      <c r="G87" s="21">
        <v>0.75416666666666698</v>
      </c>
      <c r="H87" s="8"/>
      <c r="I87" s="62"/>
    </row>
    <row r="88" spans="1:11" ht="25.4" hidden="1" customHeight="1">
      <c r="A88" s="24" t="s">
        <v>116</v>
      </c>
      <c r="B88" s="42">
        <v>45759</v>
      </c>
      <c r="C88" s="45">
        <v>0</v>
      </c>
      <c r="D88" s="42">
        <v>45761</v>
      </c>
      <c r="E88" s="21">
        <v>0.75</v>
      </c>
      <c r="F88" s="42">
        <f>D88+2</f>
        <v>45763</v>
      </c>
      <c r="G88" s="21">
        <v>0.250694444444444</v>
      </c>
      <c r="H88" s="8" t="s">
        <v>232</v>
      </c>
      <c r="I88" s="62"/>
    </row>
    <row r="89" spans="1:11" ht="25.4" hidden="1" customHeight="1">
      <c r="A89" s="24" t="s">
        <v>206</v>
      </c>
      <c r="B89" s="42">
        <f>F88+4</f>
        <v>45767</v>
      </c>
      <c r="C89" s="45">
        <v>0.05</v>
      </c>
      <c r="D89" s="42">
        <v>45768</v>
      </c>
      <c r="E89" s="21">
        <v>0.95</v>
      </c>
      <c r="F89" s="42">
        <f>D89+1</f>
        <v>45769</v>
      </c>
      <c r="G89" s="21">
        <v>0.84583333333333299</v>
      </c>
      <c r="H89" s="8" t="s">
        <v>11</v>
      </c>
      <c r="I89" s="62"/>
    </row>
    <row r="90" spans="1:11" ht="25.4" hidden="1" customHeight="1">
      <c r="A90" s="24" t="s">
        <v>233</v>
      </c>
      <c r="B90" s="42">
        <v>45774</v>
      </c>
      <c r="C90" s="19">
        <v>0.57638888888888895</v>
      </c>
      <c r="D90" s="42">
        <f>B90</f>
        <v>45774</v>
      </c>
      <c r="E90" s="21">
        <v>0.63541666666666696</v>
      </c>
      <c r="F90" s="42">
        <f>D90</f>
        <v>45774</v>
      </c>
      <c r="G90" s="21">
        <v>0.98819444444444404</v>
      </c>
      <c r="H90" s="80"/>
      <c r="I90" s="62"/>
    </row>
    <row r="91" spans="1:11" ht="25.4" hidden="1" customHeight="1">
      <c r="A91" s="24" t="s">
        <v>119</v>
      </c>
      <c r="B91" s="42">
        <v>45775</v>
      </c>
      <c r="C91" s="45">
        <v>0.41666666666666702</v>
      </c>
      <c r="D91" s="42">
        <f>B91+2</f>
        <v>45777</v>
      </c>
      <c r="E91" s="21">
        <v>0.39374999999999999</v>
      </c>
      <c r="F91" s="42">
        <v>45777</v>
      </c>
      <c r="G91" s="21">
        <v>0.625</v>
      </c>
      <c r="H91" s="8" t="s">
        <v>11</v>
      </c>
      <c r="I91" s="62"/>
    </row>
    <row r="92" spans="1:11" ht="25.4" hidden="1" customHeight="1">
      <c r="A92" s="24" t="s">
        <v>120</v>
      </c>
      <c r="B92" s="42">
        <v>45778</v>
      </c>
      <c r="C92" s="21">
        <v>0.91666666666666696</v>
      </c>
      <c r="D92" s="42">
        <v>45779</v>
      </c>
      <c r="E92" s="21">
        <v>0.53749999999999998</v>
      </c>
      <c r="F92" s="42">
        <f>D92</f>
        <v>45779</v>
      </c>
      <c r="G92" s="21">
        <v>0.66666666666666696</v>
      </c>
      <c r="H92" s="80"/>
      <c r="I92" s="62"/>
    </row>
    <row r="93" spans="1:11" ht="25.4" hidden="1" customHeight="1">
      <c r="A93" s="24" t="s">
        <v>234</v>
      </c>
      <c r="B93" s="42">
        <f>F92+5</f>
        <v>45784</v>
      </c>
      <c r="C93" s="21">
        <v>4.1666666666666701E-3</v>
      </c>
      <c r="D93" s="42">
        <v>45786</v>
      </c>
      <c r="E93" s="21">
        <v>0.55000000000000004</v>
      </c>
      <c r="F93" s="42">
        <f>D93+2</f>
        <v>45788</v>
      </c>
      <c r="G93" s="21">
        <v>0.24027777777777801</v>
      </c>
      <c r="H93" s="8" t="s">
        <v>11</v>
      </c>
      <c r="I93" s="62"/>
    </row>
    <row r="94" spans="1:11" ht="25.4" hidden="1" customHeight="1">
      <c r="A94" s="68" t="s">
        <v>124</v>
      </c>
      <c r="B94" s="42">
        <v>45791</v>
      </c>
      <c r="C94" s="21">
        <v>0.83333333333333304</v>
      </c>
      <c r="D94" s="42">
        <v>45794</v>
      </c>
      <c r="E94" s="21">
        <v>0.18333333333333299</v>
      </c>
      <c r="F94" s="42">
        <v>45794</v>
      </c>
      <c r="G94" s="21">
        <v>0.51249999999999996</v>
      </c>
      <c r="H94" s="8" t="s">
        <v>11</v>
      </c>
      <c r="I94" s="62"/>
    </row>
    <row r="95" spans="1:11" ht="25.4" hidden="1" customHeight="1">
      <c r="A95" s="24" t="s">
        <v>235</v>
      </c>
      <c r="B95" s="42">
        <f>F94+1</f>
        <v>45795</v>
      </c>
      <c r="C95" s="21">
        <v>0.875</v>
      </c>
      <c r="D95" s="42">
        <f>B95</f>
        <v>45795</v>
      </c>
      <c r="E95" s="21">
        <v>0.89166666666666705</v>
      </c>
      <c r="F95" s="42">
        <f>D95+1</f>
        <v>45796</v>
      </c>
      <c r="G95" s="21">
        <v>9.5833333333333298E-2</v>
      </c>
      <c r="H95" s="8"/>
      <c r="I95" s="62"/>
    </row>
    <row r="96" spans="1:11" ht="25.4" hidden="1" customHeight="1">
      <c r="A96" s="24" t="s">
        <v>123</v>
      </c>
      <c r="B96" s="42">
        <f>F95</f>
        <v>45796</v>
      </c>
      <c r="C96" s="21">
        <v>0.48055555555555601</v>
      </c>
      <c r="D96" s="42">
        <f>B96+2</f>
        <v>45798</v>
      </c>
      <c r="E96" s="21">
        <v>0.58750000000000002</v>
      </c>
      <c r="F96" s="42">
        <v>45799</v>
      </c>
      <c r="G96" s="45">
        <v>4.5138888888888902E-2</v>
      </c>
      <c r="H96" s="8" t="s">
        <v>236</v>
      </c>
      <c r="I96" s="62"/>
    </row>
    <row r="97" spans="1:9" ht="25.4" hidden="1" customHeight="1">
      <c r="A97" s="24" t="s">
        <v>237</v>
      </c>
      <c r="B97" s="42">
        <f>F96+5</f>
        <v>45804</v>
      </c>
      <c r="C97" s="21">
        <v>0.20833333333333301</v>
      </c>
      <c r="D97" s="42">
        <f>B97+3</f>
        <v>45807</v>
      </c>
      <c r="E97" s="21">
        <v>0.389583333333333</v>
      </c>
      <c r="F97" s="42">
        <f>D97+1</f>
        <v>45808</v>
      </c>
      <c r="G97" s="45">
        <v>0.23194444444444401</v>
      </c>
      <c r="H97" s="8"/>
      <c r="I97" s="62"/>
    </row>
    <row r="98" spans="1:9" ht="25.4" hidden="1" customHeight="1">
      <c r="A98" s="73" t="s">
        <v>215</v>
      </c>
      <c r="B98" s="42">
        <f>F97+3</f>
        <v>45811</v>
      </c>
      <c r="C98" s="21">
        <v>0.80486111111111103</v>
      </c>
      <c r="D98" s="42">
        <v>45814</v>
      </c>
      <c r="E98" s="21">
        <v>0.29166666666666702</v>
      </c>
      <c r="F98" s="42">
        <f>D98</f>
        <v>45814</v>
      </c>
      <c r="G98" s="45">
        <v>0.5625</v>
      </c>
      <c r="H98" s="8" t="s">
        <v>238</v>
      </c>
      <c r="I98" s="62"/>
    </row>
    <row r="99" spans="1:9" ht="25.4" hidden="1" customHeight="1">
      <c r="A99" s="73" t="s">
        <v>214</v>
      </c>
      <c r="B99" s="42">
        <f>F98+1</f>
        <v>45815</v>
      </c>
      <c r="C99" s="21">
        <v>0.91666666666666696</v>
      </c>
      <c r="D99" s="42">
        <f>B99</f>
        <v>45815</v>
      </c>
      <c r="E99" s="21">
        <v>0.91666666666666696</v>
      </c>
      <c r="F99" s="42">
        <f>D99+1</f>
        <v>45816</v>
      </c>
      <c r="G99" s="45">
        <v>0.64375000000000004</v>
      </c>
      <c r="H99" s="8" t="s">
        <v>239</v>
      </c>
      <c r="I99" s="62"/>
    </row>
    <row r="100" spans="1:9" ht="0.5" hidden="1" customHeight="1">
      <c r="A100" s="73" t="s">
        <v>213</v>
      </c>
      <c r="B100" s="42">
        <f>F99+1</f>
        <v>45817</v>
      </c>
      <c r="C100" s="21">
        <v>5.5555555555555601E-3</v>
      </c>
      <c r="D100" s="42">
        <v>45818</v>
      </c>
      <c r="E100" s="21">
        <v>0.60833333333333295</v>
      </c>
      <c r="F100" s="42">
        <v>45818</v>
      </c>
      <c r="G100" s="21">
        <v>0.9375</v>
      </c>
      <c r="H100" s="11" t="s">
        <v>240</v>
      </c>
      <c r="I100" s="62"/>
    </row>
    <row r="101" spans="1:9" ht="25.4" hidden="1" customHeight="1">
      <c r="A101" s="24" t="s">
        <v>216</v>
      </c>
      <c r="B101" s="42">
        <f>F100+6</f>
        <v>45824</v>
      </c>
      <c r="C101" s="21">
        <v>0.75833333333333297</v>
      </c>
      <c r="D101" s="42">
        <f>B101+3</f>
        <v>45827</v>
      </c>
      <c r="E101" s="21">
        <v>0.13750000000000001</v>
      </c>
      <c r="F101" s="42">
        <v>45828</v>
      </c>
      <c r="G101" s="21">
        <v>4.1666666666666701E-3</v>
      </c>
      <c r="H101" s="8" t="s">
        <v>241</v>
      </c>
      <c r="I101" s="62"/>
    </row>
    <row r="102" spans="1:9" ht="25.4" hidden="1" customHeight="1">
      <c r="A102" s="73" t="s">
        <v>219</v>
      </c>
      <c r="B102" s="42">
        <f>F101+3</f>
        <v>45831</v>
      </c>
      <c r="C102" s="45">
        <v>0.625</v>
      </c>
      <c r="D102" s="42">
        <f>B102+1</f>
        <v>45832</v>
      </c>
      <c r="E102" s="45">
        <v>0.8125</v>
      </c>
      <c r="F102" s="42">
        <f>D102+1</f>
        <v>45833</v>
      </c>
      <c r="G102" s="21">
        <v>8.3333333333333301E-2</v>
      </c>
      <c r="H102" s="8"/>
      <c r="I102" s="62"/>
    </row>
    <row r="103" spans="1:9" ht="25.4" hidden="1" customHeight="1">
      <c r="A103" s="73" t="s">
        <v>217</v>
      </c>
      <c r="B103" s="42">
        <f>F102+1</f>
        <v>45834</v>
      </c>
      <c r="C103" s="45">
        <v>0.41666666666666702</v>
      </c>
      <c r="D103" s="42">
        <f>B103</f>
        <v>45834</v>
      </c>
      <c r="E103" s="45">
        <v>0.483333333333333</v>
      </c>
      <c r="F103" s="42">
        <f>D103</f>
        <v>45834</v>
      </c>
      <c r="G103" s="45">
        <v>0.70833333333333304</v>
      </c>
      <c r="H103" s="8"/>
      <c r="I103" s="62"/>
    </row>
    <row r="104" spans="1:9" ht="25" hidden="1" customHeight="1">
      <c r="A104" s="73" t="s">
        <v>218</v>
      </c>
      <c r="B104" s="42">
        <f>F103+1</f>
        <v>45835</v>
      </c>
      <c r="C104" s="45">
        <v>0.125</v>
      </c>
      <c r="D104" s="42">
        <f>B104+1</f>
        <v>45836</v>
      </c>
      <c r="E104" s="45">
        <v>0.28749999999999998</v>
      </c>
      <c r="F104" s="42">
        <f>D104+1</f>
        <v>45837</v>
      </c>
      <c r="G104" s="45">
        <v>0.66666666666666696</v>
      </c>
      <c r="H104" s="44" t="s">
        <v>242</v>
      </c>
      <c r="I104" s="62"/>
    </row>
    <row r="105" spans="1:9" ht="25.4" hidden="1" customHeight="1">
      <c r="A105" s="24" t="s">
        <v>220</v>
      </c>
      <c r="B105" s="42">
        <f>F104+5</f>
        <v>45842</v>
      </c>
      <c r="C105" s="45">
        <v>0.75</v>
      </c>
      <c r="D105" s="42">
        <v>45845</v>
      </c>
      <c r="E105" s="45">
        <v>3.3333333333333298E-2</v>
      </c>
      <c r="F105" s="42">
        <f>D105+1</f>
        <v>45846</v>
      </c>
      <c r="G105" s="45">
        <v>0.27083333333333298</v>
      </c>
      <c r="H105" s="8" t="s">
        <v>11</v>
      </c>
      <c r="I105" s="62"/>
    </row>
    <row r="106" spans="1:9" ht="25.4" hidden="1" customHeight="1">
      <c r="A106" s="24" t="s">
        <v>243</v>
      </c>
      <c r="B106" s="81"/>
      <c r="C106" s="81"/>
      <c r="D106" s="81"/>
      <c r="E106" s="81"/>
      <c r="F106" s="81"/>
      <c r="G106" s="81"/>
      <c r="H106" s="8" t="s">
        <v>73</v>
      </c>
      <c r="I106" s="62"/>
    </row>
    <row r="107" spans="1:9" ht="25.4" hidden="1" customHeight="1">
      <c r="A107" s="24" t="s">
        <v>244</v>
      </c>
      <c r="B107" s="43">
        <v>45850</v>
      </c>
      <c r="C107" s="21">
        <v>0.61250000000000004</v>
      </c>
      <c r="D107" s="43">
        <f>B107+1</f>
        <v>45851</v>
      </c>
      <c r="E107" s="21">
        <v>0.79166666666666696</v>
      </c>
      <c r="F107" s="43">
        <f>D107+1</f>
        <v>45852</v>
      </c>
      <c r="G107" s="21">
        <v>0.33055555555555599</v>
      </c>
      <c r="H107" s="8" t="s">
        <v>11</v>
      </c>
      <c r="I107" s="62"/>
    </row>
    <row r="108" spans="1:9" ht="25.4" hidden="1" customHeight="1">
      <c r="A108" s="24" t="s">
        <v>245</v>
      </c>
      <c r="B108" s="43">
        <f>F107+1</f>
        <v>45853</v>
      </c>
      <c r="C108" s="21">
        <v>0.50416666666666698</v>
      </c>
      <c r="D108" s="43">
        <f>B108+3</f>
        <v>45856</v>
      </c>
      <c r="E108" s="21">
        <v>0.97916666666666696</v>
      </c>
      <c r="F108" s="43">
        <f>D108+1</f>
        <v>45857</v>
      </c>
      <c r="G108" s="21">
        <v>0.22916666666666699</v>
      </c>
      <c r="H108" s="8" t="s">
        <v>11</v>
      </c>
      <c r="I108" s="62"/>
    </row>
    <row r="109" spans="1:9" ht="25.4" hidden="1" customHeight="1">
      <c r="A109" s="24" t="s">
        <v>246</v>
      </c>
      <c r="B109" s="43">
        <f>F108+4</f>
        <v>45861</v>
      </c>
      <c r="C109" s="21">
        <v>0.34097222222222201</v>
      </c>
      <c r="D109" s="43">
        <f>B109</f>
        <v>45861</v>
      </c>
      <c r="E109" s="45">
        <v>0.88333333333333297</v>
      </c>
      <c r="F109" s="43">
        <f>D109+2</f>
        <v>45863</v>
      </c>
      <c r="G109" s="21">
        <v>0.51805555555555605</v>
      </c>
      <c r="H109" s="8" t="s">
        <v>11</v>
      </c>
      <c r="I109" s="62"/>
    </row>
    <row r="110" spans="1:9" ht="25.4" hidden="1" customHeight="1">
      <c r="A110" s="24" t="s">
        <v>247</v>
      </c>
      <c r="B110" s="81"/>
      <c r="C110" s="81"/>
      <c r="D110" s="81"/>
      <c r="E110" s="81"/>
      <c r="F110" s="81"/>
      <c r="G110" s="81"/>
      <c r="H110" s="8" t="s">
        <v>73</v>
      </c>
      <c r="I110" s="62"/>
    </row>
    <row r="111" spans="1:9" ht="25.4" hidden="1" customHeight="1">
      <c r="A111" s="24" t="s">
        <v>248</v>
      </c>
      <c r="B111" s="43">
        <f>F109+4</f>
        <v>45867</v>
      </c>
      <c r="C111" s="21">
        <v>0.36111111111111099</v>
      </c>
      <c r="D111" s="43">
        <f>B111+1</f>
        <v>45868</v>
      </c>
      <c r="E111" s="45">
        <v>7.9166666666666705E-2</v>
      </c>
      <c r="F111" s="43">
        <v>45868</v>
      </c>
      <c r="G111" s="21">
        <v>0.875</v>
      </c>
      <c r="H111" s="8" t="s">
        <v>11</v>
      </c>
      <c r="I111" s="62"/>
    </row>
    <row r="112" spans="1:9" ht="25.4" hidden="1" customHeight="1">
      <c r="A112" s="24" t="s">
        <v>249</v>
      </c>
      <c r="B112" s="43">
        <f>F111+2</f>
        <v>45870</v>
      </c>
      <c r="C112" s="21">
        <v>0.21249999999999999</v>
      </c>
      <c r="D112" s="43">
        <f>B112</f>
        <v>45870</v>
      </c>
      <c r="E112" s="45">
        <v>0.98611111111111105</v>
      </c>
      <c r="F112" s="43">
        <f>D112+1</f>
        <v>45871</v>
      </c>
      <c r="G112" s="21">
        <v>0.11111111111111099</v>
      </c>
      <c r="H112" s="8" t="s">
        <v>250</v>
      </c>
      <c r="I112" s="62"/>
    </row>
    <row r="113" spans="1:9" ht="25.4" hidden="1" customHeight="1">
      <c r="A113" s="24" t="s">
        <v>251</v>
      </c>
      <c r="B113" s="43">
        <f>F112+4</f>
        <v>45875</v>
      </c>
      <c r="C113" s="19">
        <v>0.26805555555555599</v>
      </c>
      <c r="D113" s="43">
        <f>B113+2</f>
        <v>45877</v>
      </c>
      <c r="E113" s="45">
        <v>2.0833333333333301E-2</v>
      </c>
      <c r="F113" s="43">
        <f>D113+1</f>
        <v>45878</v>
      </c>
      <c r="G113" s="21">
        <v>0.194444444444444</v>
      </c>
      <c r="H113" s="44" t="s">
        <v>11</v>
      </c>
      <c r="I113" s="62"/>
    </row>
    <row r="114" spans="1:9" ht="25.4" hidden="1" customHeight="1">
      <c r="A114" s="24" t="s">
        <v>225</v>
      </c>
      <c r="B114" s="43">
        <f>F113+4</f>
        <v>45882</v>
      </c>
      <c r="C114" s="19">
        <v>0.16666666666666699</v>
      </c>
      <c r="D114" s="43">
        <f>B114</f>
        <v>45882</v>
      </c>
      <c r="E114" s="45">
        <v>0.35416666666666702</v>
      </c>
      <c r="F114" s="43">
        <f>D114</f>
        <v>45882</v>
      </c>
      <c r="G114" s="21">
        <v>0.625</v>
      </c>
      <c r="H114" s="8"/>
      <c r="I114" s="62"/>
    </row>
    <row r="115" spans="1:9" ht="25.4" hidden="1" customHeight="1">
      <c r="A115" s="24" t="s">
        <v>227</v>
      </c>
      <c r="B115" s="43">
        <f>F114+1</f>
        <v>45883</v>
      </c>
      <c r="C115" s="19">
        <v>8.3333333333333301E-2</v>
      </c>
      <c r="D115" s="43">
        <f>B115</f>
        <v>45883</v>
      </c>
      <c r="E115" s="45">
        <v>0.120833333333333</v>
      </c>
      <c r="F115" s="43">
        <f>D115</f>
        <v>45883</v>
      </c>
      <c r="G115" s="21">
        <v>0.5</v>
      </c>
      <c r="H115" s="44"/>
      <c r="I115" s="62"/>
    </row>
    <row r="116" spans="1:9" ht="25.4" hidden="1" customHeight="1">
      <c r="A116" s="24" t="s">
        <v>228</v>
      </c>
      <c r="B116" s="43">
        <v>45884</v>
      </c>
      <c r="C116" s="19">
        <v>0.75902777777777797</v>
      </c>
      <c r="D116" s="43">
        <f>B116+3</f>
        <v>45887</v>
      </c>
      <c r="E116" s="45">
        <v>0.76041666666666696</v>
      </c>
      <c r="F116" s="43">
        <f>D116</f>
        <v>45887</v>
      </c>
      <c r="G116" s="21">
        <v>0.95833333333333304</v>
      </c>
      <c r="H116" s="8" t="s">
        <v>11</v>
      </c>
      <c r="I116" s="62"/>
    </row>
    <row r="117" spans="1:9" ht="25.4" hidden="1" customHeight="1">
      <c r="A117" s="24" t="s">
        <v>229</v>
      </c>
      <c r="B117" s="43">
        <f>F116+5</f>
        <v>45892</v>
      </c>
      <c r="C117" s="45">
        <v>0.25</v>
      </c>
      <c r="D117" s="43">
        <f>B117+1</f>
        <v>45893</v>
      </c>
      <c r="E117" s="45">
        <v>0.20833333333333301</v>
      </c>
      <c r="F117" s="43">
        <f>D117+1</f>
        <v>45894</v>
      </c>
      <c r="G117" s="21">
        <v>0.38541666666666702</v>
      </c>
      <c r="H117" s="8"/>
      <c r="I117" s="62"/>
    </row>
    <row r="118" spans="1:9" ht="25.4" hidden="1" customHeight="1">
      <c r="A118" s="24" t="s">
        <v>252</v>
      </c>
      <c r="B118" s="43">
        <f>F117+5</f>
        <v>45899</v>
      </c>
      <c r="C118" s="45">
        <v>0.25</v>
      </c>
      <c r="D118" s="43">
        <f>B118</f>
        <v>45899</v>
      </c>
      <c r="E118" s="45">
        <v>0.3125</v>
      </c>
      <c r="F118" s="43">
        <f>D118</f>
        <v>45899</v>
      </c>
      <c r="G118" s="21">
        <v>0.74444444444444402</v>
      </c>
      <c r="H118" s="8"/>
      <c r="I118" s="62"/>
    </row>
    <row r="119" spans="1:9" ht="25" hidden="1" customHeight="1">
      <c r="A119" s="24" t="s">
        <v>253</v>
      </c>
      <c r="B119" s="43">
        <f>F118+1</f>
        <v>45900</v>
      </c>
      <c r="C119" s="45">
        <v>0.13750000000000001</v>
      </c>
      <c r="D119" s="43">
        <f>B119+1</f>
        <v>45901</v>
      </c>
      <c r="E119" s="45">
        <v>0.165277777777778</v>
      </c>
      <c r="F119" s="43">
        <v>45901</v>
      </c>
      <c r="G119" s="21">
        <v>0.83333333333333304</v>
      </c>
      <c r="H119" s="8" t="s">
        <v>11</v>
      </c>
      <c r="I119" s="62"/>
    </row>
    <row r="120" spans="1:9" ht="25.4" hidden="1" customHeight="1">
      <c r="A120" s="24" t="s">
        <v>254</v>
      </c>
      <c r="B120" s="43">
        <f>F119+2</f>
        <v>45903</v>
      </c>
      <c r="C120" s="45">
        <v>9.1666666666666702E-2</v>
      </c>
      <c r="D120" s="43">
        <f>B120+3</f>
        <v>45906</v>
      </c>
      <c r="E120" s="45">
        <v>0.98958333333333304</v>
      </c>
      <c r="F120" s="43">
        <v>45907</v>
      </c>
      <c r="G120" s="21">
        <v>0.16666666666666699</v>
      </c>
      <c r="H120" s="8" t="s">
        <v>11</v>
      </c>
      <c r="I120" s="62"/>
    </row>
    <row r="121" spans="1:9" ht="25" hidden="1" customHeight="1">
      <c r="A121" s="24" t="s">
        <v>255</v>
      </c>
      <c r="B121" s="43">
        <v>45911</v>
      </c>
      <c r="C121" s="45">
        <v>0.16666666666666699</v>
      </c>
      <c r="D121" s="43">
        <v>45913</v>
      </c>
      <c r="E121" s="21">
        <v>0.32500000000000001</v>
      </c>
      <c r="F121" s="43">
        <v>45914</v>
      </c>
      <c r="G121" s="21">
        <v>0.20833333333333301</v>
      </c>
      <c r="H121" s="8" t="s">
        <v>11</v>
      </c>
      <c r="I121" s="62"/>
    </row>
    <row r="122" spans="1:9" ht="25.4" hidden="1" customHeight="1">
      <c r="A122" s="24" t="s">
        <v>256</v>
      </c>
      <c r="B122" s="43">
        <f>F121+4</f>
        <v>45918</v>
      </c>
      <c r="C122" s="45">
        <v>0.27083333333333298</v>
      </c>
      <c r="D122" s="43">
        <f>B122</f>
        <v>45918</v>
      </c>
      <c r="E122" s="21">
        <v>0.31388888888888899</v>
      </c>
      <c r="F122" s="43">
        <f>D122</f>
        <v>45918</v>
      </c>
      <c r="G122" s="45">
        <v>0.58333333333333304</v>
      </c>
      <c r="H122" s="8"/>
      <c r="I122" s="77"/>
    </row>
    <row r="123" spans="1:9" ht="25.4" hidden="1" customHeight="1">
      <c r="A123" s="24" t="s">
        <v>257</v>
      </c>
      <c r="B123" s="43">
        <f>F122+1</f>
        <v>45919</v>
      </c>
      <c r="C123" s="45">
        <v>0</v>
      </c>
      <c r="D123" s="43">
        <f>B123</f>
        <v>45919</v>
      </c>
      <c r="E123" s="21">
        <v>0.266666666666667</v>
      </c>
      <c r="F123" s="43">
        <f>D123</f>
        <v>45919</v>
      </c>
      <c r="G123" s="45">
        <v>0.58333333333333304</v>
      </c>
      <c r="H123" s="8" t="s">
        <v>258</v>
      </c>
      <c r="I123" s="62"/>
    </row>
    <row r="124" spans="1:9" ht="25.4" hidden="1" customHeight="1">
      <c r="A124" s="24" t="s">
        <v>259</v>
      </c>
      <c r="B124" s="43">
        <v>45920</v>
      </c>
      <c r="C124" s="45">
        <v>0.76388888888888884</v>
      </c>
      <c r="D124" s="43">
        <v>45923</v>
      </c>
      <c r="E124" s="45">
        <v>0.92777777777777781</v>
      </c>
      <c r="F124" s="43">
        <v>45924</v>
      </c>
      <c r="G124" s="45">
        <v>0.1111111111111111</v>
      </c>
      <c r="H124" s="8" t="s">
        <v>11</v>
      </c>
      <c r="I124" s="62"/>
    </row>
    <row r="125" spans="1:9" ht="25.4" hidden="1" customHeight="1">
      <c r="A125" s="24" t="s">
        <v>260</v>
      </c>
      <c r="B125" s="43">
        <f>F124+4</f>
        <v>45928</v>
      </c>
      <c r="C125" s="45">
        <v>8.3333333333333329E-2</v>
      </c>
      <c r="D125" s="42">
        <f>B125+2</f>
        <v>45930</v>
      </c>
      <c r="E125" s="45">
        <v>0.52777777777777779</v>
      </c>
      <c r="F125" s="43">
        <f>D125+1</f>
        <v>45931</v>
      </c>
      <c r="G125" s="45">
        <v>0.66666666666666663</v>
      </c>
      <c r="H125" s="8" t="s">
        <v>485</v>
      </c>
      <c r="I125" s="77"/>
    </row>
    <row r="126" spans="1:9" ht="25.4" hidden="1" customHeight="1">
      <c r="A126" s="24" t="s">
        <v>261</v>
      </c>
      <c r="B126" s="51"/>
      <c r="C126" s="51"/>
      <c r="D126" s="51"/>
      <c r="E126" s="51"/>
      <c r="F126" s="51"/>
      <c r="G126" s="51"/>
      <c r="H126" s="8" t="s">
        <v>472</v>
      </c>
      <c r="I126" s="77"/>
    </row>
    <row r="127" spans="1:9" ht="25.4" hidden="1" customHeight="1">
      <c r="A127" s="24" t="s">
        <v>474</v>
      </c>
      <c r="B127" s="51"/>
      <c r="C127" s="51"/>
      <c r="D127" s="51"/>
      <c r="E127" s="51"/>
      <c r="F127" s="51"/>
      <c r="G127" s="51"/>
      <c r="H127" s="8" t="s">
        <v>468</v>
      </c>
      <c r="I127" s="77"/>
    </row>
    <row r="128" spans="1:9" ht="25.4" hidden="1" customHeight="1">
      <c r="A128" s="73" t="s">
        <v>467</v>
      </c>
      <c r="B128" s="43">
        <v>45933</v>
      </c>
      <c r="C128" s="45">
        <v>0.77083333333333337</v>
      </c>
      <c r="D128" s="43">
        <v>45933</v>
      </c>
      <c r="E128" s="21">
        <v>0.81805555555555554</v>
      </c>
      <c r="F128" s="43">
        <v>45934</v>
      </c>
      <c r="G128" s="21">
        <v>0.39583333333333331</v>
      </c>
      <c r="H128" s="8" t="s">
        <v>469</v>
      </c>
      <c r="I128" s="77"/>
    </row>
    <row r="129" spans="1:13" ht="25.4" hidden="1" customHeight="1">
      <c r="A129" s="24" t="s">
        <v>262</v>
      </c>
      <c r="B129" s="43">
        <f>F128+2</f>
        <v>45936</v>
      </c>
      <c r="C129" s="45">
        <v>0.16666666666666666</v>
      </c>
      <c r="D129" s="43">
        <f>B129+1</f>
        <v>45937</v>
      </c>
      <c r="E129" s="21">
        <v>0.48958333333333331</v>
      </c>
      <c r="F129" s="43">
        <f>D129</f>
        <v>45937</v>
      </c>
      <c r="G129" s="21">
        <v>0.68472222222222223</v>
      </c>
      <c r="H129" s="8" t="s">
        <v>11</v>
      </c>
      <c r="I129" s="77"/>
    </row>
    <row r="130" spans="1:13" ht="25.4" hidden="1" customHeight="1">
      <c r="A130" s="24" t="s">
        <v>263</v>
      </c>
      <c r="B130" s="43">
        <v>45941</v>
      </c>
      <c r="C130" s="45">
        <v>0.39583333333333331</v>
      </c>
      <c r="D130" s="43">
        <v>45943</v>
      </c>
      <c r="E130" s="21">
        <v>0.3125</v>
      </c>
      <c r="F130" s="43">
        <v>45944</v>
      </c>
      <c r="G130" s="21">
        <v>0.28749999999999998</v>
      </c>
      <c r="H130" s="8" t="s">
        <v>11</v>
      </c>
      <c r="I130" s="77"/>
    </row>
    <row r="131" spans="1:13" ht="25.4" hidden="1" customHeight="1">
      <c r="A131" s="24" t="s">
        <v>504</v>
      </c>
      <c r="B131" s="51"/>
      <c r="C131" s="51"/>
      <c r="D131" s="51"/>
      <c r="E131" s="51"/>
      <c r="F131" s="51"/>
      <c r="G131" s="51"/>
      <c r="H131" s="8" t="s">
        <v>472</v>
      </c>
      <c r="I131" s="62"/>
    </row>
    <row r="132" spans="1:13" ht="25.4" hidden="1" customHeight="1">
      <c r="A132" s="24" t="s">
        <v>505</v>
      </c>
      <c r="B132" s="43">
        <v>45948</v>
      </c>
      <c r="C132" s="45">
        <v>0.14166666666666666</v>
      </c>
      <c r="D132" s="43">
        <v>45949</v>
      </c>
      <c r="E132" s="21">
        <v>0.12222222222222222</v>
      </c>
      <c r="F132" s="43">
        <v>45949</v>
      </c>
      <c r="G132" s="21">
        <v>0.54166666666666663</v>
      </c>
      <c r="H132" s="8"/>
      <c r="I132" s="77"/>
    </row>
    <row r="133" spans="1:13" ht="25.4" hidden="1" customHeight="1">
      <c r="A133" s="24" t="s">
        <v>506</v>
      </c>
      <c r="B133" s="51"/>
      <c r="C133" s="51"/>
      <c r="D133" s="51"/>
      <c r="E133" s="51"/>
      <c r="F133" s="51"/>
      <c r="G133" s="51"/>
      <c r="H133" s="8" t="s">
        <v>470</v>
      </c>
      <c r="I133" s="62"/>
    </row>
    <row r="134" spans="1:13" ht="25.4" hidden="1" customHeight="1">
      <c r="A134" s="123" t="s">
        <v>496</v>
      </c>
      <c r="B134" s="124"/>
      <c r="C134" s="124"/>
      <c r="D134" s="124"/>
      <c r="E134" s="124"/>
      <c r="F134" s="124"/>
      <c r="G134" s="124"/>
      <c r="H134" s="124"/>
      <c r="I134" s="125"/>
    </row>
    <row r="135" spans="1:13" customFormat="1" ht="24" hidden="1" customHeight="1">
      <c r="A135" s="2" t="s">
        <v>507</v>
      </c>
      <c r="B135" s="107" t="s">
        <v>5</v>
      </c>
      <c r="C135" s="108"/>
      <c r="D135" s="107" t="s">
        <v>6</v>
      </c>
      <c r="E135" s="108"/>
      <c r="F135" s="107" t="s">
        <v>7</v>
      </c>
      <c r="G135" s="108"/>
      <c r="H135" s="3" t="s">
        <v>8</v>
      </c>
      <c r="I135" s="3" t="s">
        <v>9</v>
      </c>
      <c r="M135" t="s">
        <v>177</v>
      </c>
    </row>
    <row r="136" spans="1:13" ht="25.4" hidden="1" customHeight="1">
      <c r="A136" s="24" t="s">
        <v>225</v>
      </c>
      <c r="B136" s="43">
        <v>45897</v>
      </c>
      <c r="C136" s="45">
        <v>0</v>
      </c>
      <c r="D136" s="43">
        <v>45897</v>
      </c>
      <c r="E136" s="45">
        <v>0.125</v>
      </c>
      <c r="F136" s="43">
        <v>45897</v>
      </c>
      <c r="G136" s="21">
        <v>0.45833333333333298</v>
      </c>
      <c r="H136" s="8" t="s">
        <v>226</v>
      </c>
      <c r="I136" s="62"/>
    </row>
    <row r="137" spans="1:13" ht="25.4" hidden="1" customHeight="1">
      <c r="A137" s="24" t="s">
        <v>227</v>
      </c>
      <c r="B137" s="43">
        <v>45897</v>
      </c>
      <c r="C137" s="45">
        <v>0.875</v>
      </c>
      <c r="D137" s="43">
        <v>45898</v>
      </c>
      <c r="E137" s="45">
        <v>0.125</v>
      </c>
      <c r="F137" s="43">
        <v>45898</v>
      </c>
      <c r="G137" s="21">
        <v>0.5625</v>
      </c>
      <c r="H137" s="8" t="s">
        <v>11</v>
      </c>
      <c r="I137" s="62"/>
    </row>
    <row r="138" spans="1:13" ht="25.4" hidden="1" customHeight="1">
      <c r="A138" s="24" t="s">
        <v>228</v>
      </c>
      <c r="B138" s="43">
        <v>45899</v>
      </c>
      <c r="C138" s="45">
        <v>0.60416666666666696</v>
      </c>
      <c r="D138" s="43">
        <v>45901</v>
      </c>
      <c r="E138" s="45">
        <v>0.49166666666666697</v>
      </c>
      <c r="F138" s="43">
        <v>45901</v>
      </c>
      <c r="G138" s="21">
        <v>0.75</v>
      </c>
      <c r="H138" s="8" t="s">
        <v>11</v>
      </c>
      <c r="I138" s="62"/>
    </row>
    <row r="139" spans="1:13" ht="25.4" hidden="1" customHeight="1">
      <c r="A139" s="24" t="s">
        <v>229</v>
      </c>
      <c r="B139" s="43">
        <v>45905</v>
      </c>
      <c r="C139" s="45">
        <v>0.33333333333333298</v>
      </c>
      <c r="D139" s="43">
        <v>45906</v>
      </c>
      <c r="E139" s="45">
        <v>0.66666666666666696</v>
      </c>
      <c r="F139" s="43">
        <v>45907</v>
      </c>
      <c r="G139" s="21">
        <v>0.65416666666666701</v>
      </c>
      <c r="H139" s="44"/>
      <c r="I139" s="62"/>
    </row>
    <row r="140" spans="1:13" ht="25.4" hidden="1" customHeight="1">
      <c r="A140" s="24" t="s">
        <v>252</v>
      </c>
      <c r="B140" s="43">
        <v>45911</v>
      </c>
      <c r="C140" s="45">
        <v>0.58333333333333304</v>
      </c>
      <c r="D140" s="43">
        <v>45911</v>
      </c>
      <c r="E140" s="45">
        <v>0.625</v>
      </c>
      <c r="F140" s="43">
        <v>45912</v>
      </c>
      <c r="G140" s="21">
        <v>0.179166666666667</v>
      </c>
      <c r="H140" s="8" t="s">
        <v>11</v>
      </c>
      <c r="I140" s="62"/>
    </row>
    <row r="141" spans="1:13" ht="25.4" hidden="1" customHeight="1">
      <c r="A141" s="24" t="s">
        <v>253</v>
      </c>
      <c r="B141" s="43">
        <v>45912</v>
      </c>
      <c r="C141" s="45">
        <v>0.58333333333333304</v>
      </c>
      <c r="D141" s="43">
        <v>45913</v>
      </c>
      <c r="E141" s="21">
        <v>0.88749999999999996</v>
      </c>
      <c r="F141" s="43">
        <v>45914</v>
      </c>
      <c r="G141" s="45">
        <v>0.20833333333333301</v>
      </c>
      <c r="H141" s="8" t="s">
        <v>264</v>
      </c>
      <c r="I141" s="62"/>
    </row>
    <row r="142" spans="1:13" ht="25.4" hidden="1" customHeight="1">
      <c r="A142" s="24" t="s">
        <v>254</v>
      </c>
      <c r="B142" s="43">
        <v>45915</v>
      </c>
      <c r="C142" s="45">
        <v>0.25</v>
      </c>
      <c r="D142" s="43">
        <v>45917</v>
      </c>
      <c r="E142" s="21">
        <v>0.8125</v>
      </c>
      <c r="F142" s="43">
        <v>45918</v>
      </c>
      <c r="G142" s="45">
        <v>7.4999999999999997E-2</v>
      </c>
      <c r="H142" s="8" t="s">
        <v>11</v>
      </c>
      <c r="I142" s="62"/>
    </row>
    <row r="143" spans="1:13" ht="25.4" hidden="1" customHeight="1">
      <c r="A143" s="24" t="s">
        <v>255</v>
      </c>
      <c r="B143" s="43">
        <v>45921</v>
      </c>
      <c r="C143" s="45">
        <v>0.625</v>
      </c>
      <c r="D143" s="43">
        <v>45924</v>
      </c>
      <c r="E143" s="21">
        <v>0.1</v>
      </c>
      <c r="F143" s="43">
        <v>45925</v>
      </c>
      <c r="G143" s="21">
        <v>0.23749999999999999</v>
      </c>
      <c r="H143" s="8" t="s">
        <v>465</v>
      </c>
      <c r="I143" s="62"/>
    </row>
    <row r="144" spans="1:13" ht="25.4" hidden="1" customHeight="1">
      <c r="A144" s="24" t="s">
        <v>256</v>
      </c>
      <c r="B144" s="43">
        <v>45929</v>
      </c>
      <c r="C144" s="45">
        <v>4.1666666666666664E-2</v>
      </c>
      <c r="D144" s="43">
        <v>45929</v>
      </c>
      <c r="E144" s="21">
        <v>9.166666666666666E-2</v>
      </c>
      <c r="F144" s="43">
        <v>45929</v>
      </c>
      <c r="G144" s="21">
        <v>0.60416666666666663</v>
      </c>
      <c r="H144" s="44"/>
      <c r="I144" s="62"/>
    </row>
    <row r="145" spans="1:13" ht="25.4" hidden="1" customHeight="1">
      <c r="A145" s="24" t="s">
        <v>508</v>
      </c>
      <c r="B145" s="43">
        <v>45929</v>
      </c>
      <c r="C145" s="45">
        <v>0.87916666666666665</v>
      </c>
      <c r="D145" s="43">
        <v>45931</v>
      </c>
      <c r="E145" s="21">
        <v>0.15416666666666667</v>
      </c>
      <c r="F145" s="43">
        <v>45931</v>
      </c>
      <c r="G145" s="21">
        <v>0.52083333333333337</v>
      </c>
      <c r="H145" s="8" t="s">
        <v>456</v>
      </c>
      <c r="I145" s="62"/>
    </row>
    <row r="146" spans="1:13" ht="25.4" hidden="1" customHeight="1">
      <c r="A146" s="24" t="s">
        <v>259</v>
      </c>
      <c r="B146" s="51"/>
      <c r="C146" s="51"/>
      <c r="D146" s="51"/>
      <c r="E146" s="51"/>
      <c r="F146" s="51"/>
      <c r="G146" s="51"/>
      <c r="H146" s="8" t="s">
        <v>470</v>
      </c>
      <c r="I146" s="62"/>
    </row>
    <row r="147" spans="1:13" ht="25.4" hidden="1" customHeight="1">
      <c r="A147" s="73" t="s">
        <v>471</v>
      </c>
      <c r="B147" s="43">
        <v>45934</v>
      </c>
      <c r="C147" s="45">
        <v>0.29166666666666669</v>
      </c>
      <c r="D147" s="43">
        <v>45934</v>
      </c>
      <c r="E147" s="21">
        <v>0.35833333333333334</v>
      </c>
      <c r="F147" s="43">
        <v>45934</v>
      </c>
      <c r="G147" s="21">
        <v>0.58333333333333337</v>
      </c>
      <c r="H147" s="8" t="s">
        <v>469</v>
      </c>
      <c r="I147" s="77"/>
    </row>
    <row r="148" spans="1:13" ht="25.4" hidden="1" customHeight="1">
      <c r="A148" s="24" t="s">
        <v>455</v>
      </c>
      <c r="B148" s="43">
        <v>45936</v>
      </c>
      <c r="C148" s="45">
        <v>0.7583333333333333</v>
      </c>
      <c r="D148" s="43">
        <v>45938</v>
      </c>
      <c r="E148" s="21">
        <v>1.2500000000000001E-2</v>
      </c>
      <c r="F148" s="43">
        <v>45938</v>
      </c>
      <c r="G148" s="21">
        <v>0.73333333333333328</v>
      </c>
      <c r="H148" s="44" t="s">
        <v>503</v>
      </c>
      <c r="I148" s="62"/>
    </row>
    <row r="149" spans="1:13" ht="25.4" hidden="1" customHeight="1">
      <c r="A149" s="123" t="s">
        <v>517</v>
      </c>
      <c r="B149" s="124"/>
      <c r="C149" s="124"/>
      <c r="D149" s="124"/>
      <c r="E149" s="124"/>
      <c r="F149" s="124"/>
      <c r="G149" s="124"/>
      <c r="H149" s="124"/>
      <c r="I149" s="125"/>
    </row>
    <row r="150" spans="1:13" customFormat="1" ht="24" hidden="1" customHeight="1">
      <c r="A150" s="2" t="s">
        <v>4</v>
      </c>
      <c r="B150" s="107" t="s">
        <v>5</v>
      </c>
      <c r="C150" s="108"/>
      <c r="D150" s="107" t="s">
        <v>6</v>
      </c>
      <c r="E150" s="108"/>
      <c r="F150" s="107" t="s">
        <v>7</v>
      </c>
      <c r="G150" s="108"/>
      <c r="H150" s="3" t="s">
        <v>8</v>
      </c>
      <c r="I150" s="3" t="s">
        <v>9</v>
      </c>
      <c r="M150" t="s">
        <v>177</v>
      </c>
    </row>
    <row r="151" spans="1:13" ht="25.4" hidden="1" customHeight="1">
      <c r="A151" s="73" t="s">
        <v>509</v>
      </c>
      <c r="B151" s="43">
        <v>45949</v>
      </c>
      <c r="C151" s="45">
        <v>0</v>
      </c>
      <c r="D151" s="43">
        <f>B151</f>
        <v>45949</v>
      </c>
      <c r="E151" s="21">
        <v>0.42986111111111114</v>
      </c>
      <c r="F151" s="43">
        <f>D151</f>
        <v>45949</v>
      </c>
      <c r="G151" s="21">
        <v>0.7416666666666667</v>
      </c>
      <c r="H151" s="8" t="s">
        <v>510</v>
      </c>
      <c r="I151" s="62"/>
    </row>
    <row r="152" spans="1:13" ht="25.4" hidden="1" customHeight="1">
      <c r="A152" s="24" t="s">
        <v>511</v>
      </c>
      <c r="B152" s="43">
        <f>F151+1</f>
        <v>45950</v>
      </c>
      <c r="C152" s="45">
        <v>0.21875</v>
      </c>
      <c r="D152" s="43">
        <f>B152</f>
        <v>45950</v>
      </c>
      <c r="E152" s="21">
        <v>0.58680555555555558</v>
      </c>
      <c r="F152" s="43">
        <f>D152+1</f>
        <v>45951</v>
      </c>
      <c r="G152" s="21">
        <v>0.38750000000000001</v>
      </c>
      <c r="H152" s="8" t="s">
        <v>548</v>
      </c>
      <c r="I152" s="62"/>
    </row>
    <row r="153" spans="1:13" ht="25.4" hidden="1" customHeight="1">
      <c r="A153" s="24" t="s">
        <v>512</v>
      </c>
      <c r="B153" s="42">
        <f>F152+1</f>
        <v>45952</v>
      </c>
      <c r="C153" s="12">
        <v>0.91666666666666663</v>
      </c>
      <c r="D153" s="43">
        <f>B153+1</f>
        <v>45953</v>
      </c>
      <c r="E153" s="21">
        <v>8.3333333333333329E-2</v>
      </c>
      <c r="F153" s="43">
        <f>D153</f>
        <v>45953</v>
      </c>
      <c r="G153" s="21">
        <v>0.41249999999999998</v>
      </c>
      <c r="H153" s="8" t="s">
        <v>555</v>
      </c>
      <c r="I153" s="62"/>
    </row>
    <row r="154" spans="1:13" ht="25.4" hidden="1" customHeight="1">
      <c r="A154" s="73" t="s">
        <v>524</v>
      </c>
      <c r="B154" s="51"/>
      <c r="C154" s="51"/>
      <c r="D154" s="51"/>
      <c r="E154" s="51"/>
      <c r="F154" s="51"/>
      <c r="G154" s="51"/>
      <c r="H154" s="8" t="s">
        <v>519</v>
      </c>
      <c r="I154" s="62"/>
    </row>
    <row r="155" spans="1:13" ht="25.4" hidden="1" customHeight="1">
      <c r="A155" s="90" t="s">
        <v>521</v>
      </c>
      <c r="B155" s="42">
        <f>F153+6</f>
        <v>45959</v>
      </c>
      <c r="C155" s="21">
        <v>0.66666666666666663</v>
      </c>
      <c r="D155" s="43">
        <f>B155+1</f>
        <v>45960</v>
      </c>
      <c r="E155" s="21">
        <v>0.49166666666666664</v>
      </c>
      <c r="F155" s="43">
        <f>D155+1</f>
        <v>45961</v>
      </c>
      <c r="G155" s="21">
        <v>0.70833333333333337</v>
      </c>
      <c r="H155" s="8"/>
      <c r="I155" s="62"/>
    </row>
    <row r="156" spans="1:13" ht="25.4" hidden="1" customHeight="1">
      <c r="A156" s="73" t="s">
        <v>542</v>
      </c>
      <c r="B156" s="42">
        <f>F155+2</f>
        <v>45963</v>
      </c>
      <c r="C156" s="21">
        <v>0.9375</v>
      </c>
      <c r="D156" s="43">
        <v>45965</v>
      </c>
      <c r="E156" s="21">
        <v>0.5</v>
      </c>
      <c r="F156" s="43">
        <v>45966</v>
      </c>
      <c r="G156" s="21">
        <v>0.1875</v>
      </c>
      <c r="H156" s="8" t="s">
        <v>579</v>
      </c>
      <c r="I156" s="62"/>
    </row>
    <row r="157" spans="1:13" ht="25.4" hidden="1" customHeight="1">
      <c r="A157" s="90" t="s">
        <v>539</v>
      </c>
      <c r="B157" s="51"/>
      <c r="C157" s="51"/>
      <c r="D157" s="51"/>
      <c r="E157" s="51"/>
      <c r="F157" s="51"/>
      <c r="G157" s="51"/>
      <c r="H157" s="8" t="s">
        <v>565</v>
      </c>
      <c r="I157" s="62"/>
    </row>
    <row r="158" spans="1:13" ht="25.4" hidden="1" customHeight="1">
      <c r="A158" s="123" t="s">
        <v>646</v>
      </c>
      <c r="B158" s="124"/>
      <c r="C158" s="124"/>
      <c r="D158" s="124"/>
      <c r="E158" s="124"/>
      <c r="F158" s="124"/>
      <c r="G158" s="124"/>
      <c r="H158" s="124"/>
      <c r="I158" s="125"/>
    </row>
    <row r="159" spans="1:13" customFormat="1" ht="24" hidden="1" customHeight="1">
      <c r="A159" s="2" t="s">
        <v>4</v>
      </c>
      <c r="B159" s="107" t="s">
        <v>5</v>
      </c>
      <c r="C159" s="108"/>
      <c r="D159" s="107" t="s">
        <v>6</v>
      </c>
      <c r="E159" s="108"/>
      <c r="F159" s="107" t="s">
        <v>7</v>
      </c>
      <c r="G159" s="108"/>
      <c r="H159" s="3" t="s">
        <v>8</v>
      </c>
      <c r="I159" s="3" t="s">
        <v>9</v>
      </c>
      <c r="M159" t="s">
        <v>177</v>
      </c>
    </row>
    <row r="160" spans="1:13" ht="25.4" hidden="1" customHeight="1">
      <c r="A160" s="90" t="s">
        <v>559</v>
      </c>
      <c r="B160" s="42">
        <v>45967</v>
      </c>
      <c r="C160" s="45">
        <v>0</v>
      </c>
      <c r="D160" s="42">
        <f>B160</f>
        <v>45967</v>
      </c>
      <c r="E160" s="45">
        <v>0.58333333333333337</v>
      </c>
      <c r="F160" s="43">
        <f>D160+1</f>
        <v>45968</v>
      </c>
      <c r="G160" s="45">
        <v>2.5000000000000001E-2</v>
      </c>
      <c r="H160" s="8" t="s">
        <v>593</v>
      </c>
      <c r="I160" s="62"/>
    </row>
    <row r="161" spans="1:14" ht="25.4" hidden="1" customHeight="1">
      <c r="A161" s="90" t="s">
        <v>560</v>
      </c>
      <c r="B161" s="42">
        <f>F160</f>
        <v>45968</v>
      </c>
      <c r="C161" s="45">
        <v>0.52083333333333337</v>
      </c>
      <c r="D161" s="42">
        <f>B161</f>
        <v>45968</v>
      </c>
      <c r="E161" s="45">
        <v>0.58333333333333337</v>
      </c>
      <c r="F161" s="43">
        <f>D161</f>
        <v>45968</v>
      </c>
      <c r="G161" s="45">
        <v>0.97083333333333333</v>
      </c>
      <c r="H161" s="8"/>
      <c r="I161" s="62"/>
    </row>
    <row r="162" spans="1:14" ht="25.4" hidden="1" customHeight="1">
      <c r="A162" s="90" t="s">
        <v>561</v>
      </c>
      <c r="B162" s="42">
        <f>F161+2</f>
        <v>45970</v>
      </c>
      <c r="C162" s="45">
        <v>0.5</v>
      </c>
      <c r="D162" s="42">
        <f>B162+1</f>
        <v>45971</v>
      </c>
      <c r="E162" s="45">
        <v>2.9166666666666667E-2</v>
      </c>
      <c r="F162" s="43">
        <f>D162</f>
        <v>45971</v>
      </c>
      <c r="G162" s="45">
        <v>0.25</v>
      </c>
      <c r="H162" s="8" t="s">
        <v>456</v>
      </c>
      <c r="I162" s="62"/>
    </row>
    <row r="163" spans="1:14" ht="25.4" hidden="1" customHeight="1">
      <c r="A163" s="90" t="s">
        <v>562</v>
      </c>
      <c r="B163" s="81"/>
      <c r="C163" s="91"/>
      <c r="D163" s="81"/>
      <c r="E163" s="91"/>
      <c r="F163" s="15"/>
      <c r="G163" s="91"/>
      <c r="H163" s="11" t="s">
        <v>519</v>
      </c>
      <c r="I163" s="62"/>
    </row>
    <row r="164" spans="1:14" ht="25.4" hidden="1" customHeight="1">
      <c r="A164" s="90" t="s">
        <v>563</v>
      </c>
      <c r="B164" s="42">
        <f>F162+5</f>
        <v>45976</v>
      </c>
      <c r="C164" s="45">
        <v>0.34166666666666667</v>
      </c>
      <c r="D164" s="42">
        <f>B164+1</f>
        <v>45977</v>
      </c>
      <c r="E164" s="45">
        <v>0.9375</v>
      </c>
      <c r="F164" s="42">
        <f>D164+2</f>
        <v>45979</v>
      </c>
      <c r="G164" s="45">
        <v>3.888888888888889E-2</v>
      </c>
      <c r="H164" s="8" t="s">
        <v>640</v>
      </c>
      <c r="I164" s="62"/>
    </row>
    <row r="165" spans="1:14" ht="25.4" hidden="1" customHeight="1">
      <c r="A165" s="93" t="s">
        <v>594</v>
      </c>
      <c r="B165" s="94"/>
      <c r="C165" s="95"/>
      <c r="D165" s="94"/>
      <c r="E165" s="95"/>
      <c r="F165" s="96"/>
      <c r="G165" s="95"/>
      <c r="H165" s="11" t="s">
        <v>569</v>
      </c>
      <c r="I165" s="62"/>
    </row>
    <row r="166" spans="1:14" ht="25.4" hidden="1" customHeight="1">
      <c r="A166" s="93" t="s">
        <v>595</v>
      </c>
      <c r="B166" s="94"/>
      <c r="C166" s="95"/>
      <c r="D166" s="94"/>
      <c r="E166" s="95"/>
      <c r="F166" s="96"/>
      <c r="G166" s="95"/>
      <c r="H166" s="11" t="s">
        <v>565</v>
      </c>
      <c r="I166" s="62"/>
    </row>
    <row r="167" spans="1:14" ht="25.4" hidden="1" customHeight="1">
      <c r="A167" s="92" t="s">
        <v>596</v>
      </c>
      <c r="B167" s="42">
        <v>45985</v>
      </c>
      <c r="C167" s="45">
        <v>0.625</v>
      </c>
      <c r="D167" s="42">
        <f>B167</f>
        <v>45985</v>
      </c>
      <c r="E167" s="45">
        <v>0.71250000000000002</v>
      </c>
      <c r="F167" s="42">
        <f>D167+2</f>
        <v>45987</v>
      </c>
      <c r="G167" s="45">
        <v>2.5000000000000001E-2</v>
      </c>
      <c r="H167" s="8"/>
      <c r="I167" s="62"/>
    </row>
    <row r="168" spans="1:14" ht="25.4" hidden="1" customHeight="1">
      <c r="A168" s="92" t="s">
        <v>597</v>
      </c>
      <c r="B168" s="42">
        <v>45989</v>
      </c>
      <c r="C168" s="45">
        <v>0.54166666666666663</v>
      </c>
      <c r="D168" s="42">
        <v>45991</v>
      </c>
      <c r="E168" s="45">
        <v>0.97083333333333333</v>
      </c>
      <c r="F168" s="42">
        <v>45993</v>
      </c>
      <c r="G168" s="45">
        <v>0.55833333333333335</v>
      </c>
      <c r="H168" s="8" t="s">
        <v>456</v>
      </c>
      <c r="I168" s="62"/>
    </row>
    <row r="169" spans="1:14" ht="25.4" hidden="1" customHeight="1">
      <c r="A169" s="93" t="s">
        <v>603</v>
      </c>
      <c r="B169" s="42">
        <v>45995</v>
      </c>
      <c r="C169" s="45">
        <v>0.75</v>
      </c>
      <c r="D169" s="42">
        <v>45995</v>
      </c>
      <c r="E169" s="45">
        <v>0.8833333333333333</v>
      </c>
      <c r="F169" s="42">
        <v>45996</v>
      </c>
      <c r="G169" s="45">
        <v>0.3125</v>
      </c>
      <c r="H169" s="11" t="s">
        <v>627</v>
      </c>
      <c r="I169" s="62"/>
    </row>
    <row r="170" spans="1:14" customFormat="1" ht="24" hidden="1" customHeight="1">
      <c r="A170" s="104" t="s">
        <v>606</v>
      </c>
      <c r="B170" s="115"/>
      <c r="C170" s="115"/>
      <c r="D170" s="115"/>
      <c r="E170" s="115"/>
      <c r="F170" s="115"/>
      <c r="G170" s="115"/>
      <c r="H170" s="115"/>
      <c r="I170" s="116"/>
    </row>
    <row r="171" spans="1:14" customFormat="1" ht="24" hidden="1" customHeight="1">
      <c r="A171" s="2" t="s">
        <v>4</v>
      </c>
      <c r="B171" s="107" t="s">
        <v>5</v>
      </c>
      <c r="C171" s="108"/>
      <c r="D171" s="107" t="s">
        <v>6</v>
      </c>
      <c r="E171" s="108"/>
      <c r="F171" s="107" t="s">
        <v>7</v>
      </c>
      <c r="G171" s="108"/>
      <c r="H171" s="3" t="s">
        <v>8</v>
      </c>
      <c r="I171" s="3" t="s">
        <v>9</v>
      </c>
      <c r="N171" t="s">
        <v>290</v>
      </c>
    </row>
    <row r="172" spans="1:14" ht="25.4" hidden="1" customHeight="1">
      <c r="A172" s="92" t="s">
        <v>607</v>
      </c>
      <c r="B172" s="42">
        <v>45983</v>
      </c>
      <c r="C172" s="45">
        <v>0.89583333333333337</v>
      </c>
      <c r="D172" s="42">
        <v>45985</v>
      </c>
      <c r="E172" s="45">
        <v>0.83750000000000002</v>
      </c>
      <c r="F172" s="42">
        <v>45986</v>
      </c>
      <c r="G172" s="45">
        <v>0.40625</v>
      </c>
      <c r="H172" s="8" t="s">
        <v>632</v>
      </c>
      <c r="I172" s="62"/>
    </row>
    <row r="173" spans="1:14" ht="25.4" hidden="1" customHeight="1">
      <c r="A173" s="92" t="s">
        <v>608</v>
      </c>
      <c r="B173" s="42">
        <v>45986</v>
      </c>
      <c r="C173" s="45">
        <v>0.79166666666666663</v>
      </c>
      <c r="D173" s="42">
        <v>45986</v>
      </c>
      <c r="E173" s="45">
        <v>0.85416666666666663</v>
      </c>
      <c r="F173" s="42">
        <v>45987</v>
      </c>
      <c r="G173" s="45">
        <v>0.22291666666666668</v>
      </c>
      <c r="H173" s="8"/>
      <c r="I173" s="62"/>
    </row>
    <row r="174" spans="1:14" ht="25.4" hidden="1" customHeight="1">
      <c r="A174" s="92" t="s">
        <v>609</v>
      </c>
      <c r="B174" s="42">
        <v>45988</v>
      </c>
      <c r="C174" s="45">
        <v>0.16666666666666666</v>
      </c>
      <c r="D174" s="42">
        <v>45988</v>
      </c>
      <c r="E174" s="45">
        <v>0.44583333333333336</v>
      </c>
      <c r="F174" s="42">
        <v>45988</v>
      </c>
      <c r="G174" s="45">
        <v>0.66666666666666663</v>
      </c>
      <c r="H174" s="8"/>
      <c r="I174" s="62"/>
    </row>
    <row r="175" spans="1:14" ht="25.4" hidden="1" customHeight="1">
      <c r="A175" s="92" t="s">
        <v>610</v>
      </c>
      <c r="B175" s="42">
        <f>F174+5</f>
        <v>45993</v>
      </c>
      <c r="C175" s="45">
        <v>0.70833333333333337</v>
      </c>
      <c r="D175" s="42">
        <v>45997</v>
      </c>
      <c r="E175" s="45">
        <v>0.76666666666666672</v>
      </c>
      <c r="F175" s="42">
        <v>45999</v>
      </c>
      <c r="G175" s="45">
        <v>0.45416666666666666</v>
      </c>
      <c r="H175" s="8" t="s">
        <v>456</v>
      </c>
      <c r="I175" s="62"/>
    </row>
    <row r="176" spans="1:14" ht="25.4" hidden="1" customHeight="1">
      <c r="A176" s="93" t="s">
        <v>618</v>
      </c>
      <c r="B176" s="42">
        <f>F175+4</f>
        <v>46003</v>
      </c>
      <c r="C176" s="21">
        <v>0.75</v>
      </c>
      <c r="D176" s="49">
        <f>B176+1</f>
        <v>46004</v>
      </c>
      <c r="E176" s="45">
        <v>0.6875</v>
      </c>
      <c r="F176" s="49">
        <f>D176+1</f>
        <v>46005</v>
      </c>
      <c r="G176" s="45">
        <v>0.125</v>
      </c>
      <c r="H176" s="8" t="s">
        <v>662</v>
      </c>
      <c r="I176" s="62"/>
    </row>
    <row r="177" spans="1:14" ht="25.4" hidden="1" customHeight="1">
      <c r="A177" s="92" t="s">
        <v>638</v>
      </c>
      <c r="B177" s="49">
        <f>F176</f>
        <v>46005</v>
      </c>
      <c r="C177" s="45">
        <v>0.625</v>
      </c>
      <c r="D177" s="49">
        <f>B177+1</f>
        <v>46006</v>
      </c>
      <c r="E177" s="45">
        <v>0</v>
      </c>
      <c r="F177" s="49">
        <f>D177</f>
        <v>46006</v>
      </c>
      <c r="G177" s="45">
        <v>0.41666666666666669</v>
      </c>
      <c r="H177" s="8"/>
      <c r="I177" s="62"/>
    </row>
    <row r="178" spans="1:14" customFormat="1" ht="24" hidden="1" customHeight="1">
      <c r="A178" s="127" t="s">
        <v>642</v>
      </c>
      <c r="B178" s="128"/>
      <c r="C178" s="128"/>
      <c r="D178" s="128"/>
      <c r="E178" s="128"/>
      <c r="F178" s="128"/>
      <c r="G178" s="128"/>
      <c r="H178" s="128"/>
      <c r="I178" s="128"/>
    </row>
    <row r="179" spans="1:14" customFormat="1" ht="24" hidden="1" customHeight="1">
      <c r="A179" s="2" t="s">
        <v>4</v>
      </c>
      <c r="B179" s="107" t="s">
        <v>5</v>
      </c>
      <c r="C179" s="108"/>
      <c r="D179" s="107" t="s">
        <v>6</v>
      </c>
      <c r="E179" s="108"/>
      <c r="F179" s="107" t="s">
        <v>7</v>
      </c>
      <c r="G179" s="108"/>
      <c r="H179" s="3" t="s">
        <v>8</v>
      </c>
      <c r="I179" s="3" t="s">
        <v>9</v>
      </c>
      <c r="N179" t="s">
        <v>290</v>
      </c>
    </row>
    <row r="180" spans="1:14" customFormat="1" ht="25" hidden="1" customHeight="1">
      <c r="A180" s="9" t="s">
        <v>607</v>
      </c>
      <c r="B180" s="10">
        <v>46002</v>
      </c>
      <c r="C180" s="6">
        <v>4.1666666666666664E-2</v>
      </c>
      <c r="D180" s="36">
        <v>46003</v>
      </c>
      <c r="E180" s="6">
        <v>4.1666666666666666E-3</v>
      </c>
      <c r="F180" s="10">
        <v>46003</v>
      </c>
      <c r="G180" s="39">
        <v>0.28333333333333333</v>
      </c>
      <c r="H180" s="11" t="s">
        <v>593</v>
      </c>
      <c r="I180" s="16"/>
    </row>
    <row r="181" spans="1:14" ht="25.4" hidden="1" customHeight="1">
      <c r="A181" s="92" t="s">
        <v>598</v>
      </c>
      <c r="B181" s="81"/>
      <c r="C181" s="81"/>
      <c r="D181" s="81"/>
      <c r="E181" s="81"/>
      <c r="F181" s="81"/>
      <c r="G181" s="81"/>
      <c r="H181" s="8" t="s">
        <v>661</v>
      </c>
      <c r="I181" s="62"/>
    </row>
    <row r="182" spans="1:14" ht="25.4" hidden="1" customHeight="1">
      <c r="A182" s="92" t="s">
        <v>600</v>
      </c>
      <c r="B182" s="10">
        <f>F180+1</f>
        <v>46004</v>
      </c>
      <c r="C182" s="6">
        <v>0.25</v>
      </c>
      <c r="D182" s="36">
        <f t="shared" ref="D182" si="0">B182</f>
        <v>46004</v>
      </c>
      <c r="E182" s="6">
        <v>0.5</v>
      </c>
      <c r="F182" s="10">
        <f>D182</f>
        <v>46004</v>
      </c>
      <c r="G182" s="39">
        <v>0.8666666666666667</v>
      </c>
      <c r="H182" s="8" t="s">
        <v>671</v>
      </c>
      <c r="I182" s="62"/>
    </row>
    <row r="183" spans="1:14" ht="25.4" hidden="1" customHeight="1">
      <c r="A183" s="92" t="s">
        <v>590</v>
      </c>
      <c r="B183" s="10">
        <v>46010</v>
      </c>
      <c r="C183" s="6">
        <v>0</v>
      </c>
      <c r="D183" s="36">
        <v>46014</v>
      </c>
      <c r="E183" s="6">
        <v>0.66666666666666663</v>
      </c>
      <c r="F183" s="10">
        <v>46015</v>
      </c>
      <c r="G183" s="39">
        <v>0.55486111111111114</v>
      </c>
      <c r="H183" s="8" t="s">
        <v>692</v>
      </c>
      <c r="I183" s="62"/>
    </row>
    <row r="184" spans="1:14" customFormat="1" ht="25" hidden="1" customHeight="1">
      <c r="A184" s="4" t="s">
        <v>665</v>
      </c>
      <c r="B184" s="10">
        <v>46019</v>
      </c>
      <c r="C184" s="6">
        <v>0.5</v>
      </c>
      <c r="D184" s="36">
        <v>46020</v>
      </c>
      <c r="E184" s="6">
        <v>0.16666666666666666</v>
      </c>
      <c r="F184" s="10">
        <v>46020</v>
      </c>
      <c r="G184" s="39">
        <v>0.5</v>
      </c>
      <c r="H184" s="11" t="s">
        <v>703</v>
      </c>
      <c r="I184" s="16"/>
    </row>
    <row r="185" spans="1:14" customFormat="1" ht="24" customHeight="1">
      <c r="A185" s="127" t="s">
        <v>677</v>
      </c>
      <c r="B185" s="128"/>
      <c r="C185" s="128"/>
      <c r="D185" s="128"/>
      <c r="E185" s="128"/>
      <c r="F185" s="128"/>
      <c r="G185" s="128"/>
      <c r="H185" s="128"/>
      <c r="I185" s="128"/>
    </row>
    <row r="186" spans="1:14" customFormat="1" ht="24" customHeight="1">
      <c r="A186" s="2" t="s">
        <v>4</v>
      </c>
      <c r="B186" s="107" t="s">
        <v>5</v>
      </c>
      <c r="C186" s="108"/>
      <c r="D186" s="107" t="s">
        <v>6</v>
      </c>
      <c r="E186" s="108"/>
      <c r="F186" s="107" t="s">
        <v>7</v>
      </c>
      <c r="G186" s="108"/>
      <c r="H186" s="3" t="s">
        <v>8</v>
      </c>
      <c r="I186" s="3" t="s">
        <v>9</v>
      </c>
      <c r="N186" t="s">
        <v>290</v>
      </c>
    </row>
    <row r="187" spans="1:14" customFormat="1" ht="25" hidden="1" customHeight="1">
      <c r="A187" s="9" t="s">
        <v>678</v>
      </c>
      <c r="B187" s="10">
        <v>46017</v>
      </c>
      <c r="C187" s="6">
        <v>0.79166666666666663</v>
      </c>
      <c r="D187" s="36">
        <f>B187+1</f>
        <v>46018</v>
      </c>
      <c r="E187" s="6">
        <v>0.54513888888888884</v>
      </c>
      <c r="F187" s="10">
        <f>B187+1</f>
        <v>46018</v>
      </c>
      <c r="G187" s="39">
        <v>0.90416666666666667</v>
      </c>
      <c r="H187" s="11" t="s">
        <v>593</v>
      </c>
      <c r="I187" s="16"/>
    </row>
    <row r="188" spans="1:14" ht="25.4" hidden="1" customHeight="1">
      <c r="A188" s="92" t="s">
        <v>679</v>
      </c>
      <c r="B188" s="10">
        <f>F187+1</f>
        <v>46019</v>
      </c>
      <c r="C188" s="6">
        <v>0.375</v>
      </c>
      <c r="D188" s="36">
        <f t="shared" ref="D188" si="1">B188</f>
        <v>46019</v>
      </c>
      <c r="E188" s="6">
        <v>0.70833333333333337</v>
      </c>
      <c r="F188" s="10">
        <f>B188+1</f>
        <v>46020</v>
      </c>
      <c r="G188" s="39">
        <v>0</v>
      </c>
      <c r="H188" s="8" t="s">
        <v>456</v>
      </c>
      <c r="I188" s="62"/>
    </row>
    <row r="189" spans="1:14" ht="25.4" hidden="1" customHeight="1">
      <c r="A189" s="92" t="s">
        <v>680</v>
      </c>
      <c r="B189" s="10">
        <v>46021</v>
      </c>
      <c r="C189" s="6">
        <v>0.33333333333333331</v>
      </c>
      <c r="D189" s="36">
        <f>B189+1</f>
        <v>46022</v>
      </c>
      <c r="E189" s="6">
        <v>0</v>
      </c>
      <c r="F189" s="10">
        <f>D189</f>
        <v>46022</v>
      </c>
      <c r="G189" s="39">
        <v>0.25</v>
      </c>
      <c r="H189" s="8"/>
      <c r="I189" s="62"/>
    </row>
    <row r="190" spans="1:14" ht="25.4" customHeight="1">
      <c r="A190" s="93" t="s">
        <v>685</v>
      </c>
      <c r="B190" s="10">
        <f>F189+3</f>
        <v>46025</v>
      </c>
      <c r="C190" s="6">
        <v>0.375</v>
      </c>
      <c r="D190" s="36">
        <f t="shared" ref="D190:D195" si="2">B190</f>
        <v>46025</v>
      </c>
      <c r="E190" s="6">
        <v>0.45</v>
      </c>
      <c r="F190" s="10">
        <f>B190</f>
        <v>46025</v>
      </c>
      <c r="G190" s="39">
        <v>0.60416666666666663</v>
      </c>
      <c r="H190" s="8" t="s">
        <v>469</v>
      </c>
      <c r="I190" s="62"/>
    </row>
    <row r="191" spans="1:14" ht="25.4" customHeight="1">
      <c r="A191" s="92" t="s">
        <v>681</v>
      </c>
      <c r="B191" s="10">
        <f>F190+3</f>
        <v>46028</v>
      </c>
      <c r="C191" s="6">
        <v>0.36319444444444443</v>
      </c>
      <c r="D191" s="49">
        <f>B191+8</f>
        <v>46036</v>
      </c>
      <c r="E191" s="45">
        <v>0.99930555555555556</v>
      </c>
      <c r="F191" s="49">
        <f>D191+2</f>
        <v>46038</v>
      </c>
      <c r="G191" s="45">
        <v>0</v>
      </c>
      <c r="H191" s="8" t="s">
        <v>456</v>
      </c>
      <c r="I191" s="62"/>
    </row>
    <row r="192" spans="1:14" ht="25.4" customHeight="1">
      <c r="A192" s="92" t="s">
        <v>688</v>
      </c>
      <c r="B192" s="49">
        <f>F191+4</f>
        <v>46042</v>
      </c>
      <c r="C192" s="45">
        <v>0.83333333333333337</v>
      </c>
      <c r="D192" s="49">
        <f>B192</f>
        <v>46042</v>
      </c>
      <c r="E192" s="45">
        <v>0.91666666666666663</v>
      </c>
      <c r="F192" s="49">
        <f>B192+1</f>
        <v>46043</v>
      </c>
      <c r="G192" s="45">
        <v>0.5</v>
      </c>
      <c r="H192" s="8"/>
      <c r="I192" s="62"/>
    </row>
    <row r="193" spans="1:14" ht="25.4" customHeight="1">
      <c r="A193" s="92" t="s">
        <v>711</v>
      </c>
      <c r="B193" s="49">
        <f>F192+1</f>
        <v>46044</v>
      </c>
      <c r="C193" s="45">
        <v>0</v>
      </c>
      <c r="D193" s="49">
        <f t="shared" si="2"/>
        <v>46044</v>
      </c>
      <c r="E193" s="45">
        <v>4.1666666666666664E-2</v>
      </c>
      <c r="F193" s="49">
        <f>B193</f>
        <v>46044</v>
      </c>
      <c r="G193" s="45">
        <v>0.41666666666666669</v>
      </c>
      <c r="H193" s="8"/>
      <c r="I193" s="62"/>
    </row>
    <row r="194" spans="1:14" ht="25.4" customHeight="1">
      <c r="A194" s="92" t="s">
        <v>699</v>
      </c>
      <c r="B194" s="49">
        <f>F193+1</f>
        <v>46045</v>
      </c>
      <c r="C194" s="45">
        <v>0.66666666666666663</v>
      </c>
      <c r="D194" s="49">
        <f t="shared" si="2"/>
        <v>46045</v>
      </c>
      <c r="E194" s="45">
        <v>0.95833333333333337</v>
      </c>
      <c r="F194" s="10">
        <f>D194+1</f>
        <v>46046</v>
      </c>
      <c r="G194" s="39">
        <v>0.375</v>
      </c>
      <c r="H194" s="8"/>
      <c r="I194" s="62"/>
    </row>
    <row r="195" spans="1:14" ht="25.4" customHeight="1">
      <c r="A195" s="92" t="s">
        <v>698</v>
      </c>
      <c r="B195" s="49">
        <f>F194+2</f>
        <v>46048</v>
      </c>
      <c r="C195" s="45">
        <v>0.54166666666666663</v>
      </c>
      <c r="D195" s="49">
        <f t="shared" si="2"/>
        <v>46048</v>
      </c>
      <c r="E195" s="45">
        <v>0.625</v>
      </c>
      <c r="F195" s="10">
        <f>D195+1</f>
        <v>46049</v>
      </c>
      <c r="G195" s="39">
        <v>0</v>
      </c>
      <c r="H195" s="8"/>
      <c r="I195" s="62"/>
    </row>
    <row r="196" spans="1:14" ht="25.4" customHeight="1">
      <c r="A196" s="92" t="s">
        <v>716</v>
      </c>
      <c r="B196" s="49">
        <f>F195+2</f>
        <v>46051</v>
      </c>
      <c r="C196" s="39">
        <v>0.5</v>
      </c>
      <c r="D196" s="49">
        <f>B196+1</f>
        <v>46052</v>
      </c>
      <c r="E196" s="39">
        <v>0</v>
      </c>
      <c r="F196" s="10">
        <f>D196</f>
        <v>46052</v>
      </c>
      <c r="G196" s="39">
        <v>0.83333333333333337</v>
      </c>
      <c r="H196" s="8"/>
      <c r="I196" s="62"/>
    </row>
    <row r="197" spans="1:14" customFormat="1" ht="24" customHeight="1">
      <c r="A197" s="127" t="s">
        <v>724</v>
      </c>
      <c r="B197" s="128"/>
      <c r="C197" s="128"/>
      <c r="D197" s="128"/>
      <c r="E197" s="128"/>
      <c r="F197" s="128"/>
      <c r="G197" s="128"/>
      <c r="H197" s="128"/>
      <c r="I197" s="128"/>
    </row>
    <row r="198" spans="1:14" customFormat="1" ht="24" customHeight="1">
      <c r="A198" s="2" t="s">
        <v>4</v>
      </c>
      <c r="B198" s="107" t="s">
        <v>5</v>
      </c>
      <c r="C198" s="108"/>
      <c r="D198" s="107" t="s">
        <v>6</v>
      </c>
      <c r="E198" s="108"/>
      <c r="F198" s="107" t="s">
        <v>7</v>
      </c>
      <c r="G198" s="108"/>
      <c r="H198" s="3" t="s">
        <v>8</v>
      </c>
      <c r="I198" s="3" t="s">
        <v>9</v>
      </c>
      <c r="N198" t="s">
        <v>290</v>
      </c>
    </row>
    <row r="199" spans="1:14" ht="25.4" hidden="1" customHeight="1">
      <c r="A199" s="92" t="s">
        <v>678</v>
      </c>
      <c r="B199" s="10">
        <v>46026</v>
      </c>
      <c r="C199" s="6">
        <v>0.45694444444444443</v>
      </c>
      <c r="D199" s="10">
        <v>46027</v>
      </c>
      <c r="E199" s="6">
        <v>0.2951388888888889</v>
      </c>
      <c r="F199" s="10">
        <f>D199</f>
        <v>46027</v>
      </c>
      <c r="G199" s="6">
        <v>0.625</v>
      </c>
      <c r="H199" s="8" t="s">
        <v>593</v>
      </c>
      <c r="I199" s="62"/>
    </row>
    <row r="200" spans="1:14" ht="25.4" hidden="1" customHeight="1">
      <c r="A200" s="92" t="s">
        <v>680</v>
      </c>
      <c r="B200" s="10">
        <f>F199+1</f>
        <v>46028</v>
      </c>
      <c r="C200" s="6">
        <v>0.66666666666666663</v>
      </c>
      <c r="D200" s="10">
        <f>B200+1</f>
        <v>46029</v>
      </c>
      <c r="E200" s="6">
        <v>0.10416666666666667</v>
      </c>
      <c r="F200" s="10">
        <f>D200</f>
        <v>46029</v>
      </c>
      <c r="G200" s="6">
        <v>0.30486111111111114</v>
      </c>
      <c r="H200" s="8"/>
      <c r="I200" s="62"/>
    </row>
    <row r="201" spans="1:14" ht="25.4" customHeight="1">
      <c r="A201" s="92" t="s">
        <v>685</v>
      </c>
      <c r="B201" s="10">
        <f>F200+2</f>
        <v>46031</v>
      </c>
      <c r="C201" s="6">
        <v>0.20833333333333334</v>
      </c>
      <c r="D201" s="10">
        <f>B201</f>
        <v>46031</v>
      </c>
      <c r="E201" s="6">
        <v>0.46319444444444446</v>
      </c>
      <c r="F201" s="10">
        <f>D201</f>
        <v>46031</v>
      </c>
      <c r="G201" s="39">
        <v>0.69930555555555551</v>
      </c>
      <c r="H201" s="8"/>
      <c r="I201" s="62"/>
    </row>
    <row r="202" spans="1:14" ht="25.4" customHeight="1">
      <c r="A202" s="92" t="s">
        <v>681</v>
      </c>
      <c r="B202" s="10">
        <f>F201+3</f>
        <v>46034</v>
      </c>
      <c r="C202" s="6">
        <v>0.33333333333333331</v>
      </c>
      <c r="D202" s="49">
        <f>B202+3</f>
        <v>46037</v>
      </c>
      <c r="E202" s="39">
        <v>0.41666666666666669</v>
      </c>
      <c r="F202" s="49">
        <f>D202+1</f>
        <v>46038</v>
      </c>
      <c r="G202" s="45">
        <v>0.41666666666666669</v>
      </c>
      <c r="H202" s="8" t="s">
        <v>456</v>
      </c>
      <c r="I202" s="62"/>
    </row>
    <row r="203" spans="1:14" ht="25.4" customHeight="1">
      <c r="A203" s="92" t="s">
        <v>734</v>
      </c>
      <c r="B203" s="49">
        <f>F202+4</f>
        <v>46042</v>
      </c>
      <c r="C203" s="39">
        <v>0.79166666666666663</v>
      </c>
      <c r="D203" s="49">
        <f>B203</f>
        <v>46042</v>
      </c>
      <c r="E203" s="39">
        <v>0.875</v>
      </c>
      <c r="F203" s="49">
        <f>D203+1</f>
        <v>46043</v>
      </c>
      <c r="G203" s="39">
        <v>0.375</v>
      </c>
      <c r="H203" s="8"/>
      <c r="I203" s="62"/>
    </row>
    <row r="204" spans="1:14" ht="25.4" customHeight="1">
      <c r="A204" s="92" t="s">
        <v>735</v>
      </c>
      <c r="B204" s="42">
        <f>F203+1</f>
        <v>46044</v>
      </c>
      <c r="C204" s="45">
        <v>0.45833333333333331</v>
      </c>
      <c r="D204" s="42">
        <f>B204</f>
        <v>46044</v>
      </c>
      <c r="E204" s="45">
        <v>0.75</v>
      </c>
      <c r="F204" s="42">
        <f>D204+1</f>
        <v>46045</v>
      </c>
      <c r="G204" s="45">
        <v>0.16666666666666666</v>
      </c>
      <c r="H204" s="8"/>
      <c r="I204" s="62"/>
    </row>
    <row r="205" spans="1:14" ht="25.4" customHeight="1">
      <c r="A205" s="92" t="s">
        <v>736</v>
      </c>
      <c r="B205" s="42">
        <f>F204+1</f>
        <v>46046</v>
      </c>
      <c r="C205" s="45">
        <v>0.83333333333333337</v>
      </c>
      <c r="D205" s="42">
        <f>B205</f>
        <v>46046</v>
      </c>
      <c r="E205" s="45">
        <v>0.91666666666666663</v>
      </c>
      <c r="F205" s="42">
        <f>D205+1</f>
        <v>46047</v>
      </c>
      <c r="G205" s="45">
        <v>0.33333333333333331</v>
      </c>
      <c r="H205" s="8"/>
      <c r="I205" s="62"/>
    </row>
    <row r="206" spans="1:14" ht="25.4" customHeight="1">
      <c r="A206" s="92" t="s">
        <v>738</v>
      </c>
      <c r="B206" s="103">
        <f>F205+2</f>
        <v>46049</v>
      </c>
      <c r="C206" s="39">
        <v>0.25</v>
      </c>
      <c r="D206" s="49">
        <f>B206</f>
        <v>46049</v>
      </c>
      <c r="E206" s="45">
        <v>0.75</v>
      </c>
      <c r="F206" s="49">
        <f>D206+1</f>
        <v>46050</v>
      </c>
      <c r="G206" s="45">
        <v>0.66666666666666663</v>
      </c>
      <c r="H206" s="8"/>
      <c r="I206" s="62"/>
    </row>
  </sheetData>
  <mergeCells count="53">
    <mergeCell ref="B198:C198"/>
    <mergeCell ref="D198:E198"/>
    <mergeCell ref="F198:G198"/>
    <mergeCell ref="A158:I158"/>
    <mergeCell ref="B159:C159"/>
    <mergeCell ref="D159:E159"/>
    <mergeCell ref="F159:G159"/>
    <mergeCell ref="A170:I170"/>
    <mergeCell ref="B171:C171"/>
    <mergeCell ref="D171:E171"/>
    <mergeCell ref="F171:G171"/>
    <mergeCell ref="A185:I185"/>
    <mergeCell ref="B186:C186"/>
    <mergeCell ref="D186:E186"/>
    <mergeCell ref="F186:G186"/>
    <mergeCell ref="A134:I134"/>
    <mergeCell ref="B135:C135"/>
    <mergeCell ref="D135:E135"/>
    <mergeCell ref="F135:G135"/>
    <mergeCell ref="A197:I197"/>
    <mergeCell ref="A178:I178"/>
    <mergeCell ref="B179:C179"/>
    <mergeCell ref="D179:E179"/>
    <mergeCell ref="F179:G179"/>
    <mergeCell ref="A149:I149"/>
    <mergeCell ref="B150:C150"/>
    <mergeCell ref="D150:E150"/>
    <mergeCell ref="F150:G150"/>
    <mergeCell ref="B78:C78"/>
    <mergeCell ref="D78:E78"/>
    <mergeCell ref="F78:G78"/>
    <mergeCell ref="A84:I84"/>
    <mergeCell ref="B85:C85"/>
    <mergeCell ref="D85:E85"/>
    <mergeCell ref="F85:G85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A77:I77"/>
    <mergeCell ref="F21:G21"/>
    <mergeCell ref="A37:I37"/>
    <mergeCell ref="B38:C38"/>
    <mergeCell ref="D38:E38"/>
    <mergeCell ref="F38:G38"/>
    <mergeCell ref="B21:C21"/>
    <mergeCell ref="D21:E21"/>
  </mergeCells>
  <phoneticPr fontId="44" type="noConversion"/>
  <conditionalFormatting sqref="B4:B19">
    <cfRule type="cellIs" dxfId="2297" priority="1986" stopIfTrue="1" operator="equal">
      <formula>$H$3</formula>
    </cfRule>
    <cfRule type="cellIs" dxfId="2296" priority="1987" stopIfTrue="1" operator="lessThan">
      <formula>$H$3</formula>
    </cfRule>
  </conditionalFormatting>
  <conditionalFormatting sqref="B24:B31 D27:D31">
    <cfRule type="cellIs" dxfId="2295" priority="1848" stopIfTrue="1" operator="lessThan">
      <formula>$H$3</formula>
    </cfRule>
    <cfRule type="cellIs" dxfId="2294" priority="1847" stopIfTrue="1" operator="equal">
      <formula>$H$3</formula>
    </cfRule>
  </conditionalFormatting>
  <conditionalFormatting sqref="B31 D31">
    <cfRule type="cellIs" dxfId="2293" priority="1845" stopIfTrue="1" operator="equal">
      <formula>$H$3</formula>
    </cfRule>
    <cfRule type="cellIs" dxfId="2292" priority="1846" stopIfTrue="1" operator="lessThan">
      <formula>$H$3</formula>
    </cfRule>
  </conditionalFormatting>
  <conditionalFormatting sqref="B31:B32 D31:D32">
    <cfRule type="cellIs" dxfId="2291" priority="1817" stopIfTrue="1" operator="equal">
      <formula>$H$3</formula>
    </cfRule>
    <cfRule type="cellIs" dxfId="2290" priority="1818" stopIfTrue="1" operator="lessThan">
      <formula>$H$3</formula>
    </cfRule>
  </conditionalFormatting>
  <conditionalFormatting sqref="B32 D32">
    <cfRule type="cellIs" dxfId="2289" priority="1815" stopIfTrue="1" operator="equal">
      <formula>$H$3</formula>
    </cfRule>
    <cfRule type="cellIs" dxfId="2288" priority="1816" stopIfTrue="1" operator="lessThan">
      <formula>$H$3</formula>
    </cfRule>
  </conditionalFormatting>
  <conditionalFormatting sqref="B32:B33">
    <cfRule type="cellIs" dxfId="2287" priority="1793" stopIfTrue="1" operator="lessThan">
      <formula>$H$3</formula>
    </cfRule>
    <cfRule type="cellIs" dxfId="2286" priority="1792" stopIfTrue="1" operator="equal">
      <formula>$H$3</formula>
    </cfRule>
  </conditionalFormatting>
  <conditionalFormatting sqref="B33">
    <cfRule type="cellIs" dxfId="2285" priority="1790" stopIfTrue="1" operator="equal">
      <formula>$H$3</formula>
    </cfRule>
    <cfRule type="cellIs" dxfId="2284" priority="1791" stopIfTrue="1" operator="lessThan">
      <formula>$H$3</formula>
    </cfRule>
  </conditionalFormatting>
  <conditionalFormatting sqref="B33:B34">
    <cfRule type="cellIs" dxfId="2283" priority="1766" stopIfTrue="1" operator="lessThan">
      <formula>$H$3</formula>
    </cfRule>
    <cfRule type="cellIs" dxfId="2282" priority="1765" stopIfTrue="1" operator="equal">
      <formula>$H$3</formula>
    </cfRule>
  </conditionalFormatting>
  <conditionalFormatting sqref="B34">
    <cfRule type="cellIs" dxfId="2281" priority="1763" stopIfTrue="1" operator="equal">
      <formula>$H$3</formula>
    </cfRule>
    <cfRule type="cellIs" dxfId="2280" priority="1764" stopIfTrue="1" operator="lessThan">
      <formula>$H$3</formula>
    </cfRule>
  </conditionalFormatting>
  <conditionalFormatting sqref="B34:B35">
    <cfRule type="cellIs" dxfId="2279" priority="1738" stopIfTrue="1" operator="lessThan">
      <formula>$H$3</formula>
    </cfRule>
    <cfRule type="cellIs" dxfId="2278" priority="1735" stopIfTrue="1" operator="equal">
      <formula>$H$3</formula>
    </cfRule>
  </conditionalFormatting>
  <conditionalFormatting sqref="B35">
    <cfRule type="cellIs" dxfId="2277" priority="1734" stopIfTrue="1" operator="lessThan">
      <formula>$H$3</formula>
    </cfRule>
  </conditionalFormatting>
  <conditionalFormatting sqref="B39">
    <cfRule type="cellIs" dxfId="2276" priority="1730" stopIfTrue="1" operator="lessThan">
      <formula>$H$3</formula>
    </cfRule>
    <cfRule type="cellIs" dxfId="2275" priority="1729" stopIfTrue="1" operator="equal">
      <formula>$H$3</formula>
    </cfRule>
  </conditionalFormatting>
  <conditionalFormatting sqref="B39:B40">
    <cfRule type="cellIs" dxfId="2274" priority="1718" stopIfTrue="1" operator="lessThan">
      <formula>$H$3</formula>
    </cfRule>
    <cfRule type="cellIs" dxfId="2273" priority="1717" stopIfTrue="1" operator="equal">
      <formula>$H$3</formula>
    </cfRule>
  </conditionalFormatting>
  <conditionalFormatting sqref="B40">
    <cfRule type="cellIs" dxfId="2272" priority="1716" stopIfTrue="1" operator="lessThan">
      <formula>$H$3</formula>
    </cfRule>
    <cfRule type="cellIs" dxfId="2271" priority="1715" stopIfTrue="1" operator="equal">
      <formula>$H$3</formula>
    </cfRule>
  </conditionalFormatting>
  <conditionalFormatting sqref="B40:B42">
    <cfRule type="cellIs" dxfId="2270" priority="1608" stopIfTrue="1" operator="equal">
      <formula>$H$3</formula>
    </cfRule>
    <cfRule type="cellIs" dxfId="2269" priority="1609" stopIfTrue="1" operator="lessThan">
      <formula>$H$3</formula>
    </cfRule>
  </conditionalFormatting>
  <conditionalFormatting sqref="B41:B42">
    <cfRule type="cellIs" dxfId="2268" priority="1606" stopIfTrue="1" operator="equal">
      <formula>$H$3</formula>
    </cfRule>
    <cfRule type="cellIs" dxfId="2267" priority="1607" stopIfTrue="1" operator="lessThan">
      <formula>$H$3</formula>
    </cfRule>
  </conditionalFormatting>
  <conditionalFormatting sqref="B41:B43">
    <cfRule type="cellIs" dxfId="2266" priority="1552" stopIfTrue="1" operator="lessThan">
      <formula>$H$3</formula>
    </cfRule>
    <cfRule type="cellIs" dxfId="2265" priority="1551" stopIfTrue="1" operator="equal">
      <formula>$H$3</formula>
    </cfRule>
  </conditionalFormatting>
  <conditionalFormatting sqref="B43">
    <cfRule type="cellIs" dxfId="2264" priority="1550" stopIfTrue="1" operator="lessThan">
      <formula>$H$3</formula>
    </cfRule>
    <cfRule type="cellIs" dxfId="2263" priority="1549" stopIfTrue="1" operator="equal">
      <formula>$H$3</formula>
    </cfRule>
  </conditionalFormatting>
  <conditionalFormatting sqref="B43:B44">
    <cfRule type="cellIs" dxfId="2262" priority="1452" stopIfTrue="1" operator="lessThan">
      <formula>$H$3</formula>
    </cfRule>
    <cfRule type="cellIs" dxfId="2261" priority="1451" stopIfTrue="1" operator="equal">
      <formula>$H$3</formula>
    </cfRule>
  </conditionalFormatting>
  <conditionalFormatting sqref="B44">
    <cfRule type="cellIs" dxfId="2260" priority="1449" stopIfTrue="1" operator="equal">
      <formula>$H$3</formula>
    </cfRule>
    <cfRule type="cellIs" dxfId="2259" priority="1450" stopIfTrue="1" operator="lessThan">
      <formula>$H$3</formula>
    </cfRule>
  </conditionalFormatting>
  <conditionalFormatting sqref="B44:B46">
    <cfRule type="cellIs" dxfId="2258" priority="1431" stopIfTrue="1" operator="equal">
      <formula>$H$3</formula>
    </cfRule>
    <cfRule type="cellIs" dxfId="2257" priority="1432" stopIfTrue="1" operator="lessThan">
      <formula>$H$3</formula>
    </cfRule>
  </conditionalFormatting>
  <conditionalFormatting sqref="B45:B46">
    <cfRule type="cellIs" dxfId="2256" priority="1430" stopIfTrue="1" operator="lessThan">
      <formula>$H$3</formula>
    </cfRule>
    <cfRule type="cellIs" dxfId="2255" priority="1429" stopIfTrue="1" operator="equal">
      <formula>$H$3</formula>
    </cfRule>
  </conditionalFormatting>
  <conditionalFormatting sqref="B45:B47">
    <cfRule type="cellIs" dxfId="2254" priority="1333" stopIfTrue="1" operator="equal">
      <formula>$H$3</formula>
    </cfRule>
    <cfRule type="cellIs" dxfId="2253" priority="1334" stopIfTrue="1" operator="lessThan">
      <formula>$H$3</formula>
    </cfRule>
  </conditionalFormatting>
  <conditionalFormatting sqref="B47">
    <cfRule type="cellIs" dxfId="2252" priority="1331" stopIfTrue="1" operator="equal">
      <formula>$H$3</formula>
    </cfRule>
    <cfRule type="cellIs" dxfId="2251" priority="1332" stopIfTrue="1" operator="lessThan">
      <formula>$H$3</formula>
    </cfRule>
  </conditionalFormatting>
  <conditionalFormatting sqref="B47:B49">
    <cfRule type="cellIs" dxfId="2250" priority="1295" stopIfTrue="1" operator="lessThan">
      <formula>$H$3</formula>
    </cfRule>
    <cfRule type="cellIs" dxfId="2249" priority="1294" stopIfTrue="1" operator="equal">
      <formula>$H$3</formula>
    </cfRule>
  </conditionalFormatting>
  <conditionalFormatting sqref="B48:B49">
    <cfRule type="cellIs" dxfId="2248" priority="1292" stopIfTrue="1" operator="equal">
      <formula>$H$3</formula>
    </cfRule>
    <cfRule type="cellIs" dxfId="2247" priority="1293" stopIfTrue="1" operator="lessThan">
      <formula>$H$3</formula>
    </cfRule>
  </conditionalFormatting>
  <conditionalFormatting sqref="B48:B55">
    <cfRule type="cellIs" dxfId="2246" priority="1274" stopIfTrue="1" operator="lessThan">
      <formula>$H$3</formula>
    </cfRule>
    <cfRule type="cellIs" dxfId="2245" priority="1271" stopIfTrue="1" operator="equal">
      <formula>$H$3</formula>
    </cfRule>
  </conditionalFormatting>
  <conditionalFormatting sqref="B50:B61">
    <cfRule type="cellIs" dxfId="2244" priority="1207" stopIfTrue="1" operator="lessThan">
      <formula>$H$3</formula>
    </cfRule>
  </conditionalFormatting>
  <conditionalFormatting sqref="B56:B61">
    <cfRule type="cellIs" dxfId="2243" priority="1206" stopIfTrue="1" operator="equal">
      <formula>$H$3</formula>
    </cfRule>
  </conditionalFormatting>
  <conditionalFormatting sqref="B56:B83">
    <cfRule type="cellIs" dxfId="2242" priority="1079" stopIfTrue="1" operator="lessThan">
      <formula>$H$3</formula>
    </cfRule>
  </conditionalFormatting>
  <conditionalFormatting sqref="B62:B64 G135:G145 E136:E145 C136:C145 E128:E130 G128:G130 E147:E148 G147:G148 G150:G153 E155:E156 G155:G156 F180:G180 G192:G193 F187:G190 F194:G195 F196 E199:E201 E151:E153">
    <cfRule type="expression" dxfId="2241" priority="1117" stopIfTrue="1">
      <formula>$F62=$H$3</formula>
    </cfRule>
  </conditionalFormatting>
  <conditionalFormatting sqref="B62:B67">
    <cfRule type="cellIs" dxfId="2240" priority="1078" stopIfTrue="1" operator="equal">
      <formula>$H$3</formula>
    </cfRule>
  </conditionalFormatting>
  <conditionalFormatting sqref="B66:B67">
    <cfRule type="cellIs" dxfId="2239" priority="1076" stopIfTrue="1" operator="equal">
      <formula>$H$3</formula>
    </cfRule>
    <cfRule type="cellIs" dxfId="2238" priority="1077" stopIfTrue="1" operator="lessThan">
      <formula>$H$3</formula>
    </cfRule>
  </conditionalFormatting>
  <conditionalFormatting sqref="B68:B83">
    <cfRule type="cellIs" dxfId="2237" priority="1101" stopIfTrue="1" operator="equal">
      <formula>$H$3</formula>
    </cfRule>
  </conditionalFormatting>
  <conditionalFormatting sqref="B77:B78">
    <cfRule type="cellIs" dxfId="2236" priority="1017" stopIfTrue="1" operator="lessThan">
      <formula>$H$3</formula>
    </cfRule>
  </conditionalFormatting>
  <conditionalFormatting sqref="B77:B82 C82 B83:C83">
    <cfRule type="cellIs" dxfId="2235" priority="913" stopIfTrue="1" operator="equal">
      <formula>$H$3</formula>
    </cfRule>
  </conditionalFormatting>
  <conditionalFormatting sqref="B78:B82 C82 B83:C83">
    <cfRule type="cellIs" dxfId="2234" priority="912" stopIfTrue="1" operator="lessThan">
      <formula>$H$3</formula>
    </cfRule>
  </conditionalFormatting>
  <conditionalFormatting sqref="B86:B105">
    <cfRule type="cellIs" dxfId="2233" priority="1177" stopIfTrue="1" operator="lessThan">
      <formula>$H$3</formula>
    </cfRule>
    <cfRule type="cellIs" dxfId="2232" priority="1178" stopIfTrue="1" operator="equal">
      <formula>$H$3</formula>
    </cfRule>
  </conditionalFormatting>
  <conditionalFormatting sqref="B107:B109">
    <cfRule type="cellIs" dxfId="2231" priority="1042" stopIfTrue="1" operator="lessThan">
      <formula>$H$3</formula>
    </cfRule>
    <cfRule type="cellIs" dxfId="2230" priority="1043" stopIfTrue="1" operator="equal">
      <formula>$H$3</formula>
    </cfRule>
  </conditionalFormatting>
  <conditionalFormatting sqref="B111:B125">
    <cfRule type="cellIs" dxfId="2229" priority="768" stopIfTrue="1" operator="equal">
      <formula>$H$3</formula>
    </cfRule>
    <cfRule type="cellIs" dxfId="2228" priority="767" stopIfTrue="1" operator="lessThan">
      <formula>$H$3</formula>
    </cfRule>
  </conditionalFormatting>
  <conditionalFormatting sqref="B128:B130">
    <cfRule type="cellIs" dxfId="2227" priority="739" stopIfTrue="1" operator="equal">
      <formula>$H$3</formula>
    </cfRule>
    <cfRule type="cellIs" dxfId="2226" priority="738" stopIfTrue="1" operator="lessThan">
      <formula>$H$3</formula>
    </cfRule>
  </conditionalFormatting>
  <conditionalFormatting sqref="B132">
    <cfRule type="cellIs" dxfId="2225" priority="665" stopIfTrue="1" operator="lessThan">
      <formula>$H$3</formula>
    </cfRule>
    <cfRule type="cellIs" dxfId="2224" priority="666" stopIfTrue="1" operator="equal">
      <formula>$H$3</formula>
    </cfRule>
  </conditionalFormatting>
  <conditionalFormatting sqref="B135">
    <cfRule type="cellIs" dxfId="2223" priority="893" stopIfTrue="1" operator="equal">
      <formula>$H$3</formula>
    </cfRule>
  </conditionalFormatting>
  <conditionalFormatting sqref="B135:B145">
    <cfRule type="cellIs" dxfId="2222" priority="830" stopIfTrue="1" operator="lessThan">
      <formula>$H$3</formula>
    </cfRule>
    <cfRule type="cellIs" dxfId="2221" priority="831" stopIfTrue="1" operator="equal">
      <formula>$H$3</formula>
    </cfRule>
  </conditionalFormatting>
  <conditionalFormatting sqref="B147:B148">
    <cfRule type="cellIs" dxfId="2220" priority="711" stopIfTrue="1" operator="equal">
      <formula>$H$3</formula>
    </cfRule>
    <cfRule type="cellIs" dxfId="2219" priority="710" stopIfTrue="1" operator="lessThan">
      <formula>$H$3</formula>
    </cfRule>
  </conditionalFormatting>
  <conditionalFormatting sqref="B150">
    <cfRule type="cellIs" dxfId="2218" priority="695" stopIfTrue="1" operator="equal">
      <formula>$H$3</formula>
    </cfRule>
  </conditionalFormatting>
  <conditionalFormatting sqref="B150:B153">
    <cfRule type="cellIs" dxfId="2217" priority="660" stopIfTrue="1" operator="equal">
      <formula>$H$3</formula>
    </cfRule>
    <cfRule type="cellIs" dxfId="2216" priority="659" stopIfTrue="1" operator="lessThan">
      <formula>$H$3</formula>
    </cfRule>
  </conditionalFormatting>
  <conditionalFormatting sqref="B155:B156">
    <cfRule type="cellIs" dxfId="2215" priority="640" stopIfTrue="1" operator="lessThan">
      <formula>$H$3</formula>
    </cfRule>
    <cfRule type="cellIs" dxfId="2214" priority="641" stopIfTrue="1" operator="equal">
      <formula>$H$3</formula>
    </cfRule>
  </conditionalFormatting>
  <conditionalFormatting sqref="B159">
    <cfRule type="cellIs" dxfId="2213" priority="627" stopIfTrue="1" operator="equal">
      <formula>$H$3</formula>
    </cfRule>
    <cfRule type="cellIs" dxfId="2212" priority="634" stopIfTrue="1" operator="equal">
      <formula>$H$3</formula>
    </cfRule>
  </conditionalFormatting>
  <conditionalFormatting sqref="B159:B162">
    <cfRule type="cellIs" dxfId="2211" priority="509" stopIfTrue="1" operator="lessThan">
      <formula>$H$3</formula>
    </cfRule>
  </conditionalFormatting>
  <conditionalFormatting sqref="B160:B162 F160:F162 D160:D162">
    <cfRule type="cellIs" dxfId="2210" priority="507" stopIfTrue="1" operator="lessThan">
      <formula>$H$3</formula>
    </cfRule>
  </conditionalFormatting>
  <conditionalFormatting sqref="B160:B162 F160:F162">
    <cfRule type="cellIs" dxfId="2209" priority="506" stopIfTrue="1" operator="equal">
      <formula>$H$3</formula>
    </cfRule>
  </conditionalFormatting>
  <conditionalFormatting sqref="B160:B162">
    <cfRule type="cellIs" dxfId="2208" priority="508" stopIfTrue="1" operator="equal">
      <formula>$H$3</formula>
    </cfRule>
    <cfRule type="cellIs" dxfId="2207" priority="503" stopIfTrue="1" operator="equal">
      <formula>$H$3</formula>
    </cfRule>
    <cfRule type="cellIs" dxfId="2206" priority="504" stopIfTrue="1" operator="lessThan">
      <formula>$H$3</formula>
    </cfRule>
  </conditionalFormatting>
  <conditionalFormatting sqref="B164">
    <cfRule type="cellIs" dxfId="2205" priority="453" stopIfTrue="1" operator="lessThan">
      <formula>$H$3</formula>
    </cfRule>
    <cfRule type="cellIs" dxfId="2204" priority="452" stopIfTrue="1" operator="equal">
      <formula>$H$3</formula>
    </cfRule>
    <cfRule type="cellIs" dxfId="2203" priority="450" stopIfTrue="1" operator="equal">
      <formula>$H$3</formula>
    </cfRule>
    <cfRule type="cellIs" dxfId="2202" priority="451" stopIfTrue="1" operator="lessThan">
      <formula>$H$3</formula>
    </cfRule>
    <cfRule type="cellIs" dxfId="2201" priority="455" stopIfTrue="1" operator="lessThan">
      <formula>$H$3</formula>
    </cfRule>
    <cfRule type="cellIs" dxfId="2200" priority="454" stopIfTrue="1" operator="equal">
      <formula>$H$3</formula>
    </cfRule>
  </conditionalFormatting>
  <conditionalFormatting sqref="B167:B169">
    <cfRule type="cellIs" dxfId="2199" priority="431" stopIfTrue="1" operator="lessThan">
      <formula>$H$3</formula>
    </cfRule>
    <cfRule type="cellIs" dxfId="2198" priority="430" stopIfTrue="1" operator="equal">
      <formula>$H$3</formula>
    </cfRule>
    <cfRule type="cellIs" dxfId="2197" priority="429" stopIfTrue="1" operator="lessThan">
      <formula>$H$3</formula>
    </cfRule>
    <cfRule type="cellIs" dxfId="2196" priority="427" stopIfTrue="1" operator="lessThan">
      <formula>$H$3</formula>
    </cfRule>
    <cfRule type="cellIs" dxfId="2195" priority="428" stopIfTrue="1" operator="equal">
      <formula>$H$3</formula>
    </cfRule>
    <cfRule type="cellIs" dxfId="2194" priority="426" stopIfTrue="1" operator="equal">
      <formula>$H$3</formula>
    </cfRule>
  </conditionalFormatting>
  <conditionalFormatting sqref="B170:B176">
    <cfRule type="cellIs" dxfId="2193" priority="436" stopIfTrue="1" operator="equal">
      <formula>$H$3</formula>
    </cfRule>
    <cfRule type="cellIs" dxfId="2192" priority="437" stopIfTrue="1" operator="lessThan">
      <formula>$H$3</formula>
    </cfRule>
  </conditionalFormatting>
  <conditionalFormatting sqref="B172:B176">
    <cfRule type="cellIs" dxfId="2191" priority="433" stopIfTrue="1" operator="lessThan">
      <formula>$H$3</formula>
    </cfRule>
    <cfRule type="cellIs" dxfId="2190" priority="434" stopIfTrue="1" operator="equal">
      <formula>$H$3</formula>
    </cfRule>
    <cfRule type="cellIs" dxfId="2189" priority="435" stopIfTrue="1" operator="lessThan">
      <formula>$H$3</formula>
    </cfRule>
    <cfRule type="cellIs" dxfId="2188" priority="432" stopIfTrue="1" operator="equal">
      <formula>$H$3</formula>
    </cfRule>
  </conditionalFormatting>
  <conditionalFormatting sqref="B178:B180">
    <cfRule type="cellIs" dxfId="2187" priority="364" stopIfTrue="1" operator="equal">
      <formula>$H$3</formula>
    </cfRule>
    <cfRule type="cellIs" dxfId="2186" priority="365" stopIfTrue="1" operator="lessThan">
      <formula>$H$3</formula>
    </cfRule>
  </conditionalFormatting>
  <conditionalFormatting sqref="B182:B191">
    <cfRule type="cellIs" dxfId="2185" priority="98" stopIfTrue="1" operator="lessThan">
      <formula>$H$3</formula>
    </cfRule>
    <cfRule type="cellIs" dxfId="2184" priority="97" stopIfTrue="1" operator="equal">
      <formula>$H$3</formula>
    </cfRule>
  </conditionalFormatting>
  <conditionalFormatting sqref="B197:B198">
    <cfRule type="cellIs" dxfId="2183" priority="198" stopIfTrue="1" operator="lessThan">
      <formula>$H$3</formula>
    </cfRule>
    <cfRule type="cellIs" dxfId="2182" priority="197" stopIfTrue="1" operator="equal">
      <formula>$H$3</formula>
    </cfRule>
  </conditionalFormatting>
  <conditionalFormatting sqref="B199:B202">
    <cfRule type="cellIs" dxfId="2181" priority="63" stopIfTrue="1" operator="lessThan">
      <formula>$H$3</formula>
    </cfRule>
    <cfRule type="cellIs" dxfId="2180" priority="62" stopIfTrue="1" operator="equal">
      <formula>$H$3</formula>
    </cfRule>
  </conditionalFormatting>
  <conditionalFormatting sqref="B22:C23">
    <cfRule type="cellIs" dxfId="2179" priority="2036" stopIfTrue="1" operator="equal">
      <formula>$H$3</formula>
    </cfRule>
    <cfRule type="cellIs" dxfId="2178" priority="2037" stopIfTrue="1" operator="lessThan">
      <formula>$H$3</formula>
    </cfRule>
  </conditionalFormatting>
  <conditionalFormatting sqref="B170:C170">
    <cfRule type="expression" dxfId="2177" priority="82561" stopIfTrue="1">
      <formula>AND($B363&lt;$H$3,$B363&lt;&gt;"")</formula>
    </cfRule>
    <cfRule type="expression" dxfId="2176" priority="82560" stopIfTrue="1">
      <formula>AND($B363=$H$3,$B363&lt;&gt;"")</formula>
    </cfRule>
  </conditionalFormatting>
  <conditionalFormatting sqref="B178:C178">
    <cfRule type="expression" dxfId="2175" priority="82563" stopIfTrue="1">
      <formula>AND($B384&lt;$H$3,$B384&lt;&gt;"")</formula>
    </cfRule>
    <cfRule type="expression" dxfId="2174" priority="82562" stopIfTrue="1">
      <formula>AND($B384=$H$3,$B384&lt;&gt;"")</formula>
    </cfRule>
  </conditionalFormatting>
  <conditionalFormatting sqref="B185:C185">
    <cfRule type="expression" dxfId="2173" priority="380" stopIfTrue="1">
      <formula>AND($B394=$H$3,$B394&lt;&gt;"")</formula>
    </cfRule>
    <cfRule type="expression" dxfId="2172" priority="381" stopIfTrue="1">
      <formula>AND($B394&lt;$H$3,$B394&lt;&gt;"")</formula>
    </cfRule>
  </conditionalFormatting>
  <conditionalFormatting sqref="B197:C197">
    <cfRule type="expression" dxfId="2171" priority="196" stopIfTrue="1">
      <formula>AND($B402&lt;$H$3,$B402&lt;&gt;"")</formula>
    </cfRule>
    <cfRule type="expression" dxfId="2170" priority="195" stopIfTrue="1">
      <formula>AND($B402=$H$3,$B402&lt;&gt;"")</formula>
    </cfRule>
  </conditionalFormatting>
  <conditionalFormatting sqref="C4:C19 E18:E19 D22:D23 E24 E150:E153 G150:G153 C24 C135:C139 G141:G142 C145 E77:E83 G77:G83 C78:C81 E159 G174:G175 C176:C177 E177 G177 C155:C156 G159">
    <cfRule type="expression" dxfId="2169" priority="1996" stopIfTrue="1">
      <formula>B4&lt;$H$3</formula>
    </cfRule>
  </conditionalFormatting>
  <conditionalFormatting sqref="C22:C23 E22:E23 G22:G23">
    <cfRule type="cellIs" dxfId="2168" priority="2058" stopIfTrue="1" operator="equal">
      <formula>$H$3</formula>
    </cfRule>
  </conditionalFormatting>
  <conditionalFormatting sqref="C22:C23">
    <cfRule type="cellIs" dxfId="2167" priority="2056" stopIfTrue="1" operator="equal">
      <formula>$H$3</formula>
    </cfRule>
    <cfRule type="cellIs" dxfId="2166" priority="2057" stopIfTrue="1" operator="lessThan">
      <formula>$H$3</formula>
    </cfRule>
  </conditionalFormatting>
  <conditionalFormatting sqref="C24:C27 G111:G121 C135:C145 G135:G145 E136:E145 E147:E148 G147:G148 G192:G193 E191:E195">
    <cfRule type="expression" dxfId="2165" priority="1966" stopIfTrue="1">
      <formula>$B24=$H$3</formula>
    </cfRule>
  </conditionalFormatting>
  <conditionalFormatting sqref="C25:C27 C151:C153">
    <cfRule type="expression" dxfId="2164" priority="1960" stopIfTrue="1">
      <formula>$F25=$H$3</formula>
    </cfRule>
  </conditionalFormatting>
  <conditionalFormatting sqref="C25:C27">
    <cfRule type="expression" dxfId="2163" priority="1959" stopIfTrue="1">
      <formula>B25&lt;$H$3</formula>
    </cfRule>
  </conditionalFormatting>
  <conditionalFormatting sqref="C25:C28">
    <cfRule type="expression" dxfId="2162" priority="1891" stopIfTrue="1">
      <formula>$B25=$H$3</formula>
    </cfRule>
  </conditionalFormatting>
  <conditionalFormatting sqref="C28">
    <cfRule type="expression" dxfId="2161" priority="1890" stopIfTrue="1">
      <formula>B28&lt;$H$3</formula>
    </cfRule>
    <cfRule type="expression" dxfId="2160" priority="1889" stopIfTrue="1">
      <formula>$F28=$H$3</formula>
    </cfRule>
  </conditionalFormatting>
  <conditionalFormatting sqref="C28:C30">
    <cfRule type="expression" dxfId="2159" priority="1870" stopIfTrue="1">
      <formula>$B28=$H$3</formula>
    </cfRule>
  </conditionalFormatting>
  <conditionalFormatting sqref="C29:C30">
    <cfRule type="expression" dxfId="2158" priority="1868" stopIfTrue="1">
      <formula>$F29=$H$3</formula>
    </cfRule>
    <cfRule type="expression" dxfId="2157" priority="1869" stopIfTrue="1">
      <formula>B29&lt;$H$3</formula>
    </cfRule>
  </conditionalFormatting>
  <conditionalFormatting sqref="C29:C34">
    <cfRule type="expression" dxfId="2156" priority="1760" stopIfTrue="1">
      <formula>$B29=$H$3</formula>
    </cfRule>
  </conditionalFormatting>
  <conditionalFormatting sqref="C31:C35 C182:C184 E182:E184 C187:C196">
    <cfRule type="expression" dxfId="2155" priority="1739" stopIfTrue="1">
      <formula>$F31=$H$3</formula>
    </cfRule>
  </conditionalFormatting>
  <conditionalFormatting sqref="C35">
    <cfRule type="expression" dxfId="2154" priority="1732" stopIfTrue="1">
      <formula>$B35=$H$3</formula>
    </cfRule>
  </conditionalFormatting>
  <conditionalFormatting sqref="C39:C76 C86:C105 E86:E105 G86:G105 C107:C109 E107:E109 G107:G109 D100:D101 G111:G121 G78:G83 C79:C81 E79:E83">
    <cfRule type="expression" dxfId="2153" priority="1160" stopIfTrue="1">
      <formula>$F39=$H$3</formula>
    </cfRule>
  </conditionalFormatting>
  <conditionalFormatting sqref="C39:C76 C86:C105 E86:E105 G86:G105 C107:C109 E107:E109 G107:G109">
    <cfRule type="expression" dxfId="2152" priority="1159" stopIfTrue="1">
      <formula>B39&lt;$H$3</formula>
    </cfRule>
  </conditionalFormatting>
  <conditionalFormatting sqref="C39:C81 C86:C105 E86:E105 G86:G105 C107:C109 E107:E109 G107:G109">
    <cfRule type="expression" dxfId="2151" priority="1161" stopIfTrue="1">
      <formula>$B39=$H$3</formula>
    </cfRule>
  </conditionalFormatting>
  <conditionalFormatting sqref="C111:C116 C121:C125">
    <cfRule type="expression" dxfId="2150" priority="848" stopIfTrue="1">
      <formula>B111&lt;$H$3</formula>
    </cfRule>
  </conditionalFormatting>
  <conditionalFormatting sqref="C111:C125 C147:C148 C172:C177 E172:E175 G172:G175 E177 G177">
    <cfRule type="expression" dxfId="2149" priority="837" stopIfTrue="1">
      <formula>$F111=$H$3</formula>
    </cfRule>
  </conditionalFormatting>
  <conditionalFormatting sqref="C111:C125 C147:C148 E172:E175 G172:G175 C172:C177 E177 G177">
    <cfRule type="expression" dxfId="2148" priority="838" stopIfTrue="1">
      <formula>$B111=$H$3</formula>
    </cfRule>
  </conditionalFormatting>
  <conditionalFormatting sqref="C117:C125">
    <cfRule type="expression" dxfId="2147" priority="784" stopIfTrue="1">
      <formula>B117&lt;$H$3</formula>
    </cfRule>
  </conditionalFormatting>
  <conditionalFormatting sqref="C128:C130">
    <cfRule type="expression" dxfId="2146" priority="782" stopIfTrue="1">
      <formula>$F128=$H$3</formula>
    </cfRule>
    <cfRule type="expression" dxfId="2145" priority="736" stopIfTrue="1">
      <formula>B128&lt;$H$3</formula>
    </cfRule>
  </conditionalFormatting>
  <conditionalFormatting sqref="C132">
    <cfRule type="expression" dxfId="2144" priority="664" stopIfTrue="1">
      <formula>B132&lt;$H$3</formula>
    </cfRule>
    <cfRule type="expression" dxfId="2143" priority="667" stopIfTrue="1">
      <formula>$B132=$H$3</formula>
    </cfRule>
    <cfRule type="expression" dxfId="2142" priority="668" stopIfTrue="1">
      <formula>$F132=$H$3</formula>
    </cfRule>
  </conditionalFormatting>
  <conditionalFormatting sqref="C140:C145">
    <cfRule type="expression" dxfId="2141" priority="785" stopIfTrue="1">
      <formula>B140&lt;$H$3</formula>
    </cfRule>
  </conditionalFormatting>
  <conditionalFormatting sqref="C147:C148">
    <cfRule type="expression" dxfId="2140" priority="708" stopIfTrue="1">
      <formula>B147&lt;$H$3</formula>
    </cfRule>
  </conditionalFormatting>
  <conditionalFormatting sqref="C150:C153 E151:E153 G151:G153 C4:C19 E18:E19 D22:D23 E24">
    <cfRule type="expression" dxfId="2139" priority="1995" stopIfTrue="1">
      <formula>$B4=$H$3</formula>
    </cfRule>
  </conditionalFormatting>
  <conditionalFormatting sqref="C150:C153">
    <cfRule type="expression" dxfId="2138" priority="685" stopIfTrue="1">
      <formula>B150&lt;$H$3</formula>
    </cfRule>
  </conditionalFormatting>
  <conditionalFormatting sqref="C155:C156 C167:C169 E167:E169">
    <cfRule type="expression" dxfId="2137" priority="684" stopIfTrue="1">
      <formula>$B155=$H$3</formula>
    </cfRule>
    <cfRule type="expression" dxfId="2136" priority="679" stopIfTrue="1">
      <formula>B155&lt;$H$3</formula>
    </cfRule>
    <cfRule type="expression" dxfId="2135" priority="683" stopIfTrue="1">
      <formula>$F155=$H$3</formula>
    </cfRule>
  </conditionalFormatting>
  <conditionalFormatting sqref="C159:C162 E160:E162 G160:G162">
    <cfRule type="expression" dxfId="2134" priority="497" stopIfTrue="1">
      <formula>B159&lt;$H$3</formula>
    </cfRule>
  </conditionalFormatting>
  <conditionalFormatting sqref="C160:C162">
    <cfRule type="expression" dxfId="2133" priority="498" stopIfTrue="1">
      <formula>$F160=$H$3</formula>
    </cfRule>
  </conditionalFormatting>
  <conditionalFormatting sqref="C164">
    <cfRule type="expression" dxfId="2132" priority="447" stopIfTrue="1">
      <formula>B164&lt;$H$3</formula>
    </cfRule>
    <cfRule type="expression" dxfId="2131" priority="448" stopIfTrue="1">
      <formula>$F164=$H$3</formula>
    </cfRule>
    <cfRule type="expression" dxfId="2130" priority="449" stopIfTrue="1">
      <formula>$B164=$H$3</formula>
    </cfRule>
  </conditionalFormatting>
  <conditionalFormatting sqref="C172:C175">
    <cfRule type="expression" dxfId="2129" priority="411" stopIfTrue="1">
      <formula>B172&lt;$H$3</formula>
    </cfRule>
  </conditionalFormatting>
  <conditionalFormatting sqref="C180">
    <cfRule type="expression" dxfId="2128" priority="319" stopIfTrue="1">
      <formula>$F180=$H$3</formula>
    </cfRule>
    <cfRule type="expression" dxfId="2127" priority="318" stopIfTrue="1">
      <formula>B180&lt;$H$3</formula>
    </cfRule>
  </conditionalFormatting>
  <conditionalFormatting sqref="C187:C196 C31:C35 C182:C184 E182:E184">
    <cfRule type="expression" dxfId="2126" priority="1731" stopIfTrue="1">
      <formula>B31&lt;$H$3</formula>
    </cfRule>
  </conditionalFormatting>
  <conditionalFormatting sqref="C192:C196">
    <cfRule type="expression" dxfId="2125" priority="201" stopIfTrue="1">
      <formula>$F192=$H$3</formula>
    </cfRule>
    <cfRule type="expression" dxfId="2124" priority="204" stopIfTrue="1">
      <formula>$F192=$H$3</formula>
    </cfRule>
    <cfRule type="expression" dxfId="2123" priority="205" stopIfTrue="1">
      <formula>$B192=$H$3</formula>
    </cfRule>
    <cfRule type="expression" dxfId="2122" priority="203" stopIfTrue="1">
      <formula>$B192=$H$3</formula>
    </cfRule>
    <cfRule type="expression" dxfId="2121" priority="200" stopIfTrue="1">
      <formula>B192&lt;$H$3</formula>
    </cfRule>
  </conditionalFormatting>
  <conditionalFormatting sqref="C199:C204">
    <cfRule type="expression" dxfId="2120" priority="231" stopIfTrue="1">
      <formula>$F199=$H$3</formula>
    </cfRule>
    <cfRule type="expression" dxfId="2119" priority="82" stopIfTrue="1">
      <formula>B199&lt;$H$3</formula>
    </cfRule>
  </conditionalFormatting>
  <conditionalFormatting sqref="C204">
    <cfRule type="expression" dxfId="2118" priority="54" stopIfTrue="1">
      <formula>$F204=$H$3</formula>
    </cfRule>
    <cfRule type="expression" dxfId="2117" priority="53" stopIfTrue="1">
      <formula>B204&lt;$H$3</formula>
    </cfRule>
    <cfRule type="expression" dxfId="2116" priority="51" stopIfTrue="1">
      <formula>$B204=$H$3</formula>
    </cfRule>
  </conditionalFormatting>
  <conditionalFormatting sqref="C204:C205">
    <cfRule type="expression" dxfId="2115" priority="33" stopIfTrue="1">
      <formula>$F204=$H$3</formula>
    </cfRule>
  </conditionalFormatting>
  <conditionalFormatting sqref="C205">
    <cfRule type="expression" dxfId="2114" priority="32" stopIfTrue="1">
      <formula>$B205=$H$3</formula>
    </cfRule>
    <cfRule type="expression" dxfId="2113" priority="31" stopIfTrue="1">
      <formula>$F205=$H$3</formula>
    </cfRule>
    <cfRule type="expression" dxfId="2112" priority="30" stopIfTrue="1">
      <formula>$B205=$H$3</formula>
    </cfRule>
  </conditionalFormatting>
  <conditionalFormatting sqref="C205:C206">
    <cfRule type="expression" dxfId="2111" priority="13" stopIfTrue="1">
      <formula>B205&lt;$H$3</formula>
    </cfRule>
  </conditionalFormatting>
  <conditionalFormatting sqref="C206">
    <cfRule type="expression" dxfId="2110" priority="14" stopIfTrue="1">
      <formula>$F206=$H$3</formula>
    </cfRule>
  </conditionalFormatting>
  <conditionalFormatting sqref="C22:F23">
    <cfRule type="expression" dxfId="2109" priority="2052" stopIfTrue="1">
      <formula>$F22=$H$3</formula>
    </cfRule>
  </conditionalFormatting>
  <conditionalFormatting sqref="D4:D19">
    <cfRule type="cellIs" dxfId="2108" priority="1985" stopIfTrue="1" operator="lessThan">
      <formula>$H$3</formula>
    </cfRule>
    <cfRule type="cellIs" dxfId="2107" priority="1984" stopIfTrue="1" operator="equal">
      <formula>$H$3</formula>
    </cfRule>
  </conditionalFormatting>
  <conditionalFormatting sqref="D17 F17:F18">
    <cfRule type="cellIs" dxfId="2106" priority="2110" stopIfTrue="1" operator="lessThan">
      <formula>$H$3</formula>
    </cfRule>
  </conditionalFormatting>
  <conditionalFormatting sqref="D22:D23 F22:F23">
    <cfRule type="expression" dxfId="2105" priority="2061" stopIfTrue="1">
      <formula>C22&lt;$H$3</formula>
    </cfRule>
  </conditionalFormatting>
  <conditionalFormatting sqref="D24:D26">
    <cfRule type="cellIs" dxfId="2104" priority="1914" stopIfTrue="1" operator="equal">
      <formula>$H$3</formula>
    </cfRule>
    <cfRule type="cellIs" dxfId="2103" priority="1915" stopIfTrue="1" operator="lessThan">
      <formula>$H$3</formula>
    </cfRule>
  </conditionalFormatting>
  <conditionalFormatting sqref="D32:D33">
    <cfRule type="cellIs" dxfId="2102" priority="1783" stopIfTrue="1" operator="equal">
      <formula>$H$3</formula>
    </cfRule>
    <cfRule type="cellIs" dxfId="2101" priority="1784" stopIfTrue="1" operator="lessThan">
      <formula>$H$3</formula>
    </cfRule>
  </conditionalFormatting>
  <conditionalFormatting sqref="D33">
    <cfRule type="cellIs" dxfId="2100" priority="1781" stopIfTrue="1" operator="equal">
      <formula>$H$3</formula>
    </cfRule>
    <cfRule type="cellIs" dxfId="2099" priority="1782" stopIfTrue="1" operator="lessThan">
      <formula>$H$3</formula>
    </cfRule>
  </conditionalFormatting>
  <conditionalFormatting sqref="D33:D34">
    <cfRule type="cellIs" dxfId="2098" priority="1757" stopIfTrue="1" operator="lessThan">
      <formula>$H$3</formula>
    </cfRule>
    <cfRule type="cellIs" dxfId="2097" priority="1756" stopIfTrue="1" operator="equal">
      <formula>$H$3</formula>
    </cfRule>
  </conditionalFormatting>
  <conditionalFormatting sqref="D34">
    <cfRule type="cellIs" dxfId="2096" priority="1755" stopIfTrue="1" operator="lessThan">
      <formula>$H$3</formula>
    </cfRule>
    <cfRule type="cellIs" dxfId="2095" priority="1754" stopIfTrue="1" operator="equal">
      <formula>$H$3</formula>
    </cfRule>
  </conditionalFormatting>
  <conditionalFormatting sqref="D34:D35">
    <cfRule type="cellIs" dxfId="2094" priority="1658" stopIfTrue="1" operator="equal">
      <formula>$H$3</formula>
    </cfRule>
    <cfRule type="cellIs" dxfId="2093" priority="1659" stopIfTrue="1" operator="lessThan">
      <formula>$H$3</formula>
    </cfRule>
  </conditionalFormatting>
  <conditionalFormatting sqref="D35">
    <cfRule type="cellIs" dxfId="2092" priority="1655" stopIfTrue="1" operator="equal">
      <formula>$H$3</formula>
    </cfRule>
    <cfRule type="cellIs" dxfId="2091" priority="1656" stopIfTrue="1" operator="lessThan">
      <formula>$H$3</formula>
    </cfRule>
    <cfRule type="expression" dxfId="2090" priority="1657" stopIfTrue="1">
      <formula>$F35=$H$3</formula>
    </cfRule>
  </conditionalFormatting>
  <conditionalFormatting sqref="D39">
    <cfRule type="cellIs" dxfId="2089" priority="1725" stopIfTrue="1" operator="equal">
      <formula>$H$3</formula>
    </cfRule>
  </conditionalFormatting>
  <conditionalFormatting sqref="D39:D40">
    <cfRule type="cellIs" dxfId="2088" priority="1713" stopIfTrue="1" operator="lessThan">
      <formula>$H$3</formula>
    </cfRule>
    <cfRule type="cellIs" dxfId="2087" priority="1712" stopIfTrue="1" operator="equal">
      <formula>$H$3</formula>
    </cfRule>
  </conditionalFormatting>
  <conditionalFormatting sqref="D40">
    <cfRule type="cellIs" dxfId="2086" priority="1711" stopIfTrue="1" operator="lessThan">
      <formula>$H$3</formula>
    </cfRule>
    <cfRule type="cellIs" dxfId="2085" priority="1710" stopIfTrue="1" operator="equal">
      <formula>$H$3</formula>
    </cfRule>
  </conditionalFormatting>
  <conditionalFormatting sqref="D40:D42">
    <cfRule type="cellIs" dxfId="2084" priority="1600" stopIfTrue="1" operator="lessThan">
      <formula>$H$3</formula>
    </cfRule>
    <cfRule type="cellIs" dxfId="2083" priority="1599" stopIfTrue="1" operator="equal">
      <formula>$H$3</formula>
    </cfRule>
  </conditionalFormatting>
  <conditionalFormatting sqref="D41:D43">
    <cfRule type="cellIs" dxfId="2082" priority="1543" stopIfTrue="1" operator="lessThan">
      <formula>$H$3</formula>
    </cfRule>
    <cfRule type="cellIs" dxfId="2081" priority="1542" stopIfTrue="1" operator="equal">
      <formula>$H$3</formula>
    </cfRule>
  </conditionalFormatting>
  <conditionalFormatting sqref="D43:D44">
    <cfRule type="cellIs" dxfId="2080" priority="1445" stopIfTrue="1" operator="equal">
      <formula>$H$3</formula>
    </cfRule>
    <cfRule type="cellIs" dxfId="2079" priority="1446" stopIfTrue="1" operator="lessThan">
      <formula>$H$3</formula>
    </cfRule>
  </conditionalFormatting>
  <conditionalFormatting sqref="D44:D46">
    <cfRule type="cellIs" dxfId="2078" priority="1380" stopIfTrue="1" operator="equal">
      <formula>$H$3</formula>
    </cfRule>
    <cfRule type="cellIs" dxfId="2077" priority="1381" stopIfTrue="1" operator="lessThan">
      <formula>$H$3</formula>
    </cfRule>
  </conditionalFormatting>
  <conditionalFormatting sqref="D45:D49">
    <cfRule type="cellIs" dxfId="2076" priority="1327" stopIfTrue="1" operator="equal">
      <formula>$H$3</formula>
    </cfRule>
    <cfRule type="cellIs" dxfId="2075" priority="1328" stopIfTrue="1" operator="lessThan">
      <formula>$H$3</formula>
    </cfRule>
  </conditionalFormatting>
  <conditionalFormatting sqref="D47:D49">
    <cfRule type="cellIs" dxfId="2074" priority="1325" stopIfTrue="1" operator="equal">
      <formula>$H$3</formula>
    </cfRule>
    <cfRule type="cellIs" dxfId="2073" priority="1326" stopIfTrue="1" operator="lessThan">
      <formula>$H$3</formula>
    </cfRule>
  </conditionalFormatting>
  <conditionalFormatting sqref="D47:D54">
    <cfRule type="cellIs" dxfId="2072" priority="1255" stopIfTrue="1" operator="equal">
      <formula>$H$3</formula>
    </cfRule>
    <cfRule type="cellIs" dxfId="2071" priority="1256" stopIfTrue="1" operator="lessThan">
      <formula>$H$3</formula>
    </cfRule>
  </conditionalFormatting>
  <conditionalFormatting sqref="D50:D54">
    <cfRule type="cellIs" dxfId="2070" priority="1254" stopIfTrue="1" operator="lessThan">
      <formula>$H$3</formula>
    </cfRule>
    <cfRule type="cellIs" dxfId="2069" priority="1253" stopIfTrue="1" operator="equal">
      <formula>$H$3</formula>
    </cfRule>
  </conditionalFormatting>
  <conditionalFormatting sqref="D50:D55">
    <cfRule type="cellIs" dxfId="2068" priority="1216" stopIfTrue="1" operator="lessThan">
      <formula>$H$3</formula>
    </cfRule>
    <cfRule type="cellIs" dxfId="2067" priority="1215" stopIfTrue="1" operator="equal">
      <formula>$H$3</formula>
    </cfRule>
  </conditionalFormatting>
  <conditionalFormatting sqref="D55:D60">
    <cfRule type="cellIs" dxfId="2066" priority="1195" stopIfTrue="1" operator="lessThan">
      <formula>$H$3</formula>
    </cfRule>
  </conditionalFormatting>
  <conditionalFormatting sqref="D56:D60">
    <cfRule type="cellIs" dxfId="2065" priority="1194" stopIfTrue="1" operator="equal">
      <formula>$H$3</formula>
    </cfRule>
  </conditionalFormatting>
  <conditionalFormatting sqref="D56:D61">
    <cfRule type="cellIs" dxfId="2064" priority="1128" stopIfTrue="1" operator="lessThan">
      <formula>$H$3</formula>
    </cfRule>
  </conditionalFormatting>
  <conditionalFormatting sqref="D61">
    <cfRule type="expression" dxfId="2063" priority="1129" stopIfTrue="1">
      <formula>$F61=$H$3</formula>
    </cfRule>
  </conditionalFormatting>
  <conditionalFormatting sqref="D61:D83">
    <cfRule type="cellIs" dxfId="2062" priority="1098" stopIfTrue="1" operator="equal">
      <formula>$H$3</formula>
    </cfRule>
  </conditionalFormatting>
  <conditionalFormatting sqref="D62:D83">
    <cfRule type="cellIs" dxfId="2061" priority="1020" stopIfTrue="1" operator="lessThan">
      <formula>$H$3</formula>
    </cfRule>
  </conditionalFormatting>
  <conditionalFormatting sqref="D77">
    <cfRule type="cellIs" dxfId="2060" priority="1019" stopIfTrue="1" operator="equal">
      <formula>$H$3</formula>
    </cfRule>
  </conditionalFormatting>
  <conditionalFormatting sqref="D77:D78">
    <cfRule type="cellIs" dxfId="2059" priority="1015" stopIfTrue="1" operator="lessThan">
      <formula>$H$3</formula>
    </cfRule>
    <cfRule type="cellIs" dxfId="2058" priority="1014" stopIfTrue="1" operator="equal">
      <formula>$H$3</formula>
    </cfRule>
  </conditionalFormatting>
  <conditionalFormatting sqref="D78 F78">
    <cfRule type="cellIs" dxfId="2057" priority="1009" stopIfTrue="1" operator="lessThan">
      <formula>$H$3</formula>
    </cfRule>
  </conditionalFormatting>
  <conditionalFormatting sqref="D78">
    <cfRule type="cellIs" dxfId="2056" priority="1000" stopIfTrue="1" operator="lessThan">
      <formula>$H$3</formula>
    </cfRule>
  </conditionalFormatting>
  <conditionalFormatting sqref="D78:D83">
    <cfRule type="cellIs" dxfId="2055" priority="911" stopIfTrue="1" operator="equal">
      <formula>$H$3</formula>
    </cfRule>
  </conditionalFormatting>
  <conditionalFormatting sqref="D79:D83">
    <cfRule type="cellIs" dxfId="2054" priority="910" stopIfTrue="1" operator="lessThan">
      <formula>$H$3</formula>
    </cfRule>
  </conditionalFormatting>
  <conditionalFormatting sqref="D86:D99">
    <cfRule type="cellIs" dxfId="2053" priority="1180" stopIfTrue="1" operator="equal">
      <formula>$H$3</formula>
    </cfRule>
  </conditionalFormatting>
  <conditionalFormatting sqref="D86:D101">
    <cfRule type="cellIs" dxfId="2052" priority="1113" stopIfTrue="1" operator="lessThan">
      <formula>$H$3</formula>
    </cfRule>
  </conditionalFormatting>
  <conditionalFormatting sqref="D100:D105">
    <cfRule type="cellIs" dxfId="2051" priority="1072" stopIfTrue="1" operator="equal">
      <formula>$H$3</formula>
    </cfRule>
  </conditionalFormatting>
  <conditionalFormatting sqref="D102:D105">
    <cfRule type="cellIs" dxfId="2050" priority="1071" stopIfTrue="1" operator="lessThan">
      <formula>$H$3</formula>
    </cfRule>
  </conditionalFormatting>
  <conditionalFormatting sqref="D107:D109">
    <cfRule type="cellIs" dxfId="2049" priority="1023" stopIfTrue="1" operator="equal">
      <formula>$H$3</formula>
    </cfRule>
    <cfRule type="cellIs" dxfId="2048" priority="1022" stopIfTrue="1" operator="lessThan">
      <formula>$H$3</formula>
    </cfRule>
  </conditionalFormatting>
  <conditionalFormatting sqref="D111:D125">
    <cfRule type="cellIs" dxfId="2047" priority="965" stopIfTrue="1" operator="equal">
      <formula>$H$3</formula>
    </cfRule>
    <cfRule type="cellIs" dxfId="2046" priority="964" stopIfTrue="1" operator="lessThan">
      <formula>$H$3</formula>
    </cfRule>
  </conditionalFormatting>
  <conditionalFormatting sqref="D128:D130">
    <cfRule type="cellIs" dxfId="2045" priority="734" stopIfTrue="1" operator="lessThan">
      <formula>$H$3</formula>
    </cfRule>
    <cfRule type="cellIs" dxfId="2044" priority="735" stopIfTrue="1" operator="equal">
      <formula>$H$3</formula>
    </cfRule>
  </conditionalFormatting>
  <conditionalFormatting sqref="D132">
    <cfRule type="cellIs" dxfId="2043" priority="646" stopIfTrue="1" operator="lessThan">
      <formula>$H$3</formula>
    </cfRule>
    <cfRule type="cellIs" dxfId="2042" priority="647" stopIfTrue="1" operator="equal">
      <formula>$H$3</formula>
    </cfRule>
  </conditionalFormatting>
  <conditionalFormatting sqref="D135">
    <cfRule type="cellIs" dxfId="2041" priority="895" stopIfTrue="1" operator="lessThan">
      <formula>$H$3</formula>
    </cfRule>
    <cfRule type="cellIs" dxfId="2040" priority="894" stopIfTrue="1" operator="equal">
      <formula>$H$3</formula>
    </cfRule>
  </conditionalFormatting>
  <conditionalFormatting sqref="D135:D145">
    <cfRule type="cellIs" dxfId="2039" priority="751" stopIfTrue="1" operator="equal">
      <formula>$H$3</formula>
    </cfRule>
  </conditionalFormatting>
  <conditionalFormatting sqref="D136:D145">
    <cfRule type="cellIs" dxfId="2038" priority="750" stopIfTrue="1" operator="lessThan">
      <formula>$H$3</formula>
    </cfRule>
  </conditionalFormatting>
  <conditionalFormatting sqref="D147:D148">
    <cfRule type="cellIs" dxfId="2037" priority="706" stopIfTrue="1" operator="lessThan">
      <formula>$H$3</formula>
    </cfRule>
    <cfRule type="cellIs" dxfId="2036" priority="707" stopIfTrue="1" operator="equal">
      <formula>$H$3</formula>
    </cfRule>
  </conditionalFormatting>
  <conditionalFormatting sqref="D150">
    <cfRule type="cellIs" dxfId="2035" priority="696" stopIfTrue="1" operator="equal">
      <formula>$H$3</formula>
    </cfRule>
    <cfRule type="cellIs" dxfId="2034" priority="697" stopIfTrue="1" operator="lessThan">
      <formula>$H$3</formula>
    </cfRule>
  </conditionalFormatting>
  <conditionalFormatting sqref="D150:D153">
    <cfRule type="cellIs" dxfId="2033" priority="656" stopIfTrue="1" operator="equal">
      <formula>$H$3</formula>
    </cfRule>
  </conditionalFormatting>
  <conditionalFormatting sqref="D151:D153">
    <cfRule type="cellIs" dxfId="2032" priority="655" stopIfTrue="1" operator="lessThan">
      <formula>$H$3</formula>
    </cfRule>
  </conditionalFormatting>
  <conditionalFormatting sqref="D155:D156">
    <cfRule type="cellIs" dxfId="2031" priority="521" stopIfTrue="1" operator="lessThan">
      <formula>$H$3</formula>
    </cfRule>
    <cfRule type="cellIs" dxfId="2030" priority="522" stopIfTrue="1" operator="equal">
      <formula>$H$3</formula>
    </cfRule>
  </conditionalFormatting>
  <conditionalFormatting sqref="D159">
    <cfRule type="cellIs" dxfId="2029" priority="636" stopIfTrue="1" operator="lessThan">
      <formula>$H$3</formula>
    </cfRule>
    <cfRule type="cellIs" dxfId="2028" priority="635" stopIfTrue="1" operator="equal">
      <formula>$H$3</formula>
    </cfRule>
  </conditionalFormatting>
  <conditionalFormatting sqref="D159:D162">
    <cfRule type="cellIs" dxfId="2027" priority="512" stopIfTrue="1" operator="equal">
      <formula>$H$3</formula>
    </cfRule>
  </conditionalFormatting>
  <conditionalFormatting sqref="D160:D162">
    <cfRule type="cellIs" dxfId="2026" priority="505" stopIfTrue="1" operator="equal">
      <formula>$H$3</formula>
    </cfRule>
    <cfRule type="cellIs" dxfId="2025" priority="510" stopIfTrue="1" operator="equal">
      <formula>$H$3</formula>
    </cfRule>
    <cfRule type="cellIs" dxfId="2024" priority="511" stopIfTrue="1" operator="lessThan">
      <formula>$H$3</formula>
    </cfRule>
  </conditionalFormatting>
  <conditionalFormatting sqref="D164 F164">
    <cfRule type="cellIs" dxfId="2023" priority="446" stopIfTrue="1" operator="lessThan">
      <formula>$H$3</formula>
    </cfRule>
    <cfRule type="cellIs" dxfId="2022" priority="441" stopIfTrue="1" operator="equal">
      <formula>$H$3</formula>
    </cfRule>
    <cfRule type="cellIs" dxfId="2021" priority="442" stopIfTrue="1" operator="lessThan">
      <formula>$H$3</formula>
    </cfRule>
    <cfRule type="cellIs" dxfId="2020" priority="443" stopIfTrue="1" operator="equal">
      <formula>$H$3</formula>
    </cfRule>
    <cfRule type="cellIs" dxfId="2019" priority="444" stopIfTrue="1" operator="lessThan">
      <formula>$H$3</formula>
    </cfRule>
    <cfRule type="cellIs" dxfId="2018" priority="445" stopIfTrue="1" operator="equal">
      <formula>$H$3</formula>
    </cfRule>
  </conditionalFormatting>
  <conditionalFormatting sqref="D167:D169">
    <cfRule type="cellIs" dxfId="2017" priority="422" stopIfTrue="1" operator="lessThan">
      <formula>$H$3</formula>
    </cfRule>
    <cfRule type="cellIs" dxfId="2016" priority="419" stopIfTrue="1" operator="equal">
      <formula>$H$3</formula>
    </cfRule>
    <cfRule type="cellIs" dxfId="2015" priority="420" stopIfTrue="1" operator="lessThan">
      <formula>$H$3</formula>
    </cfRule>
    <cfRule type="cellIs" dxfId="2014" priority="421" stopIfTrue="1" operator="equal">
      <formula>$H$3</formula>
    </cfRule>
    <cfRule type="cellIs" dxfId="2013" priority="418" stopIfTrue="1" operator="lessThan">
      <formula>$H$3</formula>
    </cfRule>
    <cfRule type="cellIs" dxfId="2012" priority="417" stopIfTrue="1" operator="equal">
      <formula>$H$3</formula>
    </cfRule>
  </conditionalFormatting>
  <conditionalFormatting sqref="D170:D171">
    <cfRule type="cellIs" dxfId="2011" priority="467" stopIfTrue="1" operator="equal">
      <formula>$H$3</formula>
    </cfRule>
    <cfRule type="cellIs" dxfId="2010" priority="468" stopIfTrue="1" operator="lessThan">
      <formula>$H$3</formula>
    </cfRule>
  </conditionalFormatting>
  <conditionalFormatting sqref="D172:D175">
    <cfRule type="cellIs" dxfId="2009" priority="405" stopIfTrue="1" operator="equal">
      <formula>$H$3</formula>
    </cfRule>
    <cfRule type="cellIs" dxfId="2008" priority="410" stopIfTrue="1" operator="lessThan">
      <formula>$H$3</formula>
    </cfRule>
    <cfRule type="cellIs" dxfId="2007" priority="409" stopIfTrue="1" operator="equal">
      <formula>$H$3</formula>
    </cfRule>
    <cfRule type="cellIs" dxfId="2006" priority="408" stopIfTrue="1" operator="lessThan">
      <formula>$H$3</formula>
    </cfRule>
    <cfRule type="cellIs" dxfId="2005" priority="407" stopIfTrue="1" operator="equal">
      <formula>$H$3</formula>
    </cfRule>
    <cfRule type="cellIs" dxfId="2004" priority="406" stopIfTrue="1" operator="lessThan">
      <formula>$H$3</formula>
    </cfRule>
  </conditionalFormatting>
  <conditionalFormatting sqref="D178:D179">
    <cfRule type="cellIs" dxfId="2003" priority="379" stopIfTrue="1" operator="lessThan">
      <formula>$H$3</formula>
    </cfRule>
    <cfRule type="cellIs" dxfId="2002" priority="378" stopIfTrue="1" operator="equal">
      <formula>$H$3</formula>
    </cfRule>
  </conditionalFormatting>
  <conditionalFormatting sqref="D180">
    <cfRule type="cellIs" dxfId="2001" priority="368" stopIfTrue="1" operator="equal">
      <formula>$H$3</formula>
    </cfRule>
    <cfRule type="cellIs" dxfId="2000" priority="363" stopIfTrue="1" operator="lessThan">
      <formula>$H$3</formula>
    </cfRule>
  </conditionalFormatting>
  <conditionalFormatting sqref="D182:D184">
    <cfRule type="cellIs" dxfId="1999" priority="225" stopIfTrue="1" operator="lessThan">
      <formula>$H$3</formula>
    </cfRule>
    <cfRule type="cellIs" dxfId="1998" priority="229" stopIfTrue="1" operator="equal">
      <formula>$H$3</formula>
    </cfRule>
  </conditionalFormatting>
  <conditionalFormatting sqref="D185:D186">
    <cfRule type="cellIs" dxfId="1997" priority="290" stopIfTrue="1" operator="lessThan">
      <formula>$H$3</formula>
    </cfRule>
    <cfRule type="cellIs" dxfId="1996" priority="289" stopIfTrue="1" operator="equal">
      <formula>$H$3</formula>
    </cfRule>
  </conditionalFormatting>
  <conditionalFormatting sqref="D187:D190">
    <cfRule type="cellIs" dxfId="1995" priority="93" stopIfTrue="1" operator="equal">
      <formula>$H$3</formula>
    </cfRule>
    <cfRule type="cellIs" dxfId="1994" priority="91" stopIfTrue="1" operator="lessThan">
      <formula>$H$3</formula>
    </cfRule>
  </conditionalFormatting>
  <conditionalFormatting sqref="D197:D198">
    <cfRule type="cellIs" dxfId="1993" priority="193" stopIfTrue="1" operator="equal">
      <formula>$H$3</formula>
    </cfRule>
    <cfRule type="cellIs" dxfId="1992" priority="194" stopIfTrue="1" operator="lessThan">
      <formula>$H$3</formula>
    </cfRule>
  </conditionalFormatting>
  <conditionalFormatting sqref="D199:D201">
    <cfRule type="cellIs" dxfId="1991" priority="61" stopIfTrue="1" operator="lessThan">
      <formula>$H$3</formula>
    </cfRule>
    <cfRule type="cellIs" dxfId="1990" priority="60" stopIfTrue="1" operator="equal">
      <formula>$H$3</formula>
    </cfRule>
  </conditionalFormatting>
  <conditionalFormatting sqref="D25:E25">
    <cfRule type="expression" dxfId="1989" priority="1917" stopIfTrue="1">
      <formula>$F25=$H$3</formula>
    </cfRule>
  </conditionalFormatting>
  <conditionalFormatting sqref="D26:E26">
    <cfRule type="expression" dxfId="1988" priority="1913" stopIfTrue="1">
      <formula>$F26=$H$3</formula>
    </cfRule>
  </conditionalFormatting>
  <conditionalFormatting sqref="D170:E170">
    <cfRule type="expression" dxfId="1987" priority="82597">
      <formula>AND($D363&lt;$H$3,$D363&lt;&gt;"")</formula>
    </cfRule>
    <cfRule type="expression" dxfId="1986" priority="82598">
      <formula>AND($D363=$H$3,$D363&lt;&gt;"")</formula>
    </cfRule>
  </conditionalFormatting>
  <conditionalFormatting sqref="D178:E178">
    <cfRule type="expression" dxfId="1985" priority="82599">
      <formula>AND($D384&lt;$H$3,$D384&lt;&gt;"")</formula>
    </cfRule>
    <cfRule type="expression" dxfId="1984" priority="82600">
      <formula>AND($D384=$H$3,$D384&lt;&gt;"")</formula>
    </cfRule>
  </conditionalFormatting>
  <conditionalFormatting sqref="D185:E185">
    <cfRule type="expression" dxfId="1983" priority="376">
      <formula>AND($D394&lt;$H$3,$D394&lt;&gt;"")</formula>
    </cfRule>
    <cfRule type="expression" dxfId="1982" priority="377">
      <formula>AND($D394=$H$3,$D394&lt;&gt;"")</formula>
    </cfRule>
  </conditionalFormatting>
  <conditionalFormatting sqref="D197:E197">
    <cfRule type="expression" dxfId="1981" priority="191">
      <formula>AND($D402&lt;$H$3,$D402&lt;&gt;"")</formula>
    </cfRule>
    <cfRule type="expression" dxfId="1980" priority="192">
      <formula>AND($D402=$H$3,$D402&lt;&gt;"")</formula>
    </cfRule>
  </conditionalFormatting>
  <conditionalFormatting sqref="D170:F171">
    <cfRule type="cellIs" dxfId="1979" priority="464" stopIfTrue="1" operator="lessThan">
      <formula>$H$3</formula>
    </cfRule>
  </conditionalFormatting>
  <conditionalFormatting sqref="D178:F179">
    <cfRule type="cellIs" dxfId="1978" priority="375" stopIfTrue="1" operator="lessThan">
      <formula>$H$3</formula>
    </cfRule>
  </conditionalFormatting>
  <conditionalFormatting sqref="D185:F186">
    <cfRule type="cellIs" dxfId="1977" priority="286" stopIfTrue="1" operator="lessThan">
      <formula>$H$3</formula>
    </cfRule>
  </conditionalFormatting>
  <conditionalFormatting sqref="D197:F198">
    <cfRule type="cellIs" dxfId="1976" priority="190" stopIfTrue="1" operator="lessThan">
      <formula>$H$3</formula>
    </cfRule>
  </conditionalFormatting>
  <conditionalFormatting sqref="E4:E11">
    <cfRule type="expression" dxfId="1975" priority="2245" stopIfTrue="1">
      <formula>D4&lt;$H$3</formula>
    </cfRule>
    <cfRule type="expression" dxfId="1974" priority="2244" stopIfTrue="1">
      <formula>$D4=$H$3</formula>
    </cfRule>
  </conditionalFormatting>
  <conditionalFormatting sqref="E12">
    <cfRule type="expression" dxfId="1973" priority="2134" stopIfTrue="1">
      <formula>$F12=$H$3</formula>
    </cfRule>
  </conditionalFormatting>
  <conditionalFormatting sqref="E12:E17 G14:G18">
    <cfRule type="expression" dxfId="1972" priority="2116" stopIfTrue="1">
      <formula>D12&lt;$H$3</formula>
    </cfRule>
  </conditionalFormatting>
  <conditionalFormatting sqref="E13:E17 G14:G18">
    <cfRule type="expression" dxfId="1971" priority="2113" stopIfTrue="1">
      <formula>$B13=$H$3</formula>
    </cfRule>
  </conditionalFormatting>
  <conditionalFormatting sqref="E17 G19">
    <cfRule type="expression" dxfId="1970" priority="2034" stopIfTrue="1">
      <formula>D17&lt;$H$3</formula>
    </cfRule>
  </conditionalFormatting>
  <conditionalFormatting sqref="E17">
    <cfRule type="expression" dxfId="1969" priority="2112" stopIfTrue="1">
      <formula>$F17=$H$3</formula>
    </cfRule>
  </conditionalFormatting>
  <conditionalFormatting sqref="E22:E23 G22:G23">
    <cfRule type="cellIs" dxfId="1968" priority="2060" stopIfTrue="1" operator="lessThan">
      <formula>$H$3</formula>
    </cfRule>
  </conditionalFormatting>
  <conditionalFormatting sqref="E25:E26">
    <cfRule type="expression" dxfId="1967" priority="1916" stopIfTrue="1">
      <formula>D25&lt;$H$3</formula>
    </cfRule>
  </conditionalFormatting>
  <conditionalFormatting sqref="E27 E39:E76 G39:G76">
    <cfRule type="expression" dxfId="1966" priority="1902" stopIfTrue="1">
      <formula>D27&lt;$H$3</formula>
    </cfRule>
    <cfRule type="expression" dxfId="1965" priority="1903" stopIfTrue="1">
      <formula>$F27=$H$3</formula>
    </cfRule>
  </conditionalFormatting>
  <conditionalFormatting sqref="E27 E39:E83 G39:G83">
    <cfRule type="expression" dxfId="1964" priority="1905" stopIfTrue="1">
      <formula>$B27=$H$3</formula>
    </cfRule>
  </conditionalFormatting>
  <conditionalFormatting sqref="E27:E28">
    <cfRule type="expression" dxfId="1963" priority="1884" stopIfTrue="1">
      <formula>$B27=$H$3</formula>
    </cfRule>
  </conditionalFormatting>
  <conditionalFormatting sqref="E28">
    <cfRule type="expression" dxfId="1962" priority="1882" stopIfTrue="1">
      <formula>$F28=$H$3</formula>
    </cfRule>
    <cfRule type="expression" dxfId="1961" priority="1883" stopIfTrue="1">
      <formula>D28&lt;$H$3</formula>
    </cfRule>
  </conditionalFormatting>
  <conditionalFormatting sqref="E28:E30">
    <cfRule type="expression" dxfId="1960" priority="1863" stopIfTrue="1">
      <formula>$B28=$H$3</formula>
    </cfRule>
  </conditionalFormatting>
  <conditionalFormatting sqref="E29:E30">
    <cfRule type="expression" dxfId="1959" priority="1860" stopIfTrue="1">
      <formula>D29&lt;$H$3</formula>
    </cfRule>
    <cfRule type="expression" dxfId="1958" priority="1861" stopIfTrue="1">
      <formula>$F29=$H$3</formula>
    </cfRule>
  </conditionalFormatting>
  <conditionalFormatting sqref="E29:E34">
    <cfRule type="expression" dxfId="1957" priority="1751" stopIfTrue="1">
      <formula>$B29=$H$3</formula>
    </cfRule>
  </conditionalFormatting>
  <conditionalFormatting sqref="E31:E34">
    <cfRule type="expression" dxfId="1956" priority="1750" stopIfTrue="1">
      <formula>$F31=$H$3</formula>
    </cfRule>
  </conditionalFormatting>
  <conditionalFormatting sqref="E31:E35">
    <cfRule type="expression" dxfId="1955" priority="1643" stopIfTrue="1">
      <formula>D31&lt;$H$3</formula>
    </cfRule>
  </conditionalFormatting>
  <conditionalFormatting sqref="E35">
    <cfRule type="expression" dxfId="1954" priority="1644" stopIfTrue="1">
      <formula>$B35=$H$3</formula>
    </cfRule>
  </conditionalFormatting>
  <conditionalFormatting sqref="E78">
    <cfRule type="expression" dxfId="1953" priority="1021" stopIfTrue="1">
      <formula>$D78=$H$3</formula>
    </cfRule>
  </conditionalFormatting>
  <conditionalFormatting sqref="E111:E125">
    <cfRule type="expression" dxfId="1952" priority="754" stopIfTrue="1">
      <formula>$B111=$H$3</formula>
    </cfRule>
    <cfRule type="expression" dxfId="1951" priority="753" stopIfTrue="1">
      <formula>$F111=$H$3</formula>
    </cfRule>
    <cfRule type="expression" dxfId="1950" priority="755" stopIfTrue="1">
      <formula>D111&lt;$H$3</formula>
    </cfRule>
  </conditionalFormatting>
  <conditionalFormatting sqref="E124:E125">
    <cfRule type="expression" dxfId="1949" priority="752" stopIfTrue="1">
      <formula>D124&lt;$H$3</formula>
    </cfRule>
  </conditionalFormatting>
  <conditionalFormatting sqref="E128:E130 C128:C130">
    <cfRule type="expression" dxfId="1948" priority="740" stopIfTrue="1">
      <formula>$B128=$H$3</formula>
    </cfRule>
  </conditionalFormatting>
  <conditionalFormatting sqref="E128:E130">
    <cfRule type="expression" dxfId="1947" priority="737" stopIfTrue="1">
      <formula>D128&lt;$H$3</formula>
    </cfRule>
  </conditionalFormatting>
  <conditionalFormatting sqref="E132 G132">
    <cfRule type="expression" dxfId="1946" priority="650" stopIfTrue="1">
      <formula>$F132=$H$3</formula>
    </cfRule>
  </conditionalFormatting>
  <conditionalFormatting sqref="E132">
    <cfRule type="expression" dxfId="1945" priority="649" stopIfTrue="1">
      <formula>$B132=$H$3</formula>
    </cfRule>
    <cfRule type="expression" dxfId="1944" priority="648" stopIfTrue="1">
      <formula>D132&lt;$H$3</formula>
    </cfRule>
  </conditionalFormatting>
  <conditionalFormatting sqref="E135 E159">
    <cfRule type="expression" dxfId="1943" priority="897" stopIfTrue="1">
      <formula>$B135=$H$3</formula>
    </cfRule>
    <cfRule type="expression" dxfId="1942" priority="896" stopIfTrue="1">
      <formula>$D135=$H$3</formula>
    </cfRule>
  </conditionalFormatting>
  <conditionalFormatting sqref="E135:E145">
    <cfRule type="expression" dxfId="1941" priority="788" stopIfTrue="1">
      <formula>D135&lt;$H$3</formula>
    </cfRule>
  </conditionalFormatting>
  <conditionalFormatting sqref="E147:E148">
    <cfRule type="expression" dxfId="1940" priority="709" stopIfTrue="1">
      <formula>D147&lt;$H$3</formula>
    </cfRule>
  </conditionalFormatting>
  <conditionalFormatting sqref="E150">
    <cfRule type="expression" dxfId="1939" priority="699" stopIfTrue="1">
      <formula>$B150=$H$3</formula>
    </cfRule>
    <cfRule type="expression" dxfId="1938" priority="698" stopIfTrue="1">
      <formula>$D150=$H$3</formula>
    </cfRule>
  </conditionalFormatting>
  <conditionalFormatting sqref="E155:E156">
    <cfRule type="expression" dxfId="1937" priority="523" stopIfTrue="1">
      <formula>$B155=$H$3</formula>
    </cfRule>
    <cfRule type="expression" dxfId="1936" priority="524" stopIfTrue="1">
      <formula>D155&lt;$H$3</formula>
    </cfRule>
  </conditionalFormatting>
  <conditionalFormatting sqref="E160:E162">
    <cfRule type="expression" dxfId="1935" priority="499" stopIfTrue="1">
      <formula>$F160=$H$3</formula>
    </cfRule>
    <cfRule type="expression" dxfId="1934" priority="500" stopIfTrue="1">
      <formula>$B160=$H$3</formula>
    </cfRule>
  </conditionalFormatting>
  <conditionalFormatting sqref="E164 G164">
    <cfRule type="expression" dxfId="1933" priority="440" stopIfTrue="1">
      <formula>$B164=$H$3</formula>
    </cfRule>
    <cfRule type="expression" dxfId="1932" priority="439" stopIfTrue="1">
      <formula>$F164=$H$3</formula>
    </cfRule>
    <cfRule type="expression" dxfId="1931" priority="438" stopIfTrue="1">
      <formula>D164&lt;$H$3</formula>
    </cfRule>
  </conditionalFormatting>
  <conditionalFormatting sqref="E170">
    <cfRule type="expression" dxfId="1930" priority="82605" stopIfTrue="1">
      <formula>$D363=$H$3</formula>
    </cfRule>
  </conditionalFormatting>
  <conditionalFormatting sqref="E172:E175">
    <cfRule type="expression" dxfId="1929" priority="402" stopIfTrue="1">
      <formula>D172&lt;$H$3</formula>
    </cfRule>
  </conditionalFormatting>
  <conditionalFormatting sqref="E178">
    <cfRule type="expression" dxfId="1928" priority="82606" stopIfTrue="1">
      <formula>$D384=$H$3</formula>
    </cfRule>
  </conditionalFormatting>
  <conditionalFormatting sqref="E180">
    <cfRule type="expression" dxfId="1927" priority="304" stopIfTrue="1">
      <formula>D180&lt;$H$3</formula>
    </cfRule>
    <cfRule type="expression" dxfId="1926" priority="305" stopIfTrue="1">
      <formula>$F180=$H$3</formula>
    </cfRule>
  </conditionalFormatting>
  <conditionalFormatting sqref="E185">
    <cfRule type="expression" dxfId="1925" priority="374" stopIfTrue="1">
      <formula>$D394=$H$3</formula>
    </cfRule>
  </conditionalFormatting>
  <conditionalFormatting sqref="E187:E196">
    <cfRule type="expression" dxfId="1924" priority="66" stopIfTrue="1">
      <formula>D187&lt;$H$3</formula>
    </cfRule>
    <cfRule type="expression" dxfId="1923" priority="67" stopIfTrue="1">
      <formula>$F187=$H$3</formula>
    </cfRule>
  </conditionalFormatting>
  <conditionalFormatting sqref="E197">
    <cfRule type="expression" dxfId="1922" priority="189" stopIfTrue="1">
      <formula>$D402=$H$3</formula>
    </cfRule>
  </conditionalFormatting>
  <conditionalFormatting sqref="E203:E204 E199:E201">
    <cfRule type="expression" dxfId="1921" priority="48" stopIfTrue="1">
      <formula>D199&lt;$H$3</formula>
    </cfRule>
  </conditionalFormatting>
  <conditionalFormatting sqref="E203:E204">
    <cfRule type="expression" dxfId="1920" priority="49" stopIfTrue="1">
      <formula>$F203=$H$3</formula>
    </cfRule>
  </conditionalFormatting>
  <conditionalFormatting sqref="E204">
    <cfRule type="expression" dxfId="1919" priority="47" stopIfTrue="1">
      <formula>$F204=$H$3</formula>
    </cfRule>
    <cfRule type="expression" dxfId="1918" priority="44" stopIfTrue="1">
      <formula>$B204=$H$3</formula>
    </cfRule>
    <cfRule type="expression" dxfId="1917" priority="46" stopIfTrue="1">
      <formula>D204&lt;$H$3</formula>
    </cfRule>
  </conditionalFormatting>
  <conditionalFormatting sqref="E204:E205">
    <cfRule type="expression" dxfId="1916" priority="28" stopIfTrue="1">
      <formula>$F204=$H$3</formula>
    </cfRule>
  </conditionalFormatting>
  <conditionalFormatting sqref="E205">
    <cfRule type="expression" dxfId="1915" priority="26" stopIfTrue="1">
      <formula>$F205=$H$3</formula>
    </cfRule>
    <cfRule type="expression" dxfId="1914" priority="27" stopIfTrue="1">
      <formula>$B205=$H$3</formula>
    </cfRule>
    <cfRule type="expression" dxfId="1913" priority="25" stopIfTrue="1">
      <formula>$B205=$H$3</formula>
    </cfRule>
  </conditionalFormatting>
  <conditionalFormatting sqref="E205:E206">
    <cfRule type="expression" dxfId="1912" priority="11" stopIfTrue="1">
      <formula>D205&lt;$H$3</formula>
    </cfRule>
  </conditionalFormatting>
  <conditionalFormatting sqref="E206">
    <cfRule type="expression" dxfId="1911" priority="12" stopIfTrue="1">
      <formula>$F206=$H$3</formula>
    </cfRule>
    <cfRule type="expression" dxfId="1910" priority="10" stopIfTrue="1">
      <formula>$F206=$H$3</formula>
    </cfRule>
    <cfRule type="expression" dxfId="1909" priority="9" stopIfTrue="1">
      <formula>D206&lt;$H$3</formula>
    </cfRule>
    <cfRule type="expression" dxfId="1908" priority="8" stopIfTrue="1">
      <formula>$B206=$H$3</formula>
    </cfRule>
    <cfRule type="expression" dxfId="1907" priority="7" stopIfTrue="1">
      <formula>$F206=$H$3</formula>
    </cfRule>
  </conditionalFormatting>
  <conditionalFormatting sqref="E35:G35">
    <cfRule type="expression" dxfId="1906" priority="1645" stopIfTrue="1">
      <formula>$F35=$H$3</formula>
    </cfRule>
  </conditionalFormatting>
  <conditionalFormatting sqref="F4:F19">
    <cfRule type="cellIs" dxfId="1905" priority="2005" stopIfTrue="1" operator="lessThan">
      <formula>$H$3</formula>
    </cfRule>
    <cfRule type="cellIs" dxfId="1904" priority="2004" stopIfTrue="1" operator="equal">
      <formula>$H$3</formula>
    </cfRule>
  </conditionalFormatting>
  <conditionalFormatting sqref="F17:F18 D17">
    <cfRule type="cellIs" dxfId="1903" priority="2109" stopIfTrue="1" operator="equal">
      <formula>$H$3</formula>
    </cfRule>
  </conditionalFormatting>
  <conditionalFormatting sqref="F19">
    <cfRule type="cellIs" dxfId="1902" priority="1990" stopIfTrue="1" operator="lessThan">
      <formula>$H$3</formula>
    </cfRule>
    <cfRule type="cellIs" dxfId="1901" priority="1989" stopIfTrue="1" operator="equal">
      <formula>$H$3</formula>
    </cfRule>
  </conditionalFormatting>
  <conditionalFormatting sqref="F22:F23">
    <cfRule type="expression" dxfId="1900" priority="2043" stopIfTrue="1">
      <formula>$B22=$H$3</formula>
    </cfRule>
    <cfRule type="expression" dxfId="1899" priority="2042" stopIfTrue="1">
      <formula>$F22=$H$3</formula>
    </cfRule>
    <cfRule type="expression" dxfId="1898" priority="2044" stopIfTrue="1">
      <formula>E22&lt;$H$3</formula>
    </cfRule>
  </conditionalFormatting>
  <conditionalFormatting sqref="F24:F26">
    <cfRule type="cellIs" dxfId="1897" priority="1974" stopIfTrue="1" operator="equal">
      <formula>$H$3</formula>
    </cfRule>
    <cfRule type="cellIs" dxfId="1896" priority="1975" stopIfTrue="1" operator="lessThan">
      <formula>$H$3</formula>
    </cfRule>
  </conditionalFormatting>
  <conditionalFormatting sqref="F24:F31">
    <cfRule type="cellIs" dxfId="1895" priority="1829" stopIfTrue="1" operator="equal">
      <formula>$H$3</formula>
    </cfRule>
    <cfRule type="cellIs" dxfId="1894" priority="1830" stopIfTrue="1" operator="lessThan">
      <formula>$H$3</formula>
    </cfRule>
  </conditionalFormatting>
  <conditionalFormatting sqref="F31">
    <cfRule type="cellIs" dxfId="1893" priority="1828" stopIfTrue="1" operator="lessThan">
      <formula>$H$3</formula>
    </cfRule>
    <cfRule type="cellIs" dxfId="1892" priority="1827" stopIfTrue="1" operator="equal">
      <formula>$H$3</formula>
    </cfRule>
  </conditionalFormatting>
  <conditionalFormatting sqref="F31:F32">
    <cfRule type="cellIs" dxfId="1891" priority="1802" stopIfTrue="1" operator="lessThan">
      <formula>$H$3</formula>
    </cfRule>
    <cfRule type="cellIs" dxfId="1890" priority="1801" stopIfTrue="1" operator="equal">
      <formula>$H$3</formula>
    </cfRule>
  </conditionalFormatting>
  <conditionalFormatting sqref="F32">
    <cfRule type="cellIs" dxfId="1889" priority="1800" stopIfTrue="1" operator="lessThan">
      <formula>$H$3</formula>
    </cfRule>
    <cfRule type="cellIs" dxfId="1888" priority="1799" stopIfTrue="1" operator="equal">
      <formula>$H$3</formula>
    </cfRule>
  </conditionalFormatting>
  <conditionalFormatting sqref="F32:F33">
    <cfRule type="cellIs" dxfId="1887" priority="1774" stopIfTrue="1" operator="equal">
      <formula>$H$3</formula>
    </cfRule>
    <cfRule type="cellIs" dxfId="1886" priority="1775" stopIfTrue="1" operator="lessThan">
      <formula>$H$3</formula>
    </cfRule>
  </conditionalFormatting>
  <conditionalFormatting sqref="F33">
    <cfRule type="cellIs" dxfId="1885" priority="1773" stopIfTrue="1" operator="lessThan">
      <formula>$H$3</formula>
    </cfRule>
    <cfRule type="cellIs" dxfId="1884" priority="1772" stopIfTrue="1" operator="equal">
      <formula>$H$3</formula>
    </cfRule>
  </conditionalFormatting>
  <conditionalFormatting sqref="F33:F34">
    <cfRule type="cellIs" dxfId="1883" priority="1748" stopIfTrue="1" operator="lessThan">
      <formula>$H$3</formula>
    </cfRule>
    <cfRule type="cellIs" dxfId="1882" priority="1747" stopIfTrue="1" operator="equal">
      <formula>$H$3</formula>
    </cfRule>
  </conditionalFormatting>
  <conditionalFormatting sqref="F34">
    <cfRule type="cellIs" dxfId="1881" priority="1746" stopIfTrue="1" operator="lessThan">
      <formula>$H$3</formula>
    </cfRule>
    <cfRule type="cellIs" dxfId="1880" priority="1745" stopIfTrue="1" operator="equal">
      <formula>$H$3</formula>
    </cfRule>
  </conditionalFormatting>
  <conditionalFormatting sqref="F34:F35">
    <cfRule type="cellIs" dxfId="1879" priority="1651" stopIfTrue="1" operator="lessThan">
      <formula>$H$3</formula>
    </cfRule>
    <cfRule type="cellIs" dxfId="1878" priority="1650" stopIfTrue="1" operator="equal">
      <formula>$H$3</formula>
    </cfRule>
  </conditionalFormatting>
  <conditionalFormatting sqref="F39">
    <cfRule type="cellIs" dxfId="1877" priority="1719" stopIfTrue="1" operator="equal">
      <formula>$H$3</formula>
    </cfRule>
    <cfRule type="cellIs" dxfId="1876" priority="1722" stopIfTrue="1" operator="lessThan">
      <formula>$H$3</formula>
    </cfRule>
  </conditionalFormatting>
  <conditionalFormatting sqref="F39:F40">
    <cfRule type="cellIs" dxfId="1875" priority="1704" stopIfTrue="1" operator="lessThan">
      <formula>$H$3</formula>
    </cfRule>
    <cfRule type="cellIs" dxfId="1874" priority="1703" stopIfTrue="1" operator="equal">
      <formula>$H$3</formula>
    </cfRule>
  </conditionalFormatting>
  <conditionalFormatting sqref="F40">
    <cfRule type="cellIs" dxfId="1873" priority="1702" stopIfTrue="1" operator="lessThan">
      <formula>$H$3</formula>
    </cfRule>
    <cfRule type="cellIs" dxfId="1872" priority="1701" stopIfTrue="1" operator="equal">
      <formula>$H$3</formula>
    </cfRule>
  </conditionalFormatting>
  <conditionalFormatting sqref="F40:F42">
    <cfRule type="cellIs" dxfId="1871" priority="1590" stopIfTrue="1" operator="equal">
      <formula>$H$3</formula>
    </cfRule>
    <cfRule type="cellIs" dxfId="1870" priority="1591" stopIfTrue="1" operator="lessThan">
      <formula>$H$3</formula>
    </cfRule>
  </conditionalFormatting>
  <conditionalFormatting sqref="F41:F42">
    <cfRule type="cellIs" dxfId="1869" priority="1588" stopIfTrue="1" operator="equal">
      <formula>$H$3</formula>
    </cfRule>
    <cfRule type="cellIs" dxfId="1868" priority="1589" stopIfTrue="1" operator="lessThan">
      <formula>$H$3</formula>
    </cfRule>
  </conditionalFormatting>
  <conditionalFormatting sqref="F41:F43">
    <cfRule type="cellIs" dxfId="1867" priority="1535" stopIfTrue="1" operator="equal">
      <formula>$H$3</formula>
    </cfRule>
    <cfRule type="cellIs" dxfId="1866" priority="1536" stopIfTrue="1" operator="lessThan">
      <formula>$H$3</formula>
    </cfRule>
  </conditionalFormatting>
  <conditionalFormatting sqref="F43">
    <cfRule type="cellIs" dxfId="1865" priority="1533" stopIfTrue="1" operator="equal">
      <formula>$H$3</formula>
    </cfRule>
    <cfRule type="cellIs" dxfId="1864" priority="1534" stopIfTrue="1" operator="lessThan">
      <formula>$H$3</formula>
    </cfRule>
  </conditionalFormatting>
  <conditionalFormatting sqref="F43:F44">
    <cfRule type="cellIs" dxfId="1863" priority="1439" stopIfTrue="1" operator="lessThan">
      <formula>$H$3</formula>
    </cfRule>
    <cfRule type="cellIs" dxfId="1862" priority="1438" stopIfTrue="1" operator="equal">
      <formula>$H$3</formula>
    </cfRule>
  </conditionalFormatting>
  <conditionalFormatting sqref="F44:F45">
    <cfRule type="cellIs" dxfId="1861" priority="1373" stopIfTrue="1" operator="equal">
      <formula>$H$3</formula>
    </cfRule>
    <cfRule type="cellIs" dxfId="1860" priority="1374" stopIfTrue="1" operator="lessThan">
      <formula>$H$3</formula>
    </cfRule>
  </conditionalFormatting>
  <conditionalFormatting sqref="F45:F46">
    <cfRule type="cellIs" dxfId="1859" priority="1347" stopIfTrue="1" operator="equal">
      <formula>$H$3</formula>
    </cfRule>
    <cfRule type="cellIs" dxfId="1858" priority="1348" stopIfTrue="1" operator="lessThan">
      <formula>$H$3</formula>
    </cfRule>
  </conditionalFormatting>
  <conditionalFormatting sqref="F46:F49">
    <cfRule type="cellIs" dxfId="1857" priority="1300" stopIfTrue="1" operator="equal">
      <formula>$H$3</formula>
    </cfRule>
    <cfRule type="cellIs" dxfId="1856" priority="1301" stopIfTrue="1" operator="lessThan">
      <formula>$H$3</formula>
    </cfRule>
  </conditionalFormatting>
  <conditionalFormatting sqref="F47:F49">
    <cfRule type="cellIs" dxfId="1855" priority="1299" stopIfTrue="1" operator="lessThan">
      <formula>$H$3</formula>
    </cfRule>
    <cfRule type="cellIs" dxfId="1854" priority="1298" stopIfTrue="1" operator="equal">
      <formula>$H$3</formula>
    </cfRule>
  </conditionalFormatting>
  <conditionalFormatting sqref="F47:F50">
    <cfRule type="cellIs" dxfId="1853" priority="1245" stopIfTrue="1" operator="lessThan">
      <formula>$H$3</formula>
    </cfRule>
    <cfRule type="cellIs" dxfId="1852" priority="1244" stopIfTrue="1" operator="equal">
      <formula>$H$3</formula>
    </cfRule>
  </conditionalFormatting>
  <conditionalFormatting sqref="F50">
    <cfRule type="cellIs" dxfId="1851" priority="1243" stopIfTrue="1" operator="lessThan">
      <formula>$H$3</formula>
    </cfRule>
    <cfRule type="cellIs" dxfId="1850" priority="1242" stopIfTrue="1" operator="equal">
      <formula>$H$3</formula>
    </cfRule>
  </conditionalFormatting>
  <conditionalFormatting sqref="F50:F55">
    <cfRule type="cellIs" dxfId="1849" priority="1236" stopIfTrue="1" operator="lessThan">
      <formula>$H$3</formula>
    </cfRule>
    <cfRule type="cellIs" dxfId="1848" priority="1235" stopIfTrue="1" operator="equal">
      <formula>$H$3</formula>
    </cfRule>
  </conditionalFormatting>
  <conditionalFormatting sqref="F51:F55">
    <cfRule type="cellIs" dxfId="1847" priority="1234" stopIfTrue="1" operator="lessThan">
      <formula>$H$3</formula>
    </cfRule>
    <cfRule type="cellIs" dxfId="1846" priority="1233" stopIfTrue="1" operator="equal">
      <formula>$H$3</formula>
    </cfRule>
  </conditionalFormatting>
  <conditionalFormatting sqref="F51:F58">
    <cfRule type="cellIs" dxfId="1845" priority="1200" stopIfTrue="1" operator="equal">
      <formula>$H$3</formula>
    </cfRule>
    <cfRule type="cellIs" dxfId="1844" priority="1201" stopIfTrue="1" operator="lessThan">
      <formula>$H$3</formula>
    </cfRule>
  </conditionalFormatting>
  <conditionalFormatting sqref="F56:F58">
    <cfRule type="cellIs" dxfId="1843" priority="1199" stopIfTrue="1" operator="lessThan">
      <formula>$H$3</formula>
    </cfRule>
    <cfRule type="cellIs" dxfId="1842" priority="1198" stopIfTrue="1" operator="equal">
      <formula>$H$3</formula>
    </cfRule>
  </conditionalFormatting>
  <conditionalFormatting sqref="F56:F60">
    <cfRule type="cellIs" dxfId="1841" priority="1154" stopIfTrue="1" operator="equal">
      <formula>$H$3</formula>
    </cfRule>
    <cfRule type="cellIs" dxfId="1840" priority="1155" stopIfTrue="1" operator="lessThan">
      <formula>$H$3</formula>
    </cfRule>
  </conditionalFormatting>
  <conditionalFormatting sqref="F59:F61">
    <cfRule type="cellIs" dxfId="1839" priority="1125" stopIfTrue="1" operator="lessThan">
      <formula>$H$3</formula>
    </cfRule>
  </conditionalFormatting>
  <conditionalFormatting sqref="F61">
    <cfRule type="expression" dxfId="1838" priority="1126" stopIfTrue="1">
      <formula>$F61=$H$3</formula>
    </cfRule>
  </conditionalFormatting>
  <conditionalFormatting sqref="F61:F83">
    <cfRule type="cellIs" dxfId="1837" priority="1031" stopIfTrue="1" operator="equal">
      <formula>$H$3</formula>
    </cfRule>
  </conditionalFormatting>
  <conditionalFormatting sqref="F62:F83">
    <cfRule type="cellIs" dxfId="1836" priority="1030" stopIfTrue="1" operator="lessThan">
      <formula>$H$3</formula>
    </cfRule>
  </conditionalFormatting>
  <conditionalFormatting sqref="F77">
    <cfRule type="cellIs" dxfId="1835" priority="1018" stopIfTrue="1" operator="equal">
      <formula>$H$3</formula>
    </cfRule>
  </conditionalFormatting>
  <conditionalFormatting sqref="F77:F78">
    <cfRule type="cellIs" dxfId="1834" priority="1016" stopIfTrue="1" operator="lessThan">
      <formula>$H$3</formula>
    </cfRule>
    <cfRule type="cellIs" dxfId="1833" priority="1013" stopIfTrue="1" operator="equal">
      <formula>$H$3</formula>
    </cfRule>
  </conditionalFormatting>
  <conditionalFormatting sqref="F78 D78">
    <cfRule type="cellIs" dxfId="1832" priority="1008" stopIfTrue="1" operator="equal">
      <formula>$H$3</formula>
    </cfRule>
  </conditionalFormatting>
  <conditionalFormatting sqref="F78">
    <cfRule type="cellIs" dxfId="1831" priority="1002" stopIfTrue="1" operator="lessThan">
      <formula>$H$3</formula>
    </cfRule>
  </conditionalFormatting>
  <conditionalFormatting sqref="F78:F83">
    <cfRule type="cellIs" dxfId="1830" priority="905" stopIfTrue="1" operator="equal">
      <formula>$H$3</formula>
    </cfRule>
  </conditionalFormatting>
  <conditionalFormatting sqref="F79:F83">
    <cfRule type="cellIs" dxfId="1829" priority="904" stopIfTrue="1" operator="lessThan">
      <formula>$H$3</formula>
    </cfRule>
  </conditionalFormatting>
  <conditionalFormatting sqref="F86:F99">
    <cfRule type="cellIs" dxfId="1828" priority="1221" stopIfTrue="1" operator="equal">
      <formula>$H$3</formula>
    </cfRule>
  </conditionalFormatting>
  <conditionalFormatting sqref="F86:F105">
    <cfRule type="cellIs" dxfId="1827" priority="1110" stopIfTrue="1" operator="lessThan">
      <formula>$H$3</formula>
    </cfRule>
  </conditionalFormatting>
  <conditionalFormatting sqref="F100:F105">
    <cfRule type="expression" dxfId="1826" priority="1111" stopIfTrue="1">
      <formula>$F100=$H$3</formula>
    </cfRule>
    <cfRule type="cellIs" dxfId="1825" priority="1109" stopIfTrue="1" operator="equal">
      <formula>$H$3</formula>
    </cfRule>
  </conditionalFormatting>
  <conditionalFormatting sqref="F107:F109">
    <cfRule type="cellIs" dxfId="1824" priority="1032" stopIfTrue="1" operator="lessThan">
      <formula>$H$3</formula>
    </cfRule>
    <cfRule type="cellIs" dxfId="1823" priority="1033" stopIfTrue="1" operator="equal">
      <formula>$H$3</formula>
    </cfRule>
  </conditionalFormatting>
  <conditionalFormatting sqref="F111:F125">
    <cfRule type="cellIs" dxfId="1822" priority="966" stopIfTrue="1" operator="lessThan">
      <formula>$H$3</formula>
    </cfRule>
    <cfRule type="cellIs" dxfId="1821" priority="967" stopIfTrue="1" operator="equal">
      <formula>$H$3</formula>
    </cfRule>
  </conditionalFormatting>
  <conditionalFormatting sqref="F128:F130">
    <cfRule type="cellIs" dxfId="1820" priority="713" stopIfTrue="1" operator="lessThan">
      <formula>$H$3</formula>
    </cfRule>
    <cfRule type="cellIs" dxfId="1819" priority="714" stopIfTrue="1" operator="equal">
      <formula>$H$3</formula>
    </cfRule>
  </conditionalFormatting>
  <conditionalFormatting sqref="F132">
    <cfRule type="cellIs" dxfId="1818" priority="643" stopIfTrue="1" operator="equal">
      <formula>$H$3</formula>
    </cfRule>
    <cfRule type="cellIs" dxfId="1817" priority="642" stopIfTrue="1" operator="lessThan">
      <formula>$H$3</formula>
    </cfRule>
  </conditionalFormatting>
  <conditionalFormatting sqref="F135 B135 D135">
    <cfRule type="cellIs" dxfId="1816" priority="892" stopIfTrue="1" operator="lessThan">
      <formula>$H$3</formula>
    </cfRule>
  </conditionalFormatting>
  <conditionalFormatting sqref="F135">
    <cfRule type="cellIs" dxfId="1815" priority="891" stopIfTrue="1" operator="equal">
      <formula>$H$3</formula>
    </cfRule>
    <cfRule type="cellIs" dxfId="1814" priority="881" stopIfTrue="1" operator="lessThan">
      <formula>$H$3</formula>
    </cfRule>
  </conditionalFormatting>
  <conditionalFormatting sqref="F135:F145">
    <cfRule type="cellIs" dxfId="1813" priority="745" stopIfTrue="1" operator="equal">
      <formula>$H$3</formula>
    </cfRule>
  </conditionalFormatting>
  <conditionalFormatting sqref="F136:F145">
    <cfRule type="cellIs" dxfId="1812" priority="744" stopIfTrue="1" operator="lessThan">
      <formula>$H$3</formula>
    </cfRule>
  </conditionalFormatting>
  <conditionalFormatting sqref="F147:F148">
    <cfRule type="cellIs" dxfId="1811" priority="703" stopIfTrue="1" operator="lessThan">
      <formula>$H$3</formula>
    </cfRule>
    <cfRule type="cellIs" dxfId="1810" priority="704" stopIfTrue="1" operator="equal">
      <formula>$H$3</formula>
    </cfRule>
  </conditionalFormatting>
  <conditionalFormatting sqref="F150 B150 D150">
    <cfRule type="cellIs" dxfId="1809" priority="694" stopIfTrue="1" operator="lessThan">
      <formula>$H$3</formula>
    </cfRule>
  </conditionalFormatting>
  <conditionalFormatting sqref="F150">
    <cfRule type="cellIs" dxfId="1808" priority="692" stopIfTrue="1" operator="lessThan">
      <formula>$H$3</formula>
    </cfRule>
    <cfRule type="cellIs" dxfId="1807" priority="693" stopIfTrue="1" operator="equal">
      <formula>$H$3</formula>
    </cfRule>
  </conditionalFormatting>
  <conditionalFormatting sqref="F150:F153">
    <cfRule type="cellIs" dxfId="1806" priority="652" stopIfTrue="1" operator="equal">
      <formula>$H$3</formula>
    </cfRule>
  </conditionalFormatting>
  <conditionalFormatting sqref="F151:F153">
    <cfRule type="cellIs" dxfId="1805" priority="651" stopIfTrue="1" operator="lessThan">
      <formula>$H$3</formula>
    </cfRule>
  </conditionalFormatting>
  <conditionalFormatting sqref="F155:F156">
    <cfRule type="cellIs" dxfId="1804" priority="518" stopIfTrue="1" operator="equal">
      <formula>$H$3</formula>
    </cfRule>
    <cfRule type="cellIs" dxfId="1803" priority="517" stopIfTrue="1" operator="lessThan">
      <formula>$H$3</formula>
    </cfRule>
  </conditionalFormatting>
  <conditionalFormatting sqref="F159 B159">
    <cfRule type="cellIs" dxfId="1802" priority="633" stopIfTrue="1" operator="lessThan">
      <formula>$H$3</formula>
    </cfRule>
  </conditionalFormatting>
  <conditionalFormatting sqref="F159">
    <cfRule type="cellIs" dxfId="1801" priority="632" stopIfTrue="1" operator="equal">
      <formula>$H$3</formula>
    </cfRule>
  </conditionalFormatting>
  <conditionalFormatting sqref="F159:F162 D159:D162">
    <cfRule type="cellIs" dxfId="1800" priority="514" stopIfTrue="1" operator="lessThan">
      <formula>$H$3</formula>
    </cfRule>
  </conditionalFormatting>
  <conditionalFormatting sqref="F159:F162">
    <cfRule type="cellIs" dxfId="1799" priority="513" stopIfTrue="1" operator="equal">
      <formula>$H$3</formula>
    </cfRule>
  </conditionalFormatting>
  <conditionalFormatting sqref="F160:F162">
    <cfRule type="expression" dxfId="1798" priority="515" stopIfTrue="1">
      <formula>$F160=$H$3</formula>
    </cfRule>
  </conditionalFormatting>
  <conditionalFormatting sqref="F167:F169">
    <cfRule type="cellIs" dxfId="1797" priority="397" stopIfTrue="1" operator="lessThan">
      <formula>$H$3</formula>
    </cfRule>
    <cfRule type="cellIs" dxfId="1796" priority="398" stopIfTrue="1" operator="equal">
      <formula>$H$3</formula>
    </cfRule>
    <cfRule type="cellIs" dxfId="1795" priority="399" stopIfTrue="1" operator="lessThan">
      <formula>$H$3</formula>
    </cfRule>
    <cfRule type="cellIs" dxfId="1794" priority="400" stopIfTrue="1" operator="equal">
      <formula>$H$3</formula>
    </cfRule>
    <cfRule type="cellIs" dxfId="1793" priority="401" stopIfTrue="1" operator="lessThan">
      <formula>$H$3</formula>
    </cfRule>
  </conditionalFormatting>
  <conditionalFormatting sqref="F167:F175">
    <cfRule type="cellIs" dxfId="1792" priority="391" stopIfTrue="1" operator="equal">
      <formula>$H$3</formula>
    </cfRule>
  </conditionalFormatting>
  <conditionalFormatting sqref="F172:F175">
    <cfRule type="cellIs" dxfId="1791" priority="390" stopIfTrue="1" operator="lessThan">
      <formula>$H$3</formula>
    </cfRule>
    <cfRule type="cellIs" dxfId="1790" priority="392" stopIfTrue="1" operator="lessThan">
      <formula>$H$3</formula>
    </cfRule>
    <cfRule type="cellIs" dxfId="1789" priority="389" stopIfTrue="1" operator="equal">
      <formula>$H$3</formula>
    </cfRule>
    <cfRule type="cellIs" dxfId="1788" priority="388" stopIfTrue="1" operator="lessThan">
      <formula>$H$3</formula>
    </cfRule>
    <cfRule type="cellIs" dxfId="1787" priority="387" stopIfTrue="1" operator="equal">
      <formula>$H$3</formula>
    </cfRule>
  </conditionalFormatting>
  <conditionalFormatting sqref="F178:F180">
    <cfRule type="cellIs" dxfId="1786" priority="362" stopIfTrue="1" operator="equal">
      <formula>$H$3</formula>
    </cfRule>
  </conditionalFormatting>
  <conditionalFormatting sqref="F180">
    <cfRule type="cellIs" dxfId="1785" priority="367" stopIfTrue="1" operator="lessThan">
      <formula>$H$3</formula>
    </cfRule>
  </conditionalFormatting>
  <conditionalFormatting sqref="F182:F184">
    <cfRule type="cellIs" dxfId="1784" priority="228" stopIfTrue="1" operator="lessThan">
      <formula>$H$3</formula>
    </cfRule>
  </conditionalFormatting>
  <conditionalFormatting sqref="F182:F190">
    <cfRule type="cellIs" dxfId="1783" priority="90" stopIfTrue="1" operator="equal">
      <formula>$H$3</formula>
    </cfRule>
  </conditionalFormatting>
  <conditionalFormatting sqref="F187:F190">
    <cfRule type="cellIs" dxfId="1782" priority="92" stopIfTrue="1" operator="lessThan">
      <formula>$H$3</formula>
    </cfRule>
  </conditionalFormatting>
  <conditionalFormatting sqref="F194:F196">
    <cfRule type="cellIs" dxfId="1781" priority="68" stopIfTrue="1" operator="equal">
      <formula>$H$3</formula>
    </cfRule>
    <cfRule type="cellIs" dxfId="1780" priority="70" stopIfTrue="1" operator="lessThan">
      <formula>$H$3</formula>
    </cfRule>
  </conditionalFormatting>
  <conditionalFormatting sqref="F197:F198">
    <cfRule type="cellIs" dxfId="1779" priority="188" stopIfTrue="1" operator="equal">
      <formula>$H$3</formula>
    </cfRule>
  </conditionalFormatting>
  <conditionalFormatting sqref="F199:F201">
    <cfRule type="cellIs" dxfId="1778" priority="35" stopIfTrue="1" operator="lessThan">
      <formula>$H$3</formula>
    </cfRule>
    <cfRule type="cellIs" dxfId="1777" priority="34" stopIfTrue="1" operator="equal">
      <formula>$H$3</formula>
    </cfRule>
  </conditionalFormatting>
  <conditionalFormatting sqref="F170:G170">
    <cfRule type="expression" dxfId="1776" priority="82626">
      <formula>AND($F363=$H$3,$F363&lt;&gt;"")</formula>
    </cfRule>
    <cfRule type="expression" dxfId="1775" priority="82625">
      <formula>AND($F363&lt;$H$3,$F363&lt;&gt;"")</formula>
    </cfRule>
  </conditionalFormatting>
  <conditionalFormatting sqref="F178:G178">
    <cfRule type="expression" dxfId="1774" priority="82628">
      <formula>AND($F384=$H$3,$F384&lt;&gt;"")</formula>
    </cfRule>
    <cfRule type="expression" dxfId="1773" priority="82627">
      <formula>AND($F384&lt;$H$3,$F384&lt;&gt;"")</formula>
    </cfRule>
  </conditionalFormatting>
  <conditionalFormatting sqref="F182:G182">
    <cfRule type="expression" dxfId="1772" priority="303" stopIfTrue="1">
      <formula>$F182=$H$3</formula>
    </cfRule>
  </conditionalFormatting>
  <conditionalFormatting sqref="F183:G184">
    <cfRule type="expression" dxfId="1771" priority="77" stopIfTrue="1">
      <formula>$F183=$H$3</formula>
    </cfRule>
  </conditionalFormatting>
  <conditionalFormatting sqref="F185:G185">
    <cfRule type="expression" dxfId="1770" priority="372">
      <formula>AND($F394=$H$3,$F394&lt;&gt;"")</formula>
    </cfRule>
    <cfRule type="expression" dxfId="1769" priority="371">
      <formula>AND($F394&lt;$H$3,$F394&lt;&gt;"")</formula>
    </cfRule>
  </conditionalFormatting>
  <conditionalFormatting sqref="F197:G197">
    <cfRule type="expression" dxfId="1768" priority="187">
      <formula>AND($F402=$H$3,$F402&lt;&gt;"")</formula>
    </cfRule>
    <cfRule type="expression" dxfId="1767" priority="186">
      <formula>AND($F402&lt;$H$3,$F402&lt;&gt;"")</formula>
    </cfRule>
  </conditionalFormatting>
  <conditionalFormatting sqref="G4:G13">
    <cfRule type="expression" dxfId="1766" priority="2246" stopIfTrue="1">
      <formula>$F4=$H$3</formula>
    </cfRule>
    <cfRule type="expression" dxfId="1765" priority="2247" stopIfTrue="1">
      <formula>F4&lt;$H$3</formula>
    </cfRule>
  </conditionalFormatting>
  <conditionalFormatting sqref="G17:G19 E17">
    <cfRule type="expression" dxfId="1764" priority="2031" stopIfTrue="1">
      <formula>$F17=$H$3</formula>
    </cfRule>
  </conditionalFormatting>
  <conditionalFormatting sqref="G17:G19">
    <cfRule type="expression" dxfId="1763" priority="2009" stopIfTrue="1">
      <formula>F17&lt;$H$3</formula>
    </cfRule>
    <cfRule type="expression" dxfId="1762" priority="2007" stopIfTrue="1">
      <formula>$F17=$H$3</formula>
    </cfRule>
  </conditionalFormatting>
  <conditionalFormatting sqref="G19">
    <cfRule type="expression" dxfId="1761" priority="2008" stopIfTrue="1">
      <formula>$B19=$H$3</formula>
    </cfRule>
  </conditionalFormatting>
  <conditionalFormatting sqref="G24:G26">
    <cfRule type="expression" dxfId="1760" priority="1979" stopIfTrue="1">
      <formula>F24&lt;$H$3</formula>
    </cfRule>
    <cfRule type="expression" dxfId="1759" priority="1977" stopIfTrue="1">
      <formula>$F24=$H$3</formula>
    </cfRule>
    <cfRule type="expression" dxfId="1758" priority="1978" stopIfTrue="1">
      <formula>$B24=$H$3</formula>
    </cfRule>
  </conditionalFormatting>
  <conditionalFormatting sqref="G24:G27">
    <cfRule type="expression" dxfId="1757" priority="1897" stopIfTrue="1">
      <formula>F24&lt;$H$3</formula>
    </cfRule>
    <cfRule type="expression" dxfId="1756" priority="1896" stopIfTrue="1">
      <formula>$F24=$H$3</formula>
    </cfRule>
  </conditionalFormatting>
  <conditionalFormatting sqref="G27">
    <cfRule type="expression" dxfId="1755" priority="1898" stopIfTrue="1">
      <formula>$B27=$H$3</formula>
    </cfRule>
  </conditionalFormatting>
  <conditionalFormatting sqref="G27:G28">
    <cfRule type="expression" dxfId="1754" priority="1876" stopIfTrue="1">
      <formula>F27&lt;$H$3</formula>
    </cfRule>
  </conditionalFormatting>
  <conditionalFormatting sqref="G28">
    <cfRule type="expression" dxfId="1753" priority="1877" stopIfTrue="1">
      <formula>$B28=$H$3</formula>
    </cfRule>
    <cfRule type="expression" dxfId="1752" priority="1875" stopIfTrue="1">
      <formula>$F28=$H$3</formula>
    </cfRule>
    <cfRule type="expression" dxfId="1751" priority="1874" stopIfTrue="1">
      <formula>F28&lt;$H$3</formula>
    </cfRule>
  </conditionalFormatting>
  <conditionalFormatting sqref="G28:G30">
    <cfRule type="expression" dxfId="1750" priority="1856" stopIfTrue="1">
      <formula>$B28=$H$3</formula>
    </cfRule>
  </conditionalFormatting>
  <conditionalFormatting sqref="G29:G30">
    <cfRule type="expression" dxfId="1749" priority="1855" stopIfTrue="1">
      <formula>F29&lt;$H$3</formula>
    </cfRule>
    <cfRule type="expression" dxfId="1748" priority="1854" stopIfTrue="1">
      <formula>$F29=$H$3</formula>
    </cfRule>
  </conditionalFormatting>
  <conditionalFormatting sqref="G29:G31">
    <cfRule type="expression" dxfId="1747" priority="1831" stopIfTrue="1">
      <formula>$B29=$H$3</formula>
    </cfRule>
  </conditionalFormatting>
  <conditionalFormatting sqref="G31">
    <cfRule type="expression" dxfId="1746" priority="1824" stopIfTrue="1">
      <formula>F31&lt;$H$3</formula>
    </cfRule>
  </conditionalFormatting>
  <conditionalFormatting sqref="G31:G34">
    <cfRule type="expression" dxfId="1745" priority="1741" stopIfTrue="1">
      <formula>$F31=$H$3</formula>
    </cfRule>
  </conditionalFormatting>
  <conditionalFormatting sqref="G32:G34">
    <cfRule type="expression" dxfId="1744" priority="1742" stopIfTrue="1">
      <formula>$B32=$H$3</formula>
    </cfRule>
  </conditionalFormatting>
  <conditionalFormatting sqref="G32:G35">
    <cfRule type="expression" dxfId="1743" priority="1647" stopIfTrue="1">
      <formula>F32&lt;$H$3</formula>
    </cfRule>
  </conditionalFormatting>
  <conditionalFormatting sqref="G35">
    <cfRule type="expression" dxfId="1742" priority="1648" stopIfTrue="1">
      <formula>$B35=$H$3</formula>
    </cfRule>
  </conditionalFormatting>
  <conditionalFormatting sqref="G111:G125">
    <cfRule type="expression" dxfId="1741" priority="778" stopIfTrue="1">
      <formula>F111&lt;$H$3</formula>
    </cfRule>
  </conditionalFormatting>
  <conditionalFormatting sqref="G122:G125">
    <cfRule type="expression" dxfId="1740" priority="776" stopIfTrue="1">
      <formula>$F122=$H$3</formula>
    </cfRule>
    <cfRule type="expression" dxfId="1739" priority="777" stopIfTrue="1">
      <formula>$B122=$H$3</formula>
    </cfRule>
  </conditionalFormatting>
  <conditionalFormatting sqref="G128:G130">
    <cfRule type="expression" dxfId="1738" priority="716" stopIfTrue="1">
      <formula>$B128=$H$3</formula>
    </cfRule>
    <cfRule type="expression" dxfId="1737" priority="715" stopIfTrue="1">
      <formula>F128&lt;$H$3</formula>
    </cfRule>
  </conditionalFormatting>
  <conditionalFormatting sqref="G132">
    <cfRule type="expression" dxfId="1736" priority="645" stopIfTrue="1">
      <formula>$B132=$H$3</formula>
    </cfRule>
    <cfRule type="expression" dxfId="1735" priority="644" stopIfTrue="1">
      <formula>F132&lt;$H$3</formula>
    </cfRule>
  </conditionalFormatting>
  <conditionalFormatting sqref="G135:G140">
    <cfRule type="expression" dxfId="1734" priority="825" stopIfTrue="1">
      <formula>F135&lt;$H$3</formula>
    </cfRule>
  </conditionalFormatting>
  <conditionalFormatting sqref="G143:G145">
    <cfRule type="expression" dxfId="1733" priority="746" stopIfTrue="1">
      <formula>F143&lt;$H$3</formula>
    </cfRule>
  </conditionalFormatting>
  <conditionalFormatting sqref="G147:G148">
    <cfRule type="expression" dxfId="1732" priority="705" stopIfTrue="1">
      <formula>F147&lt;$H$3</formula>
    </cfRule>
  </conditionalFormatting>
  <conditionalFormatting sqref="G150">
    <cfRule type="expression" dxfId="1731" priority="701" stopIfTrue="1">
      <formula>$B150=$H$3</formula>
    </cfRule>
  </conditionalFormatting>
  <conditionalFormatting sqref="G155:G156">
    <cfRule type="expression" dxfId="1730" priority="519" stopIfTrue="1">
      <formula>$B155=$H$3</formula>
    </cfRule>
    <cfRule type="expression" dxfId="1729" priority="520" stopIfTrue="1">
      <formula>F155&lt;$H$3</formula>
    </cfRule>
  </conditionalFormatting>
  <conditionalFormatting sqref="G159:G162 C159:C162">
    <cfRule type="expression" dxfId="1728" priority="502" stopIfTrue="1">
      <formula>$B159=$H$3</formula>
    </cfRule>
  </conditionalFormatting>
  <conditionalFormatting sqref="G159:G162">
    <cfRule type="expression" dxfId="1727" priority="501" stopIfTrue="1">
      <formula>$F159=$H$3</formula>
    </cfRule>
  </conditionalFormatting>
  <conditionalFormatting sqref="G167:G169">
    <cfRule type="expression" dxfId="1726" priority="393" stopIfTrue="1">
      <formula>F167&lt;$H$3</formula>
    </cfRule>
    <cfRule type="expression" dxfId="1725" priority="395" stopIfTrue="1">
      <formula>$B167=$H$3</formula>
    </cfRule>
    <cfRule type="expression" dxfId="1724" priority="394" stopIfTrue="1">
      <formula>$F167=$H$3</formula>
    </cfRule>
  </conditionalFormatting>
  <conditionalFormatting sqref="G170">
    <cfRule type="expression" dxfId="1723" priority="82634" stopIfTrue="1">
      <formula>$F363=$H$3</formula>
    </cfRule>
  </conditionalFormatting>
  <conditionalFormatting sqref="G172:G173">
    <cfRule type="expression" dxfId="1722" priority="384" stopIfTrue="1">
      <formula>F172&lt;$H$3</formula>
    </cfRule>
  </conditionalFormatting>
  <conditionalFormatting sqref="G178">
    <cfRule type="expression" dxfId="1721" priority="82635" stopIfTrue="1">
      <formula>$F384=$H$3</formula>
    </cfRule>
  </conditionalFormatting>
  <conditionalFormatting sqref="G182:G184 G180">
    <cfRule type="expression" dxfId="1720" priority="339" stopIfTrue="1">
      <formula>F180&lt;$H$3</formula>
    </cfRule>
  </conditionalFormatting>
  <conditionalFormatting sqref="G185">
    <cfRule type="expression" dxfId="1719" priority="370" stopIfTrue="1">
      <formula>$F394=$H$3</formula>
    </cfRule>
  </conditionalFormatting>
  <conditionalFormatting sqref="G187:G190">
    <cfRule type="expression" dxfId="1718" priority="94" stopIfTrue="1">
      <formula>F187&lt;$H$3</formula>
    </cfRule>
  </conditionalFormatting>
  <conditionalFormatting sqref="G192:G193">
    <cfRule type="expression" dxfId="1717" priority="246" stopIfTrue="1">
      <formula>F192&lt;$H$3</formula>
    </cfRule>
    <cfRule type="expression" dxfId="1716" priority="210" stopIfTrue="1">
      <formula>$F192=$H$3</formula>
    </cfRule>
    <cfRule type="expression" dxfId="1715" priority="216" stopIfTrue="1">
      <formula>$B192=$H$3</formula>
    </cfRule>
  </conditionalFormatting>
  <conditionalFormatting sqref="G194:G196">
    <cfRule type="expression" dxfId="1714" priority="64" stopIfTrue="1">
      <formula>F194&lt;$H$3</formula>
    </cfRule>
  </conditionalFormatting>
  <conditionalFormatting sqref="G196">
    <cfRule type="expression" dxfId="1713" priority="65" stopIfTrue="1">
      <formula>$F196=$H$3</formula>
    </cfRule>
  </conditionalFormatting>
  <conditionalFormatting sqref="G197">
    <cfRule type="expression" dxfId="1712" priority="185" stopIfTrue="1">
      <formula>$F402=$H$3</formula>
    </cfRule>
  </conditionalFormatting>
  <conditionalFormatting sqref="G199:G201 G203">
    <cfRule type="expression" dxfId="1711" priority="15" stopIfTrue="1">
      <formula>F199&lt;$H$3</formula>
    </cfRule>
  </conditionalFormatting>
  <conditionalFormatting sqref="G199:G201">
    <cfRule type="expression" dxfId="1710" priority="37" stopIfTrue="1">
      <formula>$F199=$H$3</formula>
    </cfRule>
  </conditionalFormatting>
  <conditionalFormatting sqref="G203">
    <cfRule type="expression" dxfId="1709" priority="16" stopIfTrue="1">
      <formula>$F203=$H$3</formula>
    </cfRule>
  </conditionalFormatting>
  <conditionalFormatting sqref="G204">
    <cfRule type="expression" dxfId="1708" priority="40" stopIfTrue="1">
      <formula>$F204=$H$3</formula>
    </cfRule>
    <cfRule type="expression" dxfId="1707" priority="41" stopIfTrue="1">
      <formula>$B204=$H$3</formula>
    </cfRule>
    <cfRule type="expression" dxfId="1706" priority="42" stopIfTrue="1">
      <formula>$F204=$H$3</formula>
    </cfRule>
  </conditionalFormatting>
  <conditionalFormatting sqref="G204:G205">
    <cfRule type="expression" dxfId="1705" priority="23" stopIfTrue="1">
      <formula>$B204=$H$3</formula>
    </cfRule>
    <cfRule type="expression" dxfId="1704" priority="21" stopIfTrue="1">
      <formula>F204&lt;$H$3</formula>
    </cfRule>
  </conditionalFormatting>
  <conditionalFormatting sqref="G205">
    <cfRule type="expression" dxfId="1703" priority="22" stopIfTrue="1">
      <formula>$F205=$H$3</formula>
    </cfRule>
    <cfRule type="expression" dxfId="1702" priority="20" stopIfTrue="1">
      <formula>$B205=$H$3</formula>
    </cfRule>
    <cfRule type="expression" dxfId="1701" priority="19" stopIfTrue="1">
      <formula>$F205=$H$3</formula>
    </cfRule>
    <cfRule type="expression" dxfId="1700" priority="18" stopIfTrue="1">
      <formula>$B205=$H$3</formula>
    </cfRule>
  </conditionalFormatting>
  <conditionalFormatting sqref="G205:G206">
    <cfRule type="expression" dxfId="1699" priority="6" stopIfTrue="1">
      <formula>$F205=$H$3</formula>
    </cfRule>
  </conditionalFormatting>
  <conditionalFormatting sqref="G206">
    <cfRule type="expression" dxfId="1698" priority="3" stopIfTrue="1">
      <formula>F206&lt;$H$3</formula>
    </cfRule>
    <cfRule type="expression" dxfId="1697" priority="2" stopIfTrue="1">
      <formula>$B206=$H$3</formula>
    </cfRule>
    <cfRule type="expression" dxfId="1696" priority="5" stopIfTrue="1">
      <formula>F206&lt;$H$3</formula>
    </cfRule>
    <cfRule type="expression" dxfId="1695" priority="4" stopIfTrue="1">
      <formula>$F206=$H$3</formula>
    </cfRule>
    <cfRule type="expression" dxfId="1694" priority="1" stopIfTrue="1">
      <formula>$F206=$H$3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D188:D191 F189:F190 D201 D202:D203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9"/>
  <sheetViews>
    <sheetView zoomScaleNormal="100" workbookViewId="0">
      <selection activeCell="H161" sqref="H161"/>
    </sheetView>
  </sheetViews>
  <sheetFormatPr defaultColWidth="9" defaultRowHeight="15"/>
  <cols>
    <col min="1" max="1" width="16.83203125" customWidth="1"/>
    <col min="2" max="7" width="11.58203125" customWidth="1"/>
    <col min="8" max="8" width="63.08203125" customWidth="1"/>
    <col min="9" max="9" width="16.5" customWidth="1"/>
  </cols>
  <sheetData>
    <row r="1" spans="1:13" ht="77.5" customHeight="1">
      <c r="A1" s="1"/>
      <c r="B1" s="1"/>
      <c r="C1" s="129" t="s">
        <v>0</v>
      </c>
      <c r="D1" s="130"/>
      <c r="E1" s="130"/>
      <c r="F1" s="130"/>
      <c r="G1" s="130"/>
      <c r="H1" s="130"/>
      <c r="I1" s="130"/>
    </row>
    <row r="2" spans="1:13" ht="23.15" customHeight="1">
      <c r="A2" s="131" t="s">
        <v>1</v>
      </c>
      <c r="B2" s="131"/>
      <c r="C2" s="132" t="s">
        <v>2</v>
      </c>
      <c r="D2" s="132"/>
      <c r="E2" s="132"/>
      <c r="F2" s="132"/>
      <c r="G2" s="132"/>
      <c r="H2" s="132"/>
      <c r="I2" s="132"/>
    </row>
    <row r="3" spans="1:13" ht="25" customHeight="1">
      <c r="A3" s="133"/>
      <c r="B3" s="133"/>
      <c r="C3" s="133"/>
      <c r="D3" s="133"/>
      <c r="E3" s="133"/>
      <c r="F3" s="133"/>
      <c r="G3" s="133"/>
      <c r="H3" s="65">
        <v>46035</v>
      </c>
      <c r="I3" s="40"/>
    </row>
    <row r="4" spans="1:13" ht="24" hidden="1" customHeight="1">
      <c r="A4" s="104" t="s">
        <v>265</v>
      </c>
      <c r="B4" s="105"/>
      <c r="C4" s="105"/>
      <c r="D4" s="105"/>
      <c r="E4" s="105"/>
      <c r="F4" s="105"/>
      <c r="G4" s="105"/>
      <c r="H4" s="105"/>
      <c r="I4" s="106"/>
    </row>
    <row r="5" spans="1:13" ht="24" hidden="1" customHeight="1">
      <c r="A5" s="2" t="s">
        <v>4</v>
      </c>
      <c r="B5" s="107" t="s">
        <v>5</v>
      </c>
      <c r="C5" s="108"/>
      <c r="D5" s="107" t="s">
        <v>6</v>
      </c>
      <c r="E5" s="108"/>
      <c r="F5" s="107" t="s">
        <v>7</v>
      </c>
      <c r="G5" s="108"/>
      <c r="H5" s="3" t="s">
        <v>8</v>
      </c>
      <c r="I5" s="3" t="s">
        <v>9</v>
      </c>
      <c r="M5" t="s">
        <v>177</v>
      </c>
    </row>
    <row r="6" spans="1:13" ht="24" hidden="1" customHeight="1">
      <c r="A6" s="35" t="s">
        <v>167</v>
      </c>
      <c r="B6" s="53">
        <v>45601</v>
      </c>
      <c r="C6" s="6">
        <v>0.125</v>
      </c>
      <c r="D6" s="53">
        <v>45601</v>
      </c>
      <c r="E6" s="6">
        <v>0.295833333333333</v>
      </c>
      <c r="F6" s="53">
        <v>45601</v>
      </c>
      <c r="G6" s="6">
        <v>0.6875</v>
      </c>
      <c r="H6" s="11" t="s">
        <v>266</v>
      </c>
      <c r="I6" s="16"/>
    </row>
    <row r="7" spans="1:13" ht="24" hidden="1" customHeight="1">
      <c r="A7" s="35" t="s">
        <v>267</v>
      </c>
      <c r="B7" s="5">
        <f>F6+1</f>
        <v>45602</v>
      </c>
      <c r="C7" s="6">
        <v>0.5</v>
      </c>
      <c r="D7" s="54">
        <f>B7</f>
        <v>45602</v>
      </c>
      <c r="E7" s="6">
        <v>0.58333333333333304</v>
      </c>
      <c r="F7" s="5">
        <v>45603</v>
      </c>
      <c r="G7" s="6">
        <v>0.141666666666667</v>
      </c>
      <c r="H7" s="16"/>
      <c r="I7" s="16"/>
    </row>
    <row r="8" spans="1:13" ht="24" hidden="1" customHeight="1">
      <c r="A8" s="38" t="s">
        <v>268</v>
      </c>
      <c r="B8" s="13"/>
      <c r="C8" s="14"/>
      <c r="D8" s="13"/>
      <c r="E8" s="14"/>
      <c r="F8" s="55"/>
      <c r="G8" s="56"/>
      <c r="H8" s="11" t="s">
        <v>269</v>
      </c>
      <c r="I8" s="16"/>
    </row>
    <row r="9" spans="1:13" ht="24" hidden="1" customHeight="1">
      <c r="A9" s="4" t="s">
        <v>270</v>
      </c>
      <c r="B9" s="53">
        <v>45604</v>
      </c>
      <c r="C9" s="6">
        <v>0.65</v>
      </c>
      <c r="D9" s="53">
        <v>45605</v>
      </c>
      <c r="E9" s="6">
        <v>0.9</v>
      </c>
      <c r="F9" s="5">
        <v>45606</v>
      </c>
      <c r="G9" s="6">
        <v>0.29166666666666702</v>
      </c>
      <c r="H9" s="11" t="s">
        <v>271</v>
      </c>
      <c r="I9" s="16"/>
    </row>
    <row r="10" spans="1:13" ht="24" hidden="1" customHeight="1">
      <c r="A10" s="4" t="s">
        <v>272</v>
      </c>
      <c r="B10" s="5">
        <f>F9+1</f>
        <v>45607</v>
      </c>
      <c r="C10" s="6">
        <v>0.52083333333333304</v>
      </c>
      <c r="D10" s="5">
        <f>B10+1</f>
        <v>45608</v>
      </c>
      <c r="E10" s="6">
        <v>0.21249999999999999</v>
      </c>
      <c r="F10" s="53">
        <v>45608</v>
      </c>
      <c r="G10" s="6">
        <v>0.85416666666666696</v>
      </c>
      <c r="H10" s="11" t="s">
        <v>271</v>
      </c>
      <c r="I10" s="16"/>
    </row>
    <row r="11" spans="1:13" ht="24" hidden="1" customHeight="1">
      <c r="A11" s="4" t="s">
        <v>273</v>
      </c>
      <c r="B11" s="5">
        <f>F10+3</f>
        <v>45611</v>
      </c>
      <c r="C11" s="6">
        <v>0.104166666666667</v>
      </c>
      <c r="D11" s="53">
        <v>45616</v>
      </c>
      <c r="E11" s="6">
        <v>0.29236111111111102</v>
      </c>
      <c r="F11" s="53">
        <v>45617</v>
      </c>
      <c r="G11" s="6">
        <v>0.20833333333333301</v>
      </c>
      <c r="H11" s="16"/>
      <c r="I11" s="16"/>
    </row>
    <row r="12" spans="1:13" ht="24" hidden="1" customHeight="1">
      <c r="A12" s="4" t="s">
        <v>274</v>
      </c>
      <c r="B12" s="5">
        <v>45619</v>
      </c>
      <c r="C12" s="6">
        <v>0.4375</v>
      </c>
      <c r="D12" s="5">
        <f>B12+1</f>
        <v>45620</v>
      </c>
      <c r="E12" s="6">
        <v>3.7499999999999999E-2</v>
      </c>
      <c r="F12" s="53">
        <v>45620</v>
      </c>
      <c r="G12" s="6">
        <v>0.27083333333333298</v>
      </c>
      <c r="H12" s="11" t="s">
        <v>271</v>
      </c>
      <c r="I12" s="16"/>
    </row>
    <row r="13" spans="1:13" ht="24" hidden="1" customHeight="1">
      <c r="A13" s="4" t="s">
        <v>275</v>
      </c>
      <c r="B13" s="5">
        <f>F12+1</f>
        <v>45621</v>
      </c>
      <c r="C13" s="6">
        <v>0.5625</v>
      </c>
      <c r="D13" s="5">
        <f>B13</f>
        <v>45621</v>
      </c>
      <c r="E13" s="6">
        <v>0.85</v>
      </c>
      <c r="F13" s="53">
        <v>45622</v>
      </c>
      <c r="G13" s="6">
        <v>0.45833333333333298</v>
      </c>
      <c r="H13" s="16"/>
      <c r="I13" s="16"/>
    </row>
    <row r="14" spans="1:13" ht="24" hidden="1" customHeight="1">
      <c r="A14" s="4" t="s">
        <v>276</v>
      </c>
      <c r="B14" s="5">
        <f>F13+2</f>
        <v>45624</v>
      </c>
      <c r="C14" s="6">
        <v>0.64583333333333304</v>
      </c>
      <c r="D14" s="5">
        <v>45628</v>
      </c>
      <c r="E14" s="6">
        <v>0.15833333333333299</v>
      </c>
      <c r="F14" s="5">
        <v>45629</v>
      </c>
      <c r="G14" s="6">
        <v>0.116666666666667</v>
      </c>
      <c r="H14" s="16"/>
      <c r="I14" s="16"/>
    </row>
    <row r="15" spans="1:13" ht="24" hidden="1" customHeight="1">
      <c r="A15" s="4" t="s">
        <v>277</v>
      </c>
      <c r="B15" s="5">
        <v>45631</v>
      </c>
      <c r="C15" s="6">
        <v>0</v>
      </c>
      <c r="D15" s="5">
        <v>45631</v>
      </c>
      <c r="E15" s="6">
        <v>8.7499999999999994E-2</v>
      </c>
      <c r="F15" s="5">
        <v>45631</v>
      </c>
      <c r="G15" s="6">
        <v>0.70833333333333304</v>
      </c>
      <c r="H15" s="11" t="s">
        <v>278</v>
      </c>
      <c r="I15" s="16"/>
    </row>
    <row r="16" spans="1:13" ht="24" hidden="1" customHeight="1">
      <c r="A16" s="4" t="s">
        <v>279</v>
      </c>
      <c r="B16" s="5">
        <f>F15+1</f>
        <v>45632</v>
      </c>
      <c r="C16" s="6">
        <v>0.97916666666666696</v>
      </c>
      <c r="D16" s="5">
        <f>B16+1</f>
        <v>45633</v>
      </c>
      <c r="E16" s="6">
        <v>2.0833333333333301E-2</v>
      </c>
      <c r="F16" s="5">
        <v>45633</v>
      </c>
      <c r="G16" s="6">
        <v>0.66666666666666696</v>
      </c>
      <c r="H16" s="16"/>
      <c r="I16" s="16"/>
    </row>
    <row r="17" spans="1:9" ht="24" hidden="1" customHeight="1">
      <c r="A17" s="4" t="s">
        <v>280</v>
      </c>
      <c r="B17" s="5">
        <f>F16+2</f>
        <v>45635</v>
      </c>
      <c r="C17" s="6">
        <v>0.79166666666666696</v>
      </c>
      <c r="D17" s="5">
        <v>45642</v>
      </c>
      <c r="E17" s="6">
        <v>0.104166666666667</v>
      </c>
      <c r="F17" s="5">
        <v>45643</v>
      </c>
      <c r="G17" s="6">
        <v>0.16666666666666699</v>
      </c>
      <c r="H17" s="16"/>
      <c r="I17" s="16"/>
    </row>
    <row r="18" spans="1:9" ht="24" hidden="1" customHeight="1">
      <c r="A18" s="4" t="s">
        <v>281</v>
      </c>
      <c r="B18" s="5">
        <f>F17+2</f>
        <v>45645</v>
      </c>
      <c r="C18" s="6">
        <v>0.58333333333333304</v>
      </c>
      <c r="D18" s="5">
        <f>B18</f>
        <v>45645</v>
      </c>
      <c r="E18" s="6">
        <v>0.94583333333333297</v>
      </c>
      <c r="F18" s="53">
        <v>45646</v>
      </c>
      <c r="G18" s="6">
        <v>0.4375</v>
      </c>
      <c r="H18" s="11" t="s">
        <v>282</v>
      </c>
      <c r="I18" s="16"/>
    </row>
    <row r="19" spans="1:9" ht="24" hidden="1" customHeight="1">
      <c r="A19" s="4" t="s">
        <v>283</v>
      </c>
      <c r="B19" s="5">
        <f>F18+1</f>
        <v>45647</v>
      </c>
      <c r="C19" s="6">
        <v>0.70833333333333304</v>
      </c>
      <c r="D19" s="5">
        <f t="shared" ref="D19:D24" si="0">B19+1</f>
        <v>45648</v>
      </c>
      <c r="E19" s="6">
        <v>0.21249999999999999</v>
      </c>
      <c r="F19" s="5">
        <v>45648</v>
      </c>
      <c r="G19" s="6">
        <v>0.97916666666666696</v>
      </c>
      <c r="H19" s="11" t="s">
        <v>271</v>
      </c>
      <c r="I19" s="16"/>
    </row>
    <row r="20" spans="1:9" ht="24" hidden="1" customHeight="1">
      <c r="A20" s="4" t="s">
        <v>284</v>
      </c>
      <c r="B20" s="5">
        <f>F19+3</f>
        <v>45651</v>
      </c>
      <c r="C20" s="6">
        <v>0.125</v>
      </c>
      <c r="D20" s="53">
        <v>45655</v>
      </c>
      <c r="E20" s="6">
        <v>0.75347222222222199</v>
      </c>
      <c r="F20" s="53">
        <v>45656</v>
      </c>
      <c r="G20" s="6">
        <v>0.35416666666666702</v>
      </c>
      <c r="H20" s="16"/>
      <c r="I20" s="16"/>
    </row>
    <row r="21" spans="1:9" ht="24" hidden="1" customHeight="1">
      <c r="A21" s="35" t="s">
        <v>285</v>
      </c>
      <c r="B21" s="5">
        <f t="shared" ref="B21:B27" si="1">F20+2</f>
        <v>45658</v>
      </c>
      <c r="C21" s="6">
        <v>0.375</v>
      </c>
      <c r="D21" s="53">
        <f>B21</f>
        <v>45658</v>
      </c>
      <c r="E21" s="6">
        <v>0.86250000000000004</v>
      </c>
      <c r="F21" s="53">
        <v>45659</v>
      </c>
      <c r="G21" s="6">
        <v>0.14583333333333301</v>
      </c>
      <c r="H21" s="16"/>
      <c r="I21" s="16"/>
    </row>
    <row r="22" spans="1:9" ht="24" hidden="1" customHeight="1">
      <c r="A22" s="35" t="s">
        <v>286</v>
      </c>
      <c r="B22" s="5">
        <f>F21+1</f>
        <v>45660</v>
      </c>
      <c r="C22" s="6">
        <v>0.4375</v>
      </c>
      <c r="D22" s="53">
        <f>B22</f>
        <v>45660</v>
      </c>
      <c r="E22" s="6">
        <v>0.61250000000000004</v>
      </c>
      <c r="F22" s="53">
        <v>45661</v>
      </c>
      <c r="G22" s="6">
        <v>0.1875</v>
      </c>
      <c r="H22" s="16"/>
      <c r="I22" s="16"/>
    </row>
    <row r="23" spans="1:9" ht="24" hidden="1" customHeight="1">
      <c r="A23" s="4" t="s">
        <v>287</v>
      </c>
      <c r="B23" s="5">
        <f t="shared" si="1"/>
        <v>45663</v>
      </c>
      <c r="C23" s="6">
        <v>0.29166666666666702</v>
      </c>
      <c r="D23" s="53">
        <f t="shared" si="0"/>
        <v>45664</v>
      </c>
      <c r="E23" s="6">
        <v>80.9166666666667</v>
      </c>
      <c r="F23" s="53">
        <v>45665</v>
      </c>
      <c r="G23" s="6">
        <v>0.77083333333333304</v>
      </c>
      <c r="H23" s="16"/>
      <c r="I23" s="16"/>
    </row>
    <row r="24" spans="1:9" ht="24" hidden="1" customHeight="1">
      <c r="A24" s="4" t="s">
        <v>288</v>
      </c>
      <c r="B24" s="5">
        <f t="shared" si="1"/>
        <v>45667</v>
      </c>
      <c r="C24" s="6">
        <v>0.6875</v>
      </c>
      <c r="D24" s="53">
        <f t="shared" si="0"/>
        <v>45668</v>
      </c>
      <c r="E24" s="6">
        <v>0.38750000000000001</v>
      </c>
      <c r="F24" s="53">
        <v>45668</v>
      </c>
      <c r="G24" s="6">
        <v>0.83333333333333304</v>
      </c>
      <c r="H24" s="11" t="s">
        <v>282</v>
      </c>
      <c r="I24" s="16"/>
    </row>
    <row r="25" spans="1:9" ht="24" hidden="1" customHeight="1">
      <c r="A25" s="4" t="s">
        <v>289</v>
      </c>
      <c r="B25" s="5">
        <f t="shared" si="1"/>
        <v>45670</v>
      </c>
      <c r="C25" s="6">
        <v>0.104166666666667</v>
      </c>
      <c r="D25" s="53">
        <f t="shared" ref="D25:D30" si="2">B25</f>
        <v>45670</v>
      </c>
      <c r="E25" s="6">
        <v>0.375</v>
      </c>
      <c r="F25" s="53">
        <v>45671</v>
      </c>
      <c r="G25" s="6">
        <v>2.0833333333333301E-2</v>
      </c>
      <c r="H25" s="16"/>
      <c r="I25" s="16"/>
    </row>
    <row r="26" spans="1:9" ht="24" hidden="1" customHeight="1">
      <c r="A26" s="4" t="s">
        <v>31</v>
      </c>
      <c r="B26" s="5">
        <f t="shared" si="1"/>
        <v>45673</v>
      </c>
      <c r="C26" s="6">
        <v>0.104166666666667</v>
      </c>
      <c r="D26" s="53">
        <v>45680</v>
      </c>
      <c r="E26" s="6">
        <v>0.69791666666666696</v>
      </c>
      <c r="F26" s="53">
        <v>45681</v>
      </c>
      <c r="G26" s="6">
        <v>0.85416666666666696</v>
      </c>
      <c r="H26" s="16"/>
      <c r="I26" s="16"/>
    </row>
    <row r="27" spans="1:9" ht="24" hidden="1" customHeight="1">
      <c r="A27" s="35" t="s">
        <v>180</v>
      </c>
      <c r="B27" s="5">
        <f t="shared" si="1"/>
        <v>45683</v>
      </c>
      <c r="C27" s="6">
        <v>0.75</v>
      </c>
      <c r="D27" s="53">
        <f>B27+1</f>
        <v>45684</v>
      </c>
      <c r="E27" s="6">
        <v>0.76249999999999996</v>
      </c>
      <c r="F27" s="53">
        <v>45685</v>
      </c>
      <c r="G27" s="6">
        <v>0.29166666666666702</v>
      </c>
      <c r="H27" s="11" t="s">
        <v>271</v>
      </c>
      <c r="I27" s="16"/>
    </row>
    <row r="28" spans="1:9" ht="24" hidden="1" customHeight="1">
      <c r="A28" s="4" t="s">
        <v>182</v>
      </c>
      <c r="B28" s="5">
        <f>F27+1</f>
        <v>45686</v>
      </c>
      <c r="C28" s="6">
        <v>0.54166666666666696</v>
      </c>
      <c r="D28" s="53">
        <f t="shared" si="2"/>
        <v>45686</v>
      </c>
      <c r="E28" s="6">
        <v>0.625</v>
      </c>
      <c r="F28" s="53">
        <v>45687</v>
      </c>
      <c r="G28" s="6">
        <v>0.20833333333333301</v>
      </c>
      <c r="H28" s="16"/>
      <c r="I28" s="16"/>
    </row>
    <row r="29" spans="1:9" ht="24" hidden="1" customHeight="1">
      <c r="A29" s="4" t="s">
        <v>39</v>
      </c>
      <c r="B29" s="5">
        <f>F28+2</f>
        <v>45689</v>
      </c>
      <c r="C29" s="6">
        <v>0.60416666666666696</v>
      </c>
      <c r="D29" s="53">
        <f>B29+3</f>
        <v>45692</v>
      </c>
      <c r="E29" s="6">
        <v>2.5000000000000001E-2</v>
      </c>
      <c r="F29" s="53">
        <v>45693</v>
      </c>
      <c r="G29" s="6">
        <v>2.0833333333333301E-2</v>
      </c>
      <c r="H29" s="16" t="s">
        <v>290</v>
      </c>
      <c r="I29" s="16"/>
    </row>
    <row r="30" spans="1:9" ht="24" hidden="1" customHeight="1">
      <c r="A30" s="4" t="s">
        <v>291</v>
      </c>
      <c r="B30" s="5">
        <f>F29+2</f>
        <v>45695</v>
      </c>
      <c r="C30" s="6">
        <v>0.14583333333333301</v>
      </c>
      <c r="D30" s="53">
        <f t="shared" si="2"/>
        <v>45695</v>
      </c>
      <c r="E30" s="6">
        <v>0.31944444444444398</v>
      </c>
      <c r="F30" s="53">
        <f>D30</f>
        <v>45695</v>
      </c>
      <c r="G30" s="6">
        <v>0.64583333333333304</v>
      </c>
      <c r="H30" s="11" t="s">
        <v>292</v>
      </c>
      <c r="I30" s="16"/>
    </row>
    <row r="31" spans="1:9" ht="24" hidden="1" customHeight="1">
      <c r="A31" s="4" t="s">
        <v>190</v>
      </c>
      <c r="B31" s="5">
        <f>F30+6</f>
        <v>45701</v>
      </c>
      <c r="C31" s="12">
        <v>0.70833333333333304</v>
      </c>
      <c r="D31" s="5">
        <f>B31+1</f>
        <v>45702</v>
      </c>
      <c r="E31" s="12">
        <v>0.94583333333333297</v>
      </c>
      <c r="F31" s="5">
        <f t="shared" ref="F31:F36" si="3">D31+1</f>
        <v>45703</v>
      </c>
      <c r="G31" s="39">
        <v>0.29166666666666702</v>
      </c>
      <c r="H31" s="11" t="s">
        <v>293</v>
      </c>
      <c r="I31" s="16"/>
    </row>
    <row r="32" spans="1:9" ht="23.25" hidden="1" customHeight="1">
      <c r="A32" s="4" t="s">
        <v>294</v>
      </c>
      <c r="B32" s="5">
        <f>F31+1</f>
        <v>45704</v>
      </c>
      <c r="C32" s="12">
        <v>0.33333333333333298</v>
      </c>
      <c r="D32" s="5">
        <f t="shared" ref="D32:D37" si="4">B32</f>
        <v>45704</v>
      </c>
      <c r="E32" s="12">
        <v>0.45833333333333298</v>
      </c>
      <c r="F32" s="5">
        <f>D32</f>
        <v>45704</v>
      </c>
      <c r="G32" s="12">
        <v>0.625</v>
      </c>
      <c r="H32" s="11"/>
      <c r="I32" s="16"/>
    </row>
    <row r="33" spans="1:13 16384:16384" ht="24" hidden="1" customHeight="1">
      <c r="A33" s="4" t="s">
        <v>52</v>
      </c>
      <c r="B33" s="5">
        <f>F32+2</f>
        <v>45706</v>
      </c>
      <c r="C33" s="12">
        <v>0.875</v>
      </c>
      <c r="D33" s="5">
        <f>B33+1</f>
        <v>45707</v>
      </c>
      <c r="E33" s="12">
        <v>2.5000000000000001E-2</v>
      </c>
      <c r="F33" s="5">
        <f>D33</f>
        <v>45707</v>
      </c>
      <c r="G33" s="57">
        <v>0.76944444444444404</v>
      </c>
      <c r="H33" s="11"/>
      <c r="I33" s="16"/>
    </row>
    <row r="34" spans="1:13 16384:16384" ht="24" hidden="1" customHeight="1">
      <c r="A34" s="4" t="s">
        <v>295</v>
      </c>
      <c r="B34" s="5">
        <v>45709</v>
      </c>
      <c r="C34" s="12">
        <v>0.68055555555555602</v>
      </c>
      <c r="D34" s="10">
        <f>B34+1</f>
        <v>45710</v>
      </c>
      <c r="E34" s="12">
        <v>0.91666666666666696</v>
      </c>
      <c r="F34" s="10">
        <f t="shared" si="3"/>
        <v>45711</v>
      </c>
      <c r="G34" s="12">
        <v>0.375</v>
      </c>
      <c r="H34" s="11" t="s">
        <v>11</v>
      </c>
      <c r="I34" s="16"/>
    </row>
    <row r="35" spans="1:13 16384:16384" ht="24" hidden="1" customHeight="1">
      <c r="A35" s="4" t="s">
        <v>296</v>
      </c>
      <c r="B35" s="5">
        <f>F34+1</f>
        <v>45712</v>
      </c>
      <c r="C35" s="57">
        <v>0.75</v>
      </c>
      <c r="D35" s="5">
        <f t="shared" si="4"/>
        <v>45712</v>
      </c>
      <c r="E35" s="57">
        <v>0.79166666666666696</v>
      </c>
      <c r="F35" s="5">
        <f t="shared" si="3"/>
        <v>45713</v>
      </c>
      <c r="G35" s="6">
        <v>0.25</v>
      </c>
      <c r="H35" s="11"/>
      <c r="I35" s="16"/>
    </row>
    <row r="36" spans="1:13 16384:16384" ht="24" hidden="1" customHeight="1">
      <c r="A36" s="4" t="s">
        <v>59</v>
      </c>
      <c r="B36" s="10">
        <f>F35+2</f>
        <v>45715</v>
      </c>
      <c r="C36" s="12">
        <v>0.39583333333333298</v>
      </c>
      <c r="D36" s="5">
        <f t="shared" si="4"/>
        <v>45715</v>
      </c>
      <c r="E36" s="12">
        <v>0.625</v>
      </c>
      <c r="F36" s="5">
        <f t="shared" si="3"/>
        <v>45716</v>
      </c>
      <c r="G36" s="6">
        <v>0.133333333333333</v>
      </c>
      <c r="H36" s="11" t="s">
        <v>11</v>
      </c>
      <c r="I36" s="16"/>
    </row>
    <row r="37" spans="1:13 16384:16384" ht="24" hidden="1" customHeight="1">
      <c r="A37" s="9" t="s">
        <v>297</v>
      </c>
      <c r="B37" s="5">
        <f>F36+2</f>
        <v>45718</v>
      </c>
      <c r="C37" s="12">
        <v>0.16666666666666699</v>
      </c>
      <c r="D37" s="5">
        <f t="shared" si="4"/>
        <v>45718</v>
      </c>
      <c r="E37" s="12">
        <v>0.29166666666666702</v>
      </c>
      <c r="F37" s="5">
        <f>D37</f>
        <v>45718</v>
      </c>
      <c r="G37" s="12">
        <v>0.47916666666666702</v>
      </c>
      <c r="H37" s="11" t="s">
        <v>298</v>
      </c>
      <c r="I37" s="16"/>
    </row>
    <row r="38" spans="1:13 16384:16384" ht="24" hidden="1" customHeight="1">
      <c r="A38" s="104" t="s">
        <v>299</v>
      </c>
      <c r="B38" s="105"/>
      <c r="C38" s="105"/>
      <c r="D38" s="105"/>
      <c r="E38" s="105"/>
      <c r="F38" s="105"/>
      <c r="G38" s="105"/>
      <c r="H38" s="105"/>
      <c r="I38" s="106"/>
    </row>
    <row r="39" spans="1:13 16384:16384" ht="24" hidden="1" customHeight="1">
      <c r="A39" s="2" t="s">
        <v>4</v>
      </c>
      <c r="B39" s="107" t="s">
        <v>5</v>
      </c>
      <c r="C39" s="108"/>
      <c r="D39" s="107" t="s">
        <v>6</v>
      </c>
      <c r="E39" s="108"/>
      <c r="F39" s="107" t="s">
        <v>7</v>
      </c>
      <c r="G39" s="108"/>
      <c r="H39" s="3" t="s">
        <v>8</v>
      </c>
      <c r="I39" s="3" t="s">
        <v>9</v>
      </c>
      <c r="M39" t="s">
        <v>177</v>
      </c>
    </row>
    <row r="40" spans="1:13 16384:16384" ht="24" hidden="1" customHeight="1">
      <c r="A40" s="38" t="s">
        <v>294</v>
      </c>
      <c r="B40" s="10">
        <v>45725</v>
      </c>
      <c r="C40" s="12">
        <v>0.83333333333333304</v>
      </c>
      <c r="D40" s="10">
        <v>45725</v>
      </c>
      <c r="E40" s="12">
        <v>0.94166666666666698</v>
      </c>
      <c r="F40" s="10">
        <v>45726</v>
      </c>
      <c r="G40" s="12">
        <v>0.46527777777777801</v>
      </c>
      <c r="H40" s="11" t="s">
        <v>300</v>
      </c>
      <c r="I40" s="41"/>
    </row>
    <row r="41" spans="1:13 16384:16384" ht="24" hidden="1" customHeight="1">
      <c r="A41" s="34" t="s">
        <v>190</v>
      </c>
      <c r="B41" s="5">
        <v>45727</v>
      </c>
      <c r="C41" s="57">
        <v>0.70833333333333304</v>
      </c>
      <c r="D41" s="5">
        <v>45727</v>
      </c>
      <c r="E41" s="12">
        <v>0.85833333333333295</v>
      </c>
      <c r="F41" s="5">
        <v>45728</v>
      </c>
      <c r="G41" s="12">
        <v>0.40277777777777801</v>
      </c>
      <c r="H41" s="11" t="s">
        <v>301</v>
      </c>
      <c r="I41" s="41"/>
    </row>
    <row r="42" spans="1:13 16384:16384" ht="24" hidden="1" customHeight="1">
      <c r="A42" s="4" t="s">
        <v>52</v>
      </c>
      <c r="B42" s="10">
        <v>45730</v>
      </c>
      <c r="C42" s="12">
        <v>0.47083333333333299</v>
      </c>
      <c r="D42" s="10">
        <v>45734</v>
      </c>
      <c r="E42" s="12">
        <v>0.52916666666666701</v>
      </c>
      <c r="F42" s="10">
        <v>45735</v>
      </c>
      <c r="G42" s="12">
        <v>0.15763888888888899</v>
      </c>
      <c r="H42" s="11"/>
      <c r="I42" s="16"/>
    </row>
    <row r="43" spans="1:13 16384:16384" ht="24" hidden="1" customHeight="1">
      <c r="A43" s="9" t="s">
        <v>302</v>
      </c>
      <c r="B43" s="10">
        <v>45738</v>
      </c>
      <c r="C43" s="12">
        <v>0.295833333333333</v>
      </c>
      <c r="D43" s="5">
        <f>B43+4</f>
        <v>45742</v>
      </c>
      <c r="E43" s="12">
        <v>4.1666666666666699E-2</v>
      </c>
      <c r="F43" s="10">
        <v>45742</v>
      </c>
      <c r="G43" s="12">
        <v>0.39583333333333298</v>
      </c>
      <c r="H43" s="11" t="s">
        <v>303</v>
      </c>
      <c r="I43" s="16"/>
      <c r="XFD43">
        <f>SUM(B43:XFC43)</f>
        <v>137222.73333333337</v>
      </c>
    </row>
    <row r="44" spans="1:13 16384:16384" ht="24" hidden="1" customHeight="1">
      <c r="A44" s="104" t="s">
        <v>304</v>
      </c>
      <c r="B44" s="105"/>
      <c r="C44" s="105"/>
      <c r="D44" s="105"/>
      <c r="E44" s="105"/>
      <c r="F44" s="105"/>
      <c r="G44" s="105"/>
      <c r="H44" s="105"/>
      <c r="I44" s="106"/>
    </row>
    <row r="45" spans="1:13 16384:16384" ht="24" hidden="1" customHeight="1">
      <c r="A45" s="2" t="s">
        <v>4</v>
      </c>
      <c r="B45" s="107" t="s">
        <v>5</v>
      </c>
      <c r="C45" s="108"/>
      <c r="D45" s="107" t="s">
        <v>6</v>
      </c>
      <c r="E45" s="108"/>
      <c r="F45" s="107" t="s">
        <v>7</v>
      </c>
      <c r="G45" s="108"/>
      <c r="H45" s="3" t="s">
        <v>8</v>
      </c>
      <c r="I45" s="3" t="s">
        <v>9</v>
      </c>
      <c r="M45" t="s">
        <v>177</v>
      </c>
    </row>
    <row r="46" spans="1:13 16384:16384" ht="27.75" hidden="1" customHeight="1">
      <c r="A46" s="38" t="s">
        <v>305</v>
      </c>
      <c r="B46" s="5">
        <v>45727</v>
      </c>
      <c r="C46" s="12">
        <v>0.75</v>
      </c>
      <c r="D46" s="5">
        <f>B46</f>
        <v>45727</v>
      </c>
      <c r="E46" s="12">
        <v>0.90416666666666701</v>
      </c>
      <c r="F46" s="10">
        <f>D46+1</f>
        <v>45728</v>
      </c>
      <c r="G46" s="12">
        <v>0.79166666666666696</v>
      </c>
      <c r="H46" s="58" t="s">
        <v>306</v>
      </c>
      <c r="I46" s="16"/>
    </row>
    <row r="47" spans="1:13 16384:16384" ht="24" hidden="1" customHeight="1">
      <c r="A47" s="38" t="s">
        <v>307</v>
      </c>
      <c r="B47" s="10">
        <f>F46+2</f>
        <v>45730</v>
      </c>
      <c r="C47" s="12">
        <v>0.29166666666666702</v>
      </c>
      <c r="D47" s="10">
        <f>B47</f>
        <v>45730</v>
      </c>
      <c r="E47" s="12">
        <v>0.5</v>
      </c>
      <c r="F47" s="10">
        <f>D47+1</f>
        <v>45731</v>
      </c>
      <c r="G47" s="12">
        <v>6.9444444444444404E-4</v>
      </c>
      <c r="H47" s="8" t="s">
        <v>308</v>
      </c>
      <c r="I47" s="41"/>
    </row>
    <row r="48" spans="1:13 16384:16384" ht="24" hidden="1" customHeight="1">
      <c r="A48" s="34" t="s">
        <v>309</v>
      </c>
      <c r="B48" s="10">
        <f>F47</f>
        <v>45731</v>
      </c>
      <c r="C48" s="12">
        <v>0.25</v>
      </c>
      <c r="D48" s="10">
        <v>45731</v>
      </c>
      <c r="E48" s="12">
        <v>0.97916666666666696</v>
      </c>
      <c r="F48" s="10">
        <f>D48+1</f>
        <v>45732</v>
      </c>
      <c r="G48" s="12">
        <v>0.27083333333333298</v>
      </c>
      <c r="H48" s="11" t="s">
        <v>310</v>
      </c>
      <c r="I48" s="41"/>
    </row>
    <row r="49" spans="1:9" ht="24" hidden="1" customHeight="1">
      <c r="A49" s="34" t="s">
        <v>311</v>
      </c>
      <c r="B49" s="5">
        <v>45733</v>
      </c>
      <c r="C49" s="12">
        <v>0.58333333333333304</v>
      </c>
      <c r="D49" s="5">
        <f>B49</f>
        <v>45733</v>
      </c>
      <c r="E49" s="12">
        <v>0.78125</v>
      </c>
      <c r="F49" s="5">
        <f>D49+1</f>
        <v>45734</v>
      </c>
      <c r="G49" s="57">
        <v>4.1666666666666699E-2</v>
      </c>
      <c r="H49" s="16"/>
      <c r="I49" s="41"/>
    </row>
    <row r="50" spans="1:9" ht="24" hidden="1" customHeight="1">
      <c r="A50" s="34" t="s">
        <v>312</v>
      </c>
      <c r="B50" s="5">
        <v>45736</v>
      </c>
      <c r="C50" s="12">
        <v>0.125</v>
      </c>
      <c r="D50" s="5">
        <f>B50+1</f>
        <v>45737</v>
      </c>
      <c r="E50" s="12">
        <v>0.25</v>
      </c>
      <c r="F50" s="5">
        <v>45737</v>
      </c>
      <c r="G50" s="12">
        <v>0.77083333333333304</v>
      </c>
      <c r="H50" s="16"/>
      <c r="I50" s="41"/>
    </row>
    <row r="51" spans="1:9" ht="24" hidden="1" customHeight="1">
      <c r="A51" s="34" t="s">
        <v>313</v>
      </c>
      <c r="B51" s="5">
        <f>F50+3</f>
        <v>45740</v>
      </c>
      <c r="C51" s="12">
        <v>8.3333333333333297E-3</v>
      </c>
      <c r="D51" s="5">
        <f>B51</f>
        <v>45740</v>
      </c>
      <c r="E51" s="12">
        <v>0.79166666666666696</v>
      </c>
      <c r="F51" s="5">
        <f t="shared" ref="F51:F56" si="5">D51+1</f>
        <v>45741</v>
      </c>
      <c r="G51" s="12">
        <v>6.9444444444444404E-4</v>
      </c>
      <c r="H51" s="16"/>
      <c r="I51" s="41"/>
    </row>
    <row r="52" spans="1:9" ht="24" hidden="1" customHeight="1">
      <c r="A52" s="34" t="s">
        <v>76</v>
      </c>
      <c r="B52" s="5">
        <v>45742</v>
      </c>
      <c r="C52" s="12">
        <v>0.14583333333333301</v>
      </c>
      <c r="D52" s="5">
        <f>B52</f>
        <v>45742</v>
      </c>
      <c r="E52" s="12">
        <v>0.20833333333333301</v>
      </c>
      <c r="F52" s="5">
        <f>D52</f>
        <v>45742</v>
      </c>
      <c r="G52" s="12">
        <v>0.75</v>
      </c>
      <c r="H52" s="16"/>
      <c r="I52" s="41"/>
    </row>
    <row r="53" spans="1:9" ht="24" hidden="1" customHeight="1">
      <c r="A53" s="34" t="s">
        <v>80</v>
      </c>
      <c r="B53" s="5">
        <f>F52+2</f>
        <v>45744</v>
      </c>
      <c r="C53" s="21">
        <v>0.8125</v>
      </c>
      <c r="D53" s="5">
        <f>B53</f>
        <v>45744</v>
      </c>
      <c r="E53" s="21">
        <v>0.875</v>
      </c>
      <c r="F53" s="5">
        <f t="shared" si="5"/>
        <v>45745</v>
      </c>
      <c r="G53" s="21">
        <v>0.70833333333333304</v>
      </c>
      <c r="H53" s="11"/>
      <c r="I53" s="41"/>
    </row>
    <row r="54" spans="1:9" ht="24" hidden="1" customHeight="1">
      <c r="A54" s="34" t="s">
        <v>314</v>
      </c>
      <c r="B54" s="5">
        <v>45747</v>
      </c>
      <c r="C54" s="21">
        <v>0.72916666666666696</v>
      </c>
      <c r="D54" s="10">
        <f>B54+1</f>
        <v>45748</v>
      </c>
      <c r="E54" s="21">
        <v>0.58333333333333304</v>
      </c>
      <c r="F54" s="5">
        <f>D54</f>
        <v>45748</v>
      </c>
      <c r="G54" s="21">
        <v>0.91666666666666696</v>
      </c>
      <c r="H54" s="16"/>
      <c r="I54" s="41"/>
    </row>
    <row r="55" spans="1:9" ht="24" hidden="1" customHeight="1">
      <c r="A55" s="34" t="s">
        <v>315</v>
      </c>
      <c r="B55" s="5">
        <v>45750</v>
      </c>
      <c r="C55" s="21">
        <v>4.1666666666666699E-2</v>
      </c>
      <c r="D55" s="5">
        <f>B55</f>
        <v>45750</v>
      </c>
      <c r="E55" s="21">
        <v>0.5</v>
      </c>
      <c r="F55" s="5">
        <f t="shared" si="5"/>
        <v>45751</v>
      </c>
      <c r="G55" s="21">
        <v>9.375E-2</v>
      </c>
      <c r="H55" s="16"/>
      <c r="I55" s="41"/>
    </row>
    <row r="56" spans="1:9" ht="24" hidden="1" customHeight="1">
      <c r="A56" s="34" t="s">
        <v>85</v>
      </c>
      <c r="B56" s="5">
        <f>F55+2</f>
        <v>45753</v>
      </c>
      <c r="C56" s="12">
        <v>0.20833333333333301</v>
      </c>
      <c r="D56" s="5">
        <f>B56+1</f>
        <v>45754</v>
      </c>
      <c r="E56" s="21">
        <v>0.40625</v>
      </c>
      <c r="F56" s="5">
        <f t="shared" si="5"/>
        <v>45755</v>
      </c>
      <c r="G56" s="21">
        <v>0.139583333333333</v>
      </c>
      <c r="H56" s="59"/>
      <c r="I56" s="41"/>
    </row>
    <row r="57" spans="1:9" ht="24" hidden="1" customHeight="1">
      <c r="A57" s="34" t="s">
        <v>316</v>
      </c>
      <c r="B57" s="5">
        <v>45757</v>
      </c>
      <c r="C57" s="12">
        <v>8.3333333333333301E-2</v>
      </c>
      <c r="D57" s="5">
        <f>B57</f>
        <v>45757</v>
      </c>
      <c r="E57" s="12">
        <v>0.23055555555555601</v>
      </c>
      <c r="F57" s="5">
        <v>45757</v>
      </c>
      <c r="G57" s="12">
        <v>0.54166666666666696</v>
      </c>
      <c r="H57" s="16"/>
      <c r="I57" s="41"/>
    </row>
    <row r="58" spans="1:9" ht="24" hidden="1" customHeight="1">
      <c r="A58" s="34" t="s">
        <v>317</v>
      </c>
      <c r="B58" s="5">
        <f>F57+1</f>
        <v>45758</v>
      </c>
      <c r="C58" s="12">
        <v>0.69374999999999998</v>
      </c>
      <c r="D58" s="5">
        <f>B58</f>
        <v>45758</v>
      </c>
      <c r="E58" s="12">
        <v>0.84097222222222201</v>
      </c>
      <c r="F58" s="60">
        <f>D58+1</f>
        <v>45759</v>
      </c>
      <c r="G58" s="12">
        <v>0.77083333333333304</v>
      </c>
      <c r="H58" s="11" t="s">
        <v>318</v>
      </c>
      <c r="I58" s="41"/>
    </row>
    <row r="59" spans="1:9" ht="24" hidden="1" customHeight="1">
      <c r="A59" s="34" t="s">
        <v>91</v>
      </c>
      <c r="B59" s="10">
        <v>45761</v>
      </c>
      <c r="C59" s="12">
        <v>0.41666666666666702</v>
      </c>
      <c r="D59" s="10">
        <v>45764</v>
      </c>
      <c r="E59" s="12">
        <v>0.24861111111111101</v>
      </c>
      <c r="F59" s="10">
        <f>D59+1</f>
        <v>45765</v>
      </c>
      <c r="G59" s="12">
        <v>0.16666666666666699</v>
      </c>
      <c r="H59" s="16"/>
      <c r="I59" s="41"/>
    </row>
    <row r="60" spans="1:9" ht="24" hidden="1" customHeight="1">
      <c r="A60" s="34" t="s">
        <v>319</v>
      </c>
      <c r="B60" s="5">
        <f>F59+2</f>
        <v>45767</v>
      </c>
      <c r="C60" s="57">
        <v>8.3333333333333301E-2</v>
      </c>
      <c r="D60" s="5">
        <f>B60</f>
        <v>45767</v>
      </c>
      <c r="E60" s="12">
        <v>0.3125</v>
      </c>
      <c r="F60" s="10">
        <f>D60</f>
        <v>45767</v>
      </c>
      <c r="G60" s="12">
        <v>0.65069444444444402</v>
      </c>
      <c r="H60" s="16"/>
      <c r="I60" s="41"/>
    </row>
    <row r="61" spans="1:9" ht="24" hidden="1" customHeight="1">
      <c r="A61" s="34" t="s">
        <v>320</v>
      </c>
      <c r="B61" s="5">
        <f>F60+1</f>
        <v>45768</v>
      </c>
      <c r="C61" s="57">
        <v>0.77083333333333304</v>
      </c>
      <c r="D61" s="10">
        <f>B61+1</f>
        <v>45769</v>
      </c>
      <c r="E61" s="12">
        <v>1.7361111111111101E-2</v>
      </c>
      <c r="F61" s="10">
        <f>D61</f>
        <v>45769</v>
      </c>
      <c r="G61" s="12">
        <v>0.59097222222222201</v>
      </c>
      <c r="H61" s="61" t="s">
        <v>321</v>
      </c>
      <c r="I61" s="41"/>
    </row>
    <row r="62" spans="1:9" ht="24" hidden="1" customHeight="1">
      <c r="A62" s="34" t="s">
        <v>96</v>
      </c>
      <c r="B62" s="10">
        <v>45771</v>
      </c>
      <c r="C62" s="12">
        <v>0.6875</v>
      </c>
      <c r="D62" s="10">
        <f>B62+3</f>
        <v>45774</v>
      </c>
      <c r="E62" s="21">
        <v>0.77083333333333304</v>
      </c>
      <c r="F62" s="10">
        <f>D62+1</f>
        <v>45775</v>
      </c>
      <c r="G62" s="21">
        <v>0.74166666666666703</v>
      </c>
      <c r="H62" s="8" t="s">
        <v>11</v>
      </c>
      <c r="I62" s="41"/>
    </row>
    <row r="63" spans="1:9" ht="24" hidden="1" customHeight="1">
      <c r="A63" s="34" t="s">
        <v>322</v>
      </c>
      <c r="B63" s="10">
        <f>F62+2</f>
        <v>45777</v>
      </c>
      <c r="C63" s="12">
        <v>0.625</v>
      </c>
      <c r="D63" s="10">
        <v>45777</v>
      </c>
      <c r="E63" s="12">
        <v>0.99375000000000002</v>
      </c>
      <c r="F63" s="10">
        <f>D63+1</f>
        <v>45778</v>
      </c>
      <c r="G63" s="12">
        <v>0.60208333333333297</v>
      </c>
      <c r="H63" s="16"/>
      <c r="I63" s="41"/>
    </row>
    <row r="64" spans="1:9" ht="24" hidden="1" customHeight="1">
      <c r="A64" s="34" t="s">
        <v>323</v>
      </c>
      <c r="B64" s="10">
        <f>F63+1</f>
        <v>45779</v>
      </c>
      <c r="C64" s="12">
        <v>0.70833333333333304</v>
      </c>
      <c r="D64" s="36">
        <v>45780</v>
      </c>
      <c r="E64" s="12">
        <v>0.16666666666666699</v>
      </c>
      <c r="F64" s="10">
        <f>D64</f>
        <v>45780</v>
      </c>
      <c r="G64" s="12">
        <v>0.58333333333333304</v>
      </c>
      <c r="H64" s="8" t="s">
        <v>11</v>
      </c>
      <c r="I64" s="41"/>
    </row>
    <row r="65" spans="1:9" ht="24" hidden="1" customHeight="1">
      <c r="A65" s="34" t="s">
        <v>100</v>
      </c>
      <c r="B65" s="10">
        <f>F64+2</f>
        <v>45782</v>
      </c>
      <c r="C65" s="12">
        <v>0.625</v>
      </c>
      <c r="D65" s="10">
        <v>45785</v>
      </c>
      <c r="E65" s="21">
        <v>0.61180555555555605</v>
      </c>
      <c r="F65" s="10">
        <v>45787</v>
      </c>
      <c r="G65" s="21">
        <v>0.114583333333333</v>
      </c>
      <c r="H65" s="8" t="s">
        <v>11</v>
      </c>
      <c r="I65" s="41"/>
    </row>
    <row r="66" spans="1:9" ht="24" hidden="1" customHeight="1">
      <c r="A66" s="34" t="s">
        <v>324</v>
      </c>
      <c r="B66" s="10">
        <v>45789</v>
      </c>
      <c r="C66" s="12">
        <v>8.3333333333333301E-2</v>
      </c>
      <c r="D66" s="10">
        <f>B66</f>
        <v>45789</v>
      </c>
      <c r="E66" s="12">
        <v>0.218055555555556</v>
      </c>
      <c r="F66" s="10">
        <f>D66</f>
        <v>45789</v>
      </c>
      <c r="G66" s="12">
        <v>0.66666666666666696</v>
      </c>
      <c r="H66" s="16"/>
      <c r="I66" s="41"/>
    </row>
    <row r="67" spans="1:9" ht="24" hidden="1" customHeight="1">
      <c r="A67" s="34" t="s">
        <v>202</v>
      </c>
      <c r="B67" s="10">
        <f>F66+1</f>
        <v>45790</v>
      </c>
      <c r="C67" s="12">
        <v>0.70833333333333304</v>
      </c>
      <c r="D67" s="10">
        <f>B67</f>
        <v>45790</v>
      </c>
      <c r="E67" s="12">
        <v>0.75</v>
      </c>
      <c r="F67" s="10">
        <f>D67+1</f>
        <v>45791</v>
      </c>
      <c r="G67" s="12">
        <v>0.22916666666666699</v>
      </c>
      <c r="H67" s="16"/>
      <c r="I67" s="41"/>
    </row>
    <row r="68" spans="1:9" ht="24" hidden="1" customHeight="1">
      <c r="A68" s="34" t="s">
        <v>113</v>
      </c>
      <c r="B68" s="10">
        <f>F67+2</f>
        <v>45793</v>
      </c>
      <c r="C68" s="12">
        <v>0.36944444444444402</v>
      </c>
      <c r="D68" s="10">
        <v>45798</v>
      </c>
      <c r="E68" s="12">
        <v>7.9166666666666705E-2</v>
      </c>
      <c r="F68" s="10">
        <v>45798</v>
      </c>
      <c r="G68" s="12">
        <v>0.90277777777777801</v>
      </c>
      <c r="H68" s="8" t="s">
        <v>11</v>
      </c>
      <c r="I68" s="41"/>
    </row>
    <row r="69" spans="1:9" ht="24" hidden="1" customHeight="1">
      <c r="A69" s="34" t="s">
        <v>325</v>
      </c>
      <c r="B69" s="10">
        <f>F68+2</f>
        <v>45800</v>
      </c>
      <c r="C69" s="12">
        <v>0.85416666666666696</v>
      </c>
      <c r="D69" s="5">
        <f>B69</f>
        <v>45800</v>
      </c>
      <c r="E69" s="12">
        <v>0.95</v>
      </c>
      <c r="F69" s="10">
        <v>45801</v>
      </c>
      <c r="G69" s="12">
        <v>0.50138888888888899</v>
      </c>
      <c r="H69" s="16"/>
      <c r="I69" s="41"/>
    </row>
    <row r="70" spans="1:9" ht="24" hidden="1" customHeight="1">
      <c r="A70" s="34" t="s">
        <v>326</v>
      </c>
      <c r="B70" s="10">
        <v>45802</v>
      </c>
      <c r="C70" s="12">
        <v>0.625</v>
      </c>
      <c r="D70" s="10">
        <f>B70+1</f>
        <v>45803</v>
      </c>
      <c r="E70" s="12">
        <v>0.16666666666666699</v>
      </c>
      <c r="F70" s="10">
        <f>D70</f>
        <v>45803</v>
      </c>
      <c r="G70" s="12">
        <v>0.67361111111111105</v>
      </c>
      <c r="H70" s="16"/>
      <c r="I70" s="41"/>
    </row>
    <row r="71" spans="1:9" ht="24" hidden="1" customHeight="1">
      <c r="A71" s="34" t="s">
        <v>118</v>
      </c>
      <c r="B71" s="10">
        <v>45805</v>
      </c>
      <c r="C71" s="12">
        <v>0.625</v>
      </c>
      <c r="D71" s="36">
        <v>45811</v>
      </c>
      <c r="E71" s="12">
        <v>0.45833333333333298</v>
      </c>
      <c r="F71" s="10">
        <f>D71+1</f>
        <v>45812</v>
      </c>
      <c r="G71" s="12">
        <v>0.45833333333333298</v>
      </c>
      <c r="H71" s="11" t="s">
        <v>11</v>
      </c>
      <c r="I71" s="41"/>
    </row>
    <row r="72" spans="1:9" ht="24" hidden="1" customHeight="1">
      <c r="A72" s="38" t="s">
        <v>327</v>
      </c>
      <c r="B72" s="10">
        <f>F71+2</f>
        <v>45814</v>
      </c>
      <c r="C72" s="12">
        <v>0.54166666666666696</v>
      </c>
      <c r="D72" s="10">
        <f>B72</f>
        <v>45814</v>
      </c>
      <c r="E72" s="12">
        <v>0.58333333333333304</v>
      </c>
      <c r="F72" s="10">
        <f>D72+1</f>
        <v>45815</v>
      </c>
      <c r="G72" s="12">
        <v>0.1875</v>
      </c>
      <c r="H72" s="16"/>
      <c r="I72" s="41"/>
    </row>
    <row r="73" spans="1:9" ht="24" hidden="1" customHeight="1">
      <c r="A73" s="38" t="s">
        <v>328</v>
      </c>
      <c r="B73" s="10">
        <v>45816</v>
      </c>
      <c r="C73" s="12">
        <v>0.6875</v>
      </c>
      <c r="D73" s="10">
        <v>45816</v>
      </c>
      <c r="E73" s="12">
        <v>0.8125</v>
      </c>
      <c r="F73" s="10">
        <f>D73+1</f>
        <v>45817</v>
      </c>
      <c r="G73" s="12">
        <v>7.2916666666666699E-2</v>
      </c>
      <c r="H73" s="11" t="s">
        <v>11</v>
      </c>
      <c r="I73" s="41"/>
    </row>
    <row r="74" spans="1:9" ht="24" hidden="1" customHeight="1">
      <c r="A74" s="34" t="s">
        <v>122</v>
      </c>
      <c r="B74" s="10">
        <f>F73+2</f>
        <v>45819</v>
      </c>
      <c r="C74" s="12">
        <v>0.125</v>
      </c>
      <c r="D74" s="5">
        <v>45823</v>
      </c>
      <c r="E74" s="12">
        <v>0.8125</v>
      </c>
      <c r="F74" s="10">
        <f>D74+1</f>
        <v>45824</v>
      </c>
      <c r="G74" s="12">
        <v>0.72916666666666696</v>
      </c>
      <c r="H74" s="16"/>
      <c r="I74" s="41"/>
    </row>
    <row r="75" spans="1:9" ht="24" hidden="1" customHeight="1">
      <c r="A75" s="34" t="s">
        <v>209</v>
      </c>
      <c r="B75" s="10">
        <f>F74+3</f>
        <v>45827</v>
      </c>
      <c r="C75" s="12">
        <v>2.0833333333333301E-2</v>
      </c>
      <c r="D75" s="10">
        <f>B75</f>
        <v>45827</v>
      </c>
      <c r="E75" s="12">
        <v>0.41666666666666702</v>
      </c>
      <c r="F75" s="10">
        <f>D75</f>
        <v>45827</v>
      </c>
      <c r="G75" s="12">
        <v>0.83333333333333304</v>
      </c>
      <c r="H75" s="11" t="s">
        <v>11</v>
      </c>
      <c r="I75" s="41"/>
    </row>
    <row r="76" spans="1:9" ht="24" hidden="1" customHeight="1">
      <c r="A76" s="34" t="s">
        <v>211</v>
      </c>
      <c r="B76" s="10">
        <f>F75+1</f>
        <v>45828</v>
      </c>
      <c r="C76" s="12">
        <v>0.95833333333333304</v>
      </c>
      <c r="D76" s="36">
        <v>45829</v>
      </c>
      <c r="E76" s="12">
        <v>4.1666666666666701E-3</v>
      </c>
      <c r="F76" s="10">
        <f>D76</f>
        <v>45829</v>
      </c>
      <c r="G76" s="12">
        <v>0.48958333333333298</v>
      </c>
      <c r="H76" s="16"/>
      <c r="I76" s="41"/>
    </row>
    <row r="77" spans="1:9" ht="24" hidden="1" customHeight="1">
      <c r="A77" s="34" t="s">
        <v>329</v>
      </c>
      <c r="B77" s="42">
        <v>45831</v>
      </c>
      <c r="C77" s="12">
        <v>0.58333333333333304</v>
      </c>
      <c r="D77" s="10">
        <f>B77</f>
        <v>45831</v>
      </c>
      <c r="E77" s="12">
        <v>0.95833333333333304</v>
      </c>
      <c r="F77" s="10">
        <f>D77+2</f>
        <v>45833</v>
      </c>
      <c r="G77" s="12">
        <v>1.1111111111111099E-2</v>
      </c>
      <c r="H77" s="16"/>
      <c r="I77" s="41"/>
    </row>
    <row r="78" spans="1:9" ht="24" hidden="1" customHeight="1">
      <c r="A78" s="34" t="s">
        <v>330</v>
      </c>
      <c r="B78" s="10">
        <f>F77+2</f>
        <v>45835</v>
      </c>
      <c r="C78" s="12">
        <v>0.36736111111111103</v>
      </c>
      <c r="D78" s="10">
        <f>B78+1</f>
        <v>45836</v>
      </c>
      <c r="E78" s="12">
        <v>0.25</v>
      </c>
      <c r="F78" s="10">
        <f>D78</f>
        <v>45836</v>
      </c>
      <c r="G78" s="12">
        <v>0.625</v>
      </c>
      <c r="H78" s="8" t="s">
        <v>11</v>
      </c>
      <c r="I78" s="41"/>
    </row>
    <row r="79" spans="1:9" ht="24" hidden="1" customHeight="1">
      <c r="A79" s="34" t="s">
        <v>331</v>
      </c>
      <c r="B79" s="10">
        <f>F78+1</f>
        <v>45837</v>
      </c>
      <c r="C79" s="12">
        <v>0.70833333333333304</v>
      </c>
      <c r="D79" s="10">
        <f>B79+1</f>
        <v>45838</v>
      </c>
      <c r="E79" s="21">
        <v>0.60416666666666696</v>
      </c>
      <c r="F79" s="10">
        <f>D79+1</f>
        <v>45839</v>
      </c>
      <c r="G79" s="12">
        <v>0.104166666666667</v>
      </c>
      <c r="H79" s="8" t="s">
        <v>332</v>
      </c>
      <c r="I79" s="41"/>
    </row>
    <row r="80" spans="1:9" ht="24" hidden="1" customHeight="1">
      <c r="A80" s="34" t="s">
        <v>333</v>
      </c>
      <c r="B80" s="10">
        <v>45841</v>
      </c>
      <c r="C80" s="45">
        <v>0.1875</v>
      </c>
      <c r="D80" s="10">
        <v>45841</v>
      </c>
      <c r="E80" s="45">
        <v>0.36249999999999999</v>
      </c>
      <c r="F80" s="10">
        <f>D80+1</f>
        <v>45842</v>
      </c>
      <c r="G80" s="12">
        <v>0.3125</v>
      </c>
      <c r="H80" s="16"/>
      <c r="I80" s="41"/>
    </row>
    <row r="81" spans="1:13" ht="24" hidden="1" customHeight="1">
      <c r="A81" s="34" t="s">
        <v>334</v>
      </c>
      <c r="B81" s="10">
        <f>F80+2</f>
        <v>45844</v>
      </c>
      <c r="C81" s="45">
        <v>0.593055555555556</v>
      </c>
      <c r="D81" s="10">
        <f>B81+1</f>
        <v>45845</v>
      </c>
      <c r="E81" s="45">
        <v>0.96388888888888902</v>
      </c>
      <c r="F81" s="10">
        <f>D81+1</f>
        <v>45846</v>
      </c>
      <c r="G81" s="12">
        <v>0.59791666666666698</v>
      </c>
      <c r="H81" s="8" t="s">
        <v>11</v>
      </c>
      <c r="I81" s="41"/>
    </row>
    <row r="82" spans="1:13" ht="24" hidden="1" customHeight="1">
      <c r="A82" s="34" t="s">
        <v>335</v>
      </c>
      <c r="B82" s="10">
        <f>F81+1</f>
        <v>45847</v>
      </c>
      <c r="C82" s="45">
        <v>0.70833333333333304</v>
      </c>
      <c r="D82" s="10">
        <f>B82</f>
        <v>45847</v>
      </c>
      <c r="E82" s="45">
        <v>0.79166666666666696</v>
      </c>
      <c r="F82" s="10">
        <f>D82+1</f>
        <v>45848</v>
      </c>
      <c r="G82" s="12">
        <v>0.20833333333333301</v>
      </c>
      <c r="H82" s="16"/>
      <c r="I82" s="41"/>
    </row>
    <row r="83" spans="1:13" ht="24" hidden="1" customHeight="1">
      <c r="A83" s="34" t="s">
        <v>336</v>
      </c>
      <c r="B83" s="10">
        <f>F82+2</f>
        <v>45850</v>
      </c>
      <c r="C83" s="45">
        <v>0.4375</v>
      </c>
      <c r="D83" s="10">
        <f>B83+3</f>
        <v>45853</v>
      </c>
      <c r="E83" s="45">
        <v>0.90833333333333299</v>
      </c>
      <c r="F83" s="10">
        <f>D83+2</f>
        <v>45855</v>
      </c>
      <c r="G83" s="12">
        <v>0.16666666666666699</v>
      </c>
      <c r="H83" s="8" t="s">
        <v>11</v>
      </c>
      <c r="I83" s="41"/>
    </row>
    <row r="84" spans="1:13" ht="24" hidden="1" customHeight="1">
      <c r="A84" s="38" t="s">
        <v>337</v>
      </c>
      <c r="B84" s="10">
        <f>F83+2</f>
        <v>45857</v>
      </c>
      <c r="C84" s="45">
        <v>0.37777777777777799</v>
      </c>
      <c r="D84" s="10">
        <v>45860</v>
      </c>
      <c r="E84" s="45">
        <v>0.66666666666666696</v>
      </c>
      <c r="F84" s="10">
        <f>D84+1</f>
        <v>45861</v>
      </c>
      <c r="G84" s="12">
        <v>0.14583333333333301</v>
      </c>
      <c r="H84" s="8" t="s">
        <v>338</v>
      </c>
      <c r="I84" s="41"/>
    </row>
    <row r="85" spans="1:13" ht="24" hidden="1" customHeight="1">
      <c r="A85" s="34" t="s">
        <v>339</v>
      </c>
      <c r="B85" s="10">
        <f>F84</f>
        <v>45861</v>
      </c>
      <c r="C85" s="45">
        <v>0.41666666666666702</v>
      </c>
      <c r="D85" s="10">
        <f>B85</f>
        <v>45861</v>
      </c>
      <c r="E85" s="45">
        <v>0.75</v>
      </c>
      <c r="F85" s="10">
        <f>D85+1</f>
        <v>45862</v>
      </c>
      <c r="G85" s="12">
        <v>0.25</v>
      </c>
      <c r="H85" s="8" t="s">
        <v>11</v>
      </c>
      <c r="I85" s="41"/>
    </row>
    <row r="86" spans="1:13" ht="24" hidden="1" customHeight="1">
      <c r="A86" s="34" t="s">
        <v>222</v>
      </c>
      <c r="B86" s="10">
        <f>F85+1</f>
        <v>45863</v>
      </c>
      <c r="C86" s="45">
        <v>0.375</v>
      </c>
      <c r="D86" s="10">
        <f>B86</f>
        <v>45863</v>
      </c>
      <c r="E86" s="45">
        <v>0.42916666666666697</v>
      </c>
      <c r="F86" s="10">
        <f>D86+1</f>
        <v>45864</v>
      </c>
      <c r="G86" s="12">
        <v>0</v>
      </c>
      <c r="H86" s="16"/>
      <c r="I86" s="41"/>
    </row>
    <row r="87" spans="1:13" ht="24" hidden="1" customHeight="1">
      <c r="A87" s="34" t="s">
        <v>340</v>
      </c>
      <c r="B87" s="10">
        <f>F86+2</f>
        <v>45866</v>
      </c>
      <c r="C87" s="45">
        <v>0.20833333333333301</v>
      </c>
      <c r="D87" s="10">
        <v>45871</v>
      </c>
      <c r="E87" s="45">
        <v>0.7</v>
      </c>
      <c r="F87" s="10">
        <v>45872</v>
      </c>
      <c r="G87" s="12">
        <v>0.83333333333333304</v>
      </c>
      <c r="H87" s="8" t="s">
        <v>11</v>
      </c>
      <c r="I87" s="41"/>
    </row>
    <row r="88" spans="1:13" ht="24" hidden="1" customHeight="1">
      <c r="A88" s="34" t="s">
        <v>341</v>
      </c>
      <c r="B88" s="10">
        <f>F87+4</f>
        <v>45876</v>
      </c>
      <c r="C88" s="12">
        <v>8.3333333333333301E-2</v>
      </c>
      <c r="D88" s="10">
        <f>B88+1</f>
        <v>45877</v>
      </c>
      <c r="E88" s="21">
        <v>0.375</v>
      </c>
      <c r="F88" s="36">
        <f>D88</f>
        <v>45877</v>
      </c>
      <c r="G88" s="21">
        <v>0.83333333333333304</v>
      </c>
      <c r="H88" s="8" t="s">
        <v>342</v>
      </c>
      <c r="I88" s="41"/>
    </row>
    <row r="89" spans="1:13" ht="24" hidden="1" customHeight="1">
      <c r="A89" s="34" t="s">
        <v>343</v>
      </c>
      <c r="B89" s="10">
        <f>F88+1</f>
        <v>45878</v>
      </c>
      <c r="C89" s="12">
        <v>0.33333333333333298</v>
      </c>
      <c r="D89" s="10">
        <f>B89+1</f>
        <v>45879</v>
      </c>
      <c r="E89" s="12">
        <v>0.25</v>
      </c>
      <c r="F89" s="10">
        <f>D89</f>
        <v>45879</v>
      </c>
      <c r="G89" s="12">
        <v>0.66666666666666696</v>
      </c>
      <c r="H89" s="44" t="s">
        <v>11</v>
      </c>
      <c r="I89" s="41"/>
    </row>
    <row r="90" spans="1:13" s="52" customFormat="1" ht="25.4" hidden="1" customHeight="1">
      <c r="A90" s="123" t="s">
        <v>344</v>
      </c>
      <c r="B90" s="124"/>
      <c r="C90" s="124"/>
      <c r="D90" s="124"/>
      <c r="E90" s="124"/>
      <c r="F90" s="124"/>
      <c r="G90" s="124"/>
      <c r="H90" s="124"/>
      <c r="I90" s="125"/>
    </row>
    <row r="91" spans="1:13" ht="24" hidden="1" customHeight="1">
      <c r="A91" s="2" t="s">
        <v>4</v>
      </c>
      <c r="B91" s="107" t="s">
        <v>5</v>
      </c>
      <c r="C91" s="108"/>
      <c r="D91" s="107" t="s">
        <v>6</v>
      </c>
      <c r="E91" s="108"/>
      <c r="F91" s="107" t="s">
        <v>7</v>
      </c>
      <c r="G91" s="108"/>
      <c r="H91" s="3" t="s">
        <v>8</v>
      </c>
      <c r="I91" s="3" t="s">
        <v>9</v>
      </c>
      <c r="M91" t="s">
        <v>177</v>
      </c>
    </row>
    <row r="92" spans="1:13" ht="24" hidden="1" customHeight="1">
      <c r="A92" s="38" t="s">
        <v>222</v>
      </c>
      <c r="B92" s="10">
        <v>45867</v>
      </c>
      <c r="C92" s="45">
        <v>0.95833333333333304</v>
      </c>
      <c r="D92" s="10">
        <v>45868</v>
      </c>
      <c r="E92" s="45">
        <v>0.1875</v>
      </c>
      <c r="F92" s="10">
        <v>45868</v>
      </c>
      <c r="G92" s="12">
        <v>0.66666666666666696</v>
      </c>
      <c r="H92" s="8" t="s">
        <v>345</v>
      </c>
      <c r="I92" s="41"/>
    </row>
    <row r="93" spans="1:13" ht="24" hidden="1" customHeight="1">
      <c r="A93" s="34" t="s">
        <v>337</v>
      </c>
      <c r="B93" s="10">
        <v>45869</v>
      </c>
      <c r="C93" s="45">
        <v>0.625</v>
      </c>
      <c r="D93" s="10">
        <v>45870</v>
      </c>
      <c r="E93" s="45">
        <v>0.75</v>
      </c>
      <c r="F93" s="10">
        <v>45871</v>
      </c>
      <c r="G93" s="12">
        <v>2.0833333333333301E-2</v>
      </c>
      <c r="H93" s="8" t="s">
        <v>11</v>
      </c>
      <c r="I93" s="41"/>
    </row>
    <row r="94" spans="1:13" ht="24" hidden="1" customHeight="1">
      <c r="A94" s="34" t="s">
        <v>339</v>
      </c>
      <c r="B94" s="10">
        <v>45871</v>
      </c>
      <c r="C94" s="45">
        <v>0.3125</v>
      </c>
      <c r="D94" s="10">
        <v>45871</v>
      </c>
      <c r="E94" s="45">
        <v>0.42499999999999999</v>
      </c>
      <c r="F94" s="10">
        <f>D94</f>
        <v>45871</v>
      </c>
      <c r="G94" s="12">
        <v>0.76249999999999996</v>
      </c>
      <c r="H94" s="8"/>
      <c r="I94" s="41"/>
    </row>
    <row r="95" spans="1:13" ht="24" hidden="1" customHeight="1">
      <c r="A95" s="34" t="s">
        <v>340</v>
      </c>
      <c r="B95" s="10">
        <f>F94+2</f>
        <v>45873</v>
      </c>
      <c r="C95" s="45">
        <v>0.75</v>
      </c>
      <c r="D95" s="10">
        <v>45877</v>
      </c>
      <c r="E95" s="21">
        <v>0.32500000000000001</v>
      </c>
      <c r="F95" s="10">
        <f>D95+1</f>
        <v>45878</v>
      </c>
      <c r="G95" s="12">
        <v>0.34583333333333299</v>
      </c>
      <c r="H95" s="8" t="s">
        <v>11</v>
      </c>
      <c r="I95" s="41"/>
    </row>
    <row r="96" spans="1:13" ht="24" hidden="1" customHeight="1">
      <c r="A96" s="46" t="s">
        <v>346</v>
      </c>
      <c r="B96" s="10">
        <f>F95+2</f>
        <v>45880</v>
      </c>
      <c r="C96" s="45">
        <v>0.33333333333333298</v>
      </c>
      <c r="D96" s="10">
        <f>B96</f>
        <v>45880</v>
      </c>
      <c r="E96" s="12">
        <v>0.37916666666666698</v>
      </c>
      <c r="F96" s="10">
        <f>D96+1</f>
        <v>45881</v>
      </c>
      <c r="G96" s="12">
        <v>4.1666666666666701E-3</v>
      </c>
      <c r="H96" s="8"/>
      <c r="I96" s="41"/>
    </row>
    <row r="97" spans="1:11" ht="24" hidden="1" customHeight="1">
      <c r="A97" s="34" t="s">
        <v>347</v>
      </c>
      <c r="B97" s="10">
        <f>F96+1</f>
        <v>45882</v>
      </c>
      <c r="C97" s="12">
        <v>0</v>
      </c>
      <c r="D97" s="10">
        <f>B97</f>
        <v>45882</v>
      </c>
      <c r="E97" s="12">
        <v>5.4166666666666703E-2</v>
      </c>
      <c r="F97" s="10">
        <f>D97</f>
        <v>45882</v>
      </c>
      <c r="G97" s="12">
        <v>0.32083333333333303</v>
      </c>
      <c r="H97" s="8"/>
      <c r="I97" s="41"/>
    </row>
    <row r="98" spans="1:11" ht="24" hidden="1" customHeight="1">
      <c r="A98" s="34" t="s">
        <v>348</v>
      </c>
      <c r="B98" s="10">
        <f>F97</f>
        <v>45882</v>
      </c>
      <c r="C98" s="45">
        <v>0.5</v>
      </c>
      <c r="D98" s="10">
        <f>B98</f>
        <v>45882</v>
      </c>
      <c r="E98" s="45">
        <v>0.9</v>
      </c>
      <c r="F98" s="10">
        <f>D98+1</f>
        <v>45883</v>
      </c>
      <c r="G98" s="12">
        <v>0.295833333333333</v>
      </c>
      <c r="H98" s="8" t="s">
        <v>11</v>
      </c>
      <c r="I98" s="41"/>
    </row>
    <row r="99" spans="1:11" ht="24" hidden="1" customHeight="1">
      <c r="A99" s="34" t="s">
        <v>349</v>
      </c>
      <c r="B99" s="10">
        <f>F98+2</f>
        <v>45885</v>
      </c>
      <c r="C99" s="45">
        <v>0.29166666666666702</v>
      </c>
      <c r="D99" s="10">
        <f>B99+7</f>
        <v>45892</v>
      </c>
      <c r="E99" s="45">
        <v>0.18333333333333299</v>
      </c>
      <c r="F99" s="10">
        <f>D99+1</f>
        <v>45893</v>
      </c>
      <c r="G99" s="12">
        <v>0.22083333333333299</v>
      </c>
      <c r="H99" s="8" t="s">
        <v>11</v>
      </c>
      <c r="I99" s="41"/>
    </row>
    <row r="100" spans="1:11" s="52" customFormat="1" ht="25.4" hidden="1" customHeight="1">
      <c r="A100" s="24" t="s">
        <v>225</v>
      </c>
      <c r="B100" s="10">
        <v>45897</v>
      </c>
      <c r="C100" s="45">
        <v>0</v>
      </c>
      <c r="D100" s="10">
        <v>45897</v>
      </c>
      <c r="E100" s="45">
        <v>0.125</v>
      </c>
      <c r="F100" s="10">
        <v>45897</v>
      </c>
      <c r="G100" s="12">
        <v>0.33333333333333298</v>
      </c>
      <c r="H100" s="8" t="s">
        <v>226</v>
      </c>
      <c r="I100" s="62"/>
    </row>
    <row r="101" spans="1:11" ht="24" hidden="1" customHeight="1">
      <c r="A101" s="104" t="s">
        <v>550</v>
      </c>
      <c r="B101" s="105"/>
      <c r="C101" s="105"/>
      <c r="D101" s="105"/>
      <c r="E101" s="105"/>
      <c r="F101" s="105"/>
      <c r="G101" s="105"/>
      <c r="H101" s="105"/>
      <c r="I101" s="106"/>
    </row>
    <row r="102" spans="1:11" ht="24" hidden="1" customHeight="1">
      <c r="A102" s="2" t="s">
        <v>4</v>
      </c>
      <c r="B102" s="107" t="s">
        <v>5</v>
      </c>
      <c r="C102" s="108"/>
      <c r="D102" s="107" t="s">
        <v>6</v>
      </c>
      <c r="E102" s="108"/>
      <c r="F102" s="107" t="s">
        <v>7</v>
      </c>
      <c r="G102" s="108"/>
      <c r="H102" s="3" t="s">
        <v>8</v>
      </c>
      <c r="I102" s="3" t="s">
        <v>9</v>
      </c>
      <c r="K102" t="s">
        <v>177</v>
      </c>
    </row>
    <row r="103" spans="1:11" ht="24" hidden="1" customHeight="1">
      <c r="A103" s="4" t="s">
        <v>209</v>
      </c>
      <c r="B103" s="10">
        <v>45889</v>
      </c>
      <c r="C103" s="12">
        <v>0.52083333333333304</v>
      </c>
      <c r="D103" s="10">
        <v>45889</v>
      </c>
      <c r="E103" s="12">
        <v>0.625</v>
      </c>
      <c r="F103" s="10">
        <v>45890</v>
      </c>
      <c r="G103" s="12">
        <v>0.23749999999999999</v>
      </c>
      <c r="H103" s="11" t="s">
        <v>350</v>
      </c>
      <c r="I103" s="63"/>
    </row>
    <row r="104" spans="1:11" ht="24" hidden="1" customHeight="1">
      <c r="A104" s="4" t="s">
        <v>351</v>
      </c>
      <c r="B104" s="10">
        <v>45890</v>
      </c>
      <c r="C104" s="12">
        <v>0.5</v>
      </c>
      <c r="D104" s="10">
        <v>45890</v>
      </c>
      <c r="E104" s="12">
        <v>0.64583333333333304</v>
      </c>
      <c r="F104" s="10">
        <v>45890</v>
      </c>
      <c r="G104" s="12">
        <v>0.94166666666666698</v>
      </c>
      <c r="H104" s="11"/>
      <c r="I104" s="63"/>
    </row>
    <row r="105" spans="1:11" ht="24" hidden="1" customHeight="1">
      <c r="A105" s="4" t="s">
        <v>210</v>
      </c>
      <c r="B105" s="42">
        <f>F104</f>
        <v>45890</v>
      </c>
      <c r="C105" s="12">
        <v>0.95833333333333304</v>
      </c>
      <c r="D105" s="10">
        <f t="shared" ref="D105:D110" si="6">B105</f>
        <v>45890</v>
      </c>
      <c r="E105" s="12">
        <v>0.98750000000000004</v>
      </c>
      <c r="F105" s="10">
        <f>D105+1</f>
        <v>45891</v>
      </c>
      <c r="G105" s="12">
        <v>0.47916666666666702</v>
      </c>
      <c r="H105" s="44"/>
      <c r="I105" s="16"/>
    </row>
    <row r="106" spans="1:11" ht="24" hidden="1" customHeight="1">
      <c r="A106" s="4" t="s">
        <v>211</v>
      </c>
      <c r="B106" s="42">
        <f>F105+1</f>
        <v>45892</v>
      </c>
      <c r="C106" s="12">
        <v>0.41666666666666702</v>
      </c>
      <c r="D106" s="10">
        <f t="shared" si="6"/>
        <v>45892</v>
      </c>
      <c r="E106" s="12">
        <v>0.69583333333333297</v>
      </c>
      <c r="F106" s="10">
        <f>D106+1</f>
        <v>45893</v>
      </c>
      <c r="G106" s="12">
        <v>4.5833333333333302E-2</v>
      </c>
      <c r="H106" s="11"/>
      <c r="I106" s="16"/>
    </row>
    <row r="107" spans="1:11" ht="24" hidden="1" customHeight="1">
      <c r="A107" s="4" t="s">
        <v>329</v>
      </c>
      <c r="B107" s="10">
        <f>F106+1</f>
        <v>45894</v>
      </c>
      <c r="C107" s="12">
        <v>0.97916666666666696</v>
      </c>
      <c r="D107" s="10">
        <v>45900</v>
      </c>
      <c r="E107" s="12">
        <v>0.92083333333333295</v>
      </c>
      <c r="F107" s="10">
        <f>D107+2</f>
        <v>45902</v>
      </c>
      <c r="G107" s="12">
        <v>0.26250000000000001</v>
      </c>
      <c r="H107" s="8" t="s">
        <v>11</v>
      </c>
      <c r="I107" s="16"/>
    </row>
    <row r="108" spans="1:11" ht="24" hidden="1" customHeight="1">
      <c r="A108" s="4" t="s">
        <v>352</v>
      </c>
      <c r="B108" s="10">
        <v>45904</v>
      </c>
      <c r="C108" s="12">
        <v>0.83333333333333304</v>
      </c>
      <c r="D108" s="10">
        <v>45905</v>
      </c>
      <c r="E108" s="12">
        <v>0.20833333333333301</v>
      </c>
      <c r="F108" s="10">
        <f>D108</f>
        <v>45905</v>
      </c>
      <c r="G108" s="12">
        <v>0.65833333333333299</v>
      </c>
      <c r="H108" s="11" t="s">
        <v>353</v>
      </c>
      <c r="I108" s="16"/>
    </row>
    <row r="109" spans="1:11" ht="24" hidden="1" customHeight="1">
      <c r="A109" s="4" t="s">
        <v>330</v>
      </c>
      <c r="B109" s="10">
        <f>F108</f>
        <v>45905</v>
      </c>
      <c r="C109" s="12">
        <v>0.86666666666666703</v>
      </c>
      <c r="D109" s="10">
        <f>B109+1</f>
        <v>45906</v>
      </c>
      <c r="E109" s="12">
        <v>0.47083333333333299</v>
      </c>
      <c r="F109" s="10">
        <f>D109+1</f>
        <v>45907</v>
      </c>
      <c r="G109" s="12">
        <v>0</v>
      </c>
      <c r="H109" s="8" t="s">
        <v>11</v>
      </c>
      <c r="I109" s="16"/>
    </row>
    <row r="110" spans="1:11" ht="24" hidden="1" customHeight="1">
      <c r="A110" s="4" t="s">
        <v>331</v>
      </c>
      <c r="B110" s="10">
        <f>F109+1</f>
        <v>45908</v>
      </c>
      <c r="C110" s="12">
        <v>0.104166666666667</v>
      </c>
      <c r="D110" s="10">
        <f t="shared" si="6"/>
        <v>45908</v>
      </c>
      <c r="E110" s="12">
        <v>0.12916666666666701</v>
      </c>
      <c r="F110" s="10">
        <f>D110</f>
        <v>45908</v>
      </c>
      <c r="G110" s="12">
        <v>0.5</v>
      </c>
      <c r="H110" s="11"/>
      <c r="I110" s="16"/>
    </row>
    <row r="111" spans="1:11" ht="24" hidden="1" customHeight="1">
      <c r="A111" s="4" t="s">
        <v>333</v>
      </c>
      <c r="B111" s="10">
        <f>F110+2</f>
        <v>45910</v>
      </c>
      <c r="C111" s="12">
        <v>0.57916666666666705</v>
      </c>
      <c r="D111" s="10">
        <f>B111+1</f>
        <v>45911</v>
      </c>
      <c r="E111" s="21">
        <v>0.96666666666666701</v>
      </c>
      <c r="F111" s="10">
        <v>45913</v>
      </c>
      <c r="G111" s="12">
        <v>0.1</v>
      </c>
      <c r="H111" s="8" t="s">
        <v>11</v>
      </c>
      <c r="I111" s="16"/>
    </row>
    <row r="112" spans="1:11" ht="24" hidden="1" customHeight="1">
      <c r="A112" s="9" t="s">
        <v>335</v>
      </c>
      <c r="B112" s="10">
        <f>F111+1</f>
        <v>45914</v>
      </c>
      <c r="C112" s="12">
        <v>0.83333333333333304</v>
      </c>
      <c r="D112" s="10">
        <f>B112+1</f>
        <v>45915</v>
      </c>
      <c r="E112" s="21">
        <v>0.133333333333333</v>
      </c>
      <c r="F112" s="10">
        <f>D112</f>
        <v>45915</v>
      </c>
      <c r="G112" s="12">
        <v>0.58333333333333304</v>
      </c>
      <c r="H112" s="11"/>
      <c r="I112" s="16"/>
    </row>
    <row r="113" spans="1:9" ht="24" hidden="1" customHeight="1">
      <c r="A113" s="4" t="s">
        <v>354</v>
      </c>
      <c r="B113" s="10">
        <f>F112+1</f>
        <v>45916</v>
      </c>
      <c r="C113" s="12">
        <v>0.4375</v>
      </c>
      <c r="D113" s="10">
        <f>B113+1</f>
        <v>45917</v>
      </c>
      <c r="E113" s="21">
        <v>0.170833333333333</v>
      </c>
      <c r="F113" s="10">
        <f>D113</f>
        <v>45917</v>
      </c>
      <c r="G113" s="12">
        <v>0.45763888888888898</v>
      </c>
      <c r="H113" s="11" t="s">
        <v>11</v>
      </c>
      <c r="I113" s="16"/>
    </row>
    <row r="114" spans="1:9" ht="24" hidden="1" customHeight="1">
      <c r="A114" s="4" t="s">
        <v>334</v>
      </c>
      <c r="B114" s="10">
        <f>F113</f>
        <v>45917</v>
      </c>
      <c r="C114" s="12">
        <v>0.70833333333333304</v>
      </c>
      <c r="D114" s="10">
        <f>B114+1</f>
        <v>45918</v>
      </c>
      <c r="E114" s="21">
        <v>0.91666666666666696</v>
      </c>
      <c r="F114" s="10">
        <f>D114+1</f>
        <v>45919</v>
      </c>
      <c r="G114" s="12">
        <v>0.25833333333333303</v>
      </c>
      <c r="H114" s="11" t="s">
        <v>456</v>
      </c>
      <c r="I114" s="16"/>
    </row>
    <row r="115" spans="1:9" ht="24" hidden="1" customHeight="1">
      <c r="A115" s="4" t="s">
        <v>355</v>
      </c>
      <c r="B115" s="10">
        <f>F114+2</f>
        <v>45921</v>
      </c>
      <c r="C115" s="12">
        <v>0.104166666666667</v>
      </c>
      <c r="D115" s="10">
        <f>B115</f>
        <v>45921</v>
      </c>
      <c r="E115" s="21">
        <v>0.77916666666666667</v>
      </c>
      <c r="F115" s="10">
        <f>D115+2</f>
        <v>45923</v>
      </c>
      <c r="G115" s="12">
        <v>0.54722222222222228</v>
      </c>
      <c r="H115" s="11" t="s">
        <v>475</v>
      </c>
      <c r="I115" s="16"/>
    </row>
    <row r="116" spans="1:9" ht="24" hidden="1" customHeight="1">
      <c r="A116" s="4" t="s">
        <v>222</v>
      </c>
      <c r="B116" s="10">
        <v>45926</v>
      </c>
      <c r="C116" s="12">
        <v>0.25</v>
      </c>
      <c r="D116" s="10">
        <f>B116</f>
        <v>45926</v>
      </c>
      <c r="E116" s="21">
        <v>0.58333333333333337</v>
      </c>
      <c r="F116" s="10">
        <f>D116+1</f>
        <v>45927</v>
      </c>
      <c r="G116" s="12">
        <v>0.375</v>
      </c>
      <c r="H116" s="11" t="s">
        <v>456</v>
      </c>
      <c r="I116" s="16"/>
    </row>
    <row r="117" spans="1:9" ht="24" hidden="1" customHeight="1">
      <c r="A117" s="87" t="s">
        <v>482</v>
      </c>
      <c r="B117" s="10">
        <f>F116+1</f>
        <v>45928</v>
      </c>
      <c r="C117" s="12">
        <v>0.45</v>
      </c>
      <c r="D117" s="10">
        <f>B117+3</f>
        <v>45931</v>
      </c>
      <c r="E117" s="21">
        <v>0.92500000000000004</v>
      </c>
      <c r="F117" s="10">
        <f>D117+1</f>
        <v>45932</v>
      </c>
      <c r="G117" s="12">
        <v>0.20416666666666666</v>
      </c>
      <c r="H117" s="11" t="s">
        <v>476</v>
      </c>
      <c r="I117" s="16"/>
    </row>
    <row r="118" spans="1:9" ht="24" hidden="1" customHeight="1">
      <c r="A118" s="9" t="s">
        <v>483</v>
      </c>
      <c r="B118" s="10">
        <v>45932</v>
      </c>
      <c r="C118" s="12">
        <v>0.4</v>
      </c>
      <c r="D118" s="10">
        <f>B118+2</f>
        <v>45934</v>
      </c>
      <c r="E118" s="21">
        <v>0.9375</v>
      </c>
      <c r="F118" s="10">
        <v>45935</v>
      </c>
      <c r="G118" s="12">
        <v>0.7</v>
      </c>
      <c r="H118" s="11" t="s">
        <v>498</v>
      </c>
      <c r="I118" s="16"/>
    </row>
    <row r="119" spans="1:9" ht="24" hidden="1" customHeight="1">
      <c r="A119" s="4" t="s">
        <v>502</v>
      </c>
      <c r="B119" s="10">
        <v>45937</v>
      </c>
      <c r="C119" s="12">
        <v>0.81666666666666665</v>
      </c>
      <c r="D119" s="10">
        <v>45940</v>
      </c>
      <c r="E119" s="21">
        <v>0.95</v>
      </c>
      <c r="F119" s="10">
        <f>D119+2</f>
        <v>45942</v>
      </c>
      <c r="G119" s="21">
        <v>0.15</v>
      </c>
      <c r="H119" s="8" t="s">
        <v>11</v>
      </c>
      <c r="I119" s="16"/>
    </row>
    <row r="120" spans="1:9" ht="24" hidden="1" customHeight="1">
      <c r="A120" s="4" t="s">
        <v>487</v>
      </c>
      <c r="B120" s="10">
        <f>F119+1</f>
        <v>45943</v>
      </c>
      <c r="C120" s="12">
        <v>0.91666666666666663</v>
      </c>
      <c r="D120" s="10">
        <f>B120+1</f>
        <v>45944</v>
      </c>
      <c r="E120" s="21">
        <v>0.40416666666666667</v>
      </c>
      <c r="F120" s="10">
        <f>D120+1</f>
        <v>45945</v>
      </c>
      <c r="G120" s="21">
        <v>9.166666666666666E-2</v>
      </c>
      <c r="H120" s="11"/>
      <c r="I120" s="16"/>
    </row>
    <row r="121" spans="1:9" ht="24" hidden="1" customHeight="1">
      <c r="A121" s="4" t="s">
        <v>488</v>
      </c>
      <c r="B121" s="10">
        <f>F120</f>
        <v>45945</v>
      </c>
      <c r="C121" s="21">
        <v>0.95833333333333337</v>
      </c>
      <c r="D121" s="10">
        <f>B121+1</f>
        <v>45946</v>
      </c>
      <c r="E121" s="21">
        <v>0.13333333333333333</v>
      </c>
      <c r="F121" s="10">
        <f>D121</f>
        <v>45946</v>
      </c>
      <c r="G121" s="21">
        <v>0.47916666666666669</v>
      </c>
      <c r="H121" s="11"/>
      <c r="I121" s="16"/>
    </row>
    <row r="122" spans="1:9" ht="24" hidden="1" customHeight="1">
      <c r="A122" s="4" t="s">
        <v>489</v>
      </c>
      <c r="B122" s="10">
        <f>F121</f>
        <v>45946</v>
      </c>
      <c r="C122" s="21">
        <v>0.70833333333333337</v>
      </c>
      <c r="D122" s="36">
        <f>B122+1</f>
        <v>45947</v>
      </c>
      <c r="E122" s="21">
        <v>0.18333333333333332</v>
      </c>
      <c r="F122" s="10">
        <f>D122</f>
        <v>45947</v>
      </c>
      <c r="G122" s="21">
        <v>0.54166666666666663</v>
      </c>
      <c r="H122" s="11"/>
      <c r="I122" s="16"/>
    </row>
    <row r="123" spans="1:9" ht="24" hidden="1" customHeight="1">
      <c r="A123" s="4" t="s">
        <v>490</v>
      </c>
      <c r="B123" s="10">
        <f>F122+2</f>
        <v>45949</v>
      </c>
      <c r="C123" s="21">
        <v>0.375</v>
      </c>
      <c r="D123" s="36">
        <f>B123</f>
        <v>45949</v>
      </c>
      <c r="E123" s="21">
        <v>0.65833333333333333</v>
      </c>
      <c r="F123" s="10">
        <f>D123+1</f>
        <v>45950</v>
      </c>
      <c r="G123" s="21">
        <v>0.87916666666666665</v>
      </c>
      <c r="H123" s="11" t="s">
        <v>551</v>
      </c>
      <c r="I123" s="16"/>
    </row>
    <row r="124" spans="1:9" ht="24" hidden="1" customHeight="1">
      <c r="A124" s="4" t="s">
        <v>493</v>
      </c>
      <c r="B124" s="10">
        <v>45955</v>
      </c>
      <c r="C124" s="21">
        <v>0.875</v>
      </c>
      <c r="D124" s="36">
        <v>45956</v>
      </c>
      <c r="E124" s="21">
        <v>0.88749999999999996</v>
      </c>
      <c r="F124" s="10">
        <f>D124+1</f>
        <v>45957</v>
      </c>
      <c r="G124" s="21">
        <v>0.71250000000000002</v>
      </c>
      <c r="H124" s="11" t="s">
        <v>456</v>
      </c>
      <c r="I124" s="16"/>
    </row>
    <row r="125" spans="1:9" s="52" customFormat="1" ht="25.4" hidden="1" customHeight="1">
      <c r="A125" s="24" t="s">
        <v>491</v>
      </c>
      <c r="B125" s="10">
        <f>F124+1</f>
        <v>45958</v>
      </c>
      <c r="C125" s="21">
        <v>0.875</v>
      </c>
      <c r="D125" s="36">
        <f>B125+1</f>
        <v>45959</v>
      </c>
      <c r="E125" s="21">
        <v>0.75416666666666665</v>
      </c>
      <c r="F125" s="36">
        <f>D125</f>
        <v>45959</v>
      </c>
      <c r="G125" s="21">
        <v>0.95</v>
      </c>
      <c r="H125" s="11" t="s">
        <v>558</v>
      </c>
      <c r="I125" s="77"/>
    </row>
    <row r="126" spans="1:9" s="52" customFormat="1" ht="25.4" hidden="1" customHeight="1">
      <c r="A126" s="24" t="s">
        <v>492</v>
      </c>
      <c r="B126" s="10">
        <f>F125+1</f>
        <v>45960</v>
      </c>
      <c r="C126" s="21">
        <v>0.20833333333333334</v>
      </c>
      <c r="D126" s="36">
        <f>B126+3</f>
        <v>45963</v>
      </c>
      <c r="E126" s="21">
        <v>0.53749999999999998</v>
      </c>
      <c r="F126" s="36">
        <f>D126+1</f>
        <v>45964</v>
      </c>
      <c r="G126" s="21">
        <v>0.16666666666666666</v>
      </c>
      <c r="H126" s="11" t="s">
        <v>558</v>
      </c>
      <c r="I126" s="77"/>
    </row>
    <row r="127" spans="1:9" s="52" customFormat="1" ht="25.4" hidden="1" customHeight="1">
      <c r="A127" s="24" t="s">
        <v>525</v>
      </c>
      <c r="B127" s="10">
        <f>F126+2</f>
        <v>45966</v>
      </c>
      <c r="C127" s="21">
        <v>0.40416666666666667</v>
      </c>
      <c r="D127" s="36">
        <f>B127</f>
        <v>45966</v>
      </c>
      <c r="E127" s="21">
        <v>0.83750000000000002</v>
      </c>
      <c r="F127" s="36">
        <f>D127+2</f>
        <v>45968</v>
      </c>
      <c r="G127" s="21">
        <v>0.23749999999999999</v>
      </c>
      <c r="H127" s="8" t="s">
        <v>588</v>
      </c>
      <c r="I127" s="77"/>
    </row>
    <row r="128" spans="1:9" s="52" customFormat="1" ht="25.4" hidden="1" customHeight="1">
      <c r="A128" s="24" t="s">
        <v>508</v>
      </c>
      <c r="B128" s="10">
        <v>45972</v>
      </c>
      <c r="C128" s="21">
        <v>0.5</v>
      </c>
      <c r="D128" s="97">
        <f>B128+2</f>
        <v>45974</v>
      </c>
      <c r="E128" s="21">
        <v>0.20416666666666666</v>
      </c>
      <c r="F128" s="97">
        <f>D128</f>
        <v>45974</v>
      </c>
      <c r="G128" s="21">
        <v>0.875</v>
      </c>
      <c r="H128" s="8" t="s">
        <v>602</v>
      </c>
      <c r="I128" s="77"/>
    </row>
    <row r="129" spans="1:13" s="52" customFormat="1" ht="25.4" hidden="1" customHeight="1">
      <c r="A129" s="24" t="s">
        <v>545</v>
      </c>
      <c r="B129" s="49">
        <f>F128+1</f>
        <v>45975</v>
      </c>
      <c r="C129" s="45">
        <v>0.91666666666666663</v>
      </c>
      <c r="D129" s="49">
        <f>B129+1</f>
        <v>45976</v>
      </c>
      <c r="E129" s="45">
        <v>0.25</v>
      </c>
      <c r="F129" s="49">
        <f>D129</f>
        <v>45976</v>
      </c>
      <c r="G129" s="45">
        <v>0.66666666666666663</v>
      </c>
      <c r="H129" s="8"/>
      <c r="I129" s="77"/>
    </row>
    <row r="130" spans="1:13" s="52" customFormat="1" ht="25.4" hidden="1" customHeight="1">
      <c r="A130" s="24" t="s">
        <v>557</v>
      </c>
      <c r="B130" s="49">
        <f>F129+1</f>
        <v>45977</v>
      </c>
      <c r="C130" s="45">
        <v>0.25</v>
      </c>
      <c r="D130" s="49">
        <f>B130</f>
        <v>45977</v>
      </c>
      <c r="E130" s="45">
        <v>0.33333333333333331</v>
      </c>
      <c r="F130" s="49">
        <f>D130</f>
        <v>45977</v>
      </c>
      <c r="G130" s="45">
        <v>0.75</v>
      </c>
      <c r="H130" s="8"/>
      <c r="I130" s="77"/>
    </row>
    <row r="131" spans="1:13" s="52" customFormat="1" ht="25.4" customHeight="1">
      <c r="A131" s="123" t="s">
        <v>741</v>
      </c>
      <c r="B131" s="124"/>
      <c r="C131" s="124"/>
      <c r="D131" s="124"/>
      <c r="E131" s="124"/>
      <c r="F131" s="124"/>
      <c r="G131" s="124"/>
      <c r="H131" s="124"/>
      <c r="I131" s="125"/>
    </row>
    <row r="132" spans="1:13" ht="24" customHeight="1">
      <c r="A132" s="2" t="s">
        <v>4</v>
      </c>
      <c r="B132" s="107" t="s">
        <v>5</v>
      </c>
      <c r="C132" s="108"/>
      <c r="D132" s="107" t="s">
        <v>6</v>
      </c>
      <c r="E132" s="108"/>
      <c r="F132" s="107" t="s">
        <v>7</v>
      </c>
      <c r="G132" s="108"/>
      <c r="H132" s="3" t="s">
        <v>8</v>
      </c>
      <c r="I132" s="3" t="s">
        <v>9</v>
      </c>
      <c r="M132" t="s">
        <v>177</v>
      </c>
    </row>
    <row r="133" spans="1:13" s="52" customFormat="1" ht="25.4" hidden="1" customHeight="1">
      <c r="A133" s="73" t="s">
        <v>542</v>
      </c>
      <c r="B133" s="10">
        <v>45963</v>
      </c>
      <c r="C133" s="45">
        <v>0.9375</v>
      </c>
      <c r="D133" s="36">
        <v>45965</v>
      </c>
      <c r="E133" s="21">
        <v>0.5</v>
      </c>
      <c r="F133" s="36">
        <v>45966</v>
      </c>
      <c r="G133" s="21">
        <v>0.27083333333333331</v>
      </c>
      <c r="H133" s="8" t="s">
        <v>579</v>
      </c>
      <c r="I133" s="62"/>
    </row>
    <row r="134" spans="1:13" s="52" customFormat="1" ht="25.4" hidden="1" customHeight="1">
      <c r="A134" s="90" t="s">
        <v>539</v>
      </c>
      <c r="B134" s="51"/>
      <c r="C134" s="51"/>
      <c r="D134" s="51"/>
      <c r="E134" s="51"/>
      <c r="F134" s="51"/>
      <c r="G134" s="51"/>
      <c r="H134" s="8" t="s">
        <v>565</v>
      </c>
      <c r="I134" s="62"/>
    </row>
    <row r="135" spans="1:13" s="52" customFormat="1" ht="25.4" hidden="1" customHeight="1">
      <c r="A135" s="90" t="s">
        <v>546</v>
      </c>
      <c r="B135" s="10">
        <v>45967</v>
      </c>
      <c r="C135" s="45">
        <v>0.75</v>
      </c>
      <c r="D135" s="36">
        <v>45967</v>
      </c>
      <c r="E135" s="21">
        <v>0.83333333333333337</v>
      </c>
      <c r="F135" s="36">
        <v>45968</v>
      </c>
      <c r="G135" s="21">
        <v>0.17916666666666667</v>
      </c>
      <c r="H135" s="8"/>
      <c r="I135" s="62"/>
    </row>
    <row r="136" spans="1:13" s="52" customFormat="1" ht="25.4" hidden="1" customHeight="1">
      <c r="A136" s="24" t="s">
        <v>547</v>
      </c>
      <c r="B136" s="10">
        <f>F135+5</f>
        <v>45973</v>
      </c>
      <c r="C136" s="45">
        <v>0.25</v>
      </c>
      <c r="D136" s="36">
        <f>B136+1</f>
        <v>45974</v>
      </c>
      <c r="E136" s="21">
        <v>0.24166666666666667</v>
      </c>
      <c r="F136" s="36">
        <f>D136+1</f>
        <v>45975</v>
      </c>
      <c r="G136" s="21">
        <v>0.5</v>
      </c>
      <c r="H136" s="8" t="s">
        <v>601</v>
      </c>
      <c r="I136" s="77"/>
    </row>
    <row r="137" spans="1:13" s="52" customFormat="1" ht="25.4" hidden="1" customHeight="1">
      <c r="A137" s="24" t="s">
        <v>566</v>
      </c>
      <c r="B137" s="10">
        <f>F136+3</f>
        <v>45978</v>
      </c>
      <c r="C137" s="45">
        <v>0.41249999999999998</v>
      </c>
      <c r="D137" s="36">
        <f>B137+1</f>
        <v>45979</v>
      </c>
      <c r="E137" s="21">
        <v>0.23749999999999999</v>
      </c>
      <c r="F137" s="36">
        <f>D137+1</f>
        <v>45980</v>
      </c>
      <c r="G137" s="21">
        <v>8.3333333333333329E-2</v>
      </c>
      <c r="H137" s="8" t="s">
        <v>456</v>
      </c>
      <c r="I137" s="77"/>
    </row>
    <row r="138" spans="1:13" s="52" customFormat="1" ht="25.4" hidden="1" customHeight="1">
      <c r="A138" s="24" t="s">
        <v>567</v>
      </c>
      <c r="B138" s="10">
        <v>45981</v>
      </c>
      <c r="C138" s="45">
        <v>0.23333333333333334</v>
      </c>
      <c r="D138" s="36">
        <f>B138+1</f>
        <v>45982</v>
      </c>
      <c r="E138" s="21">
        <v>9.166666666666666E-2</v>
      </c>
      <c r="F138" s="36">
        <f>D138</f>
        <v>45982</v>
      </c>
      <c r="G138" s="21">
        <v>0.36249999999999999</v>
      </c>
      <c r="H138" s="8" t="s">
        <v>456</v>
      </c>
      <c r="I138" s="62"/>
    </row>
    <row r="139" spans="1:13" s="52" customFormat="1" ht="25.4" hidden="1" customHeight="1">
      <c r="A139" s="24" t="s">
        <v>586</v>
      </c>
      <c r="B139" s="10">
        <f>F138</f>
        <v>45982</v>
      </c>
      <c r="C139" s="45">
        <v>0.75</v>
      </c>
      <c r="D139" s="36">
        <f t="shared" ref="D139:D142" si="7">B139</f>
        <v>45982</v>
      </c>
      <c r="E139" s="21">
        <v>0.875</v>
      </c>
      <c r="F139" s="36">
        <f>D139+1</f>
        <v>45983</v>
      </c>
      <c r="G139" s="21">
        <v>0.29166666666666669</v>
      </c>
      <c r="H139" s="8" t="s">
        <v>637</v>
      </c>
      <c r="I139" s="62"/>
    </row>
    <row r="140" spans="1:13" s="52" customFormat="1" ht="25.4" hidden="1" customHeight="1">
      <c r="A140" s="90" t="s">
        <v>591</v>
      </c>
      <c r="B140" s="10">
        <f>F139+3</f>
        <v>45986</v>
      </c>
      <c r="C140" s="45">
        <v>0.5</v>
      </c>
      <c r="D140" s="36">
        <f>B140+3</f>
        <v>45989</v>
      </c>
      <c r="E140" s="21">
        <v>2.5000000000000001E-2</v>
      </c>
      <c r="F140" s="36">
        <f>D140+1</f>
        <v>45990</v>
      </c>
      <c r="G140" s="21">
        <v>0.32916666666666666</v>
      </c>
      <c r="H140" s="8" t="s">
        <v>456</v>
      </c>
      <c r="I140" s="62"/>
    </row>
    <row r="141" spans="1:13" s="52" customFormat="1" ht="25" hidden="1" customHeight="1">
      <c r="A141" s="90" t="s">
        <v>562</v>
      </c>
      <c r="B141" s="10">
        <f>F140+2</f>
        <v>45992</v>
      </c>
      <c r="C141" s="45">
        <v>0.95833333333333337</v>
      </c>
      <c r="D141" s="36">
        <f>B141+1</f>
        <v>45993</v>
      </c>
      <c r="E141" s="21">
        <v>0.24583333333333332</v>
      </c>
      <c r="F141" s="36">
        <f>D141</f>
        <v>45993</v>
      </c>
      <c r="G141" s="21">
        <v>0.96250000000000002</v>
      </c>
      <c r="H141" s="8"/>
      <c r="I141" s="62"/>
    </row>
    <row r="142" spans="1:13" s="52" customFormat="1" ht="25.4" hidden="1" customHeight="1">
      <c r="A142" s="90" t="s">
        <v>613</v>
      </c>
      <c r="B142" s="10">
        <f>F141+2</f>
        <v>45995</v>
      </c>
      <c r="C142" s="45">
        <v>0.25</v>
      </c>
      <c r="D142" s="36">
        <f t="shared" si="7"/>
        <v>45995</v>
      </c>
      <c r="E142" s="21">
        <v>0.375</v>
      </c>
      <c r="F142" s="36">
        <f>D142</f>
        <v>45995</v>
      </c>
      <c r="G142" s="21">
        <v>0.74583333333333335</v>
      </c>
      <c r="H142" s="8"/>
      <c r="I142" s="62"/>
    </row>
    <row r="143" spans="1:13" s="52" customFormat="1" ht="25.4" hidden="1" customHeight="1">
      <c r="A143" s="24" t="s">
        <v>626</v>
      </c>
      <c r="B143" s="10">
        <f>F142+1</f>
        <v>45996</v>
      </c>
      <c r="C143" s="45">
        <v>0.125</v>
      </c>
      <c r="D143" s="36">
        <f t="shared" ref="D143" si="8">B143</f>
        <v>45996</v>
      </c>
      <c r="E143" s="21">
        <v>0.29166666666666669</v>
      </c>
      <c r="F143" s="36">
        <f>D143</f>
        <v>45996</v>
      </c>
      <c r="G143" s="21">
        <v>0.67083333333333328</v>
      </c>
      <c r="H143" s="8"/>
      <c r="I143" s="62"/>
    </row>
    <row r="144" spans="1:13" s="52" customFormat="1" ht="25.4" hidden="1" customHeight="1">
      <c r="A144" s="90" t="s">
        <v>633</v>
      </c>
      <c r="B144" s="10">
        <f>F143+3</f>
        <v>45999</v>
      </c>
      <c r="C144" s="45">
        <v>0.36805555555555558</v>
      </c>
      <c r="D144" s="36">
        <f>B144</f>
        <v>45999</v>
      </c>
      <c r="E144" s="21">
        <v>0.77500000000000002</v>
      </c>
      <c r="F144" s="36">
        <f>D144+1</f>
        <v>46000</v>
      </c>
      <c r="G144" s="21">
        <v>0.70833333333333337</v>
      </c>
      <c r="H144" s="8" t="s">
        <v>456</v>
      </c>
      <c r="I144" s="62"/>
    </row>
    <row r="145" spans="1:9" s="52" customFormat="1" ht="25" hidden="1" customHeight="1">
      <c r="A145" s="90" t="s">
        <v>596</v>
      </c>
      <c r="B145" s="10">
        <f>F144+3</f>
        <v>46003</v>
      </c>
      <c r="C145" s="45">
        <v>0.51249999999999996</v>
      </c>
      <c r="D145" s="36">
        <f>B145+1</f>
        <v>46004</v>
      </c>
      <c r="E145" s="21">
        <v>0.14583333333333334</v>
      </c>
      <c r="F145" s="36">
        <f>D145</f>
        <v>46004</v>
      </c>
      <c r="G145" s="21">
        <v>0.58750000000000002</v>
      </c>
      <c r="H145" s="8" t="s">
        <v>664</v>
      </c>
      <c r="I145" s="62"/>
    </row>
    <row r="146" spans="1:9" s="52" customFormat="1" ht="25" hidden="1" customHeight="1">
      <c r="A146" s="90" t="s">
        <v>594</v>
      </c>
      <c r="B146" s="10">
        <f>F145+1</f>
        <v>46005</v>
      </c>
      <c r="C146" s="45">
        <v>0.75</v>
      </c>
      <c r="D146" s="36">
        <f>B146</f>
        <v>46005</v>
      </c>
      <c r="E146" s="21">
        <v>0.97083333333333333</v>
      </c>
      <c r="F146" s="36">
        <f>D146+1</f>
        <v>46006</v>
      </c>
      <c r="G146" s="21">
        <v>0.39583333333333331</v>
      </c>
      <c r="H146" s="8"/>
      <c r="I146" s="62"/>
    </row>
    <row r="147" spans="1:9" s="52" customFormat="1" ht="25.4" hidden="1" customHeight="1">
      <c r="A147" s="24" t="s">
        <v>595</v>
      </c>
      <c r="B147" s="36">
        <f>F146</f>
        <v>46006</v>
      </c>
      <c r="C147" s="21">
        <v>0.625</v>
      </c>
      <c r="D147" s="36">
        <f>B147+2</f>
        <v>46008</v>
      </c>
      <c r="E147" s="21">
        <v>0.5</v>
      </c>
      <c r="F147" s="36">
        <f>D147</f>
        <v>46008</v>
      </c>
      <c r="G147" s="21">
        <v>0.9375</v>
      </c>
      <c r="H147" s="8" t="s">
        <v>672</v>
      </c>
      <c r="I147" s="62"/>
    </row>
    <row r="148" spans="1:9" s="52" customFormat="1" ht="25.5" hidden="1" customHeight="1">
      <c r="A148" s="90" t="s">
        <v>647</v>
      </c>
      <c r="B148" s="36">
        <f>F147+4</f>
        <v>46012</v>
      </c>
      <c r="C148" s="21">
        <v>0.14583333333333334</v>
      </c>
      <c r="D148" s="10">
        <f>B148+3</f>
        <v>46015</v>
      </c>
      <c r="E148" s="21">
        <v>0.66249999999999998</v>
      </c>
      <c r="F148" s="10">
        <f>D148+2</f>
        <v>46017</v>
      </c>
      <c r="G148" s="21">
        <v>0.875</v>
      </c>
      <c r="H148" s="8" t="s">
        <v>692</v>
      </c>
      <c r="I148" s="62"/>
    </row>
    <row r="149" spans="1:9" s="52" customFormat="1" ht="25" hidden="1" customHeight="1">
      <c r="A149" s="90" t="s">
        <v>611</v>
      </c>
      <c r="B149" s="36">
        <f>F148+3</f>
        <v>46020</v>
      </c>
      <c r="C149" s="21">
        <v>0.70833333333333337</v>
      </c>
      <c r="D149" s="10">
        <f>B149+1</f>
        <v>46021</v>
      </c>
      <c r="E149" s="21">
        <v>8.3333333333333329E-2</v>
      </c>
      <c r="F149" s="10">
        <f>D149</f>
        <v>46021</v>
      </c>
      <c r="G149" s="21">
        <v>0.625</v>
      </c>
      <c r="H149" s="8" t="s">
        <v>456</v>
      </c>
      <c r="I149" s="62"/>
    </row>
    <row r="150" spans="1:9" s="52" customFormat="1" ht="25" hidden="1" customHeight="1">
      <c r="A150" s="90" t="s">
        <v>603</v>
      </c>
      <c r="B150" s="36">
        <f>F149+1</f>
        <v>46022</v>
      </c>
      <c r="C150" s="21">
        <v>0.875</v>
      </c>
      <c r="D150" s="10">
        <f>B150+1</f>
        <v>46023</v>
      </c>
      <c r="E150" s="21">
        <v>0</v>
      </c>
      <c r="F150" s="10">
        <f>D150</f>
        <v>46023</v>
      </c>
      <c r="G150" s="21">
        <v>0.22916666666666666</v>
      </c>
      <c r="H150" s="8"/>
      <c r="I150" s="62"/>
    </row>
    <row r="151" spans="1:9" s="52" customFormat="1" ht="25" hidden="1" customHeight="1">
      <c r="A151" s="90" t="s">
        <v>604</v>
      </c>
      <c r="B151" s="36">
        <f>F150</f>
        <v>46023</v>
      </c>
      <c r="C151" s="21">
        <v>0.49166666666666664</v>
      </c>
      <c r="D151" s="10">
        <f>B151+1</f>
        <v>46024</v>
      </c>
      <c r="E151" s="21">
        <v>0.75</v>
      </c>
      <c r="F151" s="10">
        <v>46025</v>
      </c>
      <c r="G151" s="21">
        <v>0.29166666666666669</v>
      </c>
      <c r="H151" s="8" t="s">
        <v>726</v>
      </c>
      <c r="I151" s="62"/>
    </row>
    <row r="152" spans="1:9" s="52" customFormat="1" ht="25.5" customHeight="1">
      <c r="A152" s="90" t="s">
        <v>670</v>
      </c>
      <c r="B152" s="36">
        <f>F151+3</f>
        <v>46028</v>
      </c>
      <c r="C152" s="21">
        <v>0.4375</v>
      </c>
      <c r="D152" s="10">
        <f>B152+2</f>
        <v>46030</v>
      </c>
      <c r="E152" s="21">
        <v>0.47499999999999998</v>
      </c>
      <c r="F152" s="10">
        <f>D152+1</f>
        <v>46031</v>
      </c>
      <c r="G152" s="21">
        <v>0.67777777777777781</v>
      </c>
      <c r="H152" s="8" t="s">
        <v>657</v>
      </c>
      <c r="I152" s="62"/>
    </row>
    <row r="153" spans="1:9" s="52" customFormat="1" ht="25" customHeight="1">
      <c r="A153" s="90" t="s">
        <v>622</v>
      </c>
      <c r="B153" s="36">
        <f>F152+3</f>
        <v>46034</v>
      </c>
      <c r="C153" s="21">
        <v>0.66666666666666663</v>
      </c>
      <c r="D153" s="10">
        <f t="shared" ref="D153:D159" si="9">B153</f>
        <v>46034</v>
      </c>
      <c r="E153" s="21">
        <v>0.97916666666666663</v>
      </c>
      <c r="F153" s="10">
        <f>D153+1</f>
        <v>46035</v>
      </c>
      <c r="G153" s="21">
        <v>0.5</v>
      </c>
      <c r="H153" s="8" t="s">
        <v>748</v>
      </c>
      <c r="I153" s="62"/>
    </row>
    <row r="154" spans="1:9" s="52" customFormat="1" ht="25" customHeight="1">
      <c r="A154" s="90" t="s">
        <v>616</v>
      </c>
      <c r="B154" s="49">
        <f>F153+1</f>
        <v>46036</v>
      </c>
      <c r="C154" s="45">
        <v>0.75</v>
      </c>
      <c r="D154" s="49">
        <f>B154+1</f>
        <v>46037</v>
      </c>
      <c r="E154" s="45">
        <v>6.9444444444444447E-4</v>
      </c>
      <c r="F154" s="49">
        <f>D154</f>
        <v>46037</v>
      </c>
      <c r="G154" s="45">
        <v>0.5</v>
      </c>
      <c r="H154" s="8" t="s">
        <v>456</v>
      </c>
      <c r="I154" s="62"/>
    </row>
    <row r="155" spans="1:9" s="52" customFormat="1" ht="25" customHeight="1">
      <c r="A155" s="90" t="s">
        <v>617</v>
      </c>
      <c r="B155" s="49">
        <f>F154</f>
        <v>46037</v>
      </c>
      <c r="C155" s="45">
        <v>0.75</v>
      </c>
      <c r="D155" s="49">
        <f>B155+1</f>
        <v>46038</v>
      </c>
      <c r="E155" s="45">
        <v>0</v>
      </c>
      <c r="F155" s="49">
        <f>D155</f>
        <v>46038</v>
      </c>
      <c r="G155" s="45">
        <v>0.41666666666666669</v>
      </c>
      <c r="H155" s="8" t="s">
        <v>637</v>
      </c>
      <c r="I155" s="62"/>
    </row>
    <row r="156" spans="1:9" s="52" customFormat="1" ht="25.5" customHeight="1">
      <c r="A156" s="90" t="s">
        <v>712</v>
      </c>
      <c r="B156" s="49">
        <f>F155+3</f>
        <v>46041</v>
      </c>
      <c r="C156" s="45">
        <v>0</v>
      </c>
      <c r="D156" s="49">
        <v>46041</v>
      </c>
      <c r="E156" s="45">
        <v>0.5</v>
      </c>
      <c r="F156" s="49">
        <f>D156+1</f>
        <v>46042</v>
      </c>
      <c r="G156" s="45">
        <v>0.41666666666666669</v>
      </c>
      <c r="H156" s="8"/>
      <c r="I156" s="62"/>
    </row>
    <row r="157" spans="1:9" s="52" customFormat="1" ht="25" customHeight="1">
      <c r="A157" s="90" t="s">
        <v>630</v>
      </c>
      <c r="B157" s="49">
        <f>F156+2</f>
        <v>46044</v>
      </c>
      <c r="C157" s="45">
        <v>0.83333333333333337</v>
      </c>
      <c r="D157" s="49">
        <f>B157</f>
        <v>46044</v>
      </c>
      <c r="E157" s="45">
        <v>0.91666666666666663</v>
      </c>
      <c r="F157" s="49">
        <f>D157+1</f>
        <v>46045</v>
      </c>
      <c r="G157" s="45">
        <v>0.25</v>
      </c>
      <c r="H157" s="8"/>
      <c r="I157" s="62"/>
    </row>
    <row r="158" spans="1:9" s="52" customFormat="1" ht="25" customHeight="1">
      <c r="A158" s="90" t="s">
        <v>624</v>
      </c>
      <c r="B158" s="42">
        <f>F157+1</f>
        <v>46046</v>
      </c>
      <c r="C158" s="45">
        <v>0.5</v>
      </c>
      <c r="D158" s="42">
        <f>B158</f>
        <v>46046</v>
      </c>
      <c r="E158" s="45">
        <v>0.625</v>
      </c>
      <c r="F158" s="42">
        <f>D158+1</f>
        <v>46047</v>
      </c>
      <c r="G158" s="45">
        <v>0</v>
      </c>
      <c r="H158" s="8"/>
      <c r="I158" s="62"/>
    </row>
    <row r="159" spans="1:9" s="52" customFormat="1" ht="25" customHeight="1">
      <c r="A159" s="90" t="s">
        <v>629</v>
      </c>
      <c r="B159" s="42">
        <f>F158</f>
        <v>46047</v>
      </c>
      <c r="C159" s="45">
        <v>0.25</v>
      </c>
      <c r="D159" s="42">
        <f t="shared" si="9"/>
        <v>46047</v>
      </c>
      <c r="E159" s="45">
        <v>0.375</v>
      </c>
      <c r="F159" s="42">
        <f>D159</f>
        <v>46047</v>
      </c>
      <c r="G159" s="45">
        <v>0.70833333333333337</v>
      </c>
      <c r="H159" s="8"/>
      <c r="I159" s="62"/>
    </row>
  </sheetData>
  <mergeCells count="28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</mergeCells>
  <phoneticPr fontId="44" type="noConversion"/>
  <conditionalFormatting sqref="B4">
    <cfRule type="cellIs" dxfId="1693" priority="1353" stopIfTrue="1" operator="lessThan">
      <formula>$H$3</formula>
    </cfRule>
    <cfRule type="cellIs" dxfId="1692" priority="1358" stopIfTrue="1" operator="equal">
      <formula>$H$3</formula>
    </cfRule>
  </conditionalFormatting>
  <conditionalFormatting sqref="B4:B5">
    <cfRule type="cellIs" dxfId="1691" priority="1348" stopIfTrue="1" operator="equal">
      <formula>$H$3</formula>
    </cfRule>
  </conditionalFormatting>
  <conditionalFormatting sqref="B5 D5 F5">
    <cfRule type="cellIs" dxfId="1690" priority="1347" stopIfTrue="1" operator="lessThan">
      <formula>$H$3</formula>
    </cfRule>
  </conditionalFormatting>
  <conditionalFormatting sqref="B5">
    <cfRule type="cellIs" dxfId="1689" priority="1343" stopIfTrue="1" operator="lessThan">
      <formula>$H$3</formula>
    </cfRule>
  </conditionalFormatting>
  <conditionalFormatting sqref="B6 D38 D40:D43 D60:D69">
    <cfRule type="cellIs" dxfId="1688" priority="1494" stopIfTrue="1" operator="lessThan">
      <formula>$H$3</formula>
    </cfRule>
    <cfRule type="cellIs" dxfId="1687" priority="1493" stopIfTrue="1" operator="equal">
      <formula>$H$3</formula>
    </cfRule>
  </conditionalFormatting>
  <conditionalFormatting sqref="B6:B7 B10:B11 B13:B14 B16:B33 B35:B43">
    <cfRule type="cellIs" dxfId="1686" priority="1491" stopIfTrue="1" operator="equal">
      <formula>$H$3</formula>
    </cfRule>
    <cfRule type="cellIs" dxfId="1685" priority="1492" stopIfTrue="1" operator="lessThan">
      <formula>$H$3</formula>
    </cfRule>
  </conditionalFormatting>
  <conditionalFormatting sqref="B7 B10:B11 B13:B14 B16:B33 B35:B43">
    <cfRule type="cellIs" dxfId="1684" priority="1490" stopIfTrue="1" operator="lessThan">
      <formula>$H$3</formula>
    </cfRule>
    <cfRule type="cellIs" dxfId="1683" priority="1489" stopIfTrue="1" operator="equal">
      <formula>$H$3</formula>
    </cfRule>
  </conditionalFormatting>
  <conditionalFormatting sqref="B7">
    <cfRule type="cellIs" dxfId="1682" priority="1488" stopIfTrue="1" operator="lessThan">
      <formula>$H$3</formula>
    </cfRule>
    <cfRule type="cellIs" dxfId="1681" priority="1487" stopIfTrue="1" operator="equal">
      <formula>$H$3</formula>
    </cfRule>
  </conditionalFormatting>
  <conditionalFormatting sqref="B9">
    <cfRule type="cellIs" dxfId="1680" priority="1480" stopIfTrue="1" operator="equal">
      <formula>$H$3</formula>
    </cfRule>
    <cfRule type="cellIs" dxfId="1679" priority="1481" stopIfTrue="1" operator="lessThan">
      <formula>$H$3</formula>
    </cfRule>
  </conditionalFormatting>
  <conditionalFormatting sqref="B9:B11">
    <cfRule type="cellIs" dxfId="1678" priority="1482" stopIfTrue="1" operator="equal">
      <formula>$H$3</formula>
    </cfRule>
    <cfRule type="cellIs" dxfId="1677" priority="1483" stopIfTrue="1" operator="lessThan">
      <formula>$H$3</formula>
    </cfRule>
  </conditionalFormatting>
  <conditionalFormatting sqref="B12">
    <cfRule type="cellIs" dxfId="1676" priority="1455" stopIfTrue="1" operator="lessThan">
      <formula>$H$3</formula>
    </cfRule>
    <cfRule type="cellIs" dxfId="1675" priority="1454" stopIfTrue="1" operator="equal">
      <formula>$H$3</formula>
    </cfRule>
  </conditionalFormatting>
  <conditionalFormatting sqref="B12:B14">
    <cfRule type="cellIs" dxfId="1674" priority="1456" stopIfTrue="1" operator="equal">
      <formula>$H$3</formula>
    </cfRule>
    <cfRule type="cellIs" dxfId="1673" priority="1457" stopIfTrue="1" operator="lessThan">
      <formula>$H$3</formula>
    </cfRule>
  </conditionalFormatting>
  <conditionalFormatting sqref="B15">
    <cfRule type="cellIs" dxfId="1672" priority="1435" stopIfTrue="1" operator="lessThan">
      <formula>$H$3</formula>
    </cfRule>
    <cfRule type="cellIs" dxfId="1671" priority="1434" stopIfTrue="1" operator="equal">
      <formula>$H$3</formula>
    </cfRule>
  </conditionalFormatting>
  <conditionalFormatting sqref="B15:B33">
    <cfRule type="cellIs" dxfId="1670" priority="1436" stopIfTrue="1" operator="equal">
      <formula>$H$3</formula>
    </cfRule>
    <cfRule type="cellIs" dxfId="1669" priority="1437" stopIfTrue="1" operator="lessThan">
      <formula>$H$3</formula>
    </cfRule>
  </conditionalFormatting>
  <conditionalFormatting sqref="B34">
    <cfRule type="cellIs" dxfId="1668" priority="1361" stopIfTrue="1" operator="equal">
      <formula>$H$3</formula>
    </cfRule>
    <cfRule type="cellIs" dxfId="1667" priority="1362" stopIfTrue="1" operator="lessThan">
      <formula>$H$3</formula>
    </cfRule>
  </conditionalFormatting>
  <conditionalFormatting sqref="B34:B43">
    <cfRule type="cellIs" dxfId="1666" priority="1363" stopIfTrue="1" operator="equal">
      <formula>$H$3</formula>
    </cfRule>
    <cfRule type="cellIs" dxfId="1665" priority="1364" stopIfTrue="1" operator="lessThan">
      <formula>$H$3</formula>
    </cfRule>
  </conditionalFormatting>
  <conditionalFormatting sqref="B38:B39 D39 F39">
    <cfRule type="cellIs" dxfId="1664" priority="1306" stopIfTrue="1" operator="lessThan">
      <formula>$H$3</formula>
    </cfRule>
  </conditionalFormatting>
  <conditionalFormatting sqref="B38:B44">
    <cfRule type="cellIs" dxfId="1663" priority="1326" stopIfTrue="1" operator="equal">
      <formula>$H$3</formula>
    </cfRule>
  </conditionalFormatting>
  <conditionalFormatting sqref="B39:B44">
    <cfRule type="cellIs" dxfId="1662" priority="1325" stopIfTrue="1" operator="lessThan">
      <formula>$H$3</formula>
    </cfRule>
  </conditionalFormatting>
  <conditionalFormatting sqref="B41:B42">
    <cfRule type="cellIs" dxfId="1661" priority="1304" stopIfTrue="1" operator="equal">
      <formula>$H$3</formula>
    </cfRule>
  </conditionalFormatting>
  <conditionalFormatting sqref="B44:B45">
    <cfRule type="cellIs" dxfId="1660" priority="1320" stopIfTrue="1" operator="equal">
      <formula>$H$3</formula>
    </cfRule>
  </conditionalFormatting>
  <conditionalFormatting sqref="B45 D45 F45">
    <cfRule type="cellIs" dxfId="1659" priority="1319" stopIfTrue="1" operator="lessThan">
      <formula>$H$3</formula>
    </cfRule>
    <cfRule type="cellIs" dxfId="1658" priority="1318" stopIfTrue="1" operator="equal">
      <formula>$H$3</formula>
    </cfRule>
  </conditionalFormatting>
  <conditionalFormatting sqref="B45:B46">
    <cfRule type="cellIs" dxfId="1657" priority="1287" stopIfTrue="1" operator="lessThan">
      <formula>$H$3</formula>
    </cfRule>
  </conditionalFormatting>
  <conditionalFormatting sqref="B46">
    <cfRule type="cellIs" dxfId="1656" priority="1285" stopIfTrue="1" operator="lessThan">
      <formula>$H$3</formula>
    </cfRule>
    <cfRule type="cellIs" dxfId="1655" priority="1286" stopIfTrue="1" operator="equal">
      <formula>$H$3</formula>
    </cfRule>
  </conditionalFormatting>
  <conditionalFormatting sqref="B47">
    <cfRule type="cellIs" dxfId="1654" priority="1316" stopIfTrue="1" operator="lessThan">
      <formula>$H$3</formula>
    </cfRule>
  </conditionalFormatting>
  <conditionalFormatting sqref="B47:B50">
    <cfRule type="cellIs" dxfId="1653" priority="1301" stopIfTrue="1" operator="equal">
      <formula>$H$3</formula>
    </cfRule>
  </conditionalFormatting>
  <conditionalFormatting sqref="B48:B50">
    <cfRule type="cellIs" dxfId="1652" priority="1300" stopIfTrue="1" operator="lessThan">
      <formula>$H$3</formula>
    </cfRule>
  </conditionalFormatting>
  <conditionalFormatting sqref="B48:B76">
    <cfRule type="cellIs" dxfId="1651" priority="1297" stopIfTrue="1" operator="equal">
      <formula>$H$3</formula>
    </cfRule>
  </conditionalFormatting>
  <conditionalFormatting sqref="B51:B67">
    <cfRule type="cellIs" dxfId="1650" priority="1292" stopIfTrue="1" operator="equal">
      <formula>$H$3</formula>
    </cfRule>
  </conditionalFormatting>
  <conditionalFormatting sqref="B51:B69">
    <cfRule type="cellIs" dxfId="1649" priority="1296" stopIfTrue="1" operator="lessThan">
      <formula>$H$3</formula>
    </cfRule>
  </conditionalFormatting>
  <conditionalFormatting sqref="B59:B67">
    <cfRule type="cellIs" dxfId="1648" priority="1258" stopIfTrue="1" operator="lessThan">
      <formula>$H$3</formula>
    </cfRule>
  </conditionalFormatting>
  <conditionalFormatting sqref="B59:B69">
    <cfRule type="cellIs" dxfId="1647" priority="1185" stopIfTrue="1" operator="equal">
      <formula>$H$3</formula>
    </cfRule>
  </conditionalFormatting>
  <conditionalFormatting sqref="B68:B69">
    <cfRule type="cellIs" dxfId="1646" priority="1183" stopIfTrue="1" operator="lessThan">
      <formula>$H$3</formula>
    </cfRule>
  </conditionalFormatting>
  <conditionalFormatting sqref="B68:B76">
    <cfRule type="cellIs" dxfId="1645" priority="1167" stopIfTrue="1" operator="equal">
      <formula>$H$3</formula>
    </cfRule>
  </conditionalFormatting>
  <conditionalFormatting sqref="B70:B76">
    <cfRule type="cellIs" dxfId="1644" priority="1162" stopIfTrue="1" operator="equal">
      <formula>$H$3</formula>
    </cfRule>
    <cfRule type="cellIs" dxfId="1643" priority="1166" stopIfTrue="1" operator="lessThan">
      <formula>$H$3</formula>
    </cfRule>
  </conditionalFormatting>
  <conditionalFormatting sqref="B70:B78">
    <cfRule type="cellIs" dxfId="1642" priority="1038" stopIfTrue="1" operator="lessThan">
      <formula>$H$3</formula>
    </cfRule>
    <cfRule type="cellIs" dxfId="1641" priority="1037" stopIfTrue="1" operator="equal">
      <formula>$H$3</formula>
    </cfRule>
  </conditionalFormatting>
  <conditionalFormatting sqref="B77">
    <cfRule type="cellIs" dxfId="1640" priority="1036" stopIfTrue="1" operator="lessThan">
      <formula>$H$3</formula>
    </cfRule>
    <cfRule type="cellIs" dxfId="1639" priority="1035" stopIfTrue="1" operator="equal">
      <formula>$H$3</formula>
    </cfRule>
  </conditionalFormatting>
  <conditionalFormatting sqref="B78">
    <cfRule type="cellIs" dxfId="1638" priority="1043" stopIfTrue="1" operator="equal">
      <formula>$H$3</formula>
    </cfRule>
  </conditionalFormatting>
  <conditionalFormatting sqref="B78:B79">
    <cfRule type="cellIs" dxfId="1637" priority="1057" stopIfTrue="1" operator="equal">
      <formula>$H$3</formula>
    </cfRule>
    <cfRule type="cellIs" dxfId="1636" priority="1045" stopIfTrue="1" operator="lessThan">
      <formula>$H$3</formula>
    </cfRule>
  </conditionalFormatting>
  <conditionalFormatting sqref="B79">
    <cfRule type="cellIs" dxfId="1635" priority="1055" stopIfTrue="1" operator="equal">
      <formula>$H$3</formula>
    </cfRule>
    <cfRule type="cellIs" dxfId="1634" priority="1056" stopIfTrue="1" operator="lessThan">
      <formula>$H$3</formula>
    </cfRule>
  </conditionalFormatting>
  <conditionalFormatting sqref="B80">
    <cfRule type="cellIs" dxfId="1633" priority="1008" stopIfTrue="1" operator="equal">
      <formula>$H$3</formula>
    </cfRule>
    <cfRule type="cellIs" dxfId="1632" priority="1007" stopIfTrue="1" operator="lessThan">
      <formula>$H$3</formula>
    </cfRule>
    <cfRule type="cellIs" dxfId="1631" priority="1010" stopIfTrue="1" operator="equal">
      <formula>$H$3</formula>
    </cfRule>
    <cfRule type="cellIs" dxfId="1630" priority="1009" stopIfTrue="1" operator="lessThan">
      <formula>$H$3</formula>
    </cfRule>
  </conditionalFormatting>
  <conditionalFormatting sqref="B80:B81">
    <cfRule type="cellIs" dxfId="1629" priority="999" stopIfTrue="1" operator="equal">
      <formula>$H$3</formula>
    </cfRule>
  </conditionalFormatting>
  <conditionalFormatting sqref="B81">
    <cfRule type="cellIs" dxfId="1628" priority="996" stopIfTrue="1" operator="lessThan">
      <formula>$H$3</formula>
    </cfRule>
  </conditionalFormatting>
  <conditionalFormatting sqref="B81:B89">
    <cfRule type="cellIs" dxfId="1627" priority="965" stopIfTrue="1" operator="equal">
      <formula>$H$3</formula>
    </cfRule>
  </conditionalFormatting>
  <conditionalFormatting sqref="B82:B89">
    <cfRule type="cellIs" dxfId="1626" priority="924" stopIfTrue="1" operator="equal">
      <formula>$H$3</formula>
    </cfRule>
    <cfRule type="cellIs" dxfId="1625" priority="964" stopIfTrue="1" operator="lessThan">
      <formula>$H$3</formula>
    </cfRule>
    <cfRule type="cellIs" dxfId="1624" priority="929" stopIfTrue="1" operator="lessThan">
      <formula>$H$3</formula>
    </cfRule>
    <cfRule type="cellIs" dxfId="1623" priority="962" stopIfTrue="1" operator="equal">
      <formula>$H$3</formula>
    </cfRule>
  </conditionalFormatting>
  <conditionalFormatting sqref="B91">
    <cfRule type="cellIs" dxfId="1622" priority="906" stopIfTrue="1" operator="equal">
      <formula>$H$3</formula>
    </cfRule>
  </conditionalFormatting>
  <conditionalFormatting sqref="B91:B94">
    <cfRule type="cellIs" dxfId="1621" priority="799" stopIfTrue="1" operator="lessThan">
      <formula>$H$3</formula>
    </cfRule>
  </conditionalFormatting>
  <conditionalFormatting sqref="B91:B100">
    <cfRule type="cellIs" dxfId="1620" priority="803" stopIfTrue="1" operator="equal">
      <formula>$H$3</formula>
    </cfRule>
  </conditionalFormatting>
  <conditionalFormatting sqref="B92:B94">
    <cfRule type="cellIs" dxfId="1619" priority="798" stopIfTrue="1" operator="equal">
      <formula>$H$3</formula>
    </cfRule>
  </conditionalFormatting>
  <conditionalFormatting sqref="B95:B100">
    <cfRule type="cellIs" dxfId="1618" priority="887" stopIfTrue="1" operator="equal">
      <formula>$H$3</formula>
    </cfRule>
    <cfRule type="cellIs" dxfId="1617" priority="886" stopIfTrue="1" operator="lessThan">
      <formula>$H$3</formula>
    </cfRule>
  </conditionalFormatting>
  <conditionalFormatting sqref="B101">
    <cfRule type="cellIs" dxfId="1616" priority="559" stopIfTrue="1" operator="equal">
      <formula>$H$3</formula>
    </cfRule>
    <cfRule type="cellIs" dxfId="1615" priority="557" stopIfTrue="1" operator="lessThan">
      <formula>$H$3</formula>
    </cfRule>
  </conditionalFormatting>
  <conditionalFormatting sqref="B101:B102">
    <cfRule type="cellIs" dxfId="1614" priority="549" stopIfTrue="1" operator="equal">
      <formula>$H$3</formula>
    </cfRule>
  </conditionalFormatting>
  <conditionalFormatting sqref="B102 D102 F102">
    <cfRule type="cellIs" dxfId="1613" priority="546" stopIfTrue="1" operator="lessThan">
      <formula>$H$3</formula>
    </cfRule>
  </conditionalFormatting>
  <conditionalFormatting sqref="B102 F102 D102">
    <cfRule type="cellIs" dxfId="1612" priority="545" stopIfTrue="1" operator="equal">
      <formula>$H$3</formula>
    </cfRule>
  </conditionalFormatting>
  <conditionalFormatting sqref="B102">
    <cfRule type="cellIs" dxfId="1611" priority="544" stopIfTrue="1" operator="lessThan">
      <formula>$H$3</formula>
    </cfRule>
    <cfRule type="cellIs" dxfId="1610" priority="543" stopIfTrue="1" operator="equal">
      <formula>$H$3</formula>
    </cfRule>
    <cfRule type="cellIs" dxfId="1609" priority="542" stopIfTrue="1" operator="lessThan">
      <formula>$H$3</formula>
    </cfRule>
  </conditionalFormatting>
  <conditionalFormatting sqref="B102:B104">
    <cfRule type="cellIs" dxfId="1608" priority="538" stopIfTrue="1" operator="equal">
      <formula>$H$3</formula>
    </cfRule>
  </conditionalFormatting>
  <conditionalFormatting sqref="B103:B128">
    <cfRule type="cellIs" dxfId="1607" priority="422" stopIfTrue="1" operator="lessThan">
      <formula>$H$3</formula>
    </cfRule>
  </conditionalFormatting>
  <conditionalFormatting sqref="B105:B128">
    <cfRule type="cellIs" dxfId="1606" priority="421" stopIfTrue="1" operator="equal">
      <formula>$H$3</formula>
    </cfRule>
  </conditionalFormatting>
  <conditionalFormatting sqref="B132">
    <cfRule type="cellIs" dxfId="1605" priority="390" stopIfTrue="1" operator="equal">
      <formula>$H$3</formula>
    </cfRule>
    <cfRule type="cellIs" dxfId="1604" priority="383" stopIfTrue="1" operator="equal">
      <formula>$H$3</formula>
    </cfRule>
  </conditionalFormatting>
  <conditionalFormatting sqref="B132:B133">
    <cfRule type="cellIs" dxfId="1603" priority="326" stopIfTrue="1" operator="lessThan">
      <formula>$H$3</formula>
    </cfRule>
  </conditionalFormatting>
  <conditionalFormatting sqref="B133">
    <cfRule type="cellIs" dxfId="1602" priority="325" stopIfTrue="1" operator="equal">
      <formula>$H$3</formula>
    </cfRule>
  </conditionalFormatting>
  <conditionalFormatting sqref="B135:B153 F135:F153">
    <cfRule type="cellIs" dxfId="1601" priority="126" stopIfTrue="1" operator="equal">
      <formula>$H$3</formula>
    </cfRule>
    <cfRule type="cellIs" dxfId="1600" priority="127" stopIfTrue="1" operator="lessThan">
      <formula>$H$3</formula>
    </cfRule>
  </conditionalFormatting>
  <conditionalFormatting sqref="C45:C89 E89 E80:E87">
    <cfRule type="expression" dxfId="1599" priority="970" stopIfTrue="1">
      <formula>B45&lt;$H$3</formula>
    </cfRule>
  </conditionalFormatting>
  <conditionalFormatting sqref="C80:C88">
    <cfRule type="expression" dxfId="1598" priority="981" stopIfTrue="1">
      <formula>$B80=$H$3</formula>
    </cfRule>
    <cfRule type="expression" dxfId="1597" priority="980" stopIfTrue="1">
      <formula>$F80=$H$3</formula>
    </cfRule>
  </conditionalFormatting>
  <conditionalFormatting sqref="C81:C88 C5:C7">
    <cfRule type="expression" dxfId="1596" priority="1344" stopIfTrue="1">
      <formula>B5&lt;$H$3</formula>
    </cfRule>
  </conditionalFormatting>
  <conditionalFormatting sqref="C88:C89 E89 G86:G87 G89 C96:C113">
    <cfRule type="expression" dxfId="1595" priority="971" stopIfTrue="1">
      <formula>$B86=$H$3</formula>
    </cfRule>
  </conditionalFormatting>
  <conditionalFormatting sqref="C88:C89">
    <cfRule type="expression" dxfId="1594" priority="698" stopIfTrue="1">
      <formula>B88&lt;$H$3</formula>
    </cfRule>
    <cfRule type="expression" dxfId="1593" priority="957" stopIfTrue="1">
      <formula>$F88=$H$3</formula>
    </cfRule>
  </conditionalFormatting>
  <conditionalFormatting sqref="C91:C96">
    <cfRule type="expression" dxfId="1592" priority="817" stopIfTrue="1">
      <formula>$B91=$H$3</formula>
    </cfRule>
    <cfRule type="expression" dxfId="1591" priority="816" stopIfTrue="1">
      <formula>B91&lt;$H$3</formula>
    </cfRule>
  </conditionalFormatting>
  <conditionalFormatting sqref="C92:C96">
    <cfRule type="expression" dxfId="1590" priority="815" stopIfTrue="1">
      <formula>$B92=$H$3</formula>
    </cfRule>
    <cfRule type="expression" dxfId="1589" priority="814" stopIfTrue="1">
      <formula>$F92=$H$3</formula>
    </cfRule>
    <cfRule type="expression" dxfId="1588" priority="808" stopIfTrue="1">
      <formula>B92&lt;$H$3</formula>
    </cfRule>
  </conditionalFormatting>
  <conditionalFormatting sqref="C96:C100">
    <cfRule type="expression" dxfId="1587" priority="865" stopIfTrue="1">
      <formula>B96&lt;$H$3</formula>
    </cfRule>
    <cfRule type="expression" dxfId="1586" priority="864" stopIfTrue="1">
      <formula>$F96=$H$3</formula>
    </cfRule>
  </conditionalFormatting>
  <conditionalFormatting sqref="C98:C100">
    <cfRule type="expression" dxfId="1585" priority="476" stopIfTrue="1">
      <formula>$B98=$H$3</formula>
    </cfRule>
    <cfRule type="expression" dxfId="1584" priority="513" stopIfTrue="1">
      <formula>B98&lt;$H$3</formula>
    </cfRule>
    <cfRule type="expression" dxfId="1583" priority="516" stopIfTrue="1">
      <formula>B98&lt;$H$3</formula>
    </cfRule>
    <cfRule type="expression" dxfId="1582" priority="515" stopIfTrue="1">
      <formula>$F98=$H$3</formula>
    </cfRule>
  </conditionalFormatting>
  <conditionalFormatting sqref="C99:C100 G129:G130 G102:G105 F103:F104">
    <cfRule type="expression" dxfId="1581" priority="486" stopIfTrue="1">
      <formula>$F99=$H$3</formula>
    </cfRule>
  </conditionalFormatting>
  <conditionalFormatting sqref="C102:C128">
    <cfRule type="expression" dxfId="1580" priority="349" stopIfTrue="1">
      <formula>B102&lt;$H$3</formula>
    </cfRule>
  </conditionalFormatting>
  <conditionalFormatting sqref="C103:C120">
    <cfRule type="expression" dxfId="1579" priority="456" stopIfTrue="1">
      <formula>$F103=$H$3</formula>
    </cfRule>
  </conditionalFormatting>
  <conditionalFormatting sqref="C114:C117">
    <cfRule type="expression" dxfId="1578" priority="463" stopIfTrue="1">
      <formula>$B114=$H$3</formula>
    </cfRule>
  </conditionalFormatting>
  <conditionalFormatting sqref="C118:C127 C129:C130">
    <cfRule type="expression" dxfId="1577" priority="425" stopIfTrue="1">
      <formula>$B118=$H$3</formula>
    </cfRule>
  </conditionalFormatting>
  <conditionalFormatting sqref="C121:C130">
    <cfRule type="expression" dxfId="1576" priority="350" stopIfTrue="1">
      <formula>$F121=$H$3</formula>
    </cfRule>
  </conditionalFormatting>
  <conditionalFormatting sqref="C125:C127 C129:C130">
    <cfRule type="expression" dxfId="1575" priority="446" stopIfTrue="1">
      <formula>B125&lt;$H$3</formula>
    </cfRule>
  </conditionalFormatting>
  <conditionalFormatting sqref="C128">
    <cfRule type="expression" dxfId="1574" priority="348" stopIfTrue="1">
      <formula>$B128=$H$3</formula>
    </cfRule>
  </conditionalFormatting>
  <conditionalFormatting sqref="C132:C133">
    <cfRule type="expression" dxfId="1573" priority="377" stopIfTrue="1">
      <formula>B132&lt;$H$3</formula>
    </cfRule>
    <cfRule type="expression" dxfId="1572" priority="376" stopIfTrue="1">
      <formula>$B132=$H$3</formula>
    </cfRule>
  </conditionalFormatting>
  <conditionalFormatting sqref="C133">
    <cfRule type="expression" dxfId="1571" priority="375" stopIfTrue="1">
      <formula>$F133=$H$3</formula>
    </cfRule>
    <cfRule type="expression" dxfId="1570" priority="367" stopIfTrue="1">
      <formula>B133&lt;$H$3</formula>
    </cfRule>
  </conditionalFormatting>
  <conditionalFormatting sqref="C135:C139">
    <cfRule type="expression" dxfId="1569" priority="308" stopIfTrue="1">
      <formula>$B135=$H$3</formula>
    </cfRule>
    <cfRule type="expression" dxfId="1568" priority="307" stopIfTrue="1">
      <formula>$F135=$H$3</formula>
    </cfRule>
    <cfRule type="expression" dxfId="1567" priority="306" stopIfTrue="1">
      <formula>B135&lt;$H$3</formula>
    </cfRule>
  </conditionalFormatting>
  <conditionalFormatting sqref="C135:C146">
    <cfRule type="expression" dxfId="1566" priority="309" stopIfTrue="1">
      <formula>B135&lt;$H$3</formula>
    </cfRule>
  </conditionalFormatting>
  <conditionalFormatting sqref="C140:C146 C152:C157">
    <cfRule type="expression" dxfId="1565" priority="324" stopIfTrue="1">
      <formula>B140&lt;$H$3</formula>
    </cfRule>
    <cfRule type="expression" dxfId="1564" priority="338" stopIfTrue="1">
      <formula>B140&lt;$H$3</formula>
    </cfRule>
    <cfRule type="expression" dxfId="1563" priority="337" stopIfTrue="1">
      <formula>$B140=$H$3</formula>
    </cfRule>
    <cfRule type="expression" dxfId="1562" priority="336" stopIfTrue="1">
      <formula>$F140=$H$3</formula>
    </cfRule>
  </conditionalFormatting>
  <conditionalFormatting sqref="C140:C146">
    <cfRule type="expression" dxfId="1561" priority="322" stopIfTrue="1">
      <formula>$B140=$H$3</formula>
    </cfRule>
    <cfRule type="expression" dxfId="1560" priority="321" stopIfTrue="1">
      <formula>$F140=$H$3</formula>
    </cfRule>
  </conditionalFormatting>
  <conditionalFormatting sqref="C147:C157">
    <cfRule type="expression" dxfId="1559" priority="124" stopIfTrue="1">
      <formula>$F147=$H$3</formula>
    </cfRule>
    <cfRule type="expression" dxfId="1558" priority="125" stopIfTrue="1">
      <formula>$B147=$H$3</formula>
    </cfRule>
  </conditionalFormatting>
  <conditionalFormatting sqref="C147:C158">
    <cfRule type="expression" dxfId="1557" priority="73" stopIfTrue="1">
      <formula>B147&lt;$H$3</formula>
    </cfRule>
  </conditionalFormatting>
  <conditionalFormatting sqref="C158">
    <cfRule type="expression" dxfId="1556" priority="71" stopIfTrue="1">
      <formula>$F158=$H$3</formula>
    </cfRule>
    <cfRule type="expression" dxfId="1555" priority="72" stopIfTrue="1">
      <formula>$B158=$H$3</formula>
    </cfRule>
  </conditionalFormatting>
  <conditionalFormatting sqref="C158:C159">
    <cfRule type="expression" dxfId="1554" priority="31" stopIfTrue="1">
      <formula>B158&lt;$H$3</formula>
    </cfRule>
    <cfRule type="expression" dxfId="1553" priority="30" stopIfTrue="1">
      <formula>$B158=$H$3</formula>
    </cfRule>
  </conditionalFormatting>
  <conditionalFormatting sqref="C159">
    <cfRule type="expression" dxfId="1552" priority="25" stopIfTrue="1">
      <formula>B159&lt;$H$3</formula>
    </cfRule>
    <cfRule type="expression" dxfId="1551" priority="19" stopIfTrue="1">
      <formula>B159&lt;$H$3</formula>
    </cfRule>
    <cfRule type="expression" dxfId="1550" priority="20" stopIfTrue="1">
      <formula>$F159=$H$3</formula>
    </cfRule>
    <cfRule type="expression" dxfId="1549" priority="21" stopIfTrue="1">
      <formula>$B159=$H$3</formula>
    </cfRule>
    <cfRule type="expression" dxfId="1548" priority="22" stopIfTrue="1">
      <formula>B159&lt;$H$3</formula>
    </cfRule>
    <cfRule type="expression" dxfId="1547" priority="23" stopIfTrue="1">
      <formula>$F159=$H$3</formula>
    </cfRule>
    <cfRule type="expression" dxfId="1546" priority="24" stopIfTrue="1">
      <formula>$B159=$H$3</formula>
    </cfRule>
    <cfRule type="expression" dxfId="1545" priority="26" stopIfTrue="1">
      <formula>$F159=$H$3</formula>
    </cfRule>
    <cfRule type="expression" dxfId="1544" priority="27" stopIfTrue="1">
      <formula>$B159=$H$3</formula>
    </cfRule>
    <cfRule type="expression" dxfId="1543" priority="28" stopIfTrue="1">
      <formula>B159&lt;$H$3</formula>
    </cfRule>
    <cfRule type="expression" dxfId="1542" priority="29" stopIfTrue="1">
      <formula>$F159=$H$3</formula>
    </cfRule>
  </conditionalFormatting>
  <conditionalFormatting sqref="D4">
    <cfRule type="cellIs" dxfId="1541" priority="1355" stopIfTrue="1" operator="lessThan">
      <formula>$H$3</formula>
    </cfRule>
    <cfRule type="cellIs" dxfId="1540" priority="1354" stopIfTrue="1" operator="equal">
      <formula>$H$3</formula>
    </cfRule>
  </conditionalFormatting>
  <conditionalFormatting sqref="D4:D5">
    <cfRule type="cellIs" dxfId="1539" priority="1350" stopIfTrue="1" operator="equal">
      <formula>$H$3</formula>
    </cfRule>
  </conditionalFormatting>
  <conditionalFormatting sqref="D4:D6">
    <cfRule type="cellIs" dxfId="1538" priority="1351" stopIfTrue="1" operator="lessThan">
      <formula>$H$3</formula>
    </cfRule>
  </conditionalFormatting>
  <conditionalFormatting sqref="D5">
    <cfRule type="cellIs" dxfId="1537" priority="1341" stopIfTrue="1" operator="equal">
      <formula>$H$3</formula>
    </cfRule>
    <cfRule type="cellIs" dxfId="1536" priority="1342" stopIfTrue="1" operator="lessThan">
      <formula>$H$3</formula>
    </cfRule>
  </conditionalFormatting>
  <conditionalFormatting sqref="D6:D7">
    <cfRule type="cellIs" dxfId="1535" priority="1475" stopIfTrue="1" operator="equal">
      <formula>$H$3</formula>
    </cfRule>
    <cfRule type="cellIs" dxfId="1534" priority="1476" stopIfTrue="1" operator="lessThan">
      <formula>$H$3</formula>
    </cfRule>
  </conditionalFormatting>
  <conditionalFormatting sqref="D7 D10 D12:D13 D16 D18:D19">
    <cfRule type="cellIs" dxfId="1533" priority="1486" stopIfTrue="1" operator="equal">
      <formula>$H$3</formula>
    </cfRule>
    <cfRule type="cellIs" dxfId="1532" priority="1485" stopIfTrue="1" operator="lessThan">
      <formula>$H$3</formula>
    </cfRule>
  </conditionalFormatting>
  <conditionalFormatting sqref="D9">
    <cfRule type="cellIs" dxfId="1531" priority="1477" stopIfTrue="1" operator="lessThan">
      <formula>$H$3</formula>
    </cfRule>
  </conditionalFormatting>
  <conditionalFormatting sqref="D9:D10">
    <cfRule type="cellIs" dxfId="1530" priority="1478" stopIfTrue="1" operator="equal">
      <formula>$H$3</formula>
    </cfRule>
    <cfRule type="cellIs" dxfId="1529" priority="1479" stopIfTrue="1" operator="lessThan">
      <formula>$H$3</formula>
    </cfRule>
  </conditionalFormatting>
  <conditionalFormatting sqref="D10 D7 D12:D13 D16 D18:D19">
    <cfRule type="cellIs" dxfId="1528" priority="1484" stopIfTrue="1" operator="equal">
      <formula>$H$3</formula>
    </cfRule>
  </conditionalFormatting>
  <conditionalFormatting sqref="D11">
    <cfRule type="cellIs" dxfId="1527" priority="1458" stopIfTrue="1" operator="equal">
      <formula>$H$3</formula>
    </cfRule>
    <cfRule type="cellIs" dxfId="1526" priority="1459" stopIfTrue="1" operator="lessThan">
      <formula>$H$3</formula>
    </cfRule>
  </conditionalFormatting>
  <conditionalFormatting sqref="D11:D13">
    <cfRule type="cellIs" dxfId="1525" priority="1460" stopIfTrue="1" operator="equal">
      <formula>$H$3</formula>
    </cfRule>
    <cfRule type="cellIs" dxfId="1524" priority="1461" stopIfTrue="1" operator="lessThan">
      <formula>$H$3</formula>
    </cfRule>
  </conditionalFormatting>
  <conditionalFormatting sqref="D14">
    <cfRule type="cellIs" dxfId="1523" priority="1433" stopIfTrue="1" operator="lessThan">
      <formula>$H$3</formula>
    </cfRule>
    <cfRule type="cellIs" dxfId="1522" priority="1432" stopIfTrue="1" operator="equal">
      <formula>$H$3</formula>
    </cfRule>
  </conditionalFormatting>
  <conditionalFormatting sqref="D14:D16">
    <cfRule type="cellIs" dxfId="1521" priority="1431" stopIfTrue="1" operator="lessThan">
      <formula>$H$3</formula>
    </cfRule>
    <cfRule type="cellIs" dxfId="1520" priority="1430" stopIfTrue="1" operator="equal">
      <formula>$H$3</formula>
    </cfRule>
  </conditionalFormatting>
  <conditionalFormatting sqref="D15">
    <cfRule type="cellIs" dxfId="1519" priority="1428" stopIfTrue="1" operator="equal">
      <formula>$H$3</formula>
    </cfRule>
    <cfRule type="cellIs" dxfId="1518" priority="1429" stopIfTrue="1" operator="lessThan">
      <formula>$H$3</formula>
    </cfRule>
  </conditionalFormatting>
  <conditionalFormatting sqref="D17">
    <cfRule type="cellIs" dxfId="1517" priority="1417" stopIfTrue="1" operator="lessThan">
      <formula>$H$3</formula>
    </cfRule>
    <cfRule type="cellIs" dxfId="1516" priority="1416" stopIfTrue="1" operator="equal">
      <formula>$H$3</formula>
    </cfRule>
  </conditionalFormatting>
  <conditionalFormatting sqref="D17:D19">
    <cfRule type="cellIs" dxfId="1515" priority="1419" stopIfTrue="1" operator="lessThan">
      <formula>$H$3</formula>
    </cfRule>
    <cfRule type="cellIs" dxfId="1514" priority="1418" stopIfTrue="1" operator="equal">
      <formula>$H$3</formula>
    </cfRule>
  </conditionalFormatting>
  <conditionalFormatting sqref="D20:D25">
    <cfRule type="cellIs" dxfId="1513" priority="1415" stopIfTrue="1" operator="lessThan">
      <formula>$H$3</formula>
    </cfRule>
    <cfRule type="cellIs" dxfId="1512" priority="1414" stopIfTrue="1" operator="equal">
      <formula>$H$3</formula>
    </cfRule>
  </conditionalFormatting>
  <conditionalFormatting sqref="D20:D43">
    <cfRule type="cellIs" dxfId="1511" priority="1387" stopIfTrue="1" operator="lessThan">
      <formula>$H$3</formula>
    </cfRule>
    <cfRule type="cellIs" dxfId="1510" priority="1386" stopIfTrue="1" operator="equal">
      <formula>$H$3</formula>
    </cfRule>
  </conditionalFormatting>
  <conditionalFormatting sqref="D26:D44">
    <cfRule type="cellIs" dxfId="1509" priority="1332" stopIfTrue="1" operator="lessThan">
      <formula>$H$3</formula>
    </cfRule>
    <cfRule type="cellIs" dxfId="1508" priority="1329" stopIfTrue="1" operator="equal">
      <formula>$H$3</formula>
    </cfRule>
  </conditionalFormatting>
  <conditionalFormatting sqref="D38:D39">
    <cfRule type="cellIs" dxfId="1507" priority="1309" stopIfTrue="1" operator="equal">
      <formula>$H$3</formula>
    </cfRule>
    <cfRule type="cellIs" dxfId="1506" priority="1310" stopIfTrue="1" operator="lessThan">
      <formula>$H$3</formula>
    </cfRule>
  </conditionalFormatting>
  <conditionalFormatting sqref="D39 F39 B39">
    <cfRule type="cellIs" dxfId="1505" priority="1305" stopIfTrue="1" operator="equal">
      <formula>$H$3</formula>
    </cfRule>
  </conditionalFormatting>
  <conditionalFormatting sqref="D39:D43">
    <cfRule type="cellIs" dxfId="1504" priority="1303" stopIfTrue="1" operator="lessThan">
      <formula>$H$3</formula>
    </cfRule>
    <cfRule type="cellIs" dxfId="1503" priority="1302" stopIfTrue="1" operator="equal">
      <formula>$H$3</formula>
    </cfRule>
  </conditionalFormatting>
  <conditionalFormatting sqref="D44">
    <cfRule type="cellIs" dxfId="1502" priority="1328" stopIfTrue="1" operator="lessThan">
      <formula>$H$3</formula>
    </cfRule>
    <cfRule type="cellIs" dxfId="1501" priority="1327" stopIfTrue="1" operator="equal">
      <formula>$H$3</formula>
    </cfRule>
  </conditionalFormatting>
  <conditionalFormatting sqref="D44:D45">
    <cfRule type="cellIs" dxfId="1500" priority="1323" stopIfTrue="1" operator="lessThan">
      <formula>$H$3</formula>
    </cfRule>
    <cfRule type="cellIs" dxfId="1499" priority="1322" stopIfTrue="1" operator="equal">
      <formula>$H$3</formula>
    </cfRule>
  </conditionalFormatting>
  <conditionalFormatting sqref="D45:D46">
    <cfRule type="cellIs" dxfId="1498" priority="1284" stopIfTrue="1" operator="lessThan">
      <formula>$H$3</formula>
    </cfRule>
    <cfRule type="cellIs" dxfId="1497" priority="1283" stopIfTrue="1" operator="equal">
      <formula>$H$3</formula>
    </cfRule>
  </conditionalFormatting>
  <conditionalFormatting sqref="D47:D50">
    <cfRule type="cellIs" dxfId="1496" priority="1298" stopIfTrue="1" operator="equal">
      <formula>$H$3</formula>
    </cfRule>
    <cfRule type="cellIs" dxfId="1495" priority="1299" stopIfTrue="1" operator="lessThan">
      <formula>$H$3</formula>
    </cfRule>
  </conditionalFormatting>
  <conditionalFormatting sqref="D48:D58 D60:D67">
    <cfRule type="cellIs" dxfId="1494" priority="1295" stopIfTrue="1" operator="lessThan">
      <formula>$H$3</formula>
    </cfRule>
    <cfRule type="cellIs" dxfId="1493" priority="1294" stopIfTrue="1" operator="equal">
      <formula>$H$3</formula>
    </cfRule>
  </conditionalFormatting>
  <conditionalFormatting sqref="D51:D67">
    <cfRule type="cellIs" dxfId="1492" priority="1234" stopIfTrue="1" operator="equal">
      <formula>$H$3</formula>
    </cfRule>
  </conditionalFormatting>
  <conditionalFormatting sqref="D59">
    <cfRule type="cellIs" dxfId="1491" priority="1228" stopIfTrue="1" operator="equal">
      <formula>$H$3</formula>
    </cfRule>
    <cfRule type="cellIs" dxfId="1490" priority="1229" stopIfTrue="1" operator="lessThan">
      <formula>$H$3</formula>
    </cfRule>
  </conditionalFormatting>
  <conditionalFormatting sqref="D60:D67 D51:D58">
    <cfRule type="cellIs" dxfId="1489" priority="1293" stopIfTrue="1" operator="lessThan">
      <formula>$H$3</formula>
    </cfRule>
  </conditionalFormatting>
  <conditionalFormatting sqref="D60:D67">
    <cfRule type="cellIs" dxfId="1488" priority="1257" stopIfTrue="1" operator="lessThan">
      <formula>$H$3</formula>
    </cfRule>
    <cfRule type="cellIs" dxfId="1487" priority="1291" stopIfTrue="1" operator="equal">
      <formula>$H$3</formula>
    </cfRule>
  </conditionalFormatting>
  <conditionalFormatting sqref="D68:D69">
    <cfRule type="cellIs" dxfId="1486" priority="1184" stopIfTrue="1" operator="equal">
      <formula>$H$3</formula>
    </cfRule>
    <cfRule type="cellIs" dxfId="1485" priority="1188" stopIfTrue="1" operator="lessThan">
      <formula>$H$3</formula>
    </cfRule>
  </conditionalFormatting>
  <conditionalFormatting sqref="D68:D79">
    <cfRule type="cellIs" dxfId="1484" priority="1172" stopIfTrue="1" operator="lessThan">
      <formula>$H$3</formula>
    </cfRule>
    <cfRule type="cellIs" dxfId="1483" priority="1171" stopIfTrue="1" operator="equal">
      <formula>$H$3</formula>
    </cfRule>
  </conditionalFormatting>
  <conditionalFormatting sqref="D70:D80">
    <cfRule type="cellIs" dxfId="1482" priority="1012" stopIfTrue="1" operator="lessThan">
      <formula>$H$3</formula>
    </cfRule>
    <cfRule type="cellIs" dxfId="1481" priority="1011" stopIfTrue="1" operator="equal">
      <formula>$H$3</formula>
    </cfRule>
  </conditionalFormatting>
  <conditionalFormatting sqref="D80:D87">
    <cfRule type="cellIs" dxfId="1480" priority="975" stopIfTrue="1" operator="lessThan">
      <formula>$H$3</formula>
    </cfRule>
    <cfRule type="cellIs" dxfId="1479" priority="974" stopIfTrue="1" operator="equal">
      <formula>$H$3</formula>
    </cfRule>
  </conditionalFormatting>
  <conditionalFormatting sqref="D81:D89">
    <cfRule type="cellIs" dxfId="1478" priority="966" stopIfTrue="1" operator="equal">
      <formula>$H$3</formula>
    </cfRule>
    <cfRule type="cellIs" dxfId="1477" priority="967" stopIfTrue="1" operator="lessThan">
      <formula>$H$3</formula>
    </cfRule>
  </conditionalFormatting>
  <conditionalFormatting sqref="D88:D89">
    <cfRule type="cellIs" dxfId="1476" priority="931" stopIfTrue="1" operator="equal">
      <formula>$H$3</formula>
    </cfRule>
    <cfRule type="cellIs" dxfId="1475" priority="932" stopIfTrue="1" operator="lessThan">
      <formula>$H$3</formula>
    </cfRule>
  </conditionalFormatting>
  <conditionalFormatting sqref="D91 F91 B91">
    <cfRule type="cellIs" dxfId="1474" priority="905" stopIfTrue="1" operator="lessThan">
      <formula>$H$3</formula>
    </cfRule>
  </conditionalFormatting>
  <conditionalFormatting sqref="D91 F91">
    <cfRule type="cellIs" dxfId="1473" priority="904" stopIfTrue="1" operator="equal">
      <formula>$H$3</formula>
    </cfRule>
  </conditionalFormatting>
  <conditionalFormatting sqref="D91">
    <cfRule type="cellIs" dxfId="1472" priority="909" stopIfTrue="1" operator="lessThan">
      <formula>$H$3</formula>
    </cfRule>
    <cfRule type="cellIs" dxfId="1471" priority="908" stopIfTrue="1" operator="equal">
      <formula>$H$3</formula>
    </cfRule>
  </conditionalFormatting>
  <conditionalFormatting sqref="D91:D100">
    <cfRule type="cellIs" dxfId="1470" priority="810" stopIfTrue="1" operator="equal">
      <formula>$H$3</formula>
    </cfRule>
    <cfRule type="cellIs" dxfId="1469" priority="811" stopIfTrue="1" operator="lessThan">
      <formula>$H$3</formula>
    </cfRule>
  </conditionalFormatting>
  <conditionalFormatting sqref="D92:D94">
    <cfRule type="cellIs" dxfId="1468" priority="805" stopIfTrue="1" operator="lessThan">
      <formula>$H$3</formula>
    </cfRule>
    <cfRule type="cellIs" dxfId="1467" priority="804" stopIfTrue="1" operator="equal">
      <formula>$H$3</formula>
    </cfRule>
  </conditionalFormatting>
  <conditionalFormatting sqref="D95:D100">
    <cfRule type="cellIs" dxfId="1466" priority="889" stopIfTrue="1" operator="lessThan">
      <formula>$H$3</formula>
    </cfRule>
    <cfRule type="cellIs" dxfId="1465" priority="888" stopIfTrue="1" operator="equal">
      <formula>$H$3</formula>
    </cfRule>
  </conditionalFormatting>
  <conditionalFormatting sqref="D101">
    <cfRule type="cellIs" dxfId="1464" priority="561" stopIfTrue="1" operator="equal">
      <formula>$H$3</formula>
    </cfRule>
  </conditionalFormatting>
  <conditionalFormatting sqref="D101:D102">
    <cfRule type="cellIs" dxfId="1463" priority="547" stopIfTrue="1" operator="equal">
      <formula>$H$3</formula>
    </cfRule>
    <cfRule type="cellIs" dxfId="1462" priority="551" stopIfTrue="1" operator="lessThan">
      <formula>$H$3</formula>
    </cfRule>
  </conditionalFormatting>
  <conditionalFormatting sqref="D102:D127">
    <cfRule type="cellIs" dxfId="1461" priority="458" stopIfTrue="1" operator="lessThan">
      <formula>$H$3</formula>
    </cfRule>
    <cfRule type="cellIs" dxfId="1460" priority="457" stopIfTrue="1" operator="equal">
      <formula>$H$3</formula>
    </cfRule>
  </conditionalFormatting>
  <conditionalFormatting sqref="D132">
    <cfRule type="cellIs" dxfId="1459" priority="391" stopIfTrue="1" operator="equal">
      <formula>$H$3</formula>
    </cfRule>
    <cfRule type="cellIs" dxfId="1458" priority="392" stopIfTrue="1" operator="lessThan">
      <formula>$H$3</formula>
    </cfRule>
  </conditionalFormatting>
  <conditionalFormatting sqref="D132:D133">
    <cfRule type="cellIs" dxfId="1457" priority="317" stopIfTrue="1" operator="equal">
      <formula>$H$3</formula>
    </cfRule>
    <cfRule type="cellIs" dxfId="1456" priority="318" stopIfTrue="1" operator="lessThan">
      <formula>$H$3</formula>
    </cfRule>
  </conditionalFormatting>
  <conditionalFormatting sqref="D135:D153">
    <cfRule type="cellIs" dxfId="1455" priority="302" stopIfTrue="1" operator="lessThan">
      <formula>$H$3</formula>
    </cfRule>
    <cfRule type="cellIs" dxfId="1454" priority="301" stopIfTrue="1" operator="equal">
      <formula>$H$3</formula>
    </cfRule>
  </conditionalFormatting>
  <conditionalFormatting sqref="E4:E5 E31:E79 C4:C5 C81:C88 C31:C79 G72:G85 G4:G5">
    <cfRule type="expression" dxfId="1453" priority="1359" stopIfTrue="1">
      <formula>$B4=$H$3</formula>
    </cfRule>
  </conditionalFormatting>
  <conditionalFormatting sqref="E5 E39 E45 E102">
    <cfRule type="expression" dxfId="1452" priority="1357" stopIfTrue="1">
      <formula>$D5=$H$3</formula>
    </cfRule>
  </conditionalFormatting>
  <conditionalFormatting sqref="E9:E79">
    <cfRule type="expression" dxfId="1451" priority="1241" stopIfTrue="1">
      <formula>D9&lt;$H$3</formula>
    </cfRule>
  </conditionalFormatting>
  <conditionalFormatting sqref="E46:E74 C46:C79 E77:E79 E6:E7">
    <cfRule type="expression" dxfId="1450" priority="1472" stopIfTrue="1">
      <formula>$F6=$H$3</formula>
    </cfRule>
  </conditionalFormatting>
  <conditionalFormatting sqref="E75:E76">
    <cfRule type="expression" dxfId="1449" priority="1053" stopIfTrue="1">
      <formula>$F75=$H$3</formula>
    </cfRule>
  </conditionalFormatting>
  <conditionalFormatting sqref="E80:E87">
    <cfRule type="expression" dxfId="1448" priority="978" stopIfTrue="1">
      <formula>$B80=$H$3</formula>
    </cfRule>
    <cfRule type="expression" dxfId="1447" priority="977" stopIfTrue="1">
      <formula>$F80=$H$3</formula>
    </cfRule>
  </conditionalFormatting>
  <conditionalFormatting sqref="E89">
    <cfRule type="expression" dxfId="1446" priority="782" stopIfTrue="1">
      <formula>$F89=$H$3</formula>
    </cfRule>
  </conditionalFormatting>
  <conditionalFormatting sqref="E91">
    <cfRule type="expression" dxfId="1445" priority="911" stopIfTrue="1">
      <formula>$D91=$H$3</formula>
    </cfRule>
    <cfRule type="expression" dxfId="1444" priority="912" stopIfTrue="1">
      <formula>$B91=$H$3</formula>
    </cfRule>
  </conditionalFormatting>
  <conditionalFormatting sqref="E91:E96">
    <cfRule type="expression" dxfId="1443" priority="777" stopIfTrue="1">
      <formula>D91&lt;$H$3</formula>
    </cfRule>
  </conditionalFormatting>
  <conditionalFormatting sqref="E92:E95">
    <cfRule type="expression" dxfId="1442" priority="779" stopIfTrue="1">
      <formula>$B92=$H$3</formula>
    </cfRule>
  </conditionalFormatting>
  <conditionalFormatting sqref="E92:E96">
    <cfRule type="expression" dxfId="1441" priority="778" stopIfTrue="1">
      <formula>$F92=$H$3</formula>
    </cfRule>
  </conditionalFormatting>
  <conditionalFormatting sqref="E96">
    <cfRule type="expression" dxfId="1440" priority="857" stopIfTrue="1">
      <formula>D96&lt;$H$3</formula>
    </cfRule>
  </conditionalFormatting>
  <conditionalFormatting sqref="E96:E100">
    <cfRule type="expression" dxfId="1439" priority="892" stopIfTrue="1">
      <formula>D96&lt;$H$3</formula>
    </cfRule>
    <cfRule type="expression" dxfId="1438" priority="859" stopIfTrue="1">
      <formula>$F96=$H$3</formula>
    </cfRule>
  </conditionalFormatting>
  <conditionalFormatting sqref="E96:E112 G95:G105">
    <cfRule type="expression" dxfId="1437" priority="893" stopIfTrue="1">
      <formula>$B95=$H$3</formula>
    </cfRule>
  </conditionalFormatting>
  <conditionalFormatting sqref="E98:E100">
    <cfRule type="expression" dxfId="1436" priority="502" stopIfTrue="1">
      <formula>$F98=$H$3</formula>
    </cfRule>
    <cfRule type="expression" dxfId="1435" priority="504" stopIfTrue="1">
      <formula>D98&lt;$H$3</formula>
    </cfRule>
    <cfRule type="expression" dxfId="1434" priority="508" stopIfTrue="1">
      <formula>$F98=$H$3</formula>
    </cfRule>
    <cfRule type="expression" dxfId="1433" priority="507" stopIfTrue="1">
      <formula>D98&lt;$H$3</formula>
    </cfRule>
    <cfRule type="expression" dxfId="1432" priority="503" stopIfTrue="1">
      <formula>$B98=$H$3</formula>
    </cfRule>
    <cfRule type="expression" dxfId="1431" priority="505" stopIfTrue="1">
      <formula>$B98=$H$3</formula>
    </cfRule>
    <cfRule type="expression" dxfId="1430" priority="509" stopIfTrue="1">
      <formula>D98&lt;$H$3</formula>
    </cfRule>
  </conditionalFormatting>
  <conditionalFormatting sqref="E103:E127 E129:E130">
    <cfRule type="expression" dxfId="1429" priority="449" stopIfTrue="1">
      <formula>$F103=$H$3</formula>
    </cfRule>
  </conditionalFormatting>
  <conditionalFormatting sqref="E113:E127">
    <cfRule type="expression" dxfId="1428" priority="471" stopIfTrue="1">
      <formula>$B113=$H$3</formula>
    </cfRule>
  </conditionalFormatting>
  <conditionalFormatting sqref="E129:E130 G129:G130 E98:E127">
    <cfRule type="expression" dxfId="1427" priority="438" stopIfTrue="1">
      <formula>D98&lt;$H$3</formula>
    </cfRule>
  </conditionalFormatting>
  <conditionalFormatting sqref="E129:E130">
    <cfRule type="expression" dxfId="1426" priority="437" stopIfTrue="1">
      <formula>$B129=$H$3</formula>
    </cfRule>
  </conditionalFormatting>
  <conditionalFormatting sqref="E132">
    <cfRule type="expression" dxfId="1425" priority="394" stopIfTrue="1">
      <formula>$B132=$H$3</formula>
    </cfRule>
    <cfRule type="expression" dxfId="1424" priority="393" stopIfTrue="1">
      <formula>$D132=$H$3</formula>
    </cfRule>
  </conditionalFormatting>
  <conditionalFormatting sqref="E132:E133">
    <cfRule type="expression" dxfId="1423" priority="313" stopIfTrue="1">
      <formula>D132&lt;$H$3</formula>
    </cfRule>
  </conditionalFormatting>
  <conditionalFormatting sqref="E133">
    <cfRule type="expression" dxfId="1422" priority="316" stopIfTrue="1">
      <formula>$F133=$H$3</formula>
    </cfRule>
    <cfRule type="expression" dxfId="1421" priority="319" stopIfTrue="1">
      <formula>$B133=$H$3</formula>
    </cfRule>
  </conditionalFormatting>
  <conditionalFormatting sqref="E135:E153">
    <cfRule type="expression" dxfId="1420" priority="293" stopIfTrue="1">
      <formula>$F135=$H$3</formula>
    </cfRule>
    <cfRule type="expression" dxfId="1419" priority="303" stopIfTrue="1">
      <formula>$B135=$H$3</formula>
    </cfRule>
  </conditionalFormatting>
  <conditionalFormatting sqref="E135:E156">
    <cfRule type="expression" dxfId="1418" priority="193" stopIfTrue="1">
      <formula>D135&lt;$H$3</formula>
    </cfRule>
  </conditionalFormatting>
  <conditionalFormatting sqref="E154:E156">
    <cfRule type="expression" dxfId="1417" priority="91" stopIfTrue="1">
      <formula>D154&lt;$H$3</formula>
    </cfRule>
    <cfRule type="expression" dxfId="1416" priority="87" stopIfTrue="1">
      <formula>$B154=$H$3</formula>
    </cfRule>
    <cfRule type="expression" dxfId="1415" priority="138" stopIfTrue="1">
      <formula>$F154=$H$3</formula>
    </cfRule>
    <cfRule type="expression" dxfId="1414" priority="164" stopIfTrue="1">
      <formula>$B154=$H$3</formula>
    </cfRule>
  </conditionalFormatting>
  <conditionalFormatting sqref="E156">
    <cfRule type="expression" dxfId="1413" priority="86" stopIfTrue="1">
      <formula>$F156=$H$3</formula>
    </cfRule>
  </conditionalFormatting>
  <conditionalFormatting sqref="E156:E158">
    <cfRule type="expression" dxfId="1412" priority="50" stopIfTrue="1">
      <formula>D156&lt;$H$3</formula>
    </cfRule>
  </conditionalFormatting>
  <conditionalFormatting sqref="E157">
    <cfRule type="expression" dxfId="1411" priority="44" stopIfTrue="1">
      <formula>D157&lt;$H$3</formula>
    </cfRule>
    <cfRule type="expression" dxfId="1410" priority="45" stopIfTrue="1">
      <formula>$F157=$H$3</formula>
    </cfRule>
    <cfRule type="expression" dxfId="1409" priority="46" stopIfTrue="1">
      <formula>$B157=$H$3</formula>
    </cfRule>
    <cfRule type="expression" dxfId="1408" priority="47" stopIfTrue="1">
      <formula>D157&lt;$H$3</formula>
    </cfRule>
    <cfRule type="expression" dxfId="1407" priority="48" stopIfTrue="1">
      <formula>$F157=$H$3</formula>
    </cfRule>
  </conditionalFormatting>
  <conditionalFormatting sqref="E157:E158">
    <cfRule type="expression" dxfId="1406" priority="49" stopIfTrue="1">
      <formula>$B157=$H$3</formula>
    </cfRule>
  </conditionalFormatting>
  <conditionalFormatting sqref="E158">
    <cfRule type="expression" dxfId="1405" priority="67" stopIfTrue="1">
      <formula>$B158=$H$3</formula>
    </cfRule>
    <cfRule type="expression" dxfId="1404" priority="68" stopIfTrue="1">
      <formula>D158&lt;$H$3</formula>
    </cfRule>
    <cfRule type="expression" dxfId="1403" priority="66" stopIfTrue="1">
      <formula>$F158=$H$3</formula>
    </cfRule>
  </conditionalFormatting>
  <conditionalFormatting sqref="E159">
    <cfRule type="expression" dxfId="1402" priority="7" stopIfTrue="1">
      <formula>$F159=$H$3</formula>
    </cfRule>
    <cfRule type="expression" dxfId="1401" priority="6" stopIfTrue="1">
      <formula>D159&lt;$H$3</formula>
    </cfRule>
    <cfRule type="expression" dxfId="1400" priority="11" stopIfTrue="1">
      <formula>$B159=$H$3</formula>
    </cfRule>
    <cfRule type="expression" dxfId="1399" priority="8" stopIfTrue="1">
      <formula>$B159=$H$3</formula>
    </cfRule>
    <cfRule type="expression" dxfId="1398" priority="9" stopIfTrue="1">
      <formula>D159&lt;$H$3</formula>
    </cfRule>
    <cfRule type="expression" dxfId="1397" priority="12" stopIfTrue="1">
      <formula>D159&lt;$H$3</formula>
    </cfRule>
    <cfRule type="expression" dxfId="1396" priority="13" stopIfTrue="1">
      <formula>$F159=$H$3</formula>
    </cfRule>
    <cfRule type="expression" dxfId="1395" priority="14" stopIfTrue="1">
      <formula>$B159=$H$3</formula>
    </cfRule>
    <cfRule type="expression" dxfId="1394" priority="15" stopIfTrue="1">
      <formula>D159&lt;$H$3</formula>
    </cfRule>
    <cfRule type="expression" dxfId="1393" priority="17" stopIfTrue="1">
      <formula>$B159=$H$3</formula>
    </cfRule>
    <cfRule type="expression" dxfId="1392" priority="10" stopIfTrue="1">
      <formula>$F159=$H$3</formula>
    </cfRule>
    <cfRule type="expression" dxfId="1391" priority="18" stopIfTrue="1">
      <formula>D159&lt;$H$3</formula>
    </cfRule>
    <cfRule type="expression" dxfId="1390" priority="16" stopIfTrue="1">
      <formula>$F159=$H$3</formula>
    </cfRule>
  </conditionalFormatting>
  <conditionalFormatting sqref="F4">
    <cfRule type="cellIs" dxfId="1389" priority="1356" stopIfTrue="1" operator="equal">
      <formula>$H$3</formula>
    </cfRule>
  </conditionalFormatting>
  <conditionalFormatting sqref="F4:F5">
    <cfRule type="cellIs" dxfId="1388" priority="1349" stopIfTrue="1" operator="equal">
      <formula>$H$3</formula>
    </cfRule>
    <cfRule type="cellIs" dxfId="1387" priority="1352" stopIfTrue="1" operator="lessThan">
      <formula>$H$3</formula>
    </cfRule>
  </conditionalFormatting>
  <conditionalFormatting sqref="F5 B5 D5">
    <cfRule type="cellIs" dxfId="1386" priority="1346" stopIfTrue="1" operator="equal">
      <formula>$H$3</formula>
    </cfRule>
  </conditionalFormatting>
  <conditionalFormatting sqref="F5">
    <cfRule type="cellIs" dxfId="1385" priority="1339" stopIfTrue="1" operator="equal">
      <formula>$H$3</formula>
    </cfRule>
    <cfRule type="cellIs" dxfId="1384" priority="1345" stopIfTrue="1" operator="lessThan">
      <formula>$H$3</formula>
    </cfRule>
  </conditionalFormatting>
  <conditionalFormatting sqref="F6">
    <cfRule type="cellIs" dxfId="1383" priority="1473" stopIfTrue="1" operator="equal">
      <formula>$H$3</formula>
    </cfRule>
    <cfRule type="cellIs" dxfId="1382" priority="1474" stopIfTrue="1" operator="lessThan">
      <formula>$H$3</formula>
    </cfRule>
  </conditionalFormatting>
  <conditionalFormatting sqref="F6:F7">
    <cfRule type="cellIs" dxfId="1381" priority="1469" stopIfTrue="1" operator="equal">
      <formula>$H$3</formula>
    </cfRule>
    <cfRule type="cellIs" dxfId="1380" priority="1470" stopIfTrue="1" operator="lessThan">
      <formula>$H$3</formula>
    </cfRule>
  </conditionalFormatting>
  <conditionalFormatting sqref="F7">
    <cfRule type="cellIs" dxfId="1379" priority="1468" stopIfTrue="1" operator="lessThan">
      <formula>$H$3</formula>
    </cfRule>
    <cfRule type="cellIs" dxfId="1378" priority="1467" stopIfTrue="1" operator="equal">
      <formula>$H$3</formula>
    </cfRule>
  </conditionalFormatting>
  <conditionalFormatting sqref="F9">
    <cfRule type="cellIs" dxfId="1377" priority="1466" stopIfTrue="1" operator="equal">
      <formula>$H$3</formula>
    </cfRule>
  </conditionalFormatting>
  <conditionalFormatting sqref="F9:F10">
    <cfRule type="cellIs" dxfId="1376" priority="1464" stopIfTrue="1" operator="equal">
      <formula>$H$3</formula>
    </cfRule>
    <cfRule type="cellIs" dxfId="1375" priority="1465" stopIfTrue="1" operator="lessThan">
      <formula>$H$3</formula>
    </cfRule>
  </conditionalFormatting>
  <conditionalFormatting sqref="F10">
    <cfRule type="cellIs" dxfId="1374" priority="1462" stopIfTrue="1" operator="equal">
      <formula>$H$3</formula>
    </cfRule>
    <cfRule type="cellIs" dxfId="1373" priority="1463" stopIfTrue="1" operator="lessThan">
      <formula>$H$3</formula>
    </cfRule>
  </conditionalFormatting>
  <conditionalFormatting sqref="F10:F11">
    <cfRule type="cellIs" dxfId="1372" priority="1453" stopIfTrue="1" operator="lessThan">
      <formula>$H$3</formula>
    </cfRule>
    <cfRule type="cellIs" dxfId="1371" priority="1452" stopIfTrue="1" operator="equal">
      <formula>$H$3</formula>
    </cfRule>
  </conditionalFormatting>
  <conditionalFormatting sqref="F11">
    <cfRule type="cellIs" dxfId="1370" priority="1450" stopIfTrue="1" operator="equal">
      <formula>$H$3</formula>
    </cfRule>
    <cfRule type="cellIs" dxfId="1369" priority="1451" stopIfTrue="1" operator="lessThan">
      <formula>$H$3</formula>
    </cfRule>
  </conditionalFormatting>
  <conditionalFormatting sqref="F11:F12">
    <cfRule type="cellIs" dxfId="1368" priority="1449" stopIfTrue="1" operator="lessThan">
      <formula>$H$3</formula>
    </cfRule>
    <cfRule type="cellIs" dxfId="1367" priority="1448" stopIfTrue="1" operator="equal">
      <formula>$H$3</formula>
    </cfRule>
  </conditionalFormatting>
  <conditionalFormatting sqref="F12">
    <cfRule type="cellIs" dxfId="1366" priority="1447" stopIfTrue="1" operator="lessThan">
      <formula>$H$3</formula>
    </cfRule>
    <cfRule type="cellIs" dxfId="1365" priority="1446" stopIfTrue="1" operator="equal">
      <formula>$H$3</formula>
    </cfRule>
  </conditionalFormatting>
  <conditionalFormatting sqref="F12:F13">
    <cfRule type="cellIs" dxfId="1364" priority="1444" stopIfTrue="1" operator="equal">
      <formula>$H$3</formula>
    </cfRule>
    <cfRule type="cellIs" dxfId="1363" priority="1445" stopIfTrue="1" operator="lessThan">
      <formula>$H$3</formula>
    </cfRule>
  </conditionalFormatting>
  <conditionalFormatting sqref="F13">
    <cfRule type="cellIs" dxfId="1362" priority="1443" stopIfTrue="1" operator="lessThan">
      <formula>$H$3</formula>
    </cfRule>
    <cfRule type="cellIs" dxfId="1361" priority="1442" stopIfTrue="1" operator="equal">
      <formula>$H$3</formula>
    </cfRule>
  </conditionalFormatting>
  <conditionalFormatting sqref="F13:F14">
    <cfRule type="cellIs" dxfId="1360" priority="1440" stopIfTrue="1" operator="equal">
      <formula>$H$3</formula>
    </cfRule>
    <cfRule type="cellIs" dxfId="1359" priority="1441" stopIfTrue="1" operator="lessThan">
      <formula>$H$3</formula>
    </cfRule>
  </conditionalFormatting>
  <conditionalFormatting sqref="F14">
    <cfRule type="cellIs" dxfId="1358" priority="1439" stopIfTrue="1" operator="lessThan">
      <formula>$H$3</formula>
    </cfRule>
    <cfRule type="cellIs" dxfId="1357" priority="1438" stopIfTrue="1" operator="equal">
      <formula>$H$3</formula>
    </cfRule>
  </conditionalFormatting>
  <conditionalFormatting sqref="F14:F15">
    <cfRule type="cellIs" dxfId="1356" priority="1427" stopIfTrue="1" operator="lessThan">
      <formula>$H$3</formula>
    </cfRule>
    <cfRule type="cellIs" dxfId="1355" priority="1426" stopIfTrue="1" operator="equal">
      <formula>$H$3</formula>
    </cfRule>
  </conditionalFormatting>
  <conditionalFormatting sqref="F15">
    <cfRule type="cellIs" dxfId="1354" priority="1424" stopIfTrue="1" operator="equal">
      <formula>$H$3</formula>
    </cfRule>
    <cfRule type="cellIs" dxfId="1353" priority="1425" stopIfTrue="1" operator="lessThan">
      <formula>$H$3</formula>
    </cfRule>
  </conditionalFormatting>
  <conditionalFormatting sqref="F15:F16">
    <cfRule type="cellIs" dxfId="1352" priority="1423" stopIfTrue="1" operator="lessThan">
      <formula>$H$3</formula>
    </cfRule>
    <cfRule type="cellIs" dxfId="1351" priority="1422" stopIfTrue="1" operator="equal">
      <formula>$H$3</formula>
    </cfRule>
  </conditionalFormatting>
  <conditionalFormatting sqref="F16">
    <cfRule type="cellIs" dxfId="1350" priority="1421" stopIfTrue="1" operator="lessThan">
      <formula>$H$3</formula>
    </cfRule>
    <cfRule type="cellIs" dxfId="1349" priority="1420" stopIfTrue="1" operator="equal">
      <formula>$H$3</formula>
    </cfRule>
  </conditionalFormatting>
  <conditionalFormatting sqref="F16:F17">
    <cfRule type="cellIs" dxfId="1348" priority="1413" stopIfTrue="1" operator="lessThan">
      <formula>$H$3</formula>
    </cfRule>
    <cfRule type="cellIs" dxfId="1347" priority="1412" stopIfTrue="1" operator="equal">
      <formula>$H$3</formula>
    </cfRule>
  </conditionalFormatting>
  <conditionalFormatting sqref="F17:F18">
    <cfRule type="cellIs" dxfId="1346" priority="1411" stopIfTrue="1" operator="lessThan">
      <formula>$H$3</formula>
    </cfRule>
    <cfRule type="cellIs" dxfId="1345" priority="1410" stopIfTrue="1" operator="equal">
      <formula>$H$3</formula>
    </cfRule>
  </conditionalFormatting>
  <conditionalFormatting sqref="F18">
    <cfRule type="cellIs" dxfId="1344" priority="1409" stopIfTrue="1" operator="lessThan">
      <formula>$H$3</formula>
    </cfRule>
    <cfRule type="cellIs" dxfId="1343" priority="1408" stopIfTrue="1" operator="equal">
      <formula>$H$3</formula>
    </cfRule>
  </conditionalFormatting>
  <conditionalFormatting sqref="F18:F19">
    <cfRule type="cellIs" dxfId="1342" priority="1407" stopIfTrue="1" operator="lessThan">
      <formula>$H$3</formula>
    </cfRule>
    <cfRule type="cellIs" dxfId="1341" priority="1406" stopIfTrue="1" operator="equal">
      <formula>$H$3</formula>
    </cfRule>
  </conditionalFormatting>
  <conditionalFormatting sqref="F19">
    <cfRule type="cellIs" dxfId="1340" priority="1405" stopIfTrue="1" operator="lessThan">
      <formula>$H$3</formula>
    </cfRule>
    <cfRule type="cellIs" dxfId="1339" priority="1404" stopIfTrue="1" operator="equal">
      <formula>$H$3</formula>
    </cfRule>
  </conditionalFormatting>
  <conditionalFormatting sqref="F19:F20">
    <cfRule type="cellIs" dxfId="1338" priority="1402" stopIfTrue="1" operator="equal">
      <formula>$H$3</formula>
    </cfRule>
    <cfRule type="cellIs" dxfId="1337" priority="1403" stopIfTrue="1" operator="lessThan">
      <formula>$H$3</formula>
    </cfRule>
  </conditionalFormatting>
  <conditionalFormatting sqref="F20">
    <cfRule type="cellIs" dxfId="1336" priority="1400" stopIfTrue="1" operator="equal">
      <formula>$H$3</formula>
    </cfRule>
    <cfRule type="cellIs" dxfId="1335" priority="1401" stopIfTrue="1" operator="lessThan">
      <formula>$H$3</formula>
    </cfRule>
  </conditionalFormatting>
  <conditionalFormatting sqref="F20:F21">
    <cfRule type="cellIs" dxfId="1334" priority="1398" stopIfTrue="1" operator="equal">
      <formula>$H$3</formula>
    </cfRule>
    <cfRule type="cellIs" dxfId="1333" priority="1399" stopIfTrue="1" operator="lessThan">
      <formula>$H$3</formula>
    </cfRule>
  </conditionalFormatting>
  <conditionalFormatting sqref="F21:F22">
    <cfRule type="cellIs" dxfId="1332" priority="1397" stopIfTrue="1" operator="lessThan">
      <formula>$H$3</formula>
    </cfRule>
    <cfRule type="cellIs" dxfId="1331" priority="1396" stopIfTrue="1" operator="equal">
      <formula>$H$3</formula>
    </cfRule>
  </conditionalFormatting>
  <conditionalFormatting sqref="F22:F23">
    <cfRule type="cellIs" dxfId="1330" priority="1394" stopIfTrue="1" operator="equal">
      <formula>$H$3</formula>
    </cfRule>
    <cfRule type="cellIs" dxfId="1329" priority="1395" stopIfTrue="1" operator="lessThan">
      <formula>$H$3</formula>
    </cfRule>
  </conditionalFormatting>
  <conditionalFormatting sqref="F23">
    <cfRule type="cellIs" dxfId="1328" priority="1393" stopIfTrue="1" operator="lessThan">
      <formula>$H$3</formula>
    </cfRule>
    <cfRule type="cellIs" dxfId="1327" priority="1392" stopIfTrue="1" operator="equal">
      <formula>$H$3</formula>
    </cfRule>
  </conditionalFormatting>
  <conditionalFormatting sqref="F23:F24">
    <cfRule type="cellIs" dxfId="1326" priority="1391" stopIfTrue="1" operator="lessThan">
      <formula>$H$3</formula>
    </cfRule>
    <cfRule type="cellIs" dxfId="1325" priority="1390" stopIfTrue="1" operator="equal">
      <formula>$H$3</formula>
    </cfRule>
  </conditionalFormatting>
  <conditionalFormatting sqref="F24">
    <cfRule type="cellIs" dxfId="1324" priority="1388" stopIfTrue="1" operator="equal">
      <formula>$H$3</formula>
    </cfRule>
    <cfRule type="cellIs" dxfId="1323" priority="1389" stopIfTrue="1" operator="lessThan">
      <formula>$H$3</formula>
    </cfRule>
  </conditionalFormatting>
  <conditionalFormatting sqref="F24:F25">
    <cfRule type="cellIs" dxfId="1322" priority="1384" stopIfTrue="1" operator="equal">
      <formula>$H$3</formula>
    </cfRule>
    <cfRule type="cellIs" dxfId="1321" priority="1385" stopIfTrue="1" operator="lessThan">
      <formula>$H$3</formula>
    </cfRule>
  </conditionalFormatting>
  <conditionalFormatting sqref="F25">
    <cfRule type="cellIs" dxfId="1320" priority="1383" stopIfTrue="1" operator="lessThan">
      <formula>$H$3</formula>
    </cfRule>
    <cfRule type="cellIs" dxfId="1319" priority="1382" stopIfTrue="1" operator="equal">
      <formula>$H$3</formula>
    </cfRule>
  </conditionalFormatting>
  <conditionalFormatting sqref="F25:F26">
    <cfRule type="cellIs" dxfId="1318" priority="1380" stopIfTrue="1" operator="equal">
      <formula>$H$3</formula>
    </cfRule>
    <cfRule type="cellIs" dxfId="1317" priority="1381" stopIfTrue="1" operator="lessThan">
      <formula>$H$3</formula>
    </cfRule>
  </conditionalFormatting>
  <conditionalFormatting sqref="F26">
    <cfRule type="cellIs" dxfId="1316" priority="1378" stopIfTrue="1" operator="equal">
      <formula>$H$3</formula>
    </cfRule>
    <cfRule type="cellIs" dxfId="1315" priority="1379" stopIfTrue="1" operator="lessThan">
      <formula>$H$3</formula>
    </cfRule>
  </conditionalFormatting>
  <conditionalFormatting sqref="F26:F27">
    <cfRule type="cellIs" dxfId="1314" priority="1376" stopIfTrue="1" operator="equal">
      <formula>$H$3</formula>
    </cfRule>
    <cfRule type="cellIs" dxfId="1313" priority="1377" stopIfTrue="1" operator="lessThan">
      <formula>$H$3</formula>
    </cfRule>
  </conditionalFormatting>
  <conditionalFormatting sqref="F27">
    <cfRule type="cellIs" dxfId="1312" priority="1374" stopIfTrue="1" operator="equal">
      <formula>$H$3</formula>
    </cfRule>
    <cfRule type="cellIs" dxfId="1311" priority="1375" stopIfTrue="1" operator="lessThan">
      <formula>$H$3</formula>
    </cfRule>
  </conditionalFormatting>
  <conditionalFormatting sqref="F27:F28">
    <cfRule type="cellIs" dxfId="1310" priority="1373" stopIfTrue="1" operator="lessThan">
      <formula>$H$3</formula>
    </cfRule>
    <cfRule type="cellIs" dxfId="1309" priority="1372" stopIfTrue="1" operator="equal">
      <formula>$H$3</formula>
    </cfRule>
  </conditionalFormatting>
  <conditionalFormatting sqref="F28">
    <cfRule type="cellIs" dxfId="1308" priority="1371" stopIfTrue="1" operator="lessThan">
      <formula>$H$3</formula>
    </cfRule>
    <cfRule type="cellIs" dxfId="1307" priority="1370" stopIfTrue="1" operator="equal">
      <formula>$H$3</formula>
    </cfRule>
  </conditionalFormatting>
  <conditionalFormatting sqref="F28:F43">
    <cfRule type="cellIs" dxfId="1306" priority="1369" stopIfTrue="1" operator="lessThan">
      <formula>$H$3</formula>
    </cfRule>
    <cfRule type="cellIs" dxfId="1305" priority="1368" stopIfTrue="1" operator="equal">
      <formula>$H$3</formula>
    </cfRule>
  </conditionalFormatting>
  <conditionalFormatting sqref="F29:F43">
    <cfRule type="cellIs" dxfId="1304" priority="1367" stopIfTrue="1" operator="lessThan">
      <formula>$H$3</formula>
    </cfRule>
  </conditionalFormatting>
  <conditionalFormatting sqref="F29:F44">
    <cfRule type="cellIs" dxfId="1303" priority="1330" stopIfTrue="1" operator="equal">
      <formula>$H$3</formula>
    </cfRule>
  </conditionalFormatting>
  <conditionalFormatting sqref="F38">
    <cfRule type="cellIs" dxfId="1302" priority="1314" stopIfTrue="1" operator="equal">
      <formula>$H$3</formula>
    </cfRule>
  </conditionalFormatting>
  <conditionalFormatting sqref="F38:F39">
    <cfRule type="cellIs" dxfId="1301" priority="1311" stopIfTrue="1" operator="lessThan">
      <formula>$H$3</formula>
    </cfRule>
    <cfRule type="cellIs" dxfId="1300" priority="1308" stopIfTrue="1" operator="equal">
      <formula>$H$3</formula>
    </cfRule>
  </conditionalFormatting>
  <conditionalFormatting sqref="F39:F40">
    <cfRule type="cellIs" dxfId="1299" priority="1281" stopIfTrue="1" operator="equal">
      <formula>$H$3</formula>
    </cfRule>
    <cfRule type="cellIs" dxfId="1298" priority="1282" stopIfTrue="1" operator="lessThan">
      <formula>$H$3</formula>
    </cfRule>
  </conditionalFormatting>
  <conditionalFormatting sqref="F40:F41">
    <cfRule type="cellIs" dxfId="1297" priority="1280" stopIfTrue="1" operator="lessThan">
      <formula>$H$3</formula>
    </cfRule>
    <cfRule type="cellIs" dxfId="1296" priority="1279" stopIfTrue="1" operator="equal">
      <formula>$H$3</formula>
    </cfRule>
  </conditionalFormatting>
  <conditionalFormatting sqref="F41:F42">
    <cfRule type="cellIs" dxfId="1295" priority="1273" stopIfTrue="1" operator="equal">
      <formula>$H$3</formula>
    </cfRule>
    <cfRule type="cellIs" dxfId="1294" priority="1274" stopIfTrue="1" operator="lessThan">
      <formula>$H$3</formula>
    </cfRule>
  </conditionalFormatting>
  <conditionalFormatting sqref="F42">
    <cfRule type="cellIs" dxfId="1293" priority="1272" stopIfTrue="1" operator="lessThan">
      <formula>$H$3</formula>
    </cfRule>
  </conditionalFormatting>
  <conditionalFormatting sqref="F42:F43">
    <cfRule type="cellIs" dxfId="1292" priority="1250" stopIfTrue="1" operator="equal">
      <formula>$H$3</formula>
    </cfRule>
  </conditionalFormatting>
  <conditionalFormatting sqref="F43">
    <cfRule type="cellIs" dxfId="1291" priority="1249" stopIfTrue="1" operator="lessThan">
      <formula>$H$3</formula>
    </cfRule>
  </conditionalFormatting>
  <conditionalFormatting sqref="F44:F45">
    <cfRule type="cellIs" dxfId="1290" priority="1321" stopIfTrue="1" operator="equal">
      <formula>$H$3</formula>
    </cfRule>
    <cfRule type="cellIs" dxfId="1289" priority="1324" stopIfTrue="1" operator="lessThan">
      <formula>$H$3</formula>
    </cfRule>
  </conditionalFormatting>
  <conditionalFormatting sqref="F45:F48">
    <cfRule type="cellIs" dxfId="1288" priority="1278" stopIfTrue="1" operator="lessThan">
      <formula>$H$3</formula>
    </cfRule>
    <cfRule type="cellIs" dxfId="1287" priority="1277" stopIfTrue="1" operator="equal">
      <formula>$H$3</formula>
    </cfRule>
  </conditionalFormatting>
  <conditionalFormatting sqref="F47">
    <cfRule type="cellIs" dxfId="1286" priority="1317" stopIfTrue="1" operator="equal">
      <formula>$H$3</formula>
    </cfRule>
  </conditionalFormatting>
  <conditionalFormatting sqref="F48:F49">
    <cfRule type="cellIs" dxfId="1285" priority="1276" stopIfTrue="1" operator="lessThan">
      <formula>$H$3</formula>
    </cfRule>
    <cfRule type="cellIs" dxfId="1284" priority="1275" stopIfTrue="1" operator="equal">
      <formula>$H$3</formula>
    </cfRule>
  </conditionalFormatting>
  <conditionalFormatting sqref="F49:F52">
    <cfRule type="cellIs" dxfId="1283" priority="1271" stopIfTrue="1" operator="lessThan">
      <formula>$H$3</formula>
    </cfRule>
    <cfRule type="cellIs" dxfId="1282" priority="1270" stopIfTrue="1" operator="equal">
      <formula>$H$3</formula>
    </cfRule>
  </conditionalFormatting>
  <conditionalFormatting sqref="F50:F53">
    <cfRule type="cellIs" dxfId="1281" priority="1266" stopIfTrue="1" operator="lessThan">
      <formula>$H$3</formula>
    </cfRule>
  </conditionalFormatting>
  <conditionalFormatting sqref="F53">
    <cfRule type="cellIs" dxfId="1280" priority="1265" stopIfTrue="1" operator="equal">
      <formula>$H$3</formula>
    </cfRule>
  </conditionalFormatting>
  <conditionalFormatting sqref="F53:F54">
    <cfRule type="cellIs" dxfId="1279" priority="1264" stopIfTrue="1" operator="lessThan">
      <formula>$H$3</formula>
    </cfRule>
    <cfRule type="cellIs" dxfId="1278" priority="1263" stopIfTrue="1" operator="equal">
      <formula>$H$3</formula>
    </cfRule>
  </conditionalFormatting>
  <conditionalFormatting sqref="F54:F56">
    <cfRule type="cellIs" dxfId="1277" priority="1252" stopIfTrue="1" operator="lessThan">
      <formula>$H$3</formula>
    </cfRule>
    <cfRule type="cellIs" dxfId="1276" priority="1251" stopIfTrue="1" operator="equal">
      <formula>$H$3</formula>
    </cfRule>
  </conditionalFormatting>
  <conditionalFormatting sqref="F55:F57">
    <cfRule type="cellIs" dxfId="1275" priority="1248" stopIfTrue="1" operator="lessThan">
      <formula>$H$3</formula>
    </cfRule>
    <cfRule type="cellIs" dxfId="1274" priority="1247" stopIfTrue="1" operator="equal">
      <formula>$H$3</formula>
    </cfRule>
  </conditionalFormatting>
  <conditionalFormatting sqref="F57:F58">
    <cfRule type="cellIs" dxfId="1273" priority="1245" stopIfTrue="1" operator="equal">
      <formula>$H$3</formula>
    </cfRule>
    <cfRule type="cellIs" dxfId="1272" priority="1246" stopIfTrue="1" operator="lessThan">
      <formula>$H$3</formula>
    </cfRule>
  </conditionalFormatting>
  <conditionalFormatting sqref="F58">
    <cfRule type="cellIs" dxfId="1271" priority="1244" stopIfTrue="1" operator="lessThan">
      <formula>$H$3</formula>
    </cfRule>
  </conditionalFormatting>
  <conditionalFormatting sqref="F58:F61">
    <cfRule type="cellIs" dxfId="1270" priority="1226" stopIfTrue="1" operator="equal">
      <formula>$H$3</formula>
    </cfRule>
  </conditionalFormatting>
  <conditionalFormatting sqref="F59:F62">
    <cfRule type="cellIs" dxfId="1269" priority="1217" stopIfTrue="1" operator="equal">
      <formula>$H$3</formula>
    </cfRule>
    <cfRule type="cellIs" dxfId="1268" priority="1218" stopIfTrue="1" operator="lessThan">
      <formula>$H$3</formula>
    </cfRule>
  </conditionalFormatting>
  <conditionalFormatting sqref="F62">
    <cfRule type="cellIs" dxfId="1267" priority="1215" stopIfTrue="1" operator="lessThan">
      <formula>$H$3</formula>
    </cfRule>
    <cfRule type="cellIs" dxfId="1266" priority="1212" stopIfTrue="1" operator="equal">
      <formula>$H$3</formula>
    </cfRule>
  </conditionalFormatting>
  <conditionalFormatting sqref="F62:F64">
    <cfRule type="cellIs" dxfId="1265" priority="1206" stopIfTrue="1" operator="lessThan">
      <formula>$H$3</formula>
    </cfRule>
    <cfRule type="cellIs" dxfId="1264" priority="1205" stopIfTrue="1" operator="equal">
      <formula>$H$3</formula>
    </cfRule>
  </conditionalFormatting>
  <conditionalFormatting sqref="F63:F64">
    <cfRule type="cellIs" dxfId="1263" priority="1203" stopIfTrue="1" operator="lessThan">
      <formula>$H$3</formula>
    </cfRule>
    <cfRule type="cellIs" dxfId="1262" priority="1200" stopIfTrue="1" operator="equal">
      <formula>$H$3</formula>
    </cfRule>
  </conditionalFormatting>
  <conditionalFormatting sqref="F63:F65">
    <cfRule type="cellIs" dxfId="1261" priority="1147" stopIfTrue="1" operator="lessThan">
      <formula>$H$3</formula>
    </cfRule>
    <cfRule type="cellIs" dxfId="1260" priority="1143" stopIfTrue="1" operator="equal">
      <formula>$H$3</formula>
    </cfRule>
  </conditionalFormatting>
  <conditionalFormatting sqref="F65">
    <cfRule type="cellIs" dxfId="1259" priority="1141" stopIfTrue="1" operator="equal">
      <formula>$H$3</formula>
    </cfRule>
    <cfRule type="cellIs" dxfId="1258" priority="1142" stopIfTrue="1" operator="lessThan">
      <formula>$H$3</formula>
    </cfRule>
  </conditionalFormatting>
  <conditionalFormatting sqref="F65:F66">
    <cfRule type="cellIs" dxfId="1257" priority="1136" stopIfTrue="1" operator="lessThan">
      <formula>$H$3</formula>
    </cfRule>
    <cfRule type="cellIs" dxfId="1256" priority="1135" stopIfTrue="1" operator="equal">
      <formula>$H$3</formula>
    </cfRule>
  </conditionalFormatting>
  <conditionalFormatting sqref="F66">
    <cfRule type="cellIs" dxfId="1255" priority="1134" stopIfTrue="1" operator="lessThan">
      <formula>$H$3</formula>
    </cfRule>
    <cfRule type="cellIs" dxfId="1254" priority="1133" stopIfTrue="1" operator="equal">
      <formula>$H$3</formula>
    </cfRule>
  </conditionalFormatting>
  <conditionalFormatting sqref="F66:F67">
    <cfRule type="cellIs" dxfId="1253" priority="1109" stopIfTrue="1" operator="lessThan">
      <formula>$H$3</formula>
    </cfRule>
    <cfRule type="cellIs" dxfId="1252" priority="1106" stopIfTrue="1" operator="equal">
      <formula>$H$3</formula>
    </cfRule>
  </conditionalFormatting>
  <conditionalFormatting sqref="F67:F72">
    <cfRule type="cellIs" dxfId="1251" priority="1099" stopIfTrue="1" operator="lessThan">
      <formula>$H$3</formula>
    </cfRule>
    <cfRule type="cellIs" dxfId="1250" priority="1098" stopIfTrue="1" operator="equal">
      <formula>$H$3</formula>
    </cfRule>
  </conditionalFormatting>
  <conditionalFormatting sqref="F68:F72">
    <cfRule type="cellIs" dxfId="1249" priority="1095" stopIfTrue="1" operator="equal">
      <formula>$H$3</formula>
    </cfRule>
    <cfRule type="cellIs" dxfId="1248" priority="1094" stopIfTrue="1" operator="lessThan">
      <formula>$H$3</formula>
    </cfRule>
    <cfRule type="cellIs" dxfId="1247" priority="1093" stopIfTrue="1" operator="equal">
      <formula>$H$3</formula>
    </cfRule>
    <cfRule type="cellIs" dxfId="1246" priority="1096" stopIfTrue="1" operator="lessThan">
      <formula>$H$3</formula>
    </cfRule>
  </conditionalFormatting>
  <conditionalFormatting sqref="F68:F85">
    <cfRule type="cellIs" dxfId="1245" priority="1084" stopIfTrue="1" operator="lessThan">
      <formula>$H$3</formula>
    </cfRule>
    <cfRule type="cellIs" dxfId="1244" priority="1081" stopIfTrue="1" operator="equal">
      <formula>$H$3</formula>
    </cfRule>
  </conditionalFormatting>
  <conditionalFormatting sqref="F73:F87">
    <cfRule type="cellIs" dxfId="1243" priority="847" stopIfTrue="1" operator="lessThan">
      <formula>$H$3</formula>
    </cfRule>
  </conditionalFormatting>
  <conditionalFormatting sqref="F86:F87">
    <cfRule type="cellIs" dxfId="1242" priority="845" stopIfTrue="1" operator="lessThan">
      <formula>$H$3</formula>
    </cfRule>
    <cfRule type="cellIs" dxfId="1241" priority="846" stopIfTrue="1" operator="equal">
      <formula>$H$3</formula>
    </cfRule>
  </conditionalFormatting>
  <conditionalFormatting sqref="F91:F101">
    <cfRule type="cellIs" dxfId="1240" priority="797" stopIfTrue="1" operator="lessThan">
      <formula>$H$3</formula>
    </cfRule>
    <cfRule type="cellIs" dxfId="1239" priority="796" stopIfTrue="1" operator="equal">
      <formula>$H$3</formula>
    </cfRule>
  </conditionalFormatting>
  <conditionalFormatting sqref="F92:F102">
    <cfRule type="cellIs" dxfId="1238" priority="552" stopIfTrue="1" operator="equal">
      <formula>$H$3</formula>
    </cfRule>
    <cfRule type="cellIs" dxfId="1237" priority="553" stopIfTrue="1" operator="lessThan">
      <formula>$H$3</formula>
    </cfRule>
  </conditionalFormatting>
  <conditionalFormatting sqref="F102">
    <cfRule type="cellIs" dxfId="1236" priority="548" stopIfTrue="1" operator="equal">
      <formula>$H$3</formula>
    </cfRule>
    <cfRule type="cellIs" dxfId="1235" priority="550" stopIfTrue="1" operator="lessThan">
      <formula>$H$3</formula>
    </cfRule>
  </conditionalFormatting>
  <conditionalFormatting sqref="F102:F104">
    <cfRule type="cellIs" dxfId="1234" priority="537" stopIfTrue="1" operator="lessThan">
      <formula>$H$3</formula>
    </cfRule>
  </conditionalFormatting>
  <conditionalFormatting sqref="F102:F105">
    <cfRule type="cellIs" dxfId="1233" priority="526" stopIfTrue="1" operator="equal">
      <formula>$H$3</formula>
    </cfRule>
  </conditionalFormatting>
  <conditionalFormatting sqref="F105:F127">
    <cfRule type="cellIs" dxfId="1232" priority="440" stopIfTrue="1" operator="lessThan">
      <formula>$H$3</formula>
    </cfRule>
    <cfRule type="cellIs" dxfId="1231" priority="439" stopIfTrue="1" operator="equal">
      <formula>$H$3</formula>
    </cfRule>
  </conditionalFormatting>
  <conditionalFormatting sqref="F132 B132">
    <cfRule type="cellIs" dxfId="1230" priority="389" stopIfTrue="1" operator="lessThan">
      <formula>$H$3</formula>
    </cfRule>
  </conditionalFormatting>
  <conditionalFormatting sqref="F132">
    <cfRule type="cellIs" dxfId="1229" priority="388" stopIfTrue="1" operator="equal">
      <formula>$H$3</formula>
    </cfRule>
  </conditionalFormatting>
  <conditionalFormatting sqref="F132:F133">
    <cfRule type="cellIs" dxfId="1228" priority="315" stopIfTrue="1" operator="lessThan">
      <formula>$H$3</formula>
    </cfRule>
    <cfRule type="cellIs" dxfId="1227" priority="314" stopIfTrue="1" operator="equal">
      <formula>$H$3</formula>
    </cfRule>
  </conditionalFormatting>
  <conditionalFormatting sqref="G4:G7">
    <cfRule type="expression" dxfId="1226" priority="1337" stopIfTrue="1">
      <formula>F4&lt;$H$3</formula>
    </cfRule>
  </conditionalFormatting>
  <conditionalFormatting sqref="G5:G7">
    <cfRule type="expression" dxfId="1225" priority="1338" stopIfTrue="1">
      <formula>$F5=$H$3</formula>
    </cfRule>
  </conditionalFormatting>
  <conditionalFormatting sqref="G9:G33 G66">
    <cfRule type="expression" dxfId="1224" priority="1365" stopIfTrue="1">
      <formula>F9&lt;$H$3</formula>
    </cfRule>
  </conditionalFormatting>
  <conditionalFormatting sqref="G9:G37">
    <cfRule type="expression" dxfId="1223" priority="1366" stopIfTrue="1">
      <formula>$F9=$H$3</formula>
    </cfRule>
  </conditionalFormatting>
  <conditionalFormatting sqref="G32:G34">
    <cfRule type="expression" dxfId="1222" priority="1360" stopIfTrue="1">
      <formula>$B32=$H$3</formula>
    </cfRule>
  </conditionalFormatting>
  <conditionalFormatting sqref="G34:G74">
    <cfRule type="expression" dxfId="1221" priority="1097" stopIfTrue="1">
      <formula>F34&lt;$H$3</formula>
    </cfRule>
  </conditionalFormatting>
  <conditionalFormatting sqref="G37">
    <cfRule type="expression" dxfId="1220" priority="1495" stopIfTrue="1">
      <formula>$B37=$H$3</formula>
    </cfRule>
  </conditionalFormatting>
  <conditionalFormatting sqref="G38:G61 E68">
    <cfRule type="expression" dxfId="1219" priority="1176" stopIfTrue="1">
      <formula>$B38=$H$3</formula>
    </cfRule>
  </conditionalFormatting>
  <conditionalFormatting sqref="G45:G65">
    <cfRule type="expression" dxfId="1218" priority="1145" stopIfTrue="1">
      <formula>$F45=$H$3</formula>
    </cfRule>
  </conditionalFormatting>
  <conditionalFormatting sqref="G62:G71">
    <cfRule type="expression" dxfId="1217" priority="1100" stopIfTrue="1">
      <formula>$B62=$H$3</formula>
    </cfRule>
  </conditionalFormatting>
  <conditionalFormatting sqref="G66:G71 C9:C37 E9:E37 C40:C43 E40:E43 C6:C7 G39:G43">
    <cfRule type="expression" dxfId="1216" priority="1471" stopIfTrue="1">
      <formula>$F6=$H$3</formula>
    </cfRule>
  </conditionalFormatting>
  <conditionalFormatting sqref="G68:G71">
    <cfRule type="expression" dxfId="1215" priority="1091" stopIfTrue="1">
      <formula>F68&lt;$H$3</formula>
    </cfRule>
    <cfRule type="expression" dxfId="1214" priority="1092" stopIfTrue="1">
      <formula>$B68=$H$3</formula>
    </cfRule>
  </conditionalFormatting>
  <conditionalFormatting sqref="G72:G85 E4:E7 C9:C37 C39:C43">
    <cfRule type="expression" dxfId="1213" priority="1340" stopIfTrue="1">
      <formula>B4&lt;$H$3</formula>
    </cfRule>
  </conditionalFormatting>
  <conditionalFormatting sqref="G72:G85">
    <cfRule type="expression" dxfId="1212" priority="1239" stopIfTrue="1">
      <formula>$F72=$H$3</formula>
    </cfRule>
  </conditionalFormatting>
  <conditionalFormatting sqref="G75:G87 G89">
    <cfRule type="expression" dxfId="1211" priority="969" stopIfTrue="1">
      <formula>F75&lt;$H$3</formula>
    </cfRule>
  </conditionalFormatting>
  <conditionalFormatting sqref="G86:G87 G89">
    <cfRule type="expression" dxfId="1210" priority="968" stopIfTrue="1">
      <formula>$F86=$H$3</formula>
    </cfRule>
  </conditionalFormatting>
  <conditionalFormatting sqref="G89 G86:G87">
    <cfRule type="expression" dxfId="1209" priority="952" stopIfTrue="1">
      <formula>F86&lt;$H$3</formula>
    </cfRule>
  </conditionalFormatting>
  <conditionalFormatting sqref="G89">
    <cfRule type="expression" dxfId="1208" priority="951" stopIfTrue="1">
      <formula>$F89=$H$3</formula>
    </cfRule>
  </conditionalFormatting>
  <conditionalFormatting sqref="G91">
    <cfRule type="expression" dxfId="1207" priority="896" stopIfTrue="1">
      <formula>$F91=$H$3</formula>
    </cfRule>
    <cfRule type="expression" dxfId="1206" priority="897" stopIfTrue="1">
      <formula>$B91=$H$3</formula>
    </cfRule>
  </conditionalFormatting>
  <conditionalFormatting sqref="G91:G102">
    <cfRule type="expression" dxfId="1205" priority="807" stopIfTrue="1">
      <formula>F91&lt;$H$3</formula>
    </cfRule>
  </conditionalFormatting>
  <conditionalFormatting sqref="G92:G94">
    <cfRule type="expression" dxfId="1204" priority="800" stopIfTrue="1">
      <formula>F92&lt;$H$3</formula>
    </cfRule>
    <cfRule type="expression" dxfId="1203" priority="809" stopIfTrue="1">
      <formula>$B92=$H$3</formula>
    </cfRule>
  </conditionalFormatting>
  <conditionalFormatting sqref="G92:G100">
    <cfRule type="expression" dxfId="1202" priority="806" stopIfTrue="1">
      <formula>$F92=$H$3</formula>
    </cfRule>
  </conditionalFormatting>
  <conditionalFormatting sqref="G95:G100">
    <cfRule type="expression" dxfId="1201" priority="878" stopIfTrue="1">
      <formula>$F95=$H$3</formula>
    </cfRule>
    <cfRule type="expression" dxfId="1200" priority="879" stopIfTrue="1">
      <formula>F95&lt;$H$3</formula>
    </cfRule>
    <cfRule type="expression" dxfId="1199" priority="850" stopIfTrue="1">
      <formula>$F95=$H$3</formula>
    </cfRule>
    <cfRule type="expression" dxfId="1198" priority="851" stopIfTrue="1">
      <formula>F95&lt;$H$3</formula>
    </cfRule>
    <cfRule type="expression" dxfId="1197" priority="852" stopIfTrue="1">
      <formula>$F95=$H$3</formula>
    </cfRule>
    <cfRule type="expression" dxfId="1196" priority="853" stopIfTrue="1">
      <formula>F95&lt;$H$3</formula>
    </cfRule>
  </conditionalFormatting>
  <conditionalFormatting sqref="G103:G112">
    <cfRule type="expression" dxfId="1195" priority="489" stopIfTrue="1">
      <formula>F103&lt;$H$3</formula>
    </cfRule>
  </conditionalFormatting>
  <conditionalFormatting sqref="G106:G112">
    <cfRule type="expression" dxfId="1194" priority="491" stopIfTrue="1">
      <formula>$F106=$H$3</formula>
    </cfRule>
    <cfRule type="expression" dxfId="1193" priority="490" stopIfTrue="1">
      <formula>$B106=$H$3</formula>
    </cfRule>
  </conditionalFormatting>
  <conditionalFormatting sqref="G113:G118">
    <cfRule type="expression" dxfId="1192" priority="470" stopIfTrue="1">
      <formula>$F113=$H$3</formula>
    </cfRule>
  </conditionalFormatting>
  <conditionalFormatting sqref="G113:G127 G129:G130">
    <cfRule type="expression" dxfId="1191" priority="362" stopIfTrue="1">
      <formula>$B113=$H$3</formula>
    </cfRule>
  </conditionalFormatting>
  <conditionalFormatting sqref="G113:G127">
    <cfRule type="expression" dxfId="1190" priority="360" stopIfTrue="1">
      <formula>F113&lt;$H$3</formula>
    </cfRule>
  </conditionalFormatting>
  <conditionalFormatting sqref="G119:G127">
    <cfRule type="expression" dxfId="1189" priority="361" stopIfTrue="1">
      <formula>$F119=$H$3</formula>
    </cfRule>
  </conditionalFormatting>
  <conditionalFormatting sqref="G132:G133">
    <cfRule type="expression" dxfId="1188" priority="312" stopIfTrue="1">
      <formula>$B132=$H$3</formula>
    </cfRule>
    <cfRule type="expression" dxfId="1187" priority="311" stopIfTrue="1">
      <formula>$F132=$H$3</formula>
    </cfRule>
    <cfRule type="expression" dxfId="1186" priority="310" stopIfTrue="1">
      <formula>F132&lt;$H$3</formula>
    </cfRule>
  </conditionalFormatting>
  <conditionalFormatting sqref="G135:G153">
    <cfRule type="expression" dxfId="1185" priority="296" stopIfTrue="1">
      <formula>$B135=$H$3</formula>
    </cfRule>
    <cfRule type="expression" dxfId="1184" priority="249" stopIfTrue="1">
      <formula>$F135=$H$3</formula>
    </cfRule>
  </conditionalFormatting>
  <conditionalFormatting sqref="G135:G154">
    <cfRule type="expression" dxfId="1183" priority="99" stopIfTrue="1">
      <formula>F135&lt;$H$3</formula>
    </cfRule>
  </conditionalFormatting>
  <conditionalFormatting sqref="G154">
    <cfRule type="expression" dxfId="1182" priority="95" stopIfTrue="1">
      <formula>$B154=$H$3</formula>
    </cfRule>
    <cfRule type="expression" dxfId="1181" priority="96" stopIfTrue="1">
      <formula>F154&lt;$H$3</formula>
    </cfRule>
    <cfRule type="expression" dxfId="1180" priority="98" stopIfTrue="1">
      <formula>$B154=$H$3</formula>
    </cfRule>
    <cfRule type="expression" dxfId="1179" priority="97" stopIfTrue="1">
      <formula>$F154=$H$3</formula>
    </cfRule>
  </conditionalFormatting>
  <conditionalFormatting sqref="G154:G155">
    <cfRule type="expression" dxfId="1178" priority="92" stopIfTrue="1">
      <formula>$F154=$H$3</formula>
    </cfRule>
  </conditionalFormatting>
  <conditionalFormatting sqref="G154:G157">
    <cfRule type="expression" dxfId="1177" priority="57" stopIfTrue="1">
      <formula>F154&lt;$H$3</formula>
    </cfRule>
  </conditionalFormatting>
  <conditionalFormatting sqref="G155:G157">
    <cfRule type="expression" dxfId="1176" priority="56" stopIfTrue="1">
      <formula>$B155=$H$3</formula>
    </cfRule>
  </conditionalFormatting>
  <conditionalFormatting sqref="G156:G157">
    <cfRule type="expression" dxfId="1175" priority="54" stopIfTrue="1">
      <formula>F156&lt;$H$3</formula>
    </cfRule>
    <cfRule type="expression" dxfId="1174" priority="53" stopIfTrue="1">
      <formula>$B156=$H$3</formula>
    </cfRule>
    <cfRule type="expression" dxfId="1173" priority="52" stopIfTrue="1">
      <formula>$F156=$H$3</formula>
    </cfRule>
    <cfRule type="expression" dxfId="1172" priority="43" stopIfTrue="1">
      <formula>F156&lt;$H$3</formula>
    </cfRule>
    <cfRule type="expression" dxfId="1171" priority="55" stopIfTrue="1">
      <formula>$F156=$H$3</formula>
    </cfRule>
  </conditionalFormatting>
  <conditionalFormatting sqref="G157">
    <cfRule type="expression" dxfId="1170" priority="39" stopIfTrue="1">
      <formula>$B157=$H$3</formula>
    </cfRule>
    <cfRule type="expression" dxfId="1169" priority="40" stopIfTrue="1">
      <formula>F157&lt;$H$3</formula>
    </cfRule>
    <cfRule type="expression" dxfId="1168" priority="41" stopIfTrue="1">
      <formula>$F157=$H$3</formula>
    </cfRule>
    <cfRule type="expression" dxfId="1167" priority="42" stopIfTrue="1">
      <formula>$B157=$H$3</formula>
    </cfRule>
    <cfRule type="expression" dxfId="1166" priority="38" stopIfTrue="1">
      <formula>$F157=$H$3</formula>
    </cfRule>
  </conditionalFormatting>
  <conditionalFormatting sqref="G157:G158">
    <cfRule type="expression" dxfId="1165" priority="36" stopIfTrue="1">
      <formula>F157&lt;$H$3</formula>
    </cfRule>
  </conditionalFormatting>
  <conditionalFormatting sqref="G158">
    <cfRule type="expression" dxfId="1164" priority="34" stopIfTrue="1">
      <formula>$F158=$H$3</formula>
    </cfRule>
    <cfRule type="expression" dxfId="1163" priority="35" stopIfTrue="1">
      <formula>$B158=$H$3</formula>
    </cfRule>
  </conditionalFormatting>
  <conditionalFormatting sqref="G158:G159">
    <cfRule type="expression" dxfId="1162" priority="4" stopIfTrue="1">
      <formula>$B158=$H$3</formula>
    </cfRule>
    <cfRule type="expression" dxfId="1161" priority="5" stopIfTrue="1">
      <formula>F158&lt;$H$3</formula>
    </cfRule>
  </conditionalFormatting>
  <conditionalFormatting sqref="G159">
    <cfRule type="expression" dxfId="1160" priority="2" stopIfTrue="1">
      <formula>F159&lt;$H$3</formula>
    </cfRule>
    <cfRule type="expression" dxfId="1159" priority="3" stopIfTrue="1">
      <formula>$F159=$H$3</formula>
    </cfRule>
    <cfRule type="expression" dxfId="1158" priority="1" stopIfTrue="1">
      <formula>$B159=$H$3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 B143 B147 D145:F145 F146:F148 D146:D147 B151 D154 F156 D157 F154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63"/>
  <sheetViews>
    <sheetView zoomScaleNormal="100" workbookViewId="0">
      <selection activeCell="H263" sqref="H263"/>
    </sheetView>
  </sheetViews>
  <sheetFormatPr defaultColWidth="9" defaultRowHeight="15"/>
  <cols>
    <col min="1" max="1" width="18" customWidth="1"/>
    <col min="2" max="7" width="11.58203125" customWidth="1"/>
    <col min="8" max="8" width="58.08203125" customWidth="1"/>
    <col min="9" max="9" width="13.5" customWidth="1"/>
  </cols>
  <sheetData>
    <row r="1" spans="1:13" ht="77.5" customHeight="1">
      <c r="A1" s="1"/>
      <c r="B1" s="1"/>
      <c r="C1" s="129" t="s">
        <v>0</v>
      </c>
      <c r="D1" s="130"/>
      <c r="E1" s="130"/>
      <c r="F1" s="130"/>
      <c r="G1" s="130"/>
      <c r="H1" s="130"/>
      <c r="I1" s="130"/>
    </row>
    <row r="2" spans="1:13" ht="23.15" customHeight="1">
      <c r="A2" s="131" t="s">
        <v>1</v>
      </c>
      <c r="B2" s="131"/>
      <c r="C2" s="132" t="s">
        <v>2</v>
      </c>
      <c r="D2" s="132"/>
      <c r="E2" s="132"/>
      <c r="F2" s="132"/>
      <c r="G2" s="132"/>
      <c r="H2" s="132"/>
      <c r="I2" s="132"/>
    </row>
    <row r="3" spans="1:13" ht="25" customHeight="1">
      <c r="A3" s="133"/>
      <c r="B3" s="133"/>
      <c r="C3" s="133"/>
      <c r="D3" s="133"/>
      <c r="E3" s="133"/>
      <c r="F3" s="133"/>
      <c r="G3" s="133"/>
      <c r="H3" s="65">
        <v>46035</v>
      </c>
      <c r="I3" s="40"/>
    </row>
    <row r="4" spans="1:13" ht="24" hidden="1" customHeight="1">
      <c r="A4" s="104" t="s">
        <v>356</v>
      </c>
      <c r="B4" s="105"/>
      <c r="C4" s="105"/>
      <c r="D4" s="105"/>
      <c r="E4" s="105"/>
      <c r="F4" s="105"/>
      <c r="G4" s="105"/>
      <c r="H4" s="105"/>
      <c r="I4" s="106"/>
    </row>
    <row r="5" spans="1:13" ht="24" hidden="1" customHeight="1">
      <c r="A5" s="2" t="s">
        <v>4</v>
      </c>
      <c r="B5" s="107" t="s">
        <v>5</v>
      </c>
      <c r="C5" s="108"/>
      <c r="D5" s="107" t="s">
        <v>6</v>
      </c>
      <c r="E5" s="108"/>
      <c r="F5" s="107" t="s">
        <v>7</v>
      </c>
      <c r="G5" s="108"/>
      <c r="H5" s="3" t="s">
        <v>8</v>
      </c>
      <c r="I5" s="3" t="s">
        <v>9</v>
      </c>
      <c r="M5" t="s">
        <v>177</v>
      </c>
    </row>
    <row r="6" spans="1:13" ht="24" hidden="1" customHeight="1">
      <c r="A6" s="4" t="s">
        <v>357</v>
      </c>
      <c r="B6" s="5">
        <v>45720</v>
      </c>
      <c r="C6" s="6">
        <v>0.625</v>
      </c>
      <c r="D6" s="5">
        <f>B6</f>
        <v>45720</v>
      </c>
      <c r="E6" s="7">
        <v>0.75</v>
      </c>
      <c r="F6" s="5">
        <f>D6+1</f>
        <v>45721</v>
      </c>
      <c r="G6" s="7">
        <v>4.1666666666666699E-2</v>
      </c>
      <c r="H6" s="8" t="s">
        <v>358</v>
      </c>
      <c r="I6" s="16"/>
    </row>
    <row r="7" spans="1:13" ht="24" hidden="1" customHeight="1">
      <c r="A7" s="9" t="s">
        <v>359</v>
      </c>
      <c r="B7" s="5">
        <f>F6+1</f>
        <v>45722</v>
      </c>
      <c r="C7" s="6">
        <v>0.66666666666666696</v>
      </c>
      <c r="D7" s="5">
        <f>B7</f>
        <v>45722</v>
      </c>
      <c r="E7" s="7">
        <v>0.70833333333333304</v>
      </c>
      <c r="F7" s="5">
        <v>45723</v>
      </c>
      <c r="G7" s="6">
        <v>0.133333333333333</v>
      </c>
      <c r="H7" s="8" t="s">
        <v>360</v>
      </c>
      <c r="I7" s="16"/>
    </row>
    <row r="8" spans="1:13" ht="24" hidden="1" customHeight="1">
      <c r="A8" s="4" t="s">
        <v>314</v>
      </c>
      <c r="B8" s="5">
        <v>45723</v>
      </c>
      <c r="C8" s="7">
        <v>0.29166666666666702</v>
      </c>
      <c r="D8" s="5">
        <v>45723</v>
      </c>
      <c r="E8" s="6">
        <v>0.42916666666666697</v>
      </c>
      <c r="F8" s="5">
        <v>45723</v>
      </c>
      <c r="G8" s="6">
        <v>0.70833333333333304</v>
      </c>
      <c r="H8" s="8"/>
      <c r="I8" s="16"/>
    </row>
    <row r="9" spans="1:13" ht="24" hidden="1" customHeight="1">
      <c r="A9" s="4" t="s">
        <v>315</v>
      </c>
      <c r="B9" s="10">
        <f>F8+1</f>
        <v>45724</v>
      </c>
      <c r="C9" s="6">
        <v>0.9375</v>
      </c>
      <c r="D9" s="5">
        <f>B9+1</f>
        <v>45725</v>
      </c>
      <c r="E9" s="7">
        <v>0.170833333333333</v>
      </c>
      <c r="F9" s="5">
        <f>D9</f>
        <v>45725</v>
      </c>
      <c r="G9" s="6">
        <v>0.46666666666666701</v>
      </c>
      <c r="H9" s="11"/>
      <c r="I9" s="16"/>
    </row>
    <row r="10" spans="1:13" ht="24" hidden="1" customHeight="1">
      <c r="A10" s="4" t="s">
        <v>361</v>
      </c>
      <c r="B10" s="10">
        <f>F9+2</f>
        <v>45727</v>
      </c>
      <c r="C10" s="6">
        <v>0.75</v>
      </c>
      <c r="D10" s="10">
        <f>B10+3</f>
        <v>45730</v>
      </c>
      <c r="E10" s="6">
        <v>0.46250000000000002</v>
      </c>
      <c r="F10" s="5">
        <f>D10+1</f>
        <v>45731</v>
      </c>
      <c r="G10" s="12">
        <v>0.25416666666666698</v>
      </c>
      <c r="H10" s="11" t="s">
        <v>11</v>
      </c>
      <c r="I10" s="16"/>
    </row>
    <row r="11" spans="1:13" ht="24" hidden="1" customHeight="1">
      <c r="A11" s="4" t="s">
        <v>362</v>
      </c>
      <c r="B11" s="13"/>
      <c r="C11" s="14"/>
      <c r="D11" s="13"/>
      <c r="E11" s="14"/>
      <c r="F11" s="15"/>
      <c r="G11" s="14"/>
      <c r="H11" s="11" t="s">
        <v>363</v>
      </c>
      <c r="I11" s="16"/>
    </row>
    <row r="12" spans="1:13" ht="24" hidden="1" customHeight="1">
      <c r="A12" s="4" t="s">
        <v>316</v>
      </c>
      <c r="B12" s="10">
        <v>45733</v>
      </c>
      <c r="C12" s="6">
        <v>0.16666666666666699</v>
      </c>
      <c r="D12" s="10">
        <f>B12</f>
        <v>45733</v>
      </c>
      <c r="E12" s="6">
        <v>0.28749999999999998</v>
      </c>
      <c r="F12" s="5">
        <f>D12</f>
        <v>45733</v>
      </c>
      <c r="G12" s="12">
        <v>0.57083333333333297</v>
      </c>
      <c r="H12" s="8"/>
      <c r="I12" s="16"/>
    </row>
    <row r="13" spans="1:13" ht="24" hidden="1" customHeight="1">
      <c r="A13" s="4" t="s">
        <v>317</v>
      </c>
      <c r="B13" s="10">
        <f>F12+1</f>
        <v>45734</v>
      </c>
      <c r="C13" s="6">
        <v>0.64583333333333304</v>
      </c>
      <c r="D13" s="10">
        <f>B13</f>
        <v>45734</v>
      </c>
      <c r="E13" s="6">
        <v>0.6875</v>
      </c>
      <c r="F13" s="10">
        <f>D13+1</f>
        <v>45735</v>
      </c>
      <c r="G13" s="6">
        <v>0.1875</v>
      </c>
      <c r="H13" s="8"/>
      <c r="I13" s="16"/>
    </row>
    <row r="14" spans="1:13" ht="24" hidden="1" customHeight="1">
      <c r="A14" s="4" t="s">
        <v>364</v>
      </c>
      <c r="B14" s="5">
        <v>45737</v>
      </c>
      <c r="C14" s="6">
        <v>0.43055555555555602</v>
      </c>
      <c r="D14" s="5">
        <v>45738</v>
      </c>
      <c r="E14" s="6">
        <v>0.1875</v>
      </c>
      <c r="F14" s="10">
        <f>D14+1</f>
        <v>45739</v>
      </c>
      <c r="G14" s="6">
        <v>0.104166666666667</v>
      </c>
      <c r="H14" s="16"/>
      <c r="I14" s="16"/>
    </row>
    <row r="15" spans="1:13" ht="24" hidden="1" customHeight="1">
      <c r="A15" s="9" t="s">
        <v>365</v>
      </c>
      <c r="B15" s="17">
        <v>45741</v>
      </c>
      <c r="C15" s="12">
        <v>0.94791666666666696</v>
      </c>
      <c r="D15" s="17">
        <v>45744</v>
      </c>
      <c r="E15" s="12">
        <v>0.375</v>
      </c>
      <c r="F15" s="18">
        <v>45744</v>
      </c>
      <c r="G15" s="19">
        <v>0.875</v>
      </c>
      <c r="H15" s="11" t="s">
        <v>366</v>
      </c>
      <c r="I15" s="16"/>
    </row>
    <row r="16" spans="1:13" ht="24" hidden="1" customHeight="1">
      <c r="A16" s="104" t="s">
        <v>367</v>
      </c>
      <c r="B16" s="105"/>
      <c r="C16" s="105"/>
      <c r="D16" s="105"/>
      <c r="E16" s="105"/>
      <c r="F16" s="105"/>
      <c r="G16" s="105"/>
      <c r="H16" s="105"/>
      <c r="I16" s="106"/>
    </row>
    <row r="17" spans="1:13" ht="24" hidden="1" customHeight="1">
      <c r="A17" s="2" t="s">
        <v>4</v>
      </c>
      <c r="B17" s="107" t="s">
        <v>5</v>
      </c>
      <c r="C17" s="108"/>
      <c r="D17" s="107" t="s">
        <v>6</v>
      </c>
      <c r="E17" s="108"/>
      <c r="F17" s="107" t="s">
        <v>7</v>
      </c>
      <c r="G17" s="108"/>
      <c r="H17" s="3" t="s">
        <v>8</v>
      </c>
      <c r="I17" s="3" t="s">
        <v>9</v>
      </c>
      <c r="M17" t="s">
        <v>177</v>
      </c>
    </row>
    <row r="18" spans="1:13" ht="24" hidden="1" customHeight="1">
      <c r="A18" s="20" t="s">
        <v>368</v>
      </c>
      <c r="B18" s="10">
        <v>45744</v>
      </c>
      <c r="C18" s="21">
        <v>0.27083333333333298</v>
      </c>
      <c r="D18" s="5">
        <v>45744</v>
      </c>
      <c r="E18" s="21">
        <v>0.67916666666666703</v>
      </c>
      <c r="F18" s="5">
        <v>45745</v>
      </c>
      <c r="G18" s="21">
        <v>8.3333333333333301E-2</v>
      </c>
      <c r="H18" s="11" t="s">
        <v>369</v>
      </c>
      <c r="I18" s="16"/>
    </row>
    <row r="19" spans="1:13" ht="24" hidden="1" customHeight="1">
      <c r="A19" s="22" t="s">
        <v>370</v>
      </c>
      <c r="B19" s="23">
        <v>45745</v>
      </c>
      <c r="C19" s="21">
        <v>0.45833333333333298</v>
      </c>
      <c r="D19" s="23">
        <v>45745</v>
      </c>
      <c r="E19" s="21">
        <v>0.89583333333333304</v>
      </c>
      <c r="F19" s="23">
        <v>45746</v>
      </c>
      <c r="G19" s="21">
        <v>0.22916666666666699</v>
      </c>
      <c r="H19" s="11" t="s">
        <v>371</v>
      </c>
      <c r="I19" s="16"/>
    </row>
    <row r="20" spans="1:13" ht="24" hidden="1" customHeight="1">
      <c r="A20" s="24" t="s">
        <v>372</v>
      </c>
      <c r="B20" s="5">
        <v>45747</v>
      </c>
      <c r="C20" s="21">
        <v>0.41666666666666702</v>
      </c>
      <c r="D20" s="23">
        <v>45747</v>
      </c>
      <c r="E20" s="21">
        <v>0.65</v>
      </c>
      <c r="F20" s="23">
        <v>45747</v>
      </c>
      <c r="G20" s="21">
        <v>0.875</v>
      </c>
      <c r="H20" s="11"/>
      <c r="I20" s="16"/>
    </row>
    <row r="21" spans="1:13" ht="24" hidden="1" customHeight="1">
      <c r="A21" s="25" t="s">
        <v>373</v>
      </c>
      <c r="B21" s="10">
        <f>F20+2</f>
        <v>45749</v>
      </c>
      <c r="C21" s="21">
        <v>0.875</v>
      </c>
      <c r="D21" s="10">
        <f>B21+1</f>
        <v>45750</v>
      </c>
      <c r="E21" s="21">
        <v>0.4375</v>
      </c>
      <c r="F21" s="10">
        <f>D21+1</f>
        <v>45751</v>
      </c>
      <c r="G21" s="21">
        <v>0.63611111111111096</v>
      </c>
      <c r="H21" s="16"/>
      <c r="I21" s="16"/>
    </row>
    <row r="22" spans="1:13" ht="24" hidden="1" customHeight="1">
      <c r="A22" s="25" t="s">
        <v>374</v>
      </c>
      <c r="B22" s="13"/>
      <c r="C22" s="26"/>
      <c r="D22" s="15"/>
      <c r="E22" s="27"/>
      <c r="F22" s="28"/>
      <c r="G22" s="27"/>
      <c r="H22" s="11" t="s">
        <v>145</v>
      </c>
      <c r="I22" s="16"/>
    </row>
    <row r="23" spans="1:13" ht="24" hidden="1" customHeight="1">
      <c r="A23" s="25" t="s">
        <v>375</v>
      </c>
      <c r="B23" s="29">
        <v>45754</v>
      </c>
      <c r="C23" s="12">
        <v>0.50833333333333297</v>
      </c>
      <c r="D23" s="30">
        <f>B23+2</f>
        <v>45756</v>
      </c>
      <c r="E23" s="31">
        <v>0.52083333333333304</v>
      </c>
      <c r="F23" s="32">
        <f>D23+1</f>
        <v>45757</v>
      </c>
      <c r="G23" s="33">
        <v>0.125</v>
      </c>
      <c r="H23" s="11" t="s">
        <v>164</v>
      </c>
      <c r="I23" s="16"/>
    </row>
    <row r="24" spans="1:13" ht="24" hidden="1" customHeight="1">
      <c r="A24" s="104" t="s">
        <v>376</v>
      </c>
      <c r="B24" s="105"/>
      <c r="C24" s="105"/>
      <c r="D24" s="105"/>
      <c r="E24" s="105"/>
      <c r="F24" s="105"/>
      <c r="G24" s="105"/>
      <c r="H24" s="105"/>
      <c r="I24" s="106"/>
    </row>
    <row r="25" spans="1:13" ht="24" hidden="1" customHeight="1">
      <c r="A25" s="2" t="s">
        <v>4</v>
      </c>
      <c r="B25" s="107" t="s">
        <v>5</v>
      </c>
      <c r="C25" s="108"/>
      <c r="D25" s="107" t="s">
        <v>6</v>
      </c>
      <c r="E25" s="108"/>
      <c r="F25" s="107" t="s">
        <v>7</v>
      </c>
      <c r="G25" s="108"/>
      <c r="H25" s="3" t="s">
        <v>8</v>
      </c>
      <c r="I25" s="3" t="s">
        <v>9</v>
      </c>
      <c r="M25" t="s">
        <v>177</v>
      </c>
    </row>
    <row r="26" spans="1:13" ht="24" hidden="1" customHeight="1">
      <c r="A26" s="34" t="s">
        <v>305</v>
      </c>
      <c r="B26" s="10">
        <v>45753</v>
      </c>
      <c r="C26" s="21">
        <v>6.9444444444444404E-4</v>
      </c>
      <c r="D26" s="10">
        <f>B26</f>
        <v>45753</v>
      </c>
      <c r="E26" s="21">
        <v>0.195833333333333</v>
      </c>
      <c r="F26" s="10">
        <f>D26</f>
        <v>45753</v>
      </c>
      <c r="G26" s="21">
        <v>0.52500000000000002</v>
      </c>
      <c r="H26" s="11" t="s">
        <v>377</v>
      </c>
      <c r="I26" s="41"/>
    </row>
    <row r="27" spans="1:13" ht="24" hidden="1" customHeight="1">
      <c r="A27" s="35" t="s">
        <v>378</v>
      </c>
      <c r="B27" s="10">
        <v>45754</v>
      </c>
      <c r="C27" s="21">
        <v>0.79166666666666696</v>
      </c>
      <c r="D27" s="36">
        <f>B27</f>
        <v>45754</v>
      </c>
      <c r="E27" s="21">
        <v>0.9375</v>
      </c>
      <c r="F27" s="36">
        <f>D27+1</f>
        <v>45755</v>
      </c>
      <c r="G27" s="21">
        <v>0.35416666666666702</v>
      </c>
      <c r="H27" s="37"/>
      <c r="I27" s="41"/>
    </row>
    <row r="28" spans="1:13" ht="24" hidden="1" customHeight="1">
      <c r="A28" s="4" t="s">
        <v>379</v>
      </c>
      <c r="B28" s="36">
        <f>F27+1</f>
        <v>45756</v>
      </c>
      <c r="C28" s="21">
        <v>0.391666666666667</v>
      </c>
      <c r="D28" s="36">
        <f>B28+1</f>
        <v>45757</v>
      </c>
      <c r="E28" s="21">
        <v>0.45</v>
      </c>
      <c r="F28" s="36">
        <f>D28</f>
        <v>45757</v>
      </c>
      <c r="G28" s="21">
        <v>0.87847222222222199</v>
      </c>
      <c r="H28" s="11" t="s">
        <v>11</v>
      </c>
      <c r="I28" s="41"/>
    </row>
    <row r="29" spans="1:13" ht="24" hidden="1" customHeight="1">
      <c r="A29" s="35" t="s">
        <v>380</v>
      </c>
      <c r="B29" s="10">
        <v>45759</v>
      </c>
      <c r="C29" s="21">
        <v>0.70833333333333304</v>
      </c>
      <c r="D29" s="10">
        <f>B29+3</f>
        <v>45762</v>
      </c>
      <c r="E29" s="21">
        <v>0.18333333333333299</v>
      </c>
      <c r="F29" s="10">
        <v>45762</v>
      </c>
      <c r="G29" s="21">
        <v>0.79583333333333295</v>
      </c>
      <c r="H29" s="11" t="s">
        <v>11</v>
      </c>
      <c r="I29" s="41"/>
    </row>
    <row r="30" spans="1:13" ht="24" hidden="1" customHeight="1">
      <c r="A30" s="35" t="s">
        <v>381</v>
      </c>
      <c r="B30" s="10">
        <v>45765</v>
      </c>
      <c r="C30" s="21">
        <v>0.297916666666667</v>
      </c>
      <c r="D30" s="10">
        <f>B30+2</f>
        <v>45767</v>
      </c>
      <c r="E30" s="6">
        <v>0.14583333333333301</v>
      </c>
      <c r="F30" s="36">
        <v>45767</v>
      </c>
      <c r="G30" s="6">
        <v>0.70833333333333304</v>
      </c>
      <c r="H30" s="11" t="s">
        <v>382</v>
      </c>
      <c r="I30" s="41"/>
    </row>
    <row r="31" spans="1:13" ht="24" hidden="1" customHeight="1">
      <c r="A31" s="104" t="s">
        <v>383</v>
      </c>
      <c r="B31" s="105"/>
      <c r="C31" s="105"/>
      <c r="D31" s="105"/>
      <c r="E31" s="105"/>
      <c r="F31" s="105"/>
      <c r="G31" s="105"/>
      <c r="H31" s="105"/>
      <c r="I31" s="106"/>
    </row>
    <row r="32" spans="1:13" ht="24" hidden="1" customHeight="1">
      <c r="A32" s="2" t="s">
        <v>4</v>
      </c>
      <c r="B32" s="107" t="s">
        <v>5</v>
      </c>
      <c r="C32" s="108"/>
      <c r="D32" s="107" t="s">
        <v>6</v>
      </c>
      <c r="E32" s="108"/>
      <c r="F32" s="107" t="s">
        <v>7</v>
      </c>
      <c r="G32" s="108"/>
      <c r="H32" s="3" t="s">
        <v>8</v>
      </c>
      <c r="I32" s="3" t="s">
        <v>9</v>
      </c>
      <c r="M32" t="s">
        <v>177</v>
      </c>
    </row>
    <row r="33" spans="1:13" ht="24" hidden="1" customHeight="1">
      <c r="A33" s="25" t="s">
        <v>384</v>
      </c>
      <c r="B33" s="13"/>
      <c r="C33" s="27"/>
      <c r="D33" s="15"/>
      <c r="E33" s="27"/>
      <c r="F33" s="28"/>
      <c r="G33" s="27"/>
      <c r="H33" s="11" t="s">
        <v>385</v>
      </c>
      <c r="I33" s="16"/>
    </row>
    <row r="34" spans="1:13" ht="24" hidden="1" customHeight="1">
      <c r="A34" s="25" t="s">
        <v>78</v>
      </c>
      <c r="B34" s="10">
        <v>45763</v>
      </c>
      <c r="C34" s="21">
        <v>0.79166666666666696</v>
      </c>
      <c r="D34" s="10">
        <f>B34</f>
        <v>45763</v>
      </c>
      <c r="E34" s="21">
        <v>0.91666666666666696</v>
      </c>
      <c r="F34" s="10">
        <f>D34+1</f>
        <v>45764</v>
      </c>
      <c r="G34" s="21">
        <v>0.375</v>
      </c>
      <c r="H34" s="11" t="s">
        <v>386</v>
      </c>
      <c r="I34" s="16"/>
    </row>
    <row r="35" spans="1:13" ht="24" hidden="1" customHeight="1">
      <c r="A35" s="4" t="s">
        <v>76</v>
      </c>
      <c r="B35" s="5">
        <f>F34+1</f>
        <v>45765</v>
      </c>
      <c r="C35" s="21">
        <v>0.41666666666666702</v>
      </c>
      <c r="D35" s="10">
        <f>B35</f>
        <v>45765</v>
      </c>
      <c r="E35" s="21">
        <v>0.47222222222222199</v>
      </c>
      <c r="F35" s="10">
        <f>D35</f>
        <v>45765</v>
      </c>
      <c r="G35" s="21">
        <v>0.85833333333333295</v>
      </c>
      <c r="H35" s="11"/>
      <c r="I35" s="41"/>
    </row>
    <row r="36" spans="1:13" ht="24" hidden="1" customHeight="1">
      <c r="A36" s="34" t="s">
        <v>387</v>
      </c>
      <c r="B36" s="5">
        <f>F35+3</f>
        <v>45768</v>
      </c>
      <c r="C36" s="19">
        <v>0.64583333333333304</v>
      </c>
      <c r="D36" s="5">
        <f>B36+4</f>
        <v>45772</v>
      </c>
      <c r="E36" s="21">
        <v>0.47499999999999998</v>
      </c>
      <c r="F36" s="10">
        <f>D36+1</f>
        <v>45773</v>
      </c>
      <c r="G36" s="21">
        <v>0.58333333333333304</v>
      </c>
      <c r="H36" s="8" t="s">
        <v>11</v>
      </c>
      <c r="I36" s="41"/>
    </row>
    <row r="37" spans="1:13" ht="24" hidden="1" customHeight="1">
      <c r="A37" s="35" t="s">
        <v>388</v>
      </c>
      <c r="B37" s="5">
        <v>45776</v>
      </c>
      <c r="C37" s="19">
        <v>0.5</v>
      </c>
      <c r="D37" s="5">
        <v>45776</v>
      </c>
      <c r="E37" s="21">
        <v>0.625</v>
      </c>
      <c r="F37" s="10">
        <v>45777</v>
      </c>
      <c r="G37" s="21">
        <v>0.125</v>
      </c>
      <c r="H37" s="11" t="s">
        <v>192</v>
      </c>
      <c r="I37" s="41"/>
    </row>
    <row r="38" spans="1:13" ht="24" hidden="1" customHeight="1">
      <c r="A38" s="104" t="s">
        <v>389</v>
      </c>
      <c r="B38" s="105"/>
      <c r="C38" s="105"/>
      <c r="D38" s="105"/>
      <c r="E38" s="105"/>
      <c r="F38" s="105"/>
      <c r="G38" s="105"/>
      <c r="H38" s="105"/>
      <c r="I38" s="106"/>
    </row>
    <row r="39" spans="1:13" ht="24" hidden="1" customHeight="1">
      <c r="A39" s="2" t="s">
        <v>4</v>
      </c>
      <c r="B39" s="107" t="s">
        <v>5</v>
      </c>
      <c r="C39" s="108"/>
      <c r="D39" s="107" t="s">
        <v>6</v>
      </c>
      <c r="E39" s="108"/>
      <c r="F39" s="107" t="s">
        <v>7</v>
      </c>
      <c r="G39" s="108"/>
      <c r="H39" s="3" t="s">
        <v>8</v>
      </c>
      <c r="I39" s="3" t="s">
        <v>9</v>
      </c>
      <c r="M39" t="s">
        <v>177</v>
      </c>
    </row>
    <row r="40" spans="1:13" ht="24" hidden="1" customHeight="1">
      <c r="A40" s="25" t="s">
        <v>314</v>
      </c>
      <c r="B40" s="10">
        <v>45777</v>
      </c>
      <c r="C40" s="12">
        <v>0.45833333333333298</v>
      </c>
      <c r="D40" s="10">
        <v>45777</v>
      </c>
      <c r="E40" s="21">
        <v>0.55555555555555602</v>
      </c>
      <c r="F40" s="10">
        <f>D40+1</f>
        <v>45778</v>
      </c>
      <c r="G40" s="21">
        <v>2.7777777777777801E-2</v>
      </c>
      <c r="H40" s="11" t="s">
        <v>386</v>
      </c>
      <c r="I40" s="16"/>
    </row>
    <row r="41" spans="1:13" ht="24" hidden="1" customHeight="1">
      <c r="A41" s="4" t="s">
        <v>315</v>
      </c>
      <c r="B41" s="10">
        <v>45779</v>
      </c>
      <c r="C41" s="12">
        <v>2.0833333333333301E-2</v>
      </c>
      <c r="D41" s="10">
        <v>45779</v>
      </c>
      <c r="E41" s="21">
        <v>6.25E-2</v>
      </c>
      <c r="F41" s="10">
        <f>D41</f>
        <v>45779</v>
      </c>
      <c r="G41" s="21">
        <v>0.41805555555555601</v>
      </c>
      <c r="H41" s="11"/>
      <c r="I41" s="41"/>
    </row>
    <row r="42" spans="1:13" ht="24" hidden="1" customHeight="1">
      <c r="A42" s="34" t="s">
        <v>361</v>
      </c>
      <c r="B42" s="10">
        <f>F41+2</f>
        <v>45781</v>
      </c>
      <c r="C42" s="12">
        <v>0.50208333333333299</v>
      </c>
      <c r="D42" s="10">
        <v>45783</v>
      </c>
      <c r="E42" s="21">
        <v>0.73333333333333295</v>
      </c>
      <c r="F42" s="10">
        <f>D42+1</f>
        <v>45784</v>
      </c>
      <c r="G42" s="21">
        <v>0.85555555555555596</v>
      </c>
      <c r="H42" s="8" t="s">
        <v>11</v>
      </c>
      <c r="I42" s="41"/>
    </row>
    <row r="43" spans="1:13" ht="24" hidden="1" customHeight="1">
      <c r="A43" s="38" t="s">
        <v>390</v>
      </c>
      <c r="B43" s="10">
        <f>F42+3</f>
        <v>45787</v>
      </c>
      <c r="C43" s="12">
        <v>0.83333333333333304</v>
      </c>
      <c r="D43" s="10">
        <f>B43+1</f>
        <v>45788</v>
      </c>
      <c r="E43" s="21">
        <v>0.23749999999999999</v>
      </c>
      <c r="F43" s="10">
        <f>D43</f>
        <v>45788</v>
      </c>
      <c r="G43" s="21">
        <v>0.66666666666666696</v>
      </c>
      <c r="H43" s="11" t="s">
        <v>391</v>
      </c>
      <c r="I43" s="41"/>
    </row>
    <row r="44" spans="1:13" ht="24" hidden="1" customHeight="1">
      <c r="A44" s="34" t="s">
        <v>392</v>
      </c>
      <c r="B44" s="10">
        <f>F43+1</f>
        <v>45789</v>
      </c>
      <c r="C44" s="6">
        <v>0.25</v>
      </c>
      <c r="D44" s="36">
        <f>B44</f>
        <v>45789</v>
      </c>
      <c r="E44" s="6">
        <v>0.97916666666666696</v>
      </c>
      <c r="F44" s="10">
        <f>D44+1</f>
        <v>45790</v>
      </c>
      <c r="G44" s="39">
        <v>0.35416666666666702</v>
      </c>
      <c r="H44" s="8" t="s">
        <v>11</v>
      </c>
      <c r="I44" s="41"/>
    </row>
    <row r="45" spans="1:13" ht="24" hidden="1" customHeight="1">
      <c r="A45" s="104" t="s">
        <v>393</v>
      </c>
      <c r="B45" s="115"/>
      <c r="C45" s="115"/>
      <c r="D45" s="115"/>
      <c r="E45" s="115"/>
      <c r="F45" s="115"/>
      <c r="G45" s="115"/>
      <c r="H45" s="115"/>
      <c r="I45" s="116"/>
    </row>
    <row r="46" spans="1:13" ht="24" hidden="1" customHeight="1">
      <c r="A46" s="2" t="s">
        <v>4</v>
      </c>
      <c r="B46" s="107" t="s">
        <v>5</v>
      </c>
      <c r="C46" s="108"/>
      <c r="D46" s="107" t="s">
        <v>6</v>
      </c>
      <c r="E46" s="108"/>
      <c r="F46" s="107" t="s">
        <v>7</v>
      </c>
      <c r="G46" s="108"/>
      <c r="H46" s="3" t="s">
        <v>8</v>
      </c>
      <c r="I46" s="3" t="s">
        <v>9</v>
      </c>
      <c r="M46" t="s">
        <v>177</v>
      </c>
    </row>
    <row r="47" spans="1:13" ht="24" hidden="1" customHeight="1">
      <c r="A47" s="25" t="s">
        <v>316</v>
      </c>
      <c r="B47" s="10">
        <v>45786</v>
      </c>
      <c r="C47" s="12">
        <v>0.50416666666666698</v>
      </c>
      <c r="D47" s="10">
        <v>45786</v>
      </c>
      <c r="E47" s="21">
        <v>0.75833333333333297</v>
      </c>
      <c r="F47" s="10">
        <v>45787</v>
      </c>
      <c r="G47" s="21">
        <v>0.1875</v>
      </c>
      <c r="H47" s="11" t="s">
        <v>394</v>
      </c>
      <c r="I47" s="16"/>
    </row>
    <row r="48" spans="1:13" ht="24" hidden="1" customHeight="1">
      <c r="A48" s="4" t="s">
        <v>317</v>
      </c>
      <c r="B48" s="10">
        <f>F47+1</f>
        <v>45788</v>
      </c>
      <c r="C48" s="12">
        <v>0.46458333333333302</v>
      </c>
      <c r="D48" s="10">
        <f>B48</f>
        <v>45788</v>
      </c>
      <c r="E48" s="21">
        <v>0.8125</v>
      </c>
      <c r="F48" s="10">
        <f>D48+1</f>
        <v>45789</v>
      </c>
      <c r="G48" s="21">
        <v>0.179166666666667</v>
      </c>
      <c r="H48" s="11"/>
      <c r="I48" s="41"/>
    </row>
    <row r="49" spans="1:13" ht="24" hidden="1" customHeight="1">
      <c r="A49" s="34" t="s">
        <v>364</v>
      </c>
      <c r="B49" s="10">
        <f>F48+1</f>
        <v>45790</v>
      </c>
      <c r="C49" s="12">
        <v>0.95833333333333304</v>
      </c>
      <c r="D49" s="10">
        <f>B49+4</f>
        <v>45794</v>
      </c>
      <c r="E49" s="21">
        <v>0.15833333333333299</v>
      </c>
      <c r="F49" s="10">
        <f>D49+1</f>
        <v>45795</v>
      </c>
      <c r="G49" s="21">
        <v>0.17499999999999999</v>
      </c>
      <c r="H49" s="8" t="s">
        <v>11</v>
      </c>
      <c r="I49" s="41"/>
    </row>
    <row r="50" spans="1:13" ht="24" hidden="1" customHeight="1">
      <c r="A50" s="34" t="s">
        <v>365</v>
      </c>
      <c r="B50" s="36">
        <v>45798</v>
      </c>
      <c r="C50" s="6">
        <v>0.16666666666666699</v>
      </c>
      <c r="D50" s="36">
        <v>45798</v>
      </c>
      <c r="E50" s="6">
        <v>0.625</v>
      </c>
      <c r="F50" s="10">
        <v>45799</v>
      </c>
      <c r="G50" s="39">
        <v>6.25E-2</v>
      </c>
      <c r="H50" s="11" t="s">
        <v>395</v>
      </c>
      <c r="I50" s="41"/>
    </row>
    <row r="51" spans="1:13" ht="24" hidden="1" customHeight="1">
      <c r="A51" s="104" t="s">
        <v>396</v>
      </c>
      <c r="B51" s="115"/>
      <c r="C51" s="115"/>
      <c r="D51" s="115"/>
      <c r="E51" s="115"/>
      <c r="F51" s="115"/>
      <c r="G51" s="115"/>
      <c r="H51" s="115"/>
      <c r="I51" s="116"/>
    </row>
    <row r="52" spans="1:13" ht="24" hidden="1" customHeight="1">
      <c r="A52" s="2" t="s">
        <v>4</v>
      </c>
      <c r="B52" s="107" t="s">
        <v>5</v>
      </c>
      <c r="C52" s="108"/>
      <c r="D52" s="107" t="s">
        <v>6</v>
      </c>
      <c r="E52" s="108"/>
      <c r="F52" s="107" t="s">
        <v>7</v>
      </c>
      <c r="G52" s="108"/>
      <c r="H52" s="3" t="s">
        <v>8</v>
      </c>
      <c r="I52" s="3" t="s">
        <v>9</v>
      </c>
      <c r="M52" t="s">
        <v>177</v>
      </c>
    </row>
    <row r="53" spans="1:13" ht="24" hidden="1" customHeight="1">
      <c r="A53" s="25" t="s">
        <v>325</v>
      </c>
      <c r="B53" s="10">
        <v>45794</v>
      </c>
      <c r="C53" s="12">
        <v>0.327777777777778</v>
      </c>
      <c r="D53" s="10">
        <f>B53+1</f>
        <v>45795</v>
      </c>
      <c r="E53" s="21">
        <v>0.295833333333333</v>
      </c>
      <c r="F53" s="10">
        <f>D53</f>
        <v>45795</v>
      </c>
      <c r="G53" s="21">
        <v>0.67500000000000004</v>
      </c>
      <c r="H53" s="11" t="s">
        <v>394</v>
      </c>
      <c r="I53" s="16"/>
    </row>
    <row r="54" spans="1:13" ht="24" hidden="1" customHeight="1">
      <c r="A54" s="4" t="s">
        <v>326</v>
      </c>
      <c r="B54" s="36">
        <f>F53+1</f>
        <v>45796</v>
      </c>
      <c r="C54" s="12">
        <v>0.97916666666666696</v>
      </c>
      <c r="D54" s="36">
        <f>B54+1</f>
        <v>45797</v>
      </c>
      <c r="E54" s="21">
        <v>2.0833333333333301E-2</v>
      </c>
      <c r="F54" s="10">
        <f>D54</f>
        <v>45797</v>
      </c>
      <c r="G54" s="21">
        <v>0.36666666666666697</v>
      </c>
      <c r="H54" s="11" t="s">
        <v>397</v>
      </c>
      <c r="I54" s="41"/>
    </row>
    <row r="55" spans="1:13" ht="24" hidden="1" customHeight="1">
      <c r="A55" s="4" t="s">
        <v>206</v>
      </c>
      <c r="B55" s="10">
        <f>F54+2</f>
        <v>45799</v>
      </c>
      <c r="C55" s="12">
        <v>0.454166666666667</v>
      </c>
      <c r="D55" s="36">
        <f>B55+3</f>
        <v>45802</v>
      </c>
      <c r="E55" s="21">
        <v>0.359722222222222</v>
      </c>
      <c r="F55" s="10">
        <f>D55+1</f>
        <v>45803</v>
      </c>
      <c r="G55" s="21">
        <v>0.79166666666666696</v>
      </c>
      <c r="H55" s="11" t="s">
        <v>11</v>
      </c>
      <c r="I55" s="41"/>
    </row>
    <row r="56" spans="1:13" ht="24" hidden="1" customHeight="1">
      <c r="A56" s="4" t="s">
        <v>398</v>
      </c>
      <c r="B56" s="10">
        <f>F55+3</f>
        <v>45806</v>
      </c>
      <c r="C56" s="12">
        <v>0.66666666666666696</v>
      </c>
      <c r="D56" s="10">
        <f>B56+1</f>
        <v>45807</v>
      </c>
      <c r="E56" s="12">
        <v>0.454166666666667</v>
      </c>
      <c r="F56" s="10">
        <f>D56+1</f>
        <v>45808</v>
      </c>
      <c r="G56" s="6">
        <v>0.13750000000000001</v>
      </c>
      <c r="H56" s="11" t="s">
        <v>192</v>
      </c>
      <c r="I56" s="41"/>
    </row>
    <row r="57" spans="1:13" ht="24" hidden="1" customHeight="1">
      <c r="A57" s="4" t="s">
        <v>399</v>
      </c>
      <c r="B57" s="10">
        <f>F56</f>
        <v>45808</v>
      </c>
      <c r="C57" s="6">
        <v>0.58333333333333304</v>
      </c>
      <c r="D57" s="36">
        <f>B57</f>
        <v>45808</v>
      </c>
      <c r="E57" s="6">
        <v>0.875</v>
      </c>
      <c r="F57" s="10">
        <f>D57+1</f>
        <v>45809</v>
      </c>
      <c r="G57" s="39">
        <v>0.29166666666666702</v>
      </c>
      <c r="H57" s="11"/>
      <c r="I57" s="41"/>
    </row>
    <row r="58" spans="1:13" ht="24" hidden="1" customHeight="1">
      <c r="A58" s="104" t="s">
        <v>400</v>
      </c>
      <c r="B58" s="115"/>
      <c r="C58" s="115"/>
      <c r="D58" s="115"/>
      <c r="E58" s="115"/>
      <c r="F58" s="115"/>
      <c r="G58" s="115"/>
      <c r="H58" s="115"/>
      <c r="I58" s="116"/>
    </row>
    <row r="59" spans="1:13" ht="24" hidden="1" customHeight="1">
      <c r="A59" s="2" t="s">
        <v>4</v>
      </c>
      <c r="B59" s="107" t="s">
        <v>5</v>
      </c>
      <c r="C59" s="108"/>
      <c r="D59" s="107" t="s">
        <v>6</v>
      </c>
      <c r="E59" s="108"/>
      <c r="F59" s="107" t="s">
        <v>7</v>
      </c>
      <c r="G59" s="108"/>
      <c r="H59" s="3" t="s">
        <v>8</v>
      </c>
      <c r="I59" s="3" t="s">
        <v>9</v>
      </c>
      <c r="M59" t="s">
        <v>177</v>
      </c>
    </row>
    <row r="60" spans="1:13" ht="24" hidden="1" customHeight="1">
      <c r="A60" s="34" t="s">
        <v>322</v>
      </c>
      <c r="B60" s="10">
        <v>45808</v>
      </c>
      <c r="C60" s="12">
        <v>0.89583333333333304</v>
      </c>
      <c r="D60" s="10">
        <v>45809</v>
      </c>
      <c r="E60" s="12">
        <v>1.2500000000000001E-2</v>
      </c>
      <c r="F60" s="10">
        <v>45809</v>
      </c>
      <c r="G60" s="12">
        <v>0.41249999999999998</v>
      </c>
      <c r="H60" s="11" t="s">
        <v>386</v>
      </c>
      <c r="I60" s="41"/>
    </row>
    <row r="61" spans="1:13" ht="24" hidden="1" customHeight="1">
      <c r="A61" s="4" t="s">
        <v>323</v>
      </c>
      <c r="B61" s="10">
        <v>45810</v>
      </c>
      <c r="C61" s="12">
        <v>0.45833333333333298</v>
      </c>
      <c r="D61" s="10">
        <f>B61</f>
        <v>45810</v>
      </c>
      <c r="E61" s="12">
        <v>0.58750000000000002</v>
      </c>
      <c r="F61" s="10">
        <f>D61+1</f>
        <v>45811</v>
      </c>
      <c r="G61" s="12">
        <v>0.16666666666666699</v>
      </c>
      <c r="H61" s="11" t="s">
        <v>401</v>
      </c>
      <c r="I61" s="41"/>
    </row>
    <row r="62" spans="1:13" ht="24" hidden="1" customHeight="1">
      <c r="A62" s="4" t="s">
        <v>198</v>
      </c>
      <c r="B62" s="10">
        <v>45813</v>
      </c>
      <c r="C62" s="12">
        <v>8.3333333333333301E-2</v>
      </c>
      <c r="D62" s="36">
        <v>45815</v>
      </c>
      <c r="E62" s="12">
        <v>0.52500000000000002</v>
      </c>
      <c r="F62" s="10">
        <f>D62+1</f>
        <v>45816</v>
      </c>
      <c r="G62" s="12">
        <v>0.40416666666666701</v>
      </c>
      <c r="H62" s="11"/>
      <c r="I62" s="41"/>
    </row>
    <row r="63" spans="1:13" ht="24" hidden="1" customHeight="1">
      <c r="A63" s="4" t="s">
        <v>402</v>
      </c>
      <c r="B63" s="10">
        <f>F62+3</f>
        <v>45819</v>
      </c>
      <c r="C63" s="12">
        <v>4.1666666666666699E-2</v>
      </c>
      <c r="D63" s="10">
        <f>B63+2</f>
        <v>45821</v>
      </c>
      <c r="E63" s="12">
        <v>0.85833333333333295</v>
      </c>
      <c r="F63" s="10">
        <f>D63+1</f>
        <v>45822</v>
      </c>
      <c r="G63" s="12">
        <v>0.420833333333333</v>
      </c>
      <c r="H63" s="11" t="s">
        <v>192</v>
      </c>
      <c r="I63" s="41"/>
    </row>
    <row r="64" spans="1:13" ht="24" hidden="1" customHeight="1">
      <c r="A64" s="104" t="s">
        <v>403</v>
      </c>
      <c r="B64" s="115"/>
      <c r="C64" s="115"/>
      <c r="D64" s="115"/>
      <c r="E64" s="115"/>
      <c r="F64" s="115"/>
      <c r="G64" s="115"/>
      <c r="H64" s="115"/>
      <c r="I64" s="116"/>
    </row>
    <row r="65" spans="1:13" ht="24" hidden="1" customHeight="1">
      <c r="A65" s="2" t="s">
        <v>4</v>
      </c>
      <c r="B65" s="107" t="s">
        <v>5</v>
      </c>
      <c r="C65" s="108"/>
      <c r="D65" s="107" t="s">
        <v>6</v>
      </c>
      <c r="E65" s="108"/>
      <c r="F65" s="107" t="s">
        <v>7</v>
      </c>
      <c r="G65" s="108"/>
      <c r="H65" s="3" t="s">
        <v>8</v>
      </c>
      <c r="I65" s="3" t="s">
        <v>9</v>
      </c>
      <c r="M65" t="s">
        <v>177</v>
      </c>
    </row>
    <row r="66" spans="1:13" ht="24" hidden="1" customHeight="1">
      <c r="A66" s="35" t="s">
        <v>209</v>
      </c>
      <c r="B66" s="36">
        <v>45817</v>
      </c>
      <c r="C66" s="12">
        <v>0.83333333333333304</v>
      </c>
      <c r="D66" s="10">
        <f>B66</f>
        <v>45817</v>
      </c>
      <c r="E66" s="12">
        <v>0.92500000000000004</v>
      </c>
      <c r="F66" s="42">
        <v>45818</v>
      </c>
      <c r="G66" s="12">
        <v>0.52083333333333304</v>
      </c>
      <c r="H66" s="11" t="s">
        <v>386</v>
      </c>
      <c r="I66" s="41"/>
    </row>
    <row r="67" spans="1:13" ht="24" hidden="1" customHeight="1">
      <c r="A67" s="4" t="s">
        <v>211</v>
      </c>
      <c r="B67" s="10">
        <f>F66+1</f>
        <v>45819</v>
      </c>
      <c r="C67" s="12">
        <v>0.45833333333333298</v>
      </c>
      <c r="D67" s="10">
        <f>B67</f>
        <v>45819</v>
      </c>
      <c r="E67" s="12">
        <v>0.5</v>
      </c>
      <c r="F67" s="36">
        <v>45819</v>
      </c>
      <c r="G67" s="12">
        <v>0.92916666666666703</v>
      </c>
      <c r="H67" s="11"/>
      <c r="I67" s="41"/>
    </row>
    <row r="68" spans="1:13" ht="24" hidden="1" customHeight="1">
      <c r="A68" s="4" t="s">
        <v>237</v>
      </c>
      <c r="B68" s="10">
        <f>F67+3</f>
        <v>45822</v>
      </c>
      <c r="C68" s="12">
        <v>0.54166666666666696</v>
      </c>
      <c r="D68" s="43">
        <v>45824</v>
      </c>
      <c r="E68" s="12">
        <v>0.66666666666666696</v>
      </c>
      <c r="F68" s="36">
        <f>D68+1</f>
        <v>45825</v>
      </c>
      <c r="G68" s="12">
        <v>0.85416666666666696</v>
      </c>
      <c r="H68" s="11" t="s">
        <v>11</v>
      </c>
      <c r="I68" s="41"/>
    </row>
    <row r="69" spans="1:13" ht="24" hidden="1" customHeight="1">
      <c r="A69" s="4" t="s">
        <v>404</v>
      </c>
      <c r="B69" s="10">
        <f>F68+3</f>
        <v>45828</v>
      </c>
      <c r="C69" s="12">
        <v>0.5625</v>
      </c>
      <c r="D69" s="36">
        <f>B69+1</f>
        <v>45829</v>
      </c>
      <c r="E69" s="6">
        <v>0.34166666666666701</v>
      </c>
      <c r="F69" s="36">
        <f>D69</f>
        <v>45829</v>
      </c>
      <c r="G69" s="6">
        <v>0.91666666666666696</v>
      </c>
      <c r="H69" s="11" t="s">
        <v>192</v>
      </c>
      <c r="I69" s="41"/>
    </row>
    <row r="70" spans="1:13" ht="24" hidden="1" customHeight="1">
      <c r="A70" s="104" t="s">
        <v>405</v>
      </c>
      <c r="B70" s="115"/>
      <c r="C70" s="115"/>
      <c r="D70" s="115"/>
      <c r="E70" s="115"/>
      <c r="F70" s="115"/>
      <c r="G70" s="115"/>
      <c r="H70" s="115"/>
      <c r="I70" s="116"/>
    </row>
    <row r="71" spans="1:13" ht="24" hidden="1" customHeight="1">
      <c r="A71" s="2" t="s">
        <v>4</v>
      </c>
      <c r="B71" s="107" t="s">
        <v>5</v>
      </c>
      <c r="C71" s="108"/>
      <c r="D71" s="107" t="s">
        <v>6</v>
      </c>
      <c r="E71" s="108"/>
      <c r="F71" s="107" t="s">
        <v>7</v>
      </c>
      <c r="G71" s="108"/>
      <c r="H71" s="3" t="s">
        <v>8</v>
      </c>
      <c r="I71" s="3" t="s">
        <v>9</v>
      </c>
      <c r="M71" t="s">
        <v>177</v>
      </c>
    </row>
    <row r="72" spans="1:13" ht="24" hidden="1" customHeight="1">
      <c r="A72" s="34" t="s">
        <v>406</v>
      </c>
      <c r="B72" s="10">
        <v>45823</v>
      </c>
      <c r="C72" s="12">
        <v>8.3333333333333301E-2</v>
      </c>
      <c r="D72" s="10">
        <f>B72</f>
        <v>45823</v>
      </c>
      <c r="E72" s="12">
        <v>0.15416666666666701</v>
      </c>
      <c r="F72" s="36">
        <f>D72</f>
        <v>45823</v>
      </c>
      <c r="G72" s="12">
        <v>0.54166666666666696</v>
      </c>
      <c r="H72" s="11" t="s">
        <v>386</v>
      </c>
      <c r="I72" s="41"/>
    </row>
    <row r="73" spans="1:13" ht="24" hidden="1" customHeight="1">
      <c r="A73" s="34" t="s">
        <v>407</v>
      </c>
      <c r="B73" s="10">
        <f>F72+1</f>
        <v>45824</v>
      </c>
      <c r="C73" s="12">
        <v>0.52083333333333304</v>
      </c>
      <c r="D73" s="10">
        <f>B73</f>
        <v>45824</v>
      </c>
      <c r="E73" s="12">
        <v>0.58333333333333304</v>
      </c>
      <c r="F73" s="36">
        <f>D73</f>
        <v>45824</v>
      </c>
      <c r="G73" s="12">
        <v>0.97916666666666696</v>
      </c>
      <c r="H73" s="11"/>
      <c r="I73" s="41"/>
    </row>
    <row r="74" spans="1:13" ht="24" hidden="1" customHeight="1">
      <c r="A74" s="4" t="s">
        <v>200</v>
      </c>
      <c r="B74" s="10">
        <v>45826</v>
      </c>
      <c r="C74" s="12">
        <v>0.77916666666666701</v>
      </c>
      <c r="D74" s="36">
        <v>45829</v>
      </c>
      <c r="E74" s="12">
        <v>0.17499999999999999</v>
      </c>
      <c r="F74" s="36">
        <f>D74</f>
        <v>45829</v>
      </c>
      <c r="G74" s="12">
        <v>0.70277777777777795</v>
      </c>
      <c r="H74" s="11" t="s">
        <v>11</v>
      </c>
      <c r="I74" s="16"/>
    </row>
    <row r="75" spans="1:13" ht="24" hidden="1" customHeight="1">
      <c r="A75" s="4" t="s">
        <v>408</v>
      </c>
      <c r="B75" s="10">
        <v>45832</v>
      </c>
      <c r="C75" s="12">
        <v>0.45833333333333298</v>
      </c>
      <c r="D75" s="10">
        <v>45833</v>
      </c>
      <c r="E75" s="6">
        <v>0.70833333333333304</v>
      </c>
      <c r="F75" s="10">
        <v>45834</v>
      </c>
      <c r="G75" s="39">
        <v>8.3333333333333301E-2</v>
      </c>
      <c r="H75" s="11" t="s">
        <v>192</v>
      </c>
      <c r="I75" s="16"/>
    </row>
    <row r="76" spans="1:13" ht="24" hidden="1" customHeight="1">
      <c r="A76" s="4" t="s">
        <v>409</v>
      </c>
      <c r="B76" s="42">
        <v>45834</v>
      </c>
      <c r="C76" s="39">
        <v>0.58333333333333304</v>
      </c>
      <c r="D76" s="10">
        <v>45834</v>
      </c>
      <c r="E76" s="39">
        <v>0.875</v>
      </c>
      <c r="F76" s="10">
        <v>45835</v>
      </c>
      <c r="G76" s="39">
        <v>0.29166666666666702</v>
      </c>
      <c r="H76" s="11"/>
      <c r="I76" s="41"/>
    </row>
    <row r="77" spans="1:13" ht="24" hidden="1" customHeight="1">
      <c r="A77" s="104" t="s">
        <v>410</v>
      </c>
      <c r="B77" s="115"/>
      <c r="C77" s="115"/>
      <c r="D77" s="115"/>
      <c r="E77" s="115"/>
      <c r="F77" s="115"/>
      <c r="G77" s="115"/>
      <c r="H77" s="115"/>
      <c r="I77" s="116"/>
    </row>
    <row r="78" spans="1:13" ht="24" hidden="1" customHeight="1">
      <c r="A78" s="2" t="s">
        <v>4</v>
      </c>
      <c r="B78" s="107" t="s">
        <v>5</v>
      </c>
      <c r="C78" s="108"/>
      <c r="D78" s="107" t="s">
        <v>6</v>
      </c>
      <c r="E78" s="108"/>
      <c r="F78" s="107" t="s">
        <v>7</v>
      </c>
      <c r="G78" s="108"/>
      <c r="H78" s="3" t="s">
        <v>8</v>
      </c>
      <c r="I78" s="3" t="s">
        <v>9</v>
      </c>
      <c r="M78" t="s">
        <v>177</v>
      </c>
    </row>
    <row r="79" spans="1:13" ht="24" hidden="1" customHeight="1">
      <c r="A79" s="35" t="s">
        <v>411</v>
      </c>
      <c r="B79" s="42">
        <v>45832</v>
      </c>
      <c r="C79" s="12">
        <v>0.58333333333333304</v>
      </c>
      <c r="D79" s="36">
        <v>45832</v>
      </c>
      <c r="E79" s="12">
        <v>0.70833333333333304</v>
      </c>
      <c r="F79" s="36">
        <v>45833</v>
      </c>
      <c r="G79" s="12">
        <v>6.25E-2</v>
      </c>
      <c r="H79" s="11" t="s">
        <v>412</v>
      </c>
      <c r="I79" s="41"/>
    </row>
    <row r="80" spans="1:13" ht="24" hidden="1" customHeight="1">
      <c r="A80" s="35" t="s">
        <v>324</v>
      </c>
      <c r="B80" s="10">
        <v>45833</v>
      </c>
      <c r="C80" s="12">
        <v>0.29166666666666702</v>
      </c>
      <c r="D80" s="10">
        <v>45834</v>
      </c>
      <c r="E80" s="12">
        <v>0.125</v>
      </c>
      <c r="F80" s="36">
        <v>45834</v>
      </c>
      <c r="G80" s="12">
        <v>0.5</v>
      </c>
      <c r="H80" s="8" t="s">
        <v>11</v>
      </c>
      <c r="I80" s="41"/>
    </row>
    <row r="81" spans="1:13" ht="24" hidden="1" customHeight="1">
      <c r="A81" s="35" t="s">
        <v>202</v>
      </c>
      <c r="B81" s="10">
        <v>45835</v>
      </c>
      <c r="C81" s="12">
        <v>0.54166666666666696</v>
      </c>
      <c r="D81" s="10">
        <v>45835</v>
      </c>
      <c r="E81" s="12">
        <v>0.58333333333333304</v>
      </c>
      <c r="F81" s="36">
        <v>45835</v>
      </c>
      <c r="G81" s="12">
        <v>0.91666666666666696</v>
      </c>
      <c r="H81" s="16"/>
      <c r="I81" s="16"/>
    </row>
    <row r="82" spans="1:13" ht="24" hidden="1" customHeight="1">
      <c r="A82" s="4" t="s">
        <v>203</v>
      </c>
      <c r="B82" s="10">
        <f>F81+2</f>
        <v>45837</v>
      </c>
      <c r="C82" s="12">
        <v>0.77916666666666701</v>
      </c>
      <c r="D82" s="10">
        <v>45840</v>
      </c>
      <c r="E82" s="12">
        <v>0.35</v>
      </c>
      <c r="F82" s="36">
        <f>D82+1</f>
        <v>45841</v>
      </c>
      <c r="G82" s="12">
        <v>0.38750000000000001</v>
      </c>
      <c r="H82" s="8" t="s">
        <v>11</v>
      </c>
      <c r="I82" s="16"/>
    </row>
    <row r="83" spans="1:13" ht="24" hidden="1" customHeight="1">
      <c r="A83" s="9" t="s">
        <v>413</v>
      </c>
      <c r="B83" s="10">
        <f>F82+3</f>
        <v>45844</v>
      </c>
      <c r="C83" s="12">
        <v>0.72916666666666696</v>
      </c>
      <c r="D83" s="10">
        <f>B83+1</f>
        <v>45845</v>
      </c>
      <c r="E83" s="12">
        <v>0.70833333333333304</v>
      </c>
      <c r="F83" s="36">
        <f>D83+1</f>
        <v>45846</v>
      </c>
      <c r="G83" s="6">
        <v>0.22916666666666699</v>
      </c>
      <c r="H83" s="11" t="s">
        <v>414</v>
      </c>
      <c r="I83" s="16"/>
    </row>
    <row r="84" spans="1:13" ht="24" hidden="1" customHeight="1">
      <c r="A84" s="4" t="s">
        <v>415</v>
      </c>
      <c r="B84" s="10">
        <f>F83</f>
        <v>45846</v>
      </c>
      <c r="C84" s="12">
        <v>0.79166666666666696</v>
      </c>
      <c r="D84" s="10">
        <f>B84</f>
        <v>45846</v>
      </c>
      <c r="E84" s="6">
        <v>0.875</v>
      </c>
      <c r="F84" s="10">
        <f>D84+1</f>
        <v>45847</v>
      </c>
      <c r="G84" s="39">
        <v>0.20833333333333301</v>
      </c>
      <c r="H84" s="11"/>
      <c r="I84" s="16"/>
    </row>
    <row r="85" spans="1:13" ht="24" hidden="1" customHeight="1">
      <c r="A85" s="104" t="s">
        <v>416</v>
      </c>
      <c r="B85" s="115"/>
      <c r="C85" s="115"/>
      <c r="D85" s="115"/>
      <c r="E85" s="115"/>
      <c r="F85" s="115"/>
      <c r="G85" s="115"/>
      <c r="H85" s="115"/>
      <c r="I85" s="116"/>
    </row>
    <row r="86" spans="1:13" ht="24" hidden="1" customHeight="1">
      <c r="A86" s="2" t="s">
        <v>4</v>
      </c>
      <c r="B86" s="107" t="s">
        <v>5</v>
      </c>
      <c r="C86" s="108"/>
      <c r="D86" s="107" t="s">
        <v>6</v>
      </c>
      <c r="E86" s="108"/>
      <c r="F86" s="107" t="s">
        <v>7</v>
      </c>
      <c r="G86" s="108"/>
      <c r="H86" s="3" t="s">
        <v>8</v>
      </c>
      <c r="I86" s="3" t="s">
        <v>9</v>
      </c>
      <c r="M86" t="s">
        <v>177</v>
      </c>
    </row>
    <row r="87" spans="1:13" ht="24" hidden="1" customHeight="1">
      <c r="A87" s="9" t="s">
        <v>334</v>
      </c>
      <c r="B87" s="10">
        <v>45839</v>
      </c>
      <c r="C87" s="12">
        <v>0.75</v>
      </c>
      <c r="D87" s="10">
        <v>45840</v>
      </c>
      <c r="E87" s="12">
        <v>0.37083333333333302</v>
      </c>
      <c r="F87" s="36">
        <v>45840</v>
      </c>
      <c r="G87" s="12">
        <v>0.98750000000000004</v>
      </c>
      <c r="H87" s="11" t="s">
        <v>394</v>
      </c>
      <c r="I87" s="16"/>
    </row>
    <row r="88" spans="1:13" ht="24" hidden="1" customHeight="1">
      <c r="A88" s="9" t="s">
        <v>354</v>
      </c>
      <c r="B88" s="10">
        <v>45841</v>
      </c>
      <c r="C88" s="12">
        <v>0.15</v>
      </c>
      <c r="D88" s="10">
        <v>45841</v>
      </c>
      <c r="E88" s="12">
        <v>0.66249999999999998</v>
      </c>
      <c r="F88" s="36">
        <v>45841</v>
      </c>
      <c r="G88" s="12">
        <v>0.91249999999999998</v>
      </c>
      <c r="H88" s="11"/>
      <c r="I88" s="16"/>
    </row>
    <row r="89" spans="1:13" ht="24" hidden="1" customHeight="1">
      <c r="A89" s="4" t="s">
        <v>335</v>
      </c>
      <c r="B89" s="10">
        <f>F88+1</f>
        <v>45842</v>
      </c>
      <c r="C89" s="12">
        <v>0.85416666666666696</v>
      </c>
      <c r="D89" s="10">
        <f>B89</f>
        <v>45842</v>
      </c>
      <c r="E89" s="12">
        <v>0.89583333333333304</v>
      </c>
      <c r="F89" s="36">
        <v>45843</v>
      </c>
      <c r="G89" s="12">
        <v>0.21249999999999999</v>
      </c>
      <c r="H89" s="11"/>
      <c r="I89" s="16"/>
    </row>
    <row r="90" spans="1:13" ht="24" hidden="1" customHeight="1">
      <c r="A90" s="4" t="s">
        <v>220</v>
      </c>
      <c r="B90" s="10">
        <f>F89+2</f>
        <v>45845</v>
      </c>
      <c r="C90" s="12">
        <v>0.74166666666666703</v>
      </c>
      <c r="D90" s="10">
        <v>45847</v>
      </c>
      <c r="E90" s="12">
        <v>0.22500000000000001</v>
      </c>
      <c r="F90" s="36">
        <f>D90+1</f>
        <v>45848</v>
      </c>
      <c r="G90" s="12">
        <v>0.22222222222222199</v>
      </c>
      <c r="H90" s="8" t="s">
        <v>11</v>
      </c>
      <c r="I90" s="16"/>
    </row>
    <row r="91" spans="1:13" ht="24" hidden="1" customHeight="1">
      <c r="A91" s="4" t="s">
        <v>417</v>
      </c>
      <c r="B91" s="10">
        <f>F90+2</f>
        <v>45850</v>
      </c>
      <c r="C91" s="12">
        <v>0.93958333333333299</v>
      </c>
      <c r="D91" s="36">
        <f>B91+1</f>
        <v>45851</v>
      </c>
      <c r="E91" s="6">
        <v>0.5</v>
      </c>
      <c r="F91" s="36">
        <f>D91</f>
        <v>45851</v>
      </c>
      <c r="G91" s="6">
        <v>0.79166666666666696</v>
      </c>
      <c r="H91" s="11" t="s">
        <v>192</v>
      </c>
      <c r="I91" s="16"/>
    </row>
    <row r="92" spans="1:13" ht="24" hidden="1" customHeight="1">
      <c r="A92" s="104" t="s">
        <v>418</v>
      </c>
      <c r="B92" s="115"/>
      <c r="C92" s="115"/>
      <c r="D92" s="115"/>
      <c r="E92" s="115"/>
      <c r="F92" s="115"/>
      <c r="G92" s="115"/>
      <c r="H92" s="115"/>
      <c r="I92" s="116"/>
    </row>
    <row r="93" spans="1:13" ht="24" hidden="1" customHeight="1">
      <c r="A93" s="2" t="s">
        <v>4</v>
      </c>
      <c r="B93" s="107" t="s">
        <v>5</v>
      </c>
      <c r="C93" s="108"/>
      <c r="D93" s="107" t="s">
        <v>6</v>
      </c>
      <c r="E93" s="108"/>
      <c r="F93" s="107" t="s">
        <v>7</v>
      </c>
      <c r="G93" s="108"/>
      <c r="H93" s="3" t="s">
        <v>8</v>
      </c>
      <c r="I93" s="3" t="s">
        <v>9</v>
      </c>
      <c r="M93" t="s">
        <v>177</v>
      </c>
    </row>
    <row r="94" spans="1:13" ht="24" hidden="1" customHeight="1">
      <c r="A94" s="4" t="s">
        <v>419</v>
      </c>
      <c r="B94" s="43">
        <v>45843</v>
      </c>
      <c r="C94" s="12">
        <v>0.625</v>
      </c>
      <c r="D94" s="10">
        <v>45844</v>
      </c>
      <c r="E94" s="12">
        <v>0.27916666666666701</v>
      </c>
      <c r="F94" s="36">
        <v>45844</v>
      </c>
      <c r="G94" s="12">
        <v>0.52152777777777803</v>
      </c>
      <c r="H94" s="11" t="s">
        <v>420</v>
      </c>
      <c r="I94" s="16"/>
    </row>
    <row r="95" spans="1:13" ht="24" hidden="1" customHeight="1">
      <c r="A95" s="4" t="s">
        <v>421</v>
      </c>
      <c r="B95" s="42">
        <f>F94+1</f>
        <v>45845</v>
      </c>
      <c r="C95" s="12">
        <v>0.83333333333333304</v>
      </c>
      <c r="D95" s="10">
        <f>B95+1</f>
        <v>45846</v>
      </c>
      <c r="E95" s="12">
        <v>0.58333333333333304</v>
      </c>
      <c r="F95" s="36">
        <f>D95</f>
        <v>45846</v>
      </c>
      <c r="G95" s="12">
        <v>0.875</v>
      </c>
      <c r="H95" s="8" t="s">
        <v>11</v>
      </c>
      <c r="I95" s="16"/>
    </row>
    <row r="96" spans="1:13" ht="24" hidden="1" customHeight="1">
      <c r="A96" s="4" t="s">
        <v>325</v>
      </c>
      <c r="B96" s="42">
        <f>F95+1</f>
        <v>45847</v>
      </c>
      <c r="C96" s="12">
        <v>8.3333333333333301E-2</v>
      </c>
      <c r="D96" s="10">
        <f>B96</f>
        <v>45847</v>
      </c>
      <c r="E96" s="12">
        <v>0.375</v>
      </c>
      <c r="F96" s="36">
        <f>D96</f>
        <v>45847</v>
      </c>
      <c r="G96" s="12">
        <v>0.79166666666666696</v>
      </c>
      <c r="H96" s="44" t="s">
        <v>11</v>
      </c>
      <c r="I96" s="16"/>
    </row>
    <row r="97" spans="1:13" ht="24" hidden="1" customHeight="1">
      <c r="A97" s="4" t="s">
        <v>326</v>
      </c>
      <c r="B97" s="42">
        <f>F96+1</f>
        <v>45848</v>
      </c>
      <c r="C97" s="12">
        <v>0.75</v>
      </c>
      <c r="D97" s="10">
        <f>B97+1</f>
        <v>45849</v>
      </c>
      <c r="E97" s="12">
        <v>6.6666666666666693E-2</v>
      </c>
      <c r="F97" s="36">
        <f>D97</f>
        <v>45849</v>
      </c>
      <c r="G97" s="12">
        <v>0.52638888888888902</v>
      </c>
      <c r="H97" s="11"/>
      <c r="I97" s="16"/>
    </row>
    <row r="98" spans="1:13" ht="24" hidden="1" customHeight="1">
      <c r="A98" s="4" t="s">
        <v>206</v>
      </c>
      <c r="B98" s="42">
        <f>F97+2</f>
        <v>45851</v>
      </c>
      <c r="C98" s="12">
        <v>0.58333333333333304</v>
      </c>
      <c r="D98" s="36">
        <f>B98+1</f>
        <v>45852</v>
      </c>
      <c r="E98" s="12">
        <v>0.26250000000000001</v>
      </c>
      <c r="F98" s="36">
        <f>D98+1</f>
        <v>45853</v>
      </c>
      <c r="G98" s="12">
        <v>8.3333333333333297E-3</v>
      </c>
      <c r="H98" s="44" t="s">
        <v>11</v>
      </c>
      <c r="I98" s="16"/>
    </row>
    <row r="99" spans="1:13" ht="24" hidden="1" customHeight="1">
      <c r="A99" s="4" t="s">
        <v>398</v>
      </c>
      <c r="B99" s="42">
        <f>F98+2</f>
        <v>45855</v>
      </c>
      <c r="C99" s="12">
        <v>0.70833333333333304</v>
      </c>
      <c r="D99" s="36">
        <v>45856</v>
      </c>
      <c r="E99" s="12">
        <v>0.66666666666666696</v>
      </c>
      <c r="F99" s="36">
        <f>D99+1</f>
        <v>45857</v>
      </c>
      <c r="G99" s="6">
        <v>0.104166666666667</v>
      </c>
      <c r="H99" s="11" t="s">
        <v>192</v>
      </c>
      <c r="I99" s="16"/>
    </row>
    <row r="100" spans="1:13" ht="24" hidden="1" customHeight="1">
      <c r="A100" s="104" t="s">
        <v>422</v>
      </c>
      <c r="B100" s="115"/>
      <c r="C100" s="115"/>
      <c r="D100" s="115"/>
      <c r="E100" s="115"/>
      <c r="F100" s="115"/>
      <c r="G100" s="115"/>
      <c r="H100" s="115"/>
      <c r="I100" s="116"/>
    </row>
    <row r="101" spans="1:13" ht="24" hidden="1" customHeight="1">
      <c r="A101" s="2" t="s">
        <v>4</v>
      </c>
      <c r="B101" s="107" t="s">
        <v>5</v>
      </c>
      <c r="C101" s="108"/>
      <c r="D101" s="107" t="s">
        <v>6</v>
      </c>
      <c r="E101" s="108"/>
      <c r="F101" s="107" t="s">
        <v>7</v>
      </c>
      <c r="G101" s="108"/>
      <c r="H101" s="3" t="s">
        <v>8</v>
      </c>
      <c r="I101" s="3" t="s">
        <v>9</v>
      </c>
      <c r="M101" t="s">
        <v>177</v>
      </c>
    </row>
    <row r="102" spans="1:13" ht="24" hidden="1" customHeight="1">
      <c r="A102" s="4" t="s">
        <v>423</v>
      </c>
      <c r="B102" s="42">
        <v>45854</v>
      </c>
      <c r="C102" s="12">
        <v>0.875</v>
      </c>
      <c r="D102" s="42">
        <v>45855</v>
      </c>
      <c r="E102" s="12">
        <v>0.108333333333333</v>
      </c>
      <c r="F102" s="42">
        <v>45855</v>
      </c>
      <c r="G102" s="12">
        <v>0.41666666666666702</v>
      </c>
      <c r="H102" s="11" t="s">
        <v>412</v>
      </c>
      <c r="I102" s="16"/>
    </row>
    <row r="103" spans="1:13" ht="24" hidden="1" customHeight="1">
      <c r="A103" s="4" t="s">
        <v>328</v>
      </c>
      <c r="B103" s="42">
        <f>F102</f>
        <v>45855</v>
      </c>
      <c r="C103" s="12">
        <v>0.625</v>
      </c>
      <c r="D103" s="36">
        <v>45856</v>
      </c>
      <c r="E103" s="12">
        <v>0.358333333333333</v>
      </c>
      <c r="F103" s="42">
        <f>D103</f>
        <v>45856</v>
      </c>
      <c r="G103" s="12">
        <v>0.77083333333333304</v>
      </c>
      <c r="H103" s="44" t="s">
        <v>11</v>
      </c>
      <c r="I103" s="16"/>
    </row>
    <row r="104" spans="1:13" ht="24" hidden="1" customHeight="1">
      <c r="A104" s="4" t="s">
        <v>327</v>
      </c>
      <c r="B104" s="42">
        <f>F103+1</f>
        <v>45857</v>
      </c>
      <c r="C104" s="12">
        <v>0.70833333333333304</v>
      </c>
      <c r="D104" s="36">
        <f>B104</f>
        <v>45857</v>
      </c>
      <c r="E104" s="12">
        <v>0.76249999999999996</v>
      </c>
      <c r="F104" s="42">
        <f>D104+1</f>
        <v>45858</v>
      </c>
      <c r="G104" s="12">
        <v>0.13750000000000001</v>
      </c>
      <c r="H104" s="11"/>
      <c r="I104" s="16"/>
    </row>
    <row r="105" spans="1:13" ht="24" hidden="1" customHeight="1">
      <c r="A105" s="4" t="s">
        <v>234</v>
      </c>
      <c r="B105" s="42">
        <f>F104+2</f>
        <v>45860</v>
      </c>
      <c r="C105" s="12">
        <v>0.5625</v>
      </c>
      <c r="D105" s="36">
        <f>B105</f>
        <v>45860</v>
      </c>
      <c r="E105" s="12">
        <v>0.70347222222222205</v>
      </c>
      <c r="F105" s="42">
        <v>45862</v>
      </c>
      <c r="G105" s="12">
        <v>3.7499999999999999E-2</v>
      </c>
      <c r="H105" s="11"/>
      <c r="I105" s="16"/>
    </row>
    <row r="106" spans="1:13" ht="24" hidden="1" customHeight="1">
      <c r="A106" s="9" t="s">
        <v>424</v>
      </c>
      <c r="B106" s="42">
        <v>45865</v>
      </c>
      <c r="C106" s="12">
        <v>0.57916666666666705</v>
      </c>
      <c r="D106" s="36">
        <v>45866</v>
      </c>
      <c r="E106" s="12">
        <v>0.42916666666666697</v>
      </c>
      <c r="F106" s="42">
        <v>45866</v>
      </c>
      <c r="G106" s="12">
        <v>0.80208333333333304</v>
      </c>
      <c r="H106" s="11" t="s">
        <v>192</v>
      </c>
      <c r="I106" s="16"/>
    </row>
    <row r="107" spans="1:13" ht="24" hidden="1" customHeight="1">
      <c r="A107" s="104" t="s">
        <v>425</v>
      </c>
      <c r="B107" s="115"/>
      <c r="C107" s="115"/>
      <c r="D107" s="115"/>
      <c r="E107" s="115"/>
      <c r="F107" s="115"/>
      <c r="G107" s="115"/>
      <c r="H107" s="115"/>
      <c r="I107" s="116"/>
    </row>
    <row r="108" spans="1:13" ht="24" hidden="1" customHeight="1">
      <c r="A108" s="2" t="s">
        <v>4</v>
      </c>
      <c r="B108" s="107" t="s">
        <v>5</v>
      </c>
      <c r="C108" s="108"/>
      <c r="D108" s="107" t="s">
        <v>6</v>
      </c>
      <c r="E108" s="108"/>
      <c r="F108" s="107" t="s">
        <v>7</v>
      </c>
      <c r="G108" s="108"/>
      <c r="H108" s="3" t="s">
        <v>8</v>
      </c>
      <c r="I108" s="3" t="s">
        <v>9</v>
      </c>
      <c r="M108" t="s">
        <v>177</v>
      </c>
    </row>
    <row r="109" spans="1:13" ht="24" hidden="1" customHeight="1">
      <c r="A109" s="4" t="s">
        <v>347</v>
      </c>
      <c r="B109" s="42">
        <v>45860</v>
      </c>
      <c r="C109" s="12">
        <v>0.75</v>
      </c>
      <c r="D109" s="10">
        <v>45861</v>
      </c>
      <c r="E109" s="12">
        <v>0.875</v>
      </c>
      <c r="F109" s="10">
        <v>45862</v>
      </c>
      <c r="G109" s="12">
        <v>0.4375</v>
      </c>
      <c r="H109" s="11" t="s">
        <v>426</v>
      </c>
      <c r="I109" s="16"/>
    </row>
    <row r="110" spans="1:13" ht="24" hidden="1" customHeight="1">
      <c r="A110" s="4" t="s">
        <v>348</v>
      </c>
      <c r="B110" s="42">
        <v>45862</v>
      </c>
      <c r="C110" s="12">
        <v>0.66666666666666696</v>
      </c>
      <c r="D110" s="10">
        <v>45863</v>
      </c>
      <c r="E110" s="12">
        <v>0.79166666666666696</v>
      </c>
      <c r="F110" s="10">
        <v>45864</v>
      </c>
      <c r="G110" s="12">
        <v>8.7499999999999994E-2</v>
      </c>
      <c r="H110" s="44" t="s">
        <v>11</v>
      </c>
      <c r="I110" s="41"/>
    </row>
    <row r="111" spans="1:13" ht="24" hidden="1" customHeight="1">
      <c r="A111" s="4" t="s">
        <v>346</v>
      </c>
      <c r="B111" s="42">
        <f>F110+1</f>
        <v>45865</v>
      </c>
      <c r="C111" s="12">
        <v>4.1666666666666699E-2</v>
      </c>
      <c r="D111" s="10">
        <f>B111</f>
        <v>45865</v>
      </c>
      <c r="E111" s="12">
        <v>0.125</v>
      </c>
      <c r="F111" s="10">
        <f>D111</f>
        <v>45865</v>
      </c>
      <c r="G111" s="12">
        <v>0.47916666666666702</v>
      </c>
      <c r="H111" s="11"/>
      <c r="I111" s="16"/>
    </row>
    <row r="112" spans="1:13" ht="24" hidden="1" customHeight="1">
      <c r="A112" s="4" t="s">
        <v>251</v>
      </c>
      <c r="B112" s="42">
        <f>F111+2</f>
        <v>45867</v>
      </c>
      <c r="C112" s="12">
        <v>0.64583333333333304</v>
      </c>
      <c r="D112" s="10">
        <f>B112+3</f>
        <v>45870</v>
      </c>
      <c r="E112" s="21">
        <v>0.60833333333333295</v>
      </c>
      <c r="F112" s="10">
        <f>D112+2</f>
        <v>45872</v>
      </c>
      <c r="G112" s="12">
        <v>0.42916666666666697</v>
      </c>
      <c r="H112" s="44" t="s">
        <v>11</v>
      </c>
      <c r="I112" s="16"/>
    </row>
    <row r="113" spans="1:13" ht="24" hidden="1" customHeight="1">
      <c r="A113" s="4" t="s">
        <v>225</v>
      </c>
      <c r="B113" s="42">
        <v>45876</v>
      </c>
      <c r="C113" s="12">
        <v>0.375</v>
      </c>
      <c r="D113" s="10">
        <v>45876</v>
      </c>
      <c r="E113" s="45">
        <v>0.47152777777777799</v>
      </c>
      <c r="F113" s="43">
        <v>45877</v>
      </c>
      <c r="G113" s="21">
        <v>0.25</v>
      </c>
      <c r="H113" s="11" t="s">
        <v>226</v>
      </c>
      <c r="I113" s="16"/>
    </row>
    <row r="114" spans="1:13" ht="24" hidden="1" customHeight="1">
      <c r="A114" s="4" t="s">
        <v>227</v>
      </c>
      <c r="B114" s="43">
        <v>45877</v>
      </c>
      <c r="C114" s="21">
        <v>0.66666666666666696</v>
      </c>
      <c r="D114" s="43">
        <f>B114</f>
        <v>45877</v>
      </c>
      <c r="E114" s="45">
        <v>0.875</v>
      </c>
      <c r="F114" s="42">
        <f>D114+1</f>
        <v>45878</v>
      </c>
      <c r="G114" s="45">
        <v>0.29166666666666702</v>
      </c>
      <c r="H114" s="11"/>
      <c r="I114" s="16"/>
    </row>
    <row r="115" spans="1:13" ht="24" hidden="1" customHeight="1">
      <c r="A115" s="104" t="s">
        <v>427</v>
      </c>
      <c r="B115" s="115"/>
      <c r="C115" s="115"/>
      <c r="D115" s="115"/>
      <c r="E115" s="115"/>
      <c r="F115" s="115"/>
      <c r="G115" s="115"/>
      <c r="H115" s="115"/>
      <c r="I115" s="116"/>
    </row>
    <row r="116" spans="1:13" ht="24" hidden="1" customHeight="1">
      <c r="A116" s="2" t="s">
        <v>4</v>
      </c>
      <c r="B116" s="107" t="s">
        <v>5</v>
      </c>
      <c r="C116" s="108"/>
      <c r="D116" s="107" t="s">
        <v>6</v>
      </c>
      <c r="E116" s="108"/>
      <c r="F116" s="107" t="s">
        <v>7</v>
      </c>
      <c r="G116" s="108"/>
      <c r="H116" s="3" t="s">
        <v>8</v>
      </c>
      <c r="I116" s="3" t="s">
        <v>9</v>
      </c>
      <c r="M116" t="s">
        <v>177</v>
      </c>
    </row>
    <row r="117" spans="1:13" ht="24" hidden="1" customHeight="1">
      <c r="A117" s="46" t="s">
        <v>209</v>
      </c>
      <c r="B117" s="42">
        <v>45867</v>
      </c>
      <c r="C117" s="12">
        <v>0.83333333333333304</v>
      </c>
      <c r="D117" s="10">
        <v>45867</v>
      </c>
      <c r="E117" s="12">
        <v>0.95833333333333304</v>
      </c>
      <c r="F117" s="10">
        <v>45868</v>
      </c>
      <c r="G117" s="12">
        <v>0.33333333333333298</v>
      </c>
      <c r="H117" s="11" t="s">
        <v>386</v>
      </c>
      <c r="I117" s="16"/>
    </row>
    <row r="118" spans="1:13" ht="24" hidden="1" customHeight="1">
      <c r="A118" s="46" t="s">
        <v>210</v>
      </c>
      <c r="B118" s="42">
        <v>45868</v>
      </c>
      <c r="C118" s="12">
        <v>0.47083333333333299</v>
      </c>
      <c r="D118" s="10">
        <v>45869</v>
      </c>
      <c r="E118" s="12">
        <v>0.20833333333333301</v>
      </c>
      <c r="F118" s="10">
        <v>45869</v>
      </c>
      <c r="G118" s="12">
        <v>0.45833333333333298</v>
      </c>
      <c r="H118" s="44" t="s">
        <v>428</v>
      </c>
      <c r="I118" s="41"/>
    </row>
    <row r="119" spans="1:13" ht="24" hidden="1" customHeight="1">
      <c r="A119" s="4" t="s">
        <v>211</v>
      </c>
      <c r="B119" s="42">
        <f>F118+1</f>
        <v>45870</v>
      </c>
      <c r="C119" s="12">
        <v>0.33333333333333298</v>
      </c>
      <c r="D119" s="10">
        <f>B119</f>
        <v>45870</v>
      </c>
      <c r="E119" s="12">
        <v>0.375</v>
      </c>
      <c r="F119" s="10">
        <f>D119</f>
        <v>45870</v>
      </c>
      <c r="G119" s="12">
        <v>0.75833333333333297</v>
      </c>
      <c r="H119" s="11"/>
      <c r="I119" s="16"/>
    </row>
    <row r="120" spans="1:13" ht="24" hidden="1" customHeight="1">
      <c r="A120" s="4" t="s">
        <v>237</v>
      </c>
      <c r="B120" s="42">
        <f>F119+2</f>
        <v>45872</v>
      </c>
      <c r="C120" s="12">
        <v>0.95833333333333304</v>
      </c>
      <c r="D120" s="10">
        <f>B120+1</f>
        <v>45873</v>
      </c>
      <c r="E120" s="21">
        <v>0.75</v>
      </c>
      <c r="F120" s="10">
        <f>D120+2</f>
        <v>45875</v>
      </c>
      <c r="G120" s="12">
        <v>2.9166666666666698E-2</v>
      </c>
      <c r="H120" s="11" t="s">
        <v>11</v>
      </c>
      <c r="I120" s="16"/>
    </row>
    <row r="121" spans="1:13" ht="24" hidden="1" customHeight="1">
      <c r="A121" s="4" t="s">
        <v>352</v>
      </c>
      <c r="B121" s="42">
        <f>F120+1</f>
        <v>45876</v>
      </c>
      <c r="C121" s="12">
        <v>0.75</v>
      </c>
      <c r="D121" s="10">
        <f>B121+1</f>
        <v>45877</v>
      </c>
      <c r="E121" s="21">
        <v>0.40833333333333299</v>
      </c>
      <c r="F121" s="10">
        <f>D121</f>
        <v>45877</v>
      </c>
      <c r="G121" s="12">
        <v>0.64583333333333304</v>
      </c>
      <c r="H121" s="44" t="s">
        <v>11</v>
      </c>
      <c r="I121" s="16"/>
    </row>
    <row r="122" spans="1:13" ht="24" hidden="1" customHeight="1">
      <c r="A122" s="4" t="s">
        <v>330</v>
      </c>
      <c r="B122" s="42">
        <f>F121</f>
        <v>45877</v>
      </c>
      <c r="C122" s="12">
        <v>0.875</v>
      </c>
      <c r="D122" s="10">
        <f>B122+1</f>
        <v>45878</v>
      </c>
      <c r="E122" s="21">
        <v>0</v>
      </c>
      <c r="F122" s="10">
        <v>45878</v>
      </c>
      <c r="G122" s="12">
        <v>0.33750000000000002</v>
      </c>
      <c r="H122" s="11"/>
      <c r="I122" s="41"/>
    </row>
    <row r="123" spans="1:13" ht="24" hidden="1" customHeight="1">
      <c r="A123" s="4" t="s">
        <v>331</v>
      </c>
      <c r="B123" s="42">
        <f>F122+1</f>
        <v>45879</v>
      </c>
      <c r="C123" s="12">
        <v>0.33333333333333298</v>
      </c>
      <c r="D123" s="10">
        <f>B123</f>
        <v>45879</v>
      </c>
      <c r="E123" s="21">
        <v>0.375</v>
      </c>
      <c r="F123" s="10">
        <f>D123</f>
        <v>45879</v>
      </c>
      <c r="G123" s="12">
        <v>0.75416666666666698</v>
      </c>
      <c r="H123" s="11"/>
      <c r="I123" s="16"/>
    </row>
    <row r="124" spans="1:13" ht="24" hidden="1" customHeight="1">
      <c r="A124" s="4" t="s">
        <v>216</v>
      </c>
      <c r="B124" s="42">
        <f>F123+2</f>
        <v>45881</v>
      </c>
      <c r="C124" s="12">
        <v>0.74583333333333302</v>
      </c>
      <c r="D124" s="10">
        <f>B124+1</f>
        <v>45882</v>
      </c>
      <c r="E124" s="21">
        <v>0.94583333333333297</v>
      </c>
      <c r="F124" s="10">
        <f>D124+2</f>
        <v>45884</v>
      </c>
      <c r="G124" s="12">
        <v>0.8125</v>
      </c>
      <c r="H124" s="44" t="s">
        <v>11</v>
      </c>
      <c r="I124" s="16"/>
    </row>
    <row r="125" spans="1:13" ht="24" hidden="1" customHeight="1">
      <c r="A125" s="9" t="s">
        <v>429</v>
      </c>
      <c r="B125" s="42">
        <f>F124+3</f>
        <v>45887</v>
      </c>
      <c r="C125" s="12">
        <v>0.65</v>
      </c>
      <c r="D125" s="10">
        <f>B125+1</f>
        <v>45888</v>
      </c>
      <c r="E125" s="6">
        <v>0.70833333333333304</v>
      </c>
      <c r="F125" s="10">
        <f>D125+1</f>
        <v>45889</v>
      </c>
      <c r="G125" s="39">
        <v>0.125</v>
      </c>
      <c r="H125" s="11" t="s">
        <v>164</v>
      </c>
      <c r="I125" s="16"/>
    </row>
    <row r="126" spans="1:13" ht="24" hidden="1" customHeight="1">
      <c r="A126" s="47" t="s">
        <v>430</v>
      </c>
      <c r="B126" s="42">
        <f>F125</f>
        <v>45889</v>
      </c>
      <c r="C126" s="39">
        <v>0.70833333333333304</v>
      </c>
      <c r="D126" s="10">
        <f>B126</f>
        <v>45889</v>
      </c>
      <c r="E126" s="39">
        <v>0.79166666666666696</v>
      </c>
      <c r="F126" s="10">
        <f>D126+1</f>
        <v>45890</v>
      </c>
      <c r="G126" s="39">
        <v>0.20833333333333301</v>
      </c>
      <c r="H126" s="48"/>
      <c r="I126" s="41"/>
    </row>
    <row r="127" spans="1:13" ht="24" hidden="1" customHeight="1">
      <c r="A127" s="104" t="s">
        <v>431</v>
      </c>
      <c r="B127" s="105"/>
      <c r="C127" s="105"/>
      <c r="D127" s="105"/>
      <c r="E127" s="105"/>
      <c r="F127" s="105"/>
      <c r="G127" s="105"/>
      <c r="H127" s="105"/>
      <c r="I127" s="106"/>
    </row>
    <row r="128" spans="1:13" ht="24" hidden="1" customHeight="1">
      <c r="A128" s="2" t="s">
        <v>4</v>
      </c>
      <c r="B128" s="107" t="s">
        <v>5</v>
      </c>
      <c r="C128" s="108"/>
      <c r="D128" s="107" t="s">
        <v>6</v>
      </c>
      <c r="E128" s="108"/>
      <c r="F128" s="107" t="s">
        <v>7</v>
      </c>
      <c r="G128" s="108"/>
      <c r="H128" s="3" t="s">
        <v>8</v>
      </c>
      <c r="I128" s="3" t="s">
        <v>9</v>
      </c>
      <c r="M128" t="s">
        <v>177</v>
      </c>
    </row>
    <row r="129" spans="1:13" ht="24" hidden="1" customHeight="1">
      <c r="A129" s="4" t="s">
        <v>432</v>
      </c>
      <c r="B129" s="42">
        <v>45891</v>
      </c>
      <c r="C129" s="12">
        <v>0.72916666666666696</v>
      </c>
      <c r="D129" s="36">
        <v>45891</v>
      </c>
      <c r="E129" s="12">
        <v>0.91666666666666696</v>
      </c>
      <c r="F129" s="10">
        <v>45892</v>
      </c>
      <c r="G129" s="12">
        <v>0.3125</v>
      </c>
      <c r="H129" s="11" t="s">
        <v>412</v>
      </c>
      <c r="I129" s="16"/>
    </row>
    <row r="130" spans="1:13" ht="24" hidden="1" customHeight="1">
      <c r="A130" s="34" t="s">
        <v>433</v>
      </c>
      <c r="B130" s="42">
        <f>F129</f>
        <v>45892</v>
      </c>
      <c r="C130" s="12">
        <v>0.5625</v>
      </c>
      <c r="D130" s="36">
        <f t="shared" ref="D130:D135" si="0">B130</f>
        <v>45892</v>
      </c>
      <c r="E130" s="12">
        <v>0.66666666666666696</v>
      </c>
      <c r="F130" s="10">
        <f>D130+1</f>
        <v>45893</v>
      </c>
      <c r="G130" s="12">
        <v>0.25</v>
      </c>
      <c r="H130" s="8" t="s">
        <v>11</v>
      </c>
      <c r="I130" s="41"/>
    </row>
    <row r="131" spans="1:13" ht="24" hidden="1" customHeight="1">
      <c r="A131" s="4" t="s">
        <v>434</v>
      </c>
      <c r="B131" s="42">
        <f>F130+1</f>
        <v>45894</v>
      </c>
      <c r="C131" s="12">
        <v>0.54166666666666696</v>
      </c>
      <c r="D131" s="36">
        <f t="shared" si="0"/>
        <v>45894</v>
      </c>
      <c r="E131" s="12">
        <v>0.75416666666666698</v>
      </c>
      <c r="F131" s="10">
        <f>D131+1</f>
        <v>45895</v>
      </c>
      <c r="G131" s="12">
        <v>4.1666666666666699E-2</v>
      </c>
      <c r="H131" s="8" t="s">
        <v>11</v>
      </c>
      <c r="I131" s="41"/>
    </row>
    <row r="132" spans="1:13" ht="24" hidden="1" customHeight="1">
      <c r="A132" s="34" t="s">
        <v>255</v>
      </c>
      <c r="B132" s="10">
        <f>F131+2</f>
        <v>45897</v>
      </c>
      <c r="C132" s="12">
        <v>0.29166666666666702</v>
      </c>
      <c r="D132" s="10">
        <f>B132+3</f>
        <v>45900</v>
      </c>
      <c r="E132" s="21">
        <v>0.70833333333333304</v>
      </c>
      <c r="F132" s="10">
        <f>D132+2</f>
        <v>45902</v>
      </c>
      <c r="G132" s="12">
        <v>0.45833333333333298</v>
      </c>
      <c r="H132" s="8" t="s">
        <v>11</v>
      </c>
      <c r="I132" s="41"/>
    </row>
    <row r="133" spans="1:13" ht="24" hidden="1" customHeight="1">
      <c r="A133" s="34" t="s">
        <v>435</v>
      </c>
      <c r="B133" s="10">
        <f>F132+2</f>
        <v>45904</v>
      </c>
      <c r="C133" s="12">
        <v>0.375</v>
      </c>
      <c r="D133" s="10">
        <f t="shared" si="0"/>
        <v>45904</v>
      </c>
      <c r="E133" s="21">
        <v>0.5</v>
      </c>
      <c r="F133" s="10">
        <f>D133+1</f>
        <v>45905</v>
      </c>
      <c r="G133" s="12">
        <v>0.104166666666667</v>
      </c>
      <c r="H133" s="8"/>
      <c r="I133" s="41"/>
    </row>
    <row r="134" spans="1:13" ht="24" hidden="1" customHeight="1">
      <c r="A134" s="34" t="s">
        <v>436</v>
      </c>
      <c r="B134" s="10">
        <f>F133</f>
        <v>45905</v>
      </c>
      <c r="C134" s="12">
        <v>0.33333333333333298</v>
      </c>
      <c r="D134" s="10">
        <f t="shared" si="0"/>
        <v>45905</v>
      </c>
      <c r="E134" s="21">
        <v>0.99166666666666703</v>
      </c>
      <c r="F134" s="10">
        <f>D134+1</f>
        <v>45906</v>
      </c>
      <c r="G134" s="12">
        <v>0.375</v>
      </c>
      <c r="H134" s="8" t="s">
        <v>11</v>
      </c>
      <c r="I134" s="41"/>
    </row>
    <row r="135" spans="1:13" ht="24" hidden="1" customHeight="1">
      <c r="A135" s="34" t="s">
        <v>437</v>
      </c>
      <c r="B135" s="10">
        <f>F134+1</f>
        <v>45907</v>
      </c>
      <c r="C135" s="12">
        <v>0.625</v>
      </c>
      <c r="D135" s="10">
        <f t="shared" si="0"/>
        <v>45907</v>
      </c>
      <c r="E135" s="12">
        <v>0.67083333333333295</v>
      </c>
      <c r="F135" s="10">
        <f>D135+1</f>
        <v>45908</v>
      </c>
      <c r="G135" s="12">
        <v>4.1666666666666699E-2</v>
      </c>
      <c r="H135" s="8"/>
      <c r="I135" s="41"/>
    </row>
    <row r="136" spans="1:13" ht="24" hidden="1" customHeight="1">
      <c r="A136" s="34" t="s">
        <v>260</v>
      </c>
      <c r="B136" s="10">
        <f>F135+2</f>
        <v>45910</v>
      </c>
      <c r="C136" s="12">
        <v>0.125</v>
      </c>
      <c r="D136" s="10">
        <f>B136+1</f>
        <v>45911</v>
      </c>
      <c r="E136" s="12">
        <v>0.875</v>
      </c>
      <c r="F136" s="10">
        <v>45913</v>
      </c>
      <c r="G136" s="12">
        <v>0.16666666666666699</v>
      </c>
      <c r="H136" s="8" t="s">
        <v>11</v>
      </c>
      <c r="I136" s="41"/>
    </row>
    <row r="137" spans="1:13" ht="25" hidden="1" customHeight="1">
      <c r="A137" s="9" t="s">
        <v>438</v>
      </c>
      <c r="B137" s="13"/>
      <c r="C137" s="14"/>
      <c r="D137" s="13"/>
      <c r="E137" s="14"/>
      <c r="F137" s="15"/>
      <c r="G137" s="14"/>
      <c r="H137" s="11" t="s">
        <v>439</v>
      </c>
      <c r="I137" s="41"/>
    </row>
    <row r="138" spans="1:13" ht="25" hidden="1" customHeight="1">
      <c r="A138" s="4" t="s">
        <v>440</v>
      </c>
      <c r="B138" s="13"/>
      <c r="C138" s="14"/>
      <c r="D138" s="13"/>
      <c r="E138" s="14"/>
      <c r="F138" s="15"/>
      <c r="G138" s="14"/>
      <c r="H138" s="11" t="s">
        <v>363</v>
      </c>
      <c r="I138" s="16"/>
    </row>
    <row r="139" spans="1:13" ht="24" hidden="1" customHeight="1">
      <c r="A139" s="38" t="s">
        <v>441</v>
      </c>
      <c r="B139" s="10">
        <f>F136+2</f>
        <v>45915</v>
      </c>
      <c r="C139" s="12">
        <v>0.104166666666667</v>
      </c>
      <c r="D139" s="10">
        <f>B139</f>
        <v>45915</v>
      </c>
      <c r="E139" s="12">
        <v>0.41666666666666702</v>
      </c>
      <c r="F139" s="36">
        <f>D139</f>
        <v>45915</v>
      </c>
      <c r="G139" s="12">
        <v>0.75</v>
      </c>
      <c r="H139" s="11" t="s">
        <v>442</v>
      </c>
      <c r="I139" s="41"/>
    </row>
    <row r="140" spans="1:13" ht="24" hidden="1" customHeight="1">
      <c r="A140" s="34" t="s">
        <v>443</v>
      </c>
      <c r="B140" s="10">
        <f>F139+1</f>
        <v>45916</v>
      </c>
      <c r="C140" s="12">
        <v>0</v>
      </c>
      <c r="D140" s="10">
        <f>B140</f>
        <v>45916</v>
      </c>
      <c r="E140" s="12">
        <v>0.125</v>
      </c>
      <c r="F140" s="10">
        <f>D140</f>
        <v>45916</v>
      </c>
      <c r="G140" s="12">
        <v>0.45833333333333298</v>
      </c>
      <c r="H140" s="8"/>
      <c r="I140" s="41"/>
    </row>
    <row r="141" spans="1:13" ht="24" hidden="1" customHeight="1">
      <c r="A141" s="104" t="s">
        <v>458</v>
      </c>
      <c r="B141" s="105"/>
      <c r="C141" s="105"/>
      <c r="D141" s="105"/>
      <c r="E141" s="105"/>
      <c r="F141" s="105"/>
      <c r="G141" s="105"/>
      <c r="H141" s="105"/>
      <c r="I141" s="106"/>
    </row>
    <row r="142" spans="1:13" ht="24" hidden="1" customHeight="1">
      <c r="A142" s="2" t="s">
        <v>4</v>
      </c>
      <c r="B142" s="107" t="s">
        <v>5</v>
      </c>
      <c r="C142" s="108"/>
      <c r="D142" s="107" t="s">
        <v>6</v>
      </c>
      <c r="E142" s="108"/>
      <c r="F142" s="107" t="s">
        <v>7</v>
      </c>
      <c r="G142" s="108"/>
      <c r="H142" s="3" t="s">
        <v>8</v>
      </c>
      <c r="I142" s="3" t="s">
        <v>9</v>
      </c>
      <c r="M142" t="s">
        <v>177</v>
      </c>
    </row>
    <row r="143" spans="1:13" ht="27" hidden="1" customHeight="1">
      <c r="A143" s="38" t="s">
        <v>337</v>
      </c>
      <c r="B143" s="10">
        <v>45910</v>
      </c>
      <c r="C143" s="12">
        <v>0.39583333333333298</v>
      </c>
      <c r="D143" s="10">
        <v>45911</v>
      </c>
      <c r="E143" s="12">
        <v>0.48749999999999999</v>
      </c>
      <c r="F143" s="10">
        <v>45911</v>
      </c>
      <c r="G143" s="12">
        <v>0.69583333333333297</v>
      </c>
      <c r="H143" s="8" t="s">
        <v>444</v>
      </c>
      <c r="I143" s="41"/>
    </row>
    <row r="144" spans="1:13" ht="24" hidden="1" customHeight="1">
      <c r="A144" s="4" t="s">
        <v>339</v>
      </c>
      <c r="B144" s="10">
        <v>45911</v>
      </c>
      <c r="C144" s="12">
        <v>0.875</v>
      </c>
      <c r="D144" s="10">
        <v>45913</v>
      </c>
      <c r="E144" s="21">
        <v>0.70833333333333304</v>
      </c>
      <c r="F144" s="10">
        <f>D144+1</f>
        <v>45914</v>
      </c>
      <c r="G144" s="12">
        <v>0.17499999999999999</v>
      </c>
      <c r="H144" s="11" t="s">
        <v>445</v>
      </c>
      <c r="I144" s="41"/>
    </row>
    <row r="145" spans="1:14" ht="24" hidden="1" customHeight="1">
      <c r="A145" s="4" t="s">
        <v>222</v>
      </c>
      <c r="B145" s="42">
        <v>45915</v>
      </c>
      <c r="C145" s="12">
        <v>0.20833333333333334</v>
      </c>
      <c r="D145" s="10">
        <v>45915</v>
      </c>
      <c r="E145" s="21">
        <v>0.266666666666667</v>
      </c>
      <c r="F145" s="10">
        <v>45915</v>
      </c>
      <c r="G145" s="12">
        <v>0.79583333333333295</v>
      </c>
      <c r="H145" s="11" t="s">
        <v>446</v>
      </c>
      <c r="I145" s="41"/>
    </row>
    <row r="146" spans="1:14" ht="24" hidden="1" customHeight="1">
      <c r="A146" s="34" t="s">
        <v>246</v>
      </c>
      <c r="B146" s="10">
        <v>45917</v>
      </c>
      <c r="C146" s="12">
        <v>0.82291666666666696</v>
      </c>
      <c r="D146" s="10">
        <v>45918</v>
      </c>
      <c r="E146" s="21">
        <v>0.52500000000000002</v>
      </c>
      <c r="F146" s="10">
        <v>45919</v>
      </c>
      <c r="G146" s="12">
        <v>0.61805555555555602</v>
      </c>
      <c r="H146" s="11" t="s">
        <v>456</v>
      </c>
      <c r="I146" s="41"/>
    </row>
    <row r="147" spans="1:14" ht="25" hidden="1" customHeight="1">
      <c r="A147" s="9" t="s">
        <v>341</v>
      </c>
      <c r="B147" s="10">
        <v>45922</v>
      </c>
      <c r="C147" s="12">
        <v>0.58333333333333337</v>
      </c>
      <c r="D147" s="10">
        <v>45922</v>
      </c>
      <c r="E147" s="12">
        <v>0.6875</v>
      </c>
      <c r="F147" s="10">
        <v>45923</v>
      </c>
      <c r="G147" s="39">
        <v>0.14583333333333334</v>
      </c>
      <c r="H147" s="11" t="s">
        <v>192</v>
      </c>
      <c r="I147" s="16"/>
    </row>
    <row r="148" spans="1:14" ht="24" hidden="1" customHeight="1">
      <c r="A148" s="104" t="s">
        <v>466</v>
      </c>
      <c r="B148" s="115"/>
      <c r="C148" s="115"/>
      <c r="D148" s="115"/>
      <c r="E148" s="115"/>
      <c r="F148" s="115"/>
      <c r="G148" s="115"/>
      <c r="H148" s="115"/>
      <c r="I148" s="116"/>
    </row>
    <row r="149" spans="1:14" ht="24" hidden="1" customHeight="1">
      <c r="A149" s="2" t="s">
        <v>4</v>
      </c>
      <c r="B149" s="107" t="s">
        <v>5</v>
      </c>
      <c r="C149" s="108"/>
      <c r="D149" s="107" t="s">
        <v>6</v>
      </c>
      <c r="E149" s="108"/>
      <c r="F149" s="107" t="s">
        <v>7</v>
      </c>
      <c r="G149" s="108"/>
      <c r="H149" s="3" t="s">
        <v>8</v>
      </c>
      <c r="I149" s="3" t="s">
        <v>9</v>
      </c>
      <c r="M149" t="s">
        <v>177</v>
      </c>
    </row>
    <row r="150" spans="1:14" ht="24" hidden="1" customHeight="1">
      <c r="A150" s="9" t="s">
        <v>447</v>
      </c>
      <c r="B150" s="49">
        <v>45911</v>
      </c>
      <c r="C150" s="12">
        <v>0.30416666666666697</v>
      </c>
      <c r="D150" s="50">
        <v>45911</v>
      </c>
      <c r="E150" s="12">
        <v>0.83333333333333304</v>
      </c>
      <c r="F150" s="50">
        <v>45912</v>
      </c>
      <c r="G150" s="12">
        <v>0.38541666666666702</v>
      </c>
      <c r="H150" s="8" t="s">
        <v>448</v>
      </c>
      <c r="I150" s="41"/>
    </row>
    <row r="151" spans="1:14" ht="24" hidden="1" customHeight="1">
      <c r="A151" s="34" t="s">
        <v>347</v>
      </c>
      <c r="B151" s="10">
        <v>45913</v>
      </c>
      <c r="C151" s="12">
        <v>0.61666666666666703</v>
      </c>
      <c r="D151" s="10">
        <v>45915</v>
      </c>
      <c r="E151" s="12">
        <v>0.27083333333333298</v>
      </c>
      <c r="F151" s="50">
        <v>45915</v>
      </c>
      <c r="G151" s="12">
        <v>0.62361111111111101</v>
      </c>
      <c r="H151" s="11" t="s">
        <v>11</v>
      </c>
      <c r="I151" s="41"/>
    </row>
    <row r="152" spans="1:14" ht="24" hidden="1" customHeight="1">
      <c r="A152" s="34" t="s">
        <v>348</v>
      </c>
      <c r="B152" s="10">
        <f>F151</f>
        <v>45915</v>
      </c>
      <c r="C152" s="12">
        <v>0.875</v>
      </c>
      <c r="D152" s="10">
        <f>B152+1</f>
        <v>45916</v>
      </c>
      <c r="E152" s="12">
        <v>0.53333333333333299</v>
      </c>
      <c r="F152" s="50">
        <f>D152</f>
        <v>45916</v>
      </c>
      <c r="G152" s="12">
        <v>0.91666666666666696</v>
      </c>
      <c r="H152" s="11" t="s">
        <v>11</v>
      </c>
      <c r="I152" s="41"/>
    </row>
    <row r="153" spans="1:14" ht="24" hidden="1" customHeight="1">
      <c r="A153" s="34" t="s">
        <v>346</v>
      </c>
      <c r="B153" s="10">
        <f>F152+1</f>
        <v>45917</v>
      </c>
      <c r="C153" s="12">
        <v>0.97916666666666696</v>
      </c>
      <c r="D153" s="10">
        <f>B153+1</f>
        <v>45918</v>
      </c>
      <c r="E153" s="12">
        <v>9.5833333333333298E-2</v>
      </c>
      <c r="F153" s="50">
        <f>D153</f>
        <v>45918</v>
      </c>
      <c r="G153" s="12">
        <v>0.39583333333333298</v>
      </c>
      <c r="H153" s="11"/>
      <c r="I153" s="41"/>
    </row>
    <row r="154" spans="1:14" ht="24" hidden="1" customHeight="1">
      <c r="A154" s="34" t="s">
        <v>251</v>
      </c>
      <c r="B154" s="10">
        <f>F153+2</f>
        <v>45920</v>
      </c>
      <c r="C154" s="12">
        <v>0.45833333333333298</v>
      </c>
      <c r="D154" s="10">
        <f>B154+4</f>
        <v>45924</v>
      </c>
      <c r="E154" s="21">
        <v>5.4166666666666669E-2</v>
      </c>
      <c r="F154" s="50">
        <v>45924</v>
      </c>
      <c r="G154" s="12">
        <v>0.95833333333333337</v>
      </c>
      <c r="H154" s="11" t="s">
        <v>465</v>
      </c>
      <c r="I154" s="41"/>
    </row>
    <row r="155" spans="1:14" ht="25" hidden="1" customHeight="1">
      <c r="A155" s="9" t="s">
        <v>459</v>
      </c>
      <c r="B155" s="10">
        <f>F154+4</f>
        <v>45928</v>
      </c>
      <c r="C155" s="39">
        <v>0.25</v>
      </c>
      <c r="D155" s="10">
        <f>B155</f>
        <v>45928</v>
      </c>
      <c r="E155" s="39">
        <v>0.54166666666666663</v>
      </c>
      <c r="F155" s="10">
        <f>D155</f>
        <v>45928</v>
      </c>
      <c r="G155" s="39">
        <v>0.91666666666666663</v>
      </c>
      <c r="H155" s="11" t="s">
        <v>461</v>
      </c>
      <c r="I155" s="16"/>
    </row>
    <row r="156" spans="1:14" ht="25" hidden="1" customHeight="1">
      <c r="A156" s="9" t="s">
        <v>460</v>
      </c>
      <c r="B156" s="10">
        <f>F155+1</f>
        <v>45929</v>
      </c>
      <c r="C156" s="6">
        <v>0.45833333333333331</v>
      </c>
      <c r="D156" s="10">
        <f>B156+1</f>
        <v>45930</v>
      </c>
      <c r="E156" s="39">
        <v>0.79166666666666663</v>
      </c>
      <c r="F156" s="10">
        <f>D156+1</f>
        <v>45931</v>
      </c>
      <c r="G156" s="39">
        <v>0.20833333333333334</v>
      </c>
      <c r="H156" s="11"/>
      <c r="I156" s="16"/>
    </row>
    <row r="157" spans="1:14" ht="24" hidden="1" customHeight="1">
      <c r="A157" s="4" t="s">
        <v>449</v>
      </c>
      <c r="B157" s="42">
        <f>F156+1</f>
        <v>45932</v>
      </c>
      <c r="C157" s="39">
        <v>0.54166666666666663</v>
      </c>
      <c r="D157" s="10">
        <f>B157</f>
        <v>45932</v>
      </c>
      <c r="E157" s="39">
        <v>0.625</v>
      </c>
      <c r="F157" s="10">
        <f>D157</f>
        <v>45932</v>
      </c>
      <c r="G157" s="39">
        <v>0.95833333333333337</v>
      </c>
      <c r="H157" s="11"/>
      <c r="I157" s="41"/>
    </row>
    <row r="158" spans="1:14" ht="25" hidden="1" customHeight="1">
      <c r="A158" s="127" t="s">
        <v>478</v>
      </c>
      <c r="B158" s="128"/>
      <c r="C158" s="128"/>
      <c r="D158" s="128"/>
      <c r="E158" s="128"/>
      <c r="F158" s="128"/>
      <c r="G158" s="128"/>
      <c r="H158" s="128"/>
      <c r="I158" s="128"/>
    </row>
    <row r="159" spans="1:14" ht="24.75" hidden="1" customHeight="1">
      <c r="A159" s="2" t="s">
        <v>4</v>
      </c>
      <c r="B159" s="107" t="s">
        <v>5</v>
      </c>
      <c r="C159" s="108"/>
      <c r="D159" s="107" t="s">
        <v>6</v>
      </c>
      <c r="E159" s="108"/>
      <c r="F159" s="107" t="s">
        <v>7</v>
      </c>
      <c r="G159" s="108"/>
      <c r="H159" s="3" t="s">
        <v>8</v>
      </c>
      <c r="I159" s="3" t="s">
        <v>9</v>
      </c>
      <c r="N159" t="s">
        <v>290</v>
      </c>
    </row>
    <row r="160" spans="1:14" ht="24" hidden="1" customHeight="1">
      <c r="A160" s="9" t="s">
        <v>450</v>
      </c>
      <c r="B160" s="51"/>
      <c r="C160" s="51"/>
      <c r="D160" s="51"/>
      <c r="E160" s="51"/>
      <c r="F160" s="51"/>
      <c r="G160" s="51"/>
      <c r="H160" s="8" t="s">
        <v>385</v>
      </c>
      <c r="I160" s="41"/>
    </row>
    <row r="161" spans="1:13" ht="27.5" hidden="1" customHeight="1">
      <c r="A161" s="34" t="s">
        <v>451</v>
      </c>
      <c r="B161" s="10">
        <v>45926</v>
      </c>
      <c r="C161" s="12">
        <v>0.3125</v>
      </c>
      <c r="D161" s="10">
        <v>45928</v>
      </c>
      <c r="E161" s="6">
        <v>0.71250000000000002</v>
      </c>
      <c r="F161" s="10">
        <v>45929</v>
      </c>
      <c r="G161" s="6">
        <v>0.12916666666666668</v>
      </c>
      <c r="H161" s="11" t="s">
        <v>477</v>
      </c>
      <c r="I161" s="41"/>
    </row>
    <row r="162" spans="1:13" ht="24" hidden="1" customHeight="1">
      <c r="A162" s="34" t="s">
        <v>452</v>
      </c>
      <c r="B162" s="10">
        <v>45929</v>
      </c>
      <c r="C162" s="12">
        <v>0.34583333333333333</v>
      </c>
      <c r="D162" s="10">
        <v>45930</v>
      </c>
      <c r="E162" s="6">
        <v>0.95833333333333337</v>
      </c>
      <c r="F162" s="10">
        <f>D162+1</f>
        <v>45931</v>
      </c>
      <c r="G162" s="6">
        <v>0.47499999999999998</v>
      </c>
      <c r="H162" s="11" t="s">
        <v>476</v>
      </c>
      <c r="I162" s="41"/>
    </row>
    <row r="163" spans="1:13" ht="24" hidden="1" customHeight="1">
      <c r="A163" s="34" t="s">
        <v>453</v>
      </c>
      <c r="B163" s="10">
        <f>F162+1</f>
        <v>45932</v>
      </c>
      <c r="C163" s="12">
        <v>0.45833333333333331</v>
      </c>
      <c r="D163" s="10">
        <f>B163</f>
        <v>45932</v>
      </c>
      <c r="E163" s="12">
        <v>0.53749999999999998</v>
      </c>
      <c r="F163" s="10">
        <f>D163</f>
        <v>45932</v>
      </c>
      <c r="G163" s="12">
        <v>0.8041666666666667</v>
      </c>
      <c r="H163" s="11"/>
      <c r="I163" s="41"/>
    </row>
    <row r="164" spans="1:13" ht="24" hidden="1" customHeight="1">
      <c r="A164" s="34" t="s">
        <v>454</v>
      </c>
      <c r="B164" s="10">
        <f>F163+3</f>
        <v>45935</v>
      </c>
      <c r="C164" s="12">
        <v>0.625</v>
      </c>
      <c r="D164" s="10">
        <f>B164+2</f>
        <v>45937</v>
      </c>
      <c r="E164" s="21">
        <v>0.46666666666666667</v>
      </c>
      <c r="F164" s="10">
        <f>D164+1</f>
        <v>45938</v>
      </c>
      <c r="G164" s="12">
        <v>0.52500000000000002</v>
      </c>
      <c r="H164" s="88" t="s">
        <v>456</v>
      </c>
      <c r="I164" s="41"/>
    </row>
    <row r="165" spans="1:13" ht="25" hidden="1" customHeight="1">
      <c r="A165" s="9" t="s">
        <v>462</v>
      </c>
      <c r="B165" s="10">
        <f>F164+3</f>
        <v>45941</v>
      </c>
      <c r="C165" s="12">
        <v>0.54166666666666663</v>
      </c>
      <c r="D165" s="10">
        <f>B165</f>
        <v>45941</v>
      </c>
      <c r="E165" s="21">
        <v>0.83333333333333337</v>
      </c>
      <c r="F165" s="10">
        <f>D165+1</f>
        <v>45942</v>
      </c>
      <c r="G165" s="39">
        <v>0.21249999999999999</v>
      </c>
      <c r="H165" s="11" t="s">
        <v>523</v>
      </c>
      <c r="I165" s="16"/>
    </row>
    <row r="166" spans="1:13" ht="25" hidden="1" customHeight="1">
      <c r="A166" s="4" t="s">
        <v>463</v>
      </c>
      <c r="B166" s="10">
        <f>F165</f>
        <v>45942</v>
      </c>
      <c r="C166" s="6">
        <v>0.9375</v>
      </c>
      <c r="D166" s="10">
        <f>B166+1</f>
        <v>45943</v>
      </c>
      <c r="E166" s="39">
        <v>0.22916666666666666</v>
      </c>
      <c r="F166" s="10">
        <f>D166</f>
        <v>45943</v>
      </c>
      <c r="G166" s="39">
        <v>0.64583333333333337</v>
      </c>
      <c r="H166" s="11"/>
      <c r="I166" s="16"/>
    </row>
    <row r="167" spans="1:13" ht="24" hidden="1" customHeight="1">
      <c r="A167" s="104" t="s">
        <v>513</v>
      </c>
      <c r="B167" s="115"/>
      <c r="C167" s="115"/>
      <c r="D167" s="115"/>
      <c r="E167" s="115"/>
      <c r="F167" s="115"/>
      <c r="G167" s="115"/>
      <c r="H167" s="115"/>
      <c r="I167" s="116"/>
    </row>
    <row r="168" spans="1:13" ht="24" hidden="1" customHeight="1">
      <c r="A168" s="2" t="s">
        <v>4</v>
      </c>
      <c r="B168" s="107" t="s">
        <v>5</v>
      </c>
      <c r="C168" s="108"/>
      <c r="D168" s="107" t="s">
        <v>6</v>
      </c>
      <c r="E168" s="108"/>
      <c r="F168" s="107" t="s">
        <v>7</v>
      </c>
      <c r="G168" s="108"/>
      <c r="H168" s="3" t="s">
        <v>8</v>
      </c>
      <c r="I168" s="3" t="s">
        <v>9</v>
      </c>
      <c r="M168" t="s">
        <v>177</v>
      </c>
    </row>
    <row r="169" spans="1:13" ht="25" hidden="1" customHeight="1">
      <c r="A169" s="4" t="s">
        <v>491</v>
      </c>
      <c r="B169" s="10">
        <v>45941</v>
      </c>
      <c r="C169" s="12">
        <v>0.5</v>
      </c>
      <c r="D169" s="10">
        <v>45942</v>
      </c>
      <c r="E169" s="39">
        <v>0.33333333333333331</v>
      </c>
      <c r="F169" s="10">
        <v>45942</v>
      </c>
      <c r="G169" s="39">
        <v>0.60416666666666663</v>
      </c>
      <c r="H169" s="11" t="s">
        <v>522</v>
      </c>
      <c r="I169" s="16"/>
    </row>
    <row r="170" spans="1:13" ht="25" hidden="1" customHeight="1">
      <c r="A170" s="4" t="s">
        <v>492</v>
      </c>
      <c r="B170" s="10">
        <f>F169</f>
        <v>45942</v>
      </c>
      <c r="C170" s="6">
        <v>0.83333333333333337</v>
      </c>
      <c r="D170" s="10">
        <f>B170</f>
        <v>45942</v>
      </c>
      <c r="E170" s="6">
        <v>0.94166666666666665</v>
      </c>
      <c r="F170" s="10">
        <f>D170+1</f>
        <v>45943</v>
      </c>
      <c r="G170" s="39">
        <v>0.41666666666666669</v>
      </c>
      <c r="H170" s="11"/>
      <c r="I170" s="16"/>
    </row>
    <row r="171" spans="1:13" ht="25" hidden="1" customHeight="1">
      <c r="A171" s="4" t="s">
        <v>493</v>
      </c>
      <c r="B171" s="10">
        <f>F170+1</f>
        <v>45944</v>
      </c>
      <c r="C171" s="39">
        <v>0.48888888888888887</v>
      </c>
      <c r="D171" s="10">
        <f>B171</f>
        <v>45944</v>
      </c>
      <c r="E171" s="39">
        <v>0.84583333333333333</v>
      </c>
      <c r="F171" s="10">
        <f>D171+1</f>
        <v>45945</v>
      </c>
      <c r="G171" s="39">
        <v>4.027777777777778E-2</v>
      </c>
      <c r="H171" s="11"/>
      <c r="I171" s="16"/>
    </row>
    <row r="172" spans="1:13" ht="25" hidden="1" customHeight="1">
      <c r="A172" s="4" t="s">
        <v>494</v>
      </c>
      <c r="B172" s="10">
        <f>F171+2</f>
        <v>45947</v>
      </c>
      <c r="C172" s="39">
        <v>0.12916666666666668</v>
      </c>
      <c r="D172" s="10">
        <f>B172+2</f>
        <v>45949</v>
      </c>
      <c r="E172" s="6">
        <v>0.44583333333333336</v>
      </c>
      <c r="F172" s="10">
        <f>D172+1</f>
        <v>45950</v>
      </c>
      <c r="G172" s="39">
        <v>0.47361111111111109</v>
      </c>
      <c r="H172" s="11" t="s">
        <v>552</v>
      </c>
      <c r="I172" s="16"/>
    </row>
    <row r="173" spans="1:13" ht="25" hidden="1" customHeight="1">
      <c r="A173" s="9" t="s">
        <v>500</v>
      </c>
      <c r="B173" s="10">
        <f>F172+7</f>
        <v>45957</v>
      </c>
      <c r="C173" s="6">
        <v>0.54166666666666663</v>
      </c>
      <c r="D173" s="10">
        <f>B173+1</f>
        <v>45958</v>
      </c>
      <c r="E173" s="39">
        <v>6.25E-2</v>
      </c>
      <c r="F173" s="10">
        <f>D173</f>
        <v>45958</v>
      </c>
      <c r="G173" s="39">
        <v>0.58333333333333337</v>
      </c>
      <c r="H173" s="11" t="s">
        <v>461</v>
      </c>
      <c r="I173" s="16"/>
    </row>
    <row r="174" spans="1:13" ht="25" hidden="1" customHeight="1">
      <c r="A174" s="4" t="s">
        <v>499</v>
      </c>
      <c r="B174" s="10">
        <f>F173+1</f>
        <v>45959</v>
      </c>
      <c r="C174" s="39">
        <v>0.16666666666666666</v>
      </c>
      <c r="D174" s="10">
        <f>B174+1</f>
        <v>45960</v>
      </c>
      <c r="E174" s="39">
        <v>6.9444444444444447E-4</v>
      </c>
      <c r="F174" s="10">
        <f>D174</f>
        <v>45960</v>
      </c>
      <c r="G174" s="39">
        <v>0.41666666666666669</v>
      </c>
      <c r="H174" s="11"/>
      <c r="I174" s="16"/>
    </row>
    <row r="175" spans="1:13" ht="24" hidden="1" customHeight="1">
      <c r="A175" s="104" t="s">
        <v>516</v>
      </c>
      <c r="B175" s="115"/>
      <c r="C175" s="115"/>
      <c r="D175" s="115"/>
      <c r="E175" s="115"/>
      <c r="F175" s="115"/>
      <c r="G175" s="115"/>
      <c r="H175" s="115"/>
      <c r="I175" s="116"/>
    </row>
    <row r="176" spans="1:13" ht="24" hidden="1" customHeight="1">
      <c r="A176" s="2" t="s">
        <v>4</v>
      </c>
      <c r="B176" s="107" t="s">
        <v>5</v>
      </c>
      <c r="C176" s="108"/>
      <c r="D176" s="107" t="s">
        <v>6</v>
      </c>
      <c r="E176" s="108"/>
      <c r="F176" s="107" t="s">
        <v>7</v>
      </c>
      <c r="G176" s="108"/>
      <c r="H176" s="3" t="s">
        <v>8</v>
      </c>
      <c r="I176" s="3" t="s">
        <v>9</v>
      </c>
      <c r="M176" t="s">
        <v>177</v>
      </c>
    </row>
    <row r="177" spans="1:14" ht="24" hidden="1" customHeight="1">
      <c r="A177" s="4" t="s">
        <v>435</v>
      </c>
      <c r="B177" s="10">
        <v>45948</v>
      </c>
      <c r="C177" s="39">
        <v>0.33333333333333331</v>
      </c>
      <c r="D177" s="10">
        <v>45948</v>
      </c>
      <c r="E177" s="39">
        <v>0.4513888888888889</v>
      </c>
      <c r="F177" s="10">
        <v>45948</v>
      </c>
      <c r="G177" s="39">
        <v>0.8666666666666667</v>
      </c>
      <c r="H177" s="11" t="s">
        <v>412</v>
      </c>
      <c r="I177" s="41"/>
    </row>
    <row r="178" spans="1:14" ht="24" hidden="1" customHeight="1">
      <c r="A178" s="4" t="s">
        <v>436</v>
      </c>
      <c r="B178" s="10">
        <v>45949</v>
      </c>
      <c r="C178" s="39">
        <v>0.10416666666666667</v>
      </c>
      <c r="D178" s="10">
        <v>45949</v>
      </c>
      <c r="E178" s="39">
        <v>0.21249999999999999</v>
      </c>
      <c r="F178" s="10">
        <v>45949</v>
      </c>
      <c r="G178" s="39">
        <v>0.57499999999999996</v>
      </c>
      <c r="H178" s="11"/>
      <c r="I178" s="41"/>
    </row>
    <row r="179" spans="1:14" ht="25" hidden="1" customHeight="1">
      <c r="A179" s="4" t="s">
        <v>471</v>
      </c>
      <c r="B179" s="36">
        <f>F178+1</f>
        <v>45950</v>
      </c>
      <c r="C179" s="6">
        <v>0.79166666666666663</v>
      </c>
      <c r="D179" s="10">
        <f>B179</f>
        <v>45950</v>
      </c>
      <c r="E179" s="6">
        <v>0.88194444444444442</v>
      </c>
      <c r="F179" s="10">
        <f>D179+1</f>
        <v>45951</v>
      </c>
      <c r="G179" s="39">
        <v>0.27916666666666667</v>
      </c>
      <c r="H179" s="11"/>
      <c r="I179" s="16"/>
    </row>
    <row r="180" spans="1:14" ht="26" hidden="1" customHeight="1">
      <c r="A180" s="4" t="s">
        <v>455</v>
      </c>
      <c r="B180" s="36">
        <f>F179+2</f>
        <v>45953</v>
      </c>
      <c r="C180" s="6">
        <v>0.58333333333333337</v>
      </c>
      <c r="D180" s="10">
        <f>B180</f>
        <v>45953</v>
      </c>
      <c r="E180" s="6">
        <v>0.8041666666666667</v>
      </c>
      <c r="F180" s="10">
        <f>D180+1</f>
        <v>45954</v>
      </c>
      <c r="G180" s="39">
        <v>0.6875</v>
      </c>
      <c r="H180" s="11"/>
      <c r="I180" s="16"/>
    </row>
    <row r="181" spans="1:14" ht="25" hidden="1" customHeight="1">
      <c r="A181" s="9" t="s">
        <v>514</v>
      </c>
      <c r="B181" s="10">
        <f>F180+4</f>
        <v>45958</v>
      </c>
      <c r="C181" s="6">
        <v>0.25</v>
      </c>
      <c r="D181" s="36">
        <f>B181</f>
        <v>45958</v>
      </c>
      <c r="E181" s="6">
        <v>0.58333333333333337</v>
      </c>
      <c r="F181" s="10">
        <f>D181+1</f>
        <v>45959</v>
      </c>
      <c r="G181" s="39">
        <v>0</v>
      </c>
      <c r="H181" s="11" t="s">
        <v>192</v>
      </c>
      <c r="I181" s="16"/>
    </row>
    <row r="182" spans="1:14" ht="25" hidden="1" customHeight="1">
      <c r="A182" s="4" t="s">
        <v>515</v>
      </c>
      <c r="B182" s="10">
        <f>F181</f>
        <v>45959</v>
      </c>
      <c r="C182" s="39">
        <v>0.5</v>
      </c>
      <c r="D182" s="10">
        <f>B182</f>
        <v>45959</v>
      </c>
      <c r="E182" s="89">
        <v>0.875</v>
      </c>
      <c r="F182" s="10">
        <f>D182+1</f>
        <v>45960</v>
      </c>
      <c r="G182" s="39">
        <v>0.29166666666666669</v>
      </c>
      <c r="H182" s="11"/>
      <c r="I182" s="16"/>
    </row>
    <row r="183" spans="1:14" ht="24" hidden="1" customHeight="1">
      <c r="A183" s="127" t="s">
        <v>526</v>
      </c>
      <c r="B183" s="128"/>
      <c r="C183" s="128"/>
      <c r="D183" s="128"/>
      <c r="E183" s="128"/>
      <c r="F183" s="128"/>
      <c r="G183" s="128"/>
      <c r="H183" s="128"/>
      <c r="I183" s="128"/>
    </row>
    <row r="184" spans="1:14" ht="24" hidden="1" customHeight="1">
      <c r="A184" s="2" t="s">
        <v>4</v>
      </c>
      <c r="B184" s="107" t="s">
        <v>5</v>
      </c>
      <c r="C184" s="108"/>
      <c r="D184" s="107" t="s">
        <v>6</v>
      </c>
      <c r="E184" s="108"/>
      <c r="F184" s="107" t="s">
        <v>7</v>
      </c>
      <c r="G184" s="108"/>
      <c r="H184" s="3" t="s">
        <v>8</v>
      </c>
      <c r="I184" s="3" t="s">
        <v>9</v>
      </c>
      <c r="N184" t="s">
        <v>290</v>
      </c>
    </row>
    <row r="185" spans="1:14" ht="24" hidden="1" customHeight="1">
      <c r="A185" s="4" t="s">
        <v>532</v>
      </c>
      <c r="B185" s="36">
        <v>45958</v>
      </c>
      <c r="C185" s="6">
        <v>0.16666666666666666</v>
      </c>
      <c r="D185" s="36">
        <v>45958</v>
      </c>
      <c r="E185" s="6">
        <v>0.3</v>
      </c>
      <c r="F185" s="36">
        <v>45958</v>
      </c>
      <c r="G185" s="39">
        <v>0.6958333333333333</v>
      </c>
      <c r="H185" s="11" t="s">
        <v>549</v>
      </c>
      <c r="I185" s="41"/>
    </row>
    <row r="186" spans="1:14" ht="24" hidden="1" customHeight="1">
      <c r="A186" s="4" t="s">
        <v>527</v>
      </c>
      <c r="B186" s="36">
        <f>F185</f>
        <v>45958</v>
      </c>
      <c r="C186" s="6">
        <v>0.91666666666666663</v>
      </c>
      <c r="D186" s="36">
        <f>B186+3</f>
        <v>45961</v>
      </c>
      <c r="E186" s="6">
        <v>0.54166666666666663</v>
      </c>
      <c r="F186" s="36">
        <f>D186+1</f>
        <v>45962</v>
      </c>
      <c r="G186" s="39">
        <v>0.20416666666666666</v>
      </c>
      <c r="H186" s="11" t="s">
        <v>558</v>
      </c>
      <c r="I186" s="41"/>
    </row>
    <row r="187" spans="1:14" ht="24" hidden="1" customHeight="1">
      <c r="A187" s="4" t="s">
        <v>528</v>
      </c>
      <c r="B187" s="36">
        <f>F186+1</f>
        <v>45963</v>
      </c>
      <c r="C187" s="6">
        <v>0.29166666666666669</v>
      </c>
      <c r="D187" s="36">
        <f>B187</f>
        <v>45963</v>
      </c>
      <c r="E187" s="6">
        <v>0.33750000000000002</v>
      </c>
      <c r="F187" s="36">
        <f>D187</f>
        <v>45963</v>
      </c>
      <c r="G187" s="39">
        <v>0.76249999999999996</v>
      </c>
      <c r="H187" s="11"/>
      <c r="I187" s="41"/>
    </row>
    <row r="188" spans="1:14" ht="24" hidden="1" customHeight="1">
      <c r="A188" s="4" t="s">
        <v>529</v>
      </c>
      <c r="B188" s="36">
        <f>F187+3</f>
        <v>45966</v>
      </c>
      <c r="C188" s="6">
        <v>0.23958333333333334</v>
      </c>
      <c r="D188" s="36">
        <f>B188</f>
        <v>45966</v>
      </c>
      <c r="E188" s="6">
        <v>0.46250000000000002</v>
      </c>
      <c r="F188" s="36">
        <f>D188+1</f>
        <v>45967</v>
      </c>
      <c r="G188" s="6">
        <v>0.55833333333333335</v>
      </c>
      <c r="H188" s="8" t="s">
        <v>592</v>
      </c>
      <c r="I188" s="41"/>
    </row>
    <row r="189" spans="1:14" ht="24" hidden="1" customHeight="1">
      <c r="A189" s="9" t="s">
        <v>530</v>
      </c>
      <c r="B189" s="36">
        <f>F188+3</f>
        <v>45970</v>
      </c>
      <c r="C189" s="6">
        <v>0.64583333333333337</v>
      </c>
      <c r="D189" s="36">
        <f>B189</f>
        <v>45970</v>
      </c>
      <c r="E189" s="6">
        <v>0.88749999999999996</v>
      </c>
      <c r="F189" s="54">
        <f>D189+1</f>
        <v>45971</v>
      </c>
      <c r="G189" s="39">
        <v>0.26250000000000001</v>
      </c>
      <c r="H189" s="11" t="s">
        <v>523</v>
      </c>
      <c r="I189" s="41"/>
    </row>
    <row r="190" spans="1:14" ht="25" hidden="1" customHeight="1">
      <c r="A190" s="4" t="s">
        <v>543</v>
      </c>
      <c r="B190" s="10">
        <f>F189</f>
        <v>45971</v>
      </c>
      <c r="C190" s="6">
        <v>0.83333333333333337</v>
      </c>
      <c r="D190" s="10">
        <f>B190+1</f>
        <v>45972</v>
      </c>
      <c r="E190" s="89">
        <v>0.375</v>
      </c>
      <c r="F190" s="10">
        <f>D190</f>
        <v>45972</v>
      </c>
      <c r="G190" s="39">
        <v>0.875</v>
      </c>
      <c r="H190" s="11"/>
      <c r="I190" s="16"/>
    </row>
    <row r="191" spans="1:14" ht="24" hidden="1" customHeight="1">
      <c r="A191" s="127" t="s">
        <v>571</v>
      </c>
      <c r="B191" s="128"/>
      <c r="C191" s="128"/>
      <c r="D191" s="128"/>
      <c r="E191" s="128"/>
      <c r="F191" s="128"/>
      <c r="G191" s="128"/>
      <c r="H191" s="128"/>
      <c r="I191" s="128"/>
    </row>
    <row r="192" spans="1:14" ht="24" hidden="1" customHeight="1">
      <c r="A192" s="2" t="s">
        <v>4</v>
      </c>
      <c r="B192" s="107" t="s">
        <v>5</v>
      </c>
      <c r="C192" s="108"/>
      <c r="D192" s="107" t="s">
        <v>6</v>
      </c>
      <c r="E192" s="108"/>
      <c r="F192" s="107" t="s">
        <v>7</v>
      </c>
      <c r="G192" s="108"/>
      <c r="H192" s="3" t="s">
        <v>8</v>
      </c>
      <c r="I192" s="3" t="s">
        <v>9</v>
      </c>
      <c r="N192" t="s">
        <v>290</v>
      </c>
    </row>
    <row r="193" spans="1:14" ht="25" hidden="1" customHeight="1">
      <c r="A193" s="4" t="s">
        <v>572</v>
      </c>
      <c r="B193" s="10">
        <v>45972</v>
      </c>
      <c r="C193" s="45">
        <v>0.29166666666666669</v>
      </c>
      <c r="D193" s="10">
        <v>45972</v>
      </c>
      <c r="E193" s="39">
        <v>0.40833333333333333</v>
      </c>
      <c r="F193" s="10">
        <v>45972</v>
      </c>
      <c r="G193" s="39">
        <v>0.87291666666666667</v>
      </c>
      <c r="H193" s="11" t="s">
        <v>412</v>
      </c>
      <c r="I193" s="16"/>
    </row>
    <row r="194" spans="1:14" ht="25" hidden="1" customHeight="1">
      <c r="A194" s="4" t="s">
        <v>573</v>
      </c>
      <c r="B194" s="10">
        <v>45973</v>
      </c>
      <c r="C194" s="45">
        <v>8.7499999999999994E-2</v>
      </c>
      <c r="D194" s="10">
        <v>45976</v>
      </c>
      <c r="E194" s="39">
        <v>7.4999999999999997E-2</v>
      </c>
      <c r="F194" s="10">
        <v>45976</v>
      </c>
      <c r="G194" s="39">
        <v>0.63055555555555554</v>
      </c>
      <c r="H194" s="11" t="s">
        <v>456</v>
      </c>
      <c r="I194" s="16"/>
    </row>
    <row r="195" spans="1:14" ht="25" hidden="1" customHeight="1">
      <c r="A195" s="4" t="s">
        <v>574</v>
      </c>
      <c r="B195" s="81"/>
      <c r="C195" s="91"/>
      <c r="D195" s="81"/>
      <c r="E195" s="91"/>
      <c r="F195" s="15"/>
      <c r="G195" s="91"/>
      <c r="H195" s="11" t="s">
        <v>519</v>
      </c>
      <c r="I195" s="16"/>
    </row>
    <row r="196" spans="1:14" ht="24" hidden="1" customHeight="1">
      <c r="A196" s="4" t="s">
        <v>575</v>
      </c>
      <c r="B196" s="10">
        <f>F194+3</f>
        <v>45979</v>
      </c>
      <c r="C196" s="45">
        <v>0.14583333333333334</v>
      </c>
      <c r="D196" s="36">
        <f>B196+2</f>
        <v>45981</v>
      </c>
      <c r="E196" s="6">
        <v>0.36666666666666664</v>
      </c>
      <c r="F196" s="10">
        <f>D196+1</f>
        <v>45982</v>
      </c>
      <c r="G196" s="6">
        <v>0.90416666666666667</v>
      </c>
      <c r="H196" s="11" t="s">
        <v>456</v>
      </c>
      <c r="I196" s="41"/>
    </row>
    <row r="197" spans="1:14" ht="24" hidden="1" customHeight="1">
      <c r="A197" s="9" t="s">
        <v>576</v>
      </c>
      <c r="B197" s="43">
        <f>F196+4</f>
        <v>45986</v>
      </c>
      <c r="C197" s="6">
        <v>0.70833333333333337</v>
      </c>
      <c r="D197" s="10">
        <f>B197+1</f>
        <v>45987</v>
      </c>
      <c r="E197" s="39">
        <v>0.25</v>
      </c>
      <c r="F197" s="5">
        <f>D197</f>
        <v>45987</v>
      </c>
      <c r="G197" s="39">
        <v>0.625</v>
      </c>
      <c r="H197" s="11" t="s">
        <v>192</v>
      </c>
      <c r="I197" s="41"/>
    </row>
    <row r="198" spans="1:14" ht="25" hidden="1" customHeight="1">
      <c r="A198" s="4" t="s">
        <v>577</v>
      </c>
      <c r="B198" s="10">
        <f>F197+1</f>
        <v>45988</v>
      </c>
      <c r="C198" s="39">
        <v>0.125</v>
      </c>
      <c r="D198" s="10">
        <f>B198</f>
        <v>45988</v>
      </c>
      <c r="E198" s="89">
        <v>0.54166666666666663</v>
      </c>
      <c r="F198" s="10">
        <f>D198</f>
        <v>45988</v>
      </c>
      <c r="G198" s="39">
        <v>0.95833333333333337</v>
      </c>
      <c r="H198" s="11"/>
      <c r="I198" s="16"/>
    </row>
    <row r="199" spans="1:14" ht="24" hidden="1" customHeight="1">
      <c r="A199" s="127" t="s">
        <v>631</v>
      </c>
      <c r="B199" s="128"/>
      <c r="C199" s="128"/>
      <c r="D199" s="128"/>
      <c r="E199" s="128"/>
      <c r="F199" s="128"/>
      <c r="G199" s="128"/>
      <c r="H199" s="128"/>
      <c r="I199" s="128"/>
    </row>
    <row r="200" spans="1:14" ht="24" hidden="1" customHeight="1">
      <c r="A200" s="2" t="s">
        <v>4</v>
      </c>
      <c r="B200" s="107" t="s">
        <v>5</v>
      </c>
      <c r="C200" s="108"/>
      <c r="D200" s="107" t="s">
        <v>6</v>
      </c>
      <c r="E200" s="108"/>
      <c r="F200" s="107" t="s">
        <v>7</v>
      </c>
      <c r="G200" s="108"/>
      <c r="H200" s="3" t="s">
        <v>8</v>
      </c>
      <c r="I200" s="3" t="s">
        <v>9</v>
      </c>
      <c r="N200" t="s">
        <v>290</v>
      </c>
    </row>
    <row r="201" spans="1:14" ht="25" hidden="1" customHeight="1">
      <c r="A201" s="9" t="s">
        <v>568</v>
      </c>
      <c r="B201" s="81"/>
      <c r="C201" s="91"/>
      <c r="D201" s="81"/>
      <c r="E201" s="91"/>
      <c r="F201" s="15"/>
      <c r="G201" s="91"/>
      <c r="H201" s="11" t="s">
        <v>569</v>
      </c>
      <c r="I201" s="16"/>
    </row>
    <row r="202" spans="1:14" ht="25" hidden="1" customHeight="1">
      <c r="A202" s="9" t="s">
        <v>570</v>
      </c>
      <c r="B202" s="81"/>
      <c r="C202" s="91"/>
      <c r="D202" s="81"/>
      <c r="E202" s="91"/>
      <c r="F202" s="15"/>
      <c r="G202" s="91"/>
      <c r="H202" s="11" t="s">
        <v>79</v>
      </c>
      <c r="I202" s="16"/>
    </row>
    <row r="203" spans="1:14" ht="25" hidden="1" customHeight="1">
      <c r="A203" s="4" t="s">
        <v>589</v>
      </c>
      <c r="B203" s="10">
        <v>45971</v>
      </c>
      <c r="C203" s="6">
        <v>0.45833333333333331</v>
      </c>
      <c r="D203" s="36">
        <v>45971</v>
      </c>
      <c r="E203" s="6">
        <v>0.66666666666666663</v>
      </c>
      <c r="F203" s="10">
        <v>45972</v>
      </c>
      <c r="G203" s="39">
        <v>0.3</v>
      </c>
      <c r="H203" s="11" t="s">
        <v>612</v>
      </c>
      <c r="I203" s="16"/>
    </row>
    <row r="204" spans="1:14" ht="24" hidden="1" customHeight="1">
      <c r="A204" s="4" t="s">
        <v>578</v>
      </c>
      <c r="B204" s="10">
        <f>F203+3</f>
        <v>45975</v>
      </c>
      <c r="C204" s="6">
        <v>0.33333333333333331</v>
      </c>
      <c r="D204" s="36">
        <f>B204+2</f>
        <v>45977</v>
      </c>
      <c r="E204" s="6">
        <v>0.21944444444444444</v>
      </c>
      <c r="F204" s="10">
        <v>45978</v>
      </c>
      <c r="G204" s="39">
        <v>3.3333333333333333E-2</v>
      </c>
      <c r="H204" s="11" t="s">
        <v>456</v>
      </c>
      <c r="I204" s="41"/>
    </row>
    <row r="205" spans="1:14" ht="24" hidden="1" customHeight="1">
      <c r="A205" s="9" t="s">
        <v>599</v>
      </c>
      <c r="B205" s="36">
        <f>F204+5</f>
        <v>45983</v>
      </c>
      <c r="C205" s="6">
        <v>0.89583333333333337</v>
      </c>
      <c r="D205" s="10">
        <v>45985</v>
      </c>
      <c r="E205" s="6">
        <v>0.79166666666666663</v>
      </c>
      <c r="F205" s="10">
        <f>D205+1</f>
        <v>45986</v>
      </c>
      <c r="G205" s="39">
        <v>4.1666666666666664E-2</v>
      </c>
      <c r="H205" s="11" t="s">
        <v>634</v>
      </c>
      <c r="I205" s="41"/>
    </row>
    <row r="206" spans="1:14" s="52" customFormat="1" ht="25.4" hidden="1" customHeight="1">
      <c r="A206" s="92" t="s">
        <v>598</v>
      </c>
      <c r="B206" s="42">
        <f>F205</f>
        <v>45986</v>
      </c>
      <c r="C206" s="39">
        <v>0.45833333333333331</v>
      </c>
      <c r="D206" s="42">
        <f>B206</f>
        <v>45986</v>
      </c>
      <c r="E206" s="39">
        <v>0.5</v>
      </c>
      <c r="F206" s="42">
        <f>D206</f>
        <v>45986</v>
      </c>
      <c r="G206" s="45">
        <v>0.91666666666666663</v>
      </c>
      <c r="H206" s="8"/>
      <c r="I206" s="62"/>
    </row>
    <row r="207" spans="1:14" s="52" customFormat="1" ht="25.4" hidden="1" customHeight="1">
      <c r="A207" s="92" t="s">
        <v>600</v>
      </c>
      <c r="B207" s="42">
        <f>F206+1</f>
        <v>45987</v>
      </c>
      <c r="C207" s="45">
        <v>0.95833333333333337</v>
      </c>
      <c r="D207" s="42">
        <f>B207+1</f>
        <v>45988</v>
      </c>
      <c r="E207" s="45">
        <v>0.25</v>
      </c>
      <c r="F207" s="42">
        <f>D207</f>
        <v>45988</v>
      </c>
      <c r="G207" s="45">
        <v>0.66666666666666663</v>
      </c>
      <c r="H207" s="8"/>
      <c r="I207" s="62"/>
    </row>
    <row r="208" spans="1:14" ht="24" hidden="1" customHeight="1">
      <c r="A208" s="4" t="s">
        <v>590</v>
      </c>
      <c r="B208" s="10">
        <f>F207+3</f>
        <v>45991</v>
      </c>
      <c r="C208" s="39">
        <v>0.91666666666666663</v>
      </c>
      <c r="D208" s="10">
        <f>B208+1</f>
        <v>45992</v>
      </c>
      <c r="E208" s="39">
        <v>0.33333333333333331</v>
      </c>
      <c r="F208" s="10">
        <f>D208+1</f>
        <v>45993</v>
      </c>
      <c r="G208" s="45">
        <v>0.16666666666666666</v>
      </c>
      <c r="H208" s="11"/>
      <c r="I208" s="41"/>
    </row>
    <row r="209" spans="1:14" ht="24" hidden="1" customHeight="1">
      <c r="A209" s="127" t="s">
        <v>648</v>
      </c>
      <c r="B209" s="128"/>
      <c r="C209" s="128"/>
      <c r="D209" s="128"/>
      <c r="E209" s="128"/>
      <c r="F209" s="128"/>
      <c r="G209" s="128"/>
      <c r="H209" s="128"/>
      <c r="I209" s="128"/>
    </row>
    <row r="210" spans="1:14" ht="24" hidden="1" customHeight="1">
      <c r="A210" s="2" t="s">
        <v>4</v>
      </c>
      <c r="B210" s="107" t="s">
        <v>5</v>
      </c>
      <c r="C210" s="108"/>
      <c r="D210" s="107" t="s">
        <v>6</v>
      </c>
      <c r="E210" s="108"/>
      <c r="F210" s="107" t="s">
        <v>7</v>
      </c>
      <c r="G210" s="108"/>
      <c r="H210" s="3" t="s">
        <v>8</v>
      </c>
      <c r="I210" s="3" t="s">
        <v>9</v>
      </c>
      <c r="N210" t="s">
        <v>290</v>
      </c>
    </row>
    <row r="211" spans="1:14" ht="24" hidden="1" customHeight="1">
      <c r="A211" s="4" t="s">
        <v>603</v>
      </c>
      <c r="B211" s="10">
        <v>45977</v>
      </c>
      <c r="C211" s="45">
        <v>0.29166666666666669</v>
      </c>
      <c r="D211" s="10">
        <f>B211</f>
        <v>45977</v>
      </c>
      <c r="E211" s="45">
        <v>0.86527777777777781</v>
      </c>
      <c r="F211" s="10">
        <f>D211+1</f>
        <v>45978</v>
      </c>
      <c r="G211" s="39">
        <v>0.16458333333333333</v>
      </c>
      <c r="H211" s="11" t="s">
        <v>619</v>
      </c>
      <c r="I211" s="41"/>
    </row>
    <row r="212" spans="1:14" ht="24" hidden="1" customHeight="1">
      <c r="A212" s="4" t="s">
        <v>604</v>
      </c>
      <c r="B212" s="10">
        <f>F211</f>
        <v>45978</v>
      </c>
      <c r="C212" s="45">
        <v>0.5</v>
      </c>
      <c r="D212" s="10">
        <f>B212+1</f>
        <v>45979</v>
      </c>
      <c r="E212" s="45">
        <v>0.375</v>
      </c>
      <c r="F212" s="10">
        <f>D212</f>
        <v>45979</v>
      </c>
      <c r="G212" s="45">
        <v>0.9375</v>
      </c>
      <c r="H212" s="11" t="s">
        <v>456</v>
      </c>
      <c r="I212" s="41"/>
    </row>
    <row r="213" spans="1:14" ht="24" hidden="1" customHeight="1">
      <c r="A213" s="4" t="s">
        <v>605</v>
      </c>
      <c r="B213" s="36">
        <f>F212+3</f>
        <v>45982</v>
      </c>
      <c r="C213" s="21">
        <v>0.40833333333333333</v>
      </c>
      <c r="D213" s="10">
        <f>B213+3</f>
        <v>45985</v>
      </c>
      <c r="E213" s="6">
        <v>0.625</v>
      </c>
      <c r="F213" s="10">
        <v>45987</v>
      </c>
      <c r="G213" s="39">
        <v>0.12916666666666668</v>
      </c>
      <c r="H213" s="11" t="s">
        <v>639</v>
      </c>
      <c r="I213" s="41"/>
    </row>
    <row r="214" spans="1:14" ht="24" hidden="1" customHeight="1">
      <c r="A214" s="4" t="s">
        <v>616</v>
      </c>
      <c r="B214" s="81"/>
      <c r="C214" s="91"/>
      <c r="D214" s="81"/>
      <c r="E214" s="91"/>
      <c r="F214" s="15"/>
      <c r="G214" s="91"/>
      <c r="H214" s="11" t="s">
        <v>628</v>
      </c>
      <c r="I214" s="41"/>
    </row>
    <row r="215" spans="1:14" ht="24" hidden="1" customHeight="1">
      <c r="A215" s="4" t="s">
        <v>617</v>
      </c>
      <c r="B215" s="81"/>
      <c r="C215" s="91"/>
      <c r="D215" s="81"/>
      <c r="E215" s="91"/>
      <c r="F215" s="15"/>
      <c r="G215" s="91"/>
      <c r="H215" s="11" t="s">
        <v>565</v>
      </c>
      <c r="I215" s="41"/>
    </row>
    <row r="216" spans="1:14" ht="25" hidden="1" customHeight="1">
      <c r="A216" s="4" t="s">
        <v>622</v>
      </c>
      <c r="B216" s="10">
        <f>F213+3</f>
        <v>45990</v>
      </c>
      <c r="C216" s="45">
        <v>0.66666666666666663</v>
      </c>
      <c r="D216" s="10">
        <f>B216</f>
        <v>45990</v>
      </c>
      <c r="E216" s="6">
        <v>0.7583333333333333</v>
      </c>
      <c r="F216" s="10">
        <f>D216+1</f>
        <v>45991</v>
      </c>
      <c r="G216" s="39">
        <v>0.51249999999999996</v>
      </c>
      <c r="H216" s="11" t="s">
        <v>641</v>
      </c>
      <c r="I216" s="16"/>
    </row>
    <row r="217" spans="1:14" ht="24" hidden="1" customHeight="1">
      <c r="A217" s="4" t="s">
        <v>623</v>
      </c>
      <c r="B217" s="10">
        <f>F216+2</f>
        <v>45993</v>
      </c>
      <c r="C217" s="45">
        <v>0.5</v>
      </c>
      <c r="D217" s="10">
        <f>B217+4</f>
        <v>45997</v>
      </c>
      <c r="E217" s="21">
        <v>0.1</v>
      </c>
      <c r="F217" s="10">
        <f>D217+1</f>
        <v>45998</v>
      </c>
      <c r="G217" s="39">
        <v>0.16666666666666666</v>
      </c>
      <c r="H217" s="8" t="s">
        <v>456</v>
      </c>
      <c r="I217" s="41"/>
    </row>
    <row r="218" spans="1:14" ht="24" hidden="1" customHeight="1">
      <c r="A218" s="4" t="s">
        <v>624</v>
      </c>
      <c r="B218" s="81"/>
      <c r="C218" s="91"/>
      <c r="D218" s="81"/>
      <c r="E218" s="91"/>
      <c r="F218" s="15"/>
      <c r="G218" s="91"/>
      <c r="H218" s="11" t="s">
        <v>628</v>
      </c>
      <c r="I218" s="41"/>
    </row>
    <row r="219" spans="1:14" ht="24" hidden="1" customHeight="1">
      <c r="A219" s="4" t="s">
        <v>629</v>
      </c>
      <c r="B219" s="81"/>
      <c r="C219" s="91"/>
      <c r="D219" s="81"/>
      <c r="E219" s="91"/>
      <c r="F219" s="15"/>
      <c r="G219" s="91"/>
      <c r="H219" s="11" t="s">
        <v>565</v>
      </c>
      <c r="I219" s="41"/>
    </row>
    <row r="220" spans="1:14" ht="25" hidden="1" customHeight="1">
      <c r="A220" s="4" t="s">
        <v>630</v>
      </c>
      <c r="B220" s="10">
        <f>F217+2</f>
        <v>46000</v>
      </c>
      <c r="C220" s="45">
        <v>0.625</v>
      </c>
      <c r="D220" s="10">
        <f t="shared" ref="D220" si="1">B220</f>
        <v>46000</v>
      </c>
      <c r="E220" s="21">
        <v>0.77500000000000002</v>
      </c>
      <c r="F220" s="10">
        <f>D220+1</f>
        <v>46001</v>
      </c>
      <c r="G220" s="39">
        <v>0.40555555555555556</v>
      </c>
      <c r="H220" s="11" t="s">
        <v>592</v>
      </c>
      <c r="I220" s="16"/>
    </row>
    <row r="221" spans="1:14" ht="24" hidden="1" customHeight="1">
      <c r="A221" s="4" t="s">
        <v>635</v>
      </c>
      <c r="B221" s="10">
        <f>F220+2</f>
        <v>46003</v>
      </c>
      <c r="C221" s="6">
        <v>0.58333333333333337</v>
      </c>
      <c r="D221" s="10">
        <f>B221+5</f>
        <v>46008</v>
      </c>
      <c r="E221" s="6">
        <v>8.3333333333333332E-3</v>
      </c>
      <c r="F221" s="10">
        <f>D221+1</f>
        <v>46009</v>
      </c>
      <c r="G221" s="39">
        <v>0.58333333333333337</v>
      </c>
      <c r="H221" s="88" t="s">
        <v>11</v>
      </c>
      <c r="I221" s="41"/>
    </row>
    <row r="222" spans="1:14" ht="25" hidden="1" customHeight="1">
      <c r="A222" s="9" t="s">
        <v>654</v>
      </c>
      <c r="B222" s="10">
        <f>F221+3</f>
        <v>46012</v>
      </c>
      <c r="C222" s="6">
        <v>0.95833333333333337</v>
      </c>
      <c r="D222" s="10">
        <v>46013</v>
      </c>
      <c r="E222" s="6">
        <v>0.70833333333333337</v>
      </c>
      <c r="F222" s="10">
        <f>D222+1</f>
        <v>46014</v>
      </c>
      <c r="G222" s="39">
        <v>0.14583333333333334</v>
      </c>
      <c r="H222" s="11" t="s">
        <v>689</v>
      </c>
      <c r="I222" s="16"/>
    </row>
    <row r="223" spans="1:14" ht="25" hidden="1" customHeight="1">
      <c r="A223" s="9" t="s">
        <v>658</v>
      </c>
      <c r="B223" s="10">
        <v>46014</v>
      </c>
      <c r="C223" s="6">
        <v>0.70833333333333337</v>
      </c>
      <c r="D223" s="10">
        <v>46016</v>
      </c>
      <c r="E223" s="39">
        <v>0.70833333333333337</v>
      </c>
      <c r="F223" s="10">
        <v>46017</v>
      </c>
      <c r="G223" s="39">
        <v>0.125</v>
      </c>
      <c r="H223" s="11" t="s">
        <v>691</v>
      </c>
      <c r="I223" s="16"/>
    </row>
    <row r="224" spans="1:14" ht="25" hidden="1" customHeight="1">
      <c r="A224" s="4" t="s">
        <v>655</v>
      </c>
      <c r="B224" s="10">
        <v>46018</v>
      </c>
      <c r="C224" s="39">
        <v>0.45833333333333331</v>
      </c>
      <c r="D224" s="10">
        <v>46018</v>
      </c>
      <c r="E224" s="39">
        <v>0.54166666666666663</v>
      </c>
      <c r="F224" s="10">
        <v>46018</v>
      </c>
      <c r="G224" s="39">
        <v>0.95833333333333337</v>
      </c>
      <c r="H224" s="11"/>
      <c r="I224" s="16"/>
    </row>
    <row r="225" spans="1:13" ht="24" hidden="1" customHeight="1">
      <c r="A225" s="4" t="s">
        <v>656</v>
      </c>
      <c r="B225" s="10">
        <v>46020</v>
      </c>
      <c r="C225" s="39">
        <v>0.95833333333333337</v>
      </c>
      <c r="D225" s="10">
        <v>46021</v>
      </c>
      <c r="E225" s="39">
        <v>0</v>
      </c>
      <c r="F225" s="10">
        <v>46021</v>
      </c>
      <c r="G225" s="39">
        <v>0.41666666666666669</v>
      </c>
      <c r="H225" s="11"/>
      <c r="I225" s="41"/>
    </row>
    <row r="226" spans="1:13" ht="24" hidden="1" customHeight="1">
      <c r="A226" s="4" t="s">
        <v>659</v>
      </c>
      <c r="B226" s="10">
        <v>46022</v>
      </c>
      <c r="C226" s="39">
        <v>0.29166666666666669</v>
      </c>
      <c r="D226" s="10">
        <v>46022</v>
      </c>
      <c r="E226" s="39">
        <v>0.39583333333333331</v>
      </c>
      <c r="F226" s="10">
        <v>46023</v>
      </c>
      <c r="G226" s="39">
        <v>0.1875</v>
      </c>
      <c r="H226" s="11" t="s">
        <v>660</v>
      </c>
      <c r="I226" s="41"/>
    </row>
    <row r="227" spans="1:13" s="52" customFormat="1" ht="25.4" customHeight="1">
      <c r="A227" s="123" t="s">
        <v>704</v>
      </c>
      <c r="B227" s="124"/>
      <c r="C227" s="124"/>
      <c r="D227" s="124"/>
      <c r="E227" s="124"/>
      <c r="F227" s="124"/>
      <c r="G227" s="124"/>
      <c r="H227" s="124"/>
      <c r="I227" s="125"/>
    </row>
    <row r="228" spans="1:13" ht="24" customHeight="1">
      <c r="A228" s="2" t="s">
        <v>4</v>
      </c>
      <c r="B228" s="107" t="s">
        <v>5</v>
      </c>
      <c r="C228" s="108"/>
      <c r="D228" s="107" t="s">
        <v>6</v>
      </c>
      <c r="E228" s="108"/>
      <c r="F228" s="107" t="s">
        <v>7</v>
      </c>
      <c r="G228" s="108"/>
      <c r="H228" s="3" t="s">
        <v>8</v>
      </c>
      <c r="I228" s="3" t="s">
        <v>9</v>
      </c>
      <c r="M228" t="s">
        <v>177</v>
      </c>
    </row>
    <row r="229" spans="1:13" ht="24" hidden="1" customHeight="1">
      <c r="A229" s="4" t="s">
        <v>603</v>
      </c>
      <c r="B229" s="10">
        <v>45995</v>
      </c>
      <c r="C229" s="45">
        <v>0.75</v>
      </c>
      <c r="D229" s="10">
        <v>45995</v>
      </c>
      <c r="E229" s="45">
        <v>0.875</v>
      </c>
      <c r="F229" s="10">
        <v>45996</v>
      </c>
      <c r="G229" s="39">
        <v>0.3125</v>
      </c>
      <c r="H229" s="11" t="s">
        <v>412</v>
      </c>
      <c r="I229" s="41"/>
    </row>
    <row r="230" spans="1:13" ht="24" hidden="1" customHeight="1">
      <c r="A230" s="4" t="s">
        <v>604</v>
      </c>
      <c r="B230" s="10">
        <v>45996</v>
      </c>
      <c r="C230" s="45">
        <v>0.64583333333333337</v>
      </c>
      <c r="D230" s="10">
        <v>45996</v>
      </c>
      <c r="E230" s="45">
        <v>0.87083333333333335</v>
      </c>
      <c r="F230" s="10">
        <v>45997</v>
      </c>
      <c r="G230" s="39">
        <v>0.62916666666666665</v>
      </c>
      <c r="H230" s="11"/>
      <c r="I230" s="41"/>
    </row>
    <row r="231" spans="1:13" ht="24" hidden="1" customHeight="1">
      <c r="A231" s="4" t="s">
        <v>611</v>
      </c>
      <c r="B231" s="81"/>
      <c r="C231" s="91"/>
      <c r="D231" s="81"/>
      <c r="E231" s="91"/>
      <c r="F231" s="15"/>
      <c r="G231" s="91"/>
      <c r="H231" s="11" t="s">
        <v>77</v>
      </c>
      <c r="I231" s="41"/>
    </row>
    <row r="232" spans="1:13" ht="24" hidden="1" customHeight="1">
      <c r="A232" s="4" t="s">
        <v>621</v>
      </c>
      <c r="B232" s="10">
        <v>46000</v>
      </c>
      <c r="C232" s="6">
        <v>0.46250000000000002</v>
      </c>
      <c r="D232" s="10">
        <f>B232+6</f>
        <v>46006</v>
      </c>
      <c r="E232" s="6">
        <v>0.40416666666666667</v>
      </c>
      <c r="F232" s="10">
        <f>D232+2</f>
        <v>46008</v>
      </c>
      <c r="G232" s="39">
        <v>8.3333333333333329E-2</v>
      </c>
      <c r="H232" s="8" t="s">
        <v>657</v>
      </c>
      <c r="I232" s="41"/>
    </row>
    <row r="233" spans="1:13" ht="24" hidden="1" customHeight="1">
      <c r="A233" s="9" t="s">
        <v>617</v>
      </c>
      <c r="B233" s="10">
        <f>F232+2</f>
        <v>46010</v>
      </c>
      <c r="C233" s="6">
        <v>0.125</v>
      </c>
      <c r="D233" s="10">
        <f>B233+1</f>
        <v>46011</v>
      </c>
      <c r="E233" s="6">
        <v>0.58333333333333337</v>
      </c>
      <c r="F233" s="10">
        <f>D233+1</f>
        <v>46012</v>
      </c>
      <c r="G233" s="39">
        <v>0.47916666666666669</v>
      </c>
      <c r="H233" s="88" t="s">
        <v>11</v>
      </c>
      <c r="I233" s="41"/>
    </row>
    <row r="234" spans="1:13" ht="24" hidden="1" customHeight="1">
      <c r="A234" s="4" t="s">
        <v>616</v>
      </c>
      <c r="B234" s="10">
        <f>F233</f>
        <v>46012</v>
      </c>
      <c r="C234" s="6">
        <v>0.70833333333333337</v>
      </c>
      <c r="D234" s="10">
        <f>B234+1</f>
        <v>46013</v>
      </c>
      <c r="E234" s="39">
        <v>1.2500000000000001E-2</v>
      </c>
      <c r="F234" s="10">
        <f>D234</f>
        <v>46013</v>
      </c>
      <c r="G234" s="39">
        <v>0.20833333333333334</v>
      </c>
      <c r="H234" s="11" t="s">
        <v>690</v>
      </c>
      <c r="I234" s="41"/>
    </row>
    <row r="235" spans="1:13" ht="24" hidden="1" customHeight="1">
      <c r="A235" s="4" t="s">
        <v>622</v>
      </c>
      <c r="B235" s="81"/>
      <c r="C235" s="91"/>
      <c r="D235" s="81"/>
      <c r="E235" s="91"/>
      <c r="F235" s="15"/>
      <c r="G235" s="91"/>
      <c r="H235" s="11" t="s">
        <v>77</v>
      </c>
      <c r="I235" s="41"/>
    </row>
    <row r="236" spans="1:13" ht="24" hidden="1" customHeight="1">
      <c r="A236" s="4" t="s">
        <v>652</v>
      </c>
      <c r="B236" s="10">
        <f>F234+2</f>
        <v>46015</v>
      </c>
      <c r="C236" s="6">
        <v>0.7416666666666667</v>
      </c>
      <c r="D236" s="36">
        <f>B236+5</f>
        <v>46020</v>
      </c>
      <c r="E236" s="6">
        <v>0.58333333333333337</v>
      </c>
      <c r="F236" s="10">
        <f>D236+2</f>
        <v>46022</v>
      </c>
      <c r="G236" s="39">
        <v>0.76666666666666672</v>
      </c>
      <c r="H236" s="11" t="s">
        <v>713</v>
      </c>
      <c r="I236" s="41"/>
    </row>
    <row r="237" spans="1:13" ht="24" hidden="1" customHeight="1">
      <c r="A237" s="9" t="s">
        <v>630</v>
      </c>
      <c r="B237" s="10">
        <f>F236+3</f>
        <v>46025</v>
      </c>
      <c r="C237" s="39">
        <v>0.33333333333333331</v>
      </c>
      <c r="D237" s="10">
        <f>B237</f>
        <v>46025</v>
      </c>
      <c r="E237" s="39">
        <v>0.41666666666666669</v>
      </c>
      <c r="F237" s="10">
        <f>D237</f>
        <v>46025</v>
      </c>
      <c r="G237" s="39">
        <v>0.9868055555555556</v>
      </c>
      <c r="H237" s="11"/>
      <c r="I237" s="41"/>
    </row>
    <row r="238" spans="1:13" ht="24" hidden="1" customHeight="1">
      <c r="A238" s="4" t="s">
        <v>624</v>
      </c>
      <c r="B238" s="81"/>
      <c r="C238" s="91"/>
      <c r="D238" s="81"/>
      <c r="E238" s="91"/>
      <c r="F238" s="15"/>
      <c r="G238" s="91"/>
      <c r="H238" s="11" t="s">
        <v>628</v>
      </c>
      <c r="I238" s="41"/>
    </row>
    <row r="239" spans="1:13" ht="24" customHeight="1">
      <c r="A239" s="4" t="s">
        <v>629</v>
      </c>
      <c r="B239" s="10">
        <f>F237+2</f>
        <v>46027</v>
      </c>
      <c r="C239" s="6">
        <v>0.125</v>
      </c>
      <c r="D239" s="36">
        <f>B239</f>
        <v>46027</v>
      </c>
      <c r="E239" s="6">
        <v>0.51249999999999996</v>
      </c>
      <c r="F239" s="10">
        <f>D239+1</f>
        <v>46028</v>
      </c>
      <c r="G239" s="39">
        <v>4.1666666666666666E-3</v>
      </c>
      <c r="H239" s="11" t="s">
        <v>728</v>
      </c>
      <c r="I239" s="41"/>
    </row>
    <row r="240" spans="1:13" ht="24" customHeight="1">
      <c r="A240" s="4" t="s">
        <v>693</v>
      </c>
      <c r="B240" s="10">
        <f>F239+2</f>
        <v>46030</v>
      </c>
      <c r="C240" s="6">
        <v>0.54166666666666663</v>
      </c>
      <c r="D240" s="10">
        <f>B240+6</f>
        <v>46036</v>
      </c>
      <c r="E240" s="39">
        <v>0</v>
      </c>
      <c r="F240" s="10">
        <f>D240</f>
        <v>46036</v>
      </c>
      <c r="G240" s="39">
        <v>0.83333333333333337</v>
      </c>
      <c r="H240" s="11" t="s">
        <v>740</v>
      </c>
      <c r="I240" s="41"/>
    </row>
    <row r="241" spans="1:14" ht="24" customHeight="1">
      <c r="A241" s="127" t="s">
        <v>708</v>
      </c>
      <c r="B241" s="128"/>
      <c r="C241" s="128"/>
      <c r="D241" s="128"/>
      <c r="E241" s="128"/>
      <c r="F241" s="128"/>
      <c r="G241" s="128"/>
      <c r="H241" s="128"/>
      <c r="I241" s="128"/>
    </row>
    <row r="242" spans="1:14" ht="24" customHeight="1">
      <c r="A242" s="2" t="s">
        <v>4</v>
      </c>
      <c r="B242" s="107" t="s">
        <v>5</v>
      </c>
      <c r="C242" s="108"/>
      <c r="D242" s="107" t="s">
        <v>6</v>
      </c>
      <c r="E242" s="108"/>
      <c r="F242" s="107" t="s">
        <v>7</v>
      </c>
      <c r="G242" s="108"/>
      <c r="H242" s="3" t="s">
        <v>8</v>
      </c>
      <c r="I242" s="3" t="s">
        <v>9</v>
      </c>
      <c r="N242" t="s">
        <v>290</v>
      </c>
    </row>
    <row r="243" spans="1:14" s="52" customFormat="1" ht="25.4" hidden="1" customHeight="1">
      <c r="A243" s="9" t="s">
        <v>705</v>
      </c>
      <c r="B243" s="36">
        <v>46025</v>
      </c>
      <c r="C243" s="6">
        <v>0.41666666666666669</v>
      </c>
      <c r="D243" s="36">
        <v>46025</v>
      </c>
      <c r="E243" s="6">
        <v>0.45833333333333331</v>
      </c>
      <c r="F243" s="10">
        <v>46026</v>
      </c>
      <c r="G243" s="39">
        <v>1.1111111111111112E-2</v>
      </c>
      <c r="H243" s="8" t="s">
        <v>706</v>
      </c>
      <c r="I243" s="62"/>
    </row>
    <row r="244" spans="1:14" s="52" customFormat="1" ht="25.4" hidden="1" customHeight="1">
      <c r="A244" s="4" t="s">
        <v>707</v>
      </c>
      <c r="B244" s="10">
        <v>46027</v>
      </c>
      <c r="C244" s="6">
        <v>0.375</v>
      </c>
      <c r="D244" s="10">
        <v>46028</v>
      </c>
      <c r="E244" s="39">
        <v>5.4166666666666669E-2</v>
      </c>
      <c r="F244" s="10">
        <f>D244</f>
        <v>46028</v>
      </c>
      <c r="G244" s="39">
        <v>0.49583333333333335</v>
      </c>
      <c r="H244" s="11" t="s">
        <v>456</v>
      </c>
      <c r="I244" s="62"/>
    </row>
    <row r="245" spans="1:14" s="52" customFormat="1" ht="25.4" hidden="1" customHeight="1">
      <c r="A245" s="4" t="s">
        <v>709</v>
      </c>
      <c r="B245" s="10">
        <f>F244</f>
        <v>46028</v>
      </c>
      <c r="C245" s="6">
        <v>0.77083333333333337</v>
      </c>
      <c r="D245" s="10">
        <f>B245</f>
        <v>46028</v>
      </c>
      <c r="E245" s="6">
        <v>0.9375</v>
      </c>
      <c r="F245" s="10">
        <f>D245+1</f>
        <v>46029</v>
      </c>
      <c r="G245" s="39">
        <v>0.25416666666666665</v>
      </c>
      <c r="H245" s="11" t="s">
        <v>456</v>
      </c>
      <c r="I245" s="62"/>
    </row>
    <row r="246" spans="1:14" ht="24" hidden="1" customHeight="1">
      <c r="A246" s="4" t="s">
        <v>710</v>
      </c>
      <c r="B246" s="81"/>
      <c r="C246" s="91"/>
      <c r="D246" s="81"/>
      <c r="E246" s="91"/>
      <c r="F246" s="15"/>
      <c r="G246" s="91"/>
      <c r="H246" s="11" t="s">
        <v>519</v>
      </c>
      <c r="I246" s="41"/>
    </row>
    <row r="247" spans="1:14" ht="24" customHeight="1">
      <c r="A247" s="4" t="s">
        <v>720</v>
      </c>
      <c r="B247" s="10">
        <f>F245+2</f>
        <v>46031</v>
      </c>
      <c r="C247" s="6">
        <v>0.29791666666666666</v>
      </c>
      <c r="D247" s="10">
        <f>B247+2</f>
        <v>46033</v>
      </c>
      <c r="E247" s="6">
        <v>0.79583333333333328</v>
      </c>
      <c r="F247" s="10">
        <f>D247+2</f>
        <v>46035</v>
      </c>
      <c r="G247" s="39">
        <v>0.22916666666666666</v>
      </c>
      <c r="H247" s="11" t="s">
        <v>456</v>
      </c>
      <c r="I247" s="41"/>
    </row>
    <row r="248" spans="1:14" s="52" customFormat="1" ht="25.4" customHeight="1">
      <c r="A248" s="4" t="s">
        <v>695</v>
      </c>
      <c r="B248" s="10">
        <f>F247+2</f>
        <v>46037</v>
      </c>
      <c r="C248" s="39">
        <v>0.20833333333333334</v>
      </c>
      <c r="D248" s="10">
        <f>B248</f>
        <v>46037</v>
      </c>
      <c r="E248" s="39">
        <v>0.41666666666666669</v>
      </c>
      <c r="F248" s="10">
        <f>D248</f>
        <v>46037</v>
      </c>
      <c r="G248" s="39">
        <v>0.75</v>
      </c>
      <c r="H248" s="8"/>
      <c r="I248" s="62"/>
    </row>
    <row r="249" spans="1:14" s="52" customFormat="1" ht="25.4" customHeight="1">
      <c r="A249" s="4" t="s">
        <v>697</v>
      </c>
      <c r="B249" s="10">
        <f>F248+1</f>
        <v>46038</v>
      </c>
      <c r="C249" s="39">
        <v>0</v>
      </c>
      <c r="D249" s="10">
        <f>B249</f>
        <v>46038</v>
      </c>
      <c r="E249" s="39">
        <v>0.125</v>
      </c>
      <c r="F249" s="10">
        <f>D249</f>
        <v>46038</v>
      </c>
      <c r="G249" s="39">
        <v>0.45833333333333331</v>
      </c>
      <c r="H249" s="8"/>
      <c r="I249" s="62"/>
    </row>
    <row r="250" spans="1:14" ht="24" customHeight="1">
      <c r="A250" s="9" t="s">
        <v>698</v>
      </c>
      <c r="B250" s="42">
        <f>F249+1</f>
        <v>46039</v>
      </c>
      <c r="C250" s="39">
        <v>0.5</v>
      </c>
      <c r="D250" s="42">
        <f>B250</f>
        <v>46039</v>
      </c>
      <c r="E250" s="39">
        <v>0.58333333333333337</v>
      </c>
      <c r="F250" s="10">
        <f>D250</f>
        <v>46039</v>
      </c>
      <c r="G250" s="39">
        <v>0.91666666666666663</v>
      </c>
      <c r="H250" s="11" t="s">
        <v>469</v>
      </c>
      <c r="I250" s="41"/>
    </row>
    <row r="251" spans="1:14" ht="24" customHeight="1">
      <c r="A251" s="4" t="s">
        <v>716</v>
      </c>
      <c r="B251" s="10">
        <f>F250+2</f>
        <v>46041</v>
      </c>
      <c r="C251" s="39">
        <v>0.91666666666666663</v>
      </c>
      <c r="D251" s="10">
        <f>B251+1</f>
        <v>46042</v>
      </c>
      <c r="E251" s="39">
        <v>0.41666666666666669</v>
      </c>
      <c r="F251" s="10">
        <f>D251+1</f>
        <v>46043</v>
      </c>
      <c r="G251" s="39">
        <v>0.41666666666666669</v>
      </c>
      <c r="H251" s="11"/>
      <c r="I251" s="41"/>
    </row>
    <row r="252" spans="1:14" s="52" customFormat="1" ht="25.4" customHeight="1">
      <c r="A252" s="4" t="s">
        <v>742</v>
      </c>
      <c r="B252" s="10">
        <f>F251+2</f>
        <v>46045</v>
      </c>
      <c r="C252" s="39">
        <v>0.41666666666666669</v>
      </c>
      <c r="D252" s="10">
        <f>B252</f>
        <v>46045</v>
      </c>
      <c r="E252" s="39">
        <v>0.54166666666666663</v>
      </c>
      <c r="F252" s="10">
        <f>D252</f>
        <v>46045</v>
      </c>
      <c r="G252" s="39">
        <v>0.875</v>
      </c>
      <c r="H252" s="8"/>
      <c r="I252" s="62"/>
    </row>
    <row r="253" spans="1:14" s="52" customFormat="1" ht="25.4" customHeight="1">
      <c r="A253" s="4" t="s">
        <v>746</v>
      </c>
      <c r="B253" s="10">
        <f>F252+1</f>
        <v>46046</v>
      </c>
      <c r="C253" s="39">
        <v>0.125</v>
      </c>
      <c r="D253" s="10">
        <f>B253</f>
        <v>46046</v>
      </c>
      <c r="E253" s="39">
        <v>0.25</v>
      </c>
      <c r="F253" s="10">
        <f>D253</f>
        <v>46046</v>
      </c>
      <c r="G253" s="39">
        <v>0.58333333333333337</v>
      </c>
      <c r="H253" s="8"/>
      <c r="I253" s="62"/>
    </row>
    <row r="254" spans="1:14" s="52" customFormat="1" ht="25.4" customHeight="1">
      <c r="A254" s="4" t="s">
        <v>747</v>
      </c>
      <c r="B254" s="10">
        <f>F253+1</f>
        <v>46047</v>
      </c>
      <c r="C254" s="39">
        <v>0.625</v>
      </c>
      <c r="D254" s="10">
        <f>B254</f>
        <v>46047</v>
      </c>
      <c r="E254" s="39">
        <v>0.70833333333333337</v>
      </c>
      <c r="F254" s="10">
        <f>D254+1</f>
        <v>46048</v>
      </c>
      <c r="G254" s="39">
        <v>4.1666666666666664E-2</v>
      </c>
      <c r="H254" s="8"/>
      <c r="I254" s="62"/>
    </row>
    <row r="255" spans="1:14" s="52" customFormat="1" ht="24" customHeight="1">
      <c r="A255" s="113" t="s">
        <v>715</v>
      </c>
      <c r="B255" s="110"/>
      <c r="C255" s="110"/>
      <c r="D255" s="110"/>
      <c r="E255" s="110"/>
      <c r="F255" s="110"/>
      <c r="G255" s="110"/>
      <c r="H255" s="110"/>
      <c r="I255" s="110"/>
    </row>
    <row r="256" spans="1:14" s="52" customFormat="1" ht="24" customHeight="1">
      <c r="A256" s="66" t="s">
        <v>4</v>
      </c>
      <c r="B256" s="111" t="s">
        <v>5</v>
      </c>
      <c r="C256" s="112"/>
      <c r="D256" s="111" t="s">
        <v>6</v>
      </c>
      <c r="E256" s="112"/>
      <c r="F256" s="111" t="s">
        <v>7</v>
      </c>
      <c r="G256" s="112"/>
      <c r="H256" s="67" t="s">
        <v>8</v>
      </c>
      <c r="I256" s="67" t="s">
        <v>9</v>
      </c>
      <c r="N256" s="52" t="s">
        <v>290</v>
      </c>
    </row>
    <row r="257" spans="1:9" s="52" customFormat="1" ht="25" customHeight="1">
      <c r="A257" s="100" t="s">
        <v>722</v>
      </c>
      <c r="B257" s="81"/>
      <c r="C257" s="91"/>
      <c r="D257" s="81"/>
      <c r="E257" s="91"/>
      <c r="F257" s="15"/>
      <c r="G257" s="91"/>
      <c r="H257" s="71" t="s">
        <v>179</v>
      </c>
      <c r="I257" s="62"/>
    </row>
    <row r="258" spans="1:9" s="52" customFormat="1" ht="25" customHeight="1">
      <c r="A258" s="99" t="s">
        <v>723</v>
      </c>
      <c r="B258" s="42">
        <v>46032</v>
      </c>
      <c r="C258" s="12">
        <v>0.20833333333333334</v>
      </c>
      <c r="D258" s="42">
        <v>46032</v>
      </c>
      <c r="E258" s="12">
        <v>0.36666666666666664</v>
      </c>
      <c r="F258" s="42">
        <v>46033</v>
      </c>
      <c r="G258" s="12">
        <v>4.1666666666666666E-3</v>
      </c>
      <c r="H258" s="71" t="s">
        <v>732</v>
      </c>
      <c r="I258" s="62"/>
    </row>
    <row r="259" spans="1:9" s="52" customFormat="1" ht="25" customHeight="1">
      <c r="A259" s="99" t="s">
        <v>718</v>
      </c>
      <c r="B259" s="42">
        <v>46034</v>
      </c>
      <c r="C259" s="45">
        <v>0.20833333333333334</v>
      </c>
      <c r="D259" s="42">
        <v>46034</v>
      </c>
      <c r="E259" s="45">
        <v>0.25</v>
      </c>
      <c r="F259" s="42">
        <v>46034</v>
      </c>
      <c r="G259" s="12">
        <v>0.57499999999999996</v>
      </c>
      <c r="H259" s="71"/>
      <c r="I259" s="62"/>
    </row>
    <row r="260" spans="1:9" s="52" customFormat="1" ht="25" customHeight="1">
      <c r="A260" s="99" t="s">
        <v>721</v>
      </c>
      <c r="B260" s="42">
        <v>46036</v>
      </c>
      <c r="C260" s="98">
        <v>0.45833333333333331</v>
      </c>
      <c r="D260" s="42">
        <v>46037</v>
      </c>
      <c r="E260" s="45">
        <v>0.99930555555555556</v>
      </c>
      <c r="F260" s="42">
        <v>46039</v>
      </c>
      <c r="G260" s="45">
        <v>0</v>
      </c>
      <c r="H260" s="11" t="s">
        <v>456</v>
      </c>
      <c r="I260" s="62"/>
    </row>
    <row r="261" spans="1:9" s="52" customFormat="1" ht="25" customHeight="1">
      <c r="A261" s="100" t="s">
        <v>737</v>
      </c>
      <c r="B261" s="42">
        <f>F260+3</f>
        <v>46042</v>
      </c>
      <c r="C261" s="98">
        <v>0.25</v>
      </c>
      <c r="D261" s="42">
        <f>B261</f>
        <v>46042</v>
      </c>
      <c r="E261" s="45">
        <v>0.58333333333333337</v>
      </c>
      <c r="F261" s="42">
        <f>D261+1</f>
        <v>46043</v>
      </c>
      <c r="G261" s="45">
        <v>0</v>
      </c>
      <c r="H261" s="71" t="s">
        <v>461</v>
      </c>
      <c r="I261" s="62"/>
    </row>
    <row r="262" spans="1:9" s="52" customFormat="1" ht="25" customHeight="1">
      <c r="A262" s="99" t="s">
        <v>743</v>
      </c>
      <c r="B262" s="42">
        <f>F261</f>
        <v>46043</v>
      </c>
      <c r="C262" s="98">
        <v>0.58333333333333337</v>
      </c>
      <c r="D262" s="42">
        <f>B262</f>
        <v>46043</v>
      </c>
      <c r="E262" s="45">
        <v>0.66666666666666663</v>
      </c>
      <c r="F262" s="42">
        <f>D262+1</f>
        <v>46044</v>
      </c>
      <c r="G262" s="45">
        <v>8.3333333333333329E-2</v>
      </c>
      <c r="H262" s="71"/>
      <c r="I262" s="62"/>
    </row>
    <row r="263" spans="1:9" s="52" customFormat="1" ht="25" customHeight="1">
      <c r="A263" s="99" t="s">
        <v>744</v>
      </c>
      <c r="B263" s="42">
        <f>F262+1</f>
        <v>46045</v>
      </c>
      <c r="C263" s="98">
        <v>0.41666666666666669</v>
      </c>
      <c r="D263" s="42">
        <f>B263</f>
        <v>46045</v>
      </c>
      <c r="E263" s="45">
        <v>0.5</v>
      </c>
      <c r="F263" s="42">
        <f>D263</f>
        <v>46045</v>
      </c>
      <c r="G263" s="45">
        <v>0.83333333333333337</v>
      </c>
      <c r="H263" s="71"/>
      <c r="I263" s="62"/>
    </row>
  </sheetData>
  <mergeCells count="120">
    <mergeCell ref="B159:C159"/>
    <mergeCell ref="D159:E159"/>
    <mergeCell ref="F159:G159"/>
    <mergeCell ref="A175:I175"/>
    <mergeCell ref="A241:I241"/>
    <mergeCell ref="B242:C242"/>
    <mergeCell ref="D242:E242"/>
    <mergeCell ref="F242:G242"/>
    <mergeCell ref="B176:C176"/>
    <mergeCell ref="D176:E176"/>
    <mergeCell ref="F176:G176"/>
    <mergeCell ref="A167:I167"/>
    <mergeCell ref="B168:C168"/>
    <mergeCell ref="D168:E168"/>
    <mergeCell ref="F168:G168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B32:C32"/>
    <mergeCell ref="D32:E32"/>
    <mergeCell ref="F32:G32"/>
    <mergeCell ref="A38:I38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A255:I255"/>
    <mergeCell ref="B256:C256"/>
    <mergeCell ref="D256:E256"/>
    <mergeCell ref="F256:G256"/>
    <mergeCell ref="B17:C17"/>
    <mergeCell ref="D17:E17"/>
    <mergeCell ref="F17:G17"/>
    <mergeCell ref="A24:I24"/>
    <mergeCell ref="B25:C25"/>
    <mergeCell ref="D25:E25"/>
    <mergeCell ref="F25:G25"/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31:I31"/>
  </mergeCells>
  <phoneticPr fontId="44" type="noConversion"/>
  <conditionalFormatting sqref="B4 F55:F57">
    <cfRule type="cellIs" dxfId="1157" priority="2891" stopIfTrue="1" operator="lessThan">
      <formula>$H$3</formula>
    </cfRule>
    <cfRule type="cellIs" dxfId="1156" priority="2892" stopIfTrue="1" operator="equal">
      <formula>$H$3</formula>
    </cfRule>
  </conditionalFormatting>
  <conditionalFormatting sqref="B4:B5 D222:D226 F222:F226 F243:F245 B40:B44 B139:B140 D243:D245">
    <cfRule type="cellIs" dxfId="1155" priority="2886" stopIfTrue="1" operator="equal">
      <formula>$H$3</formula>
    </cfRule>
  </conditionalFormatting>
  <conditionalFormatting sqref="B5 D5 F5 D54:D57 D90:D92 D139:D140 F222:F226 F243:F245 B148:B149 D222:D226">
    <cfRule type="cellIs" dxfId="1154" priority="2883" stopIfTrue="1" operator="lessThan">
      <formula>$H$3</formula>
    </cfRule>
  </conditionalFormatting>
  <conditionalFormatting sqref="B5 D5 F5 D54:D57 D90:D92 D139:D140">
    <cfRule type="cellIs" dxfId="1153" priority="2882" stopIfTrue="1" operator="equal">
      <formula>$H$3</formula>
    </cfRule>
  </conditionalFormatting>
  <conditionalFormatting sqref="B5 F205 B222:B226">
    <cfRule type="cellIs" dxfId="1152" priority="2884" stopIfTrue="1" operator="equal">
      <formula>$H$3</formula>
    </cfRule>
    <cfRule type="cellIs" dxfId="1151" priority="2885" stopIfTrue="1" operator="lessThan">
      <formula>$H$3</formula>
    </cfRule>
  </conditionalFormatting>
  <conditionalFormatting sqref="B5:B6 B38:B53">
    <cfRule type="cellIs" dxfId="1150" priority="2881" stopIfTrue="1" operator="lessThan">
      <formula>$H$3</formula>
    </cfRule>
  </conditionalFormatting>
  <conditionalFormatting sqref="B6">
    <cfRule type="cellIs" dxfId="1149" priority="2880" stopIfTrue="1" operator="equal">
      <formula>$H$3</formula>
    </cfRule>
  </conditionalFormatting>
  <conditionalFormatting sqref="B6:B7">
    <cfRule type="cellIs" dxfId="1148" priority="2875" stopIfTrue="1" operator="lessThan">
      <formula>$H$3</formula>
    </cfRule>
  </conditionalFormatting>
  <conditionalFormatting sqref="B7">
    <cfRule type="cellIs" dxfId="1147" priority="2874" stopIfTrue="1" operator="equal">
      <formula>$H$3</formula>
    </cfRule>
  </conditionalFormatting>
  <conditionalFormatting sqref="B7:B10">
    <cfRule type="cellIs" dxfId="1146" priority="2866" stopIfTrue="1" operator="lessThan">
      <formula>$H$3</formula>
    </cfRule>
  </conditionalFormatting>
  <conditionalFormatting sqref="B8">
    <cfRule type="cellIs" dxfId="1145" priority="2864" stopIfTrue="1" operator="lessThan">
      <formula>$H$3</formula>
    </cfRule>
  </conditionalFormatting>
  <conditionalFormatting sqref="B8:B10">
    <cfRule type="cellIs" dxfId="1144" priority="2865" stopIfTrue="1" operator="equal">
      <formula>$H$3</formula>
    </cfRule>
  </conditionalFormatting>
  <conditionalFormatting sqref="B9:B10">
    <cfRule type="cellIs" dxfId="1143" priority="2907" stopIfTrue="1" operator="lessThan">
      <formula>$H$3</formula>
    </cfRule>
    <cfRule type="cellIs" dxfId="1142" priority="2904" stopIfTrue="1" operator="equal">
      <formula>$H$3</formula>
    </cfRule>
  </conditionalFormatting>
  <conditionalFormatting sqref="B12">
    <cfRule type="cellIs" dxfId="1141" priority="2850" stopIfTrue="1" operator="equal">
      <formula>$H$3</formula>
    </cfRule>
    <cfRule type="cellIs" dxfId="1140" priority="2851" stopIfTrue="1" operator="lessThan">
      <formula>$H$3</formula>
    </cfRule>
  </conditionalFormatting>
  <conditionalFormatting sqref="B12:B13">
    <cfRule type="cellIs" dxfId="1139" priority="2839" stopIfTrue="1" operator="equal">
      <formula>$H$3</formula>
    </cfRule>
    <cfRule type="cellIs" dxfId="1138" priority="2840" stopIfTrue="1" operator="lessThan">
      <formula>$H$3</formula>
    </cfRule>
  </conditionalFormatting>
  <conditionalFormatting sqref="B13:B14">
    <cfRule type="cellIs" dxfId="1137" priority="2811" stopIfTrue="1" operator="lessThan">
      <formula>$H$3</formula>
    </cfRule>
    <cfRule type="cellIs" dxfId="1136" priority="2810" stopIfTrue="1" operator="equal">
      <formula>$H$3</formula>
    </cfRule>
  </conditionalFormatting>
  <conditionalFormatting sqref="B14:B15">
    <cfRule type="cellIs" dxfId="1135" priority="2800" stopIfTrue="1" operator="lessThan">
      <formula>$H$3</formula>
    </cfRule>
    <cfRule type="cellIs" dxfId="1134" priority="2799" stopIfTrue="1" operator="equal">
      <formula>$H$3</formula>
    </cfRule>
  </conditionalFormatting>
  <conditionalFormatting sqref="B16">
    <cfRule type="cellIs" dxfId="1133" priority="2831" stopIfTrue="1" operator="equal">
      <formula>$H$3</formula>
    </cfRule>
    <cfRule type="cellIs" dxfId="1132" priority="2830" stopIfTrue="1" operator="lessThan">
      <formula>$H$3</formula>
    </cfRule>
  </conditionalFormatting>
  <conditionalFormatting sqref="B16:B17">
    <cfRule type="cellIs" dxfId="1131" priority="2822" stopIfTrue="1" operator="equal">
      <formula>$H$3</formula>
    </cfRule>
  </conditionalFormatting>
  <conditionalFormatting sqref="B17 D17 F17">
    <cfRule type="cellIs" dxfId="1130" priority="2818" stopIfTrue="1" operator="equal">
      <formula>$H$3</formula>
    </cfRule>
    <cfRule type="cellIs" dxfId="1129" priority="2819" stopIfTrue="1" operator="lessThan">
      <formula>$H$3</formula>
    </cfRule>
  </conditionalFormatting>
  <conditionalFormatting sqref="B17">
    <cfRule type="cellIs" dxfId="1128" priority="2821" stopIfTrue="1" operator="lessThan">
      <formula>$H$3</formula>
    </cfRule>
    <cfRule type="cellIs" dxfId="1127" priority="2820" stopIfTrue="1" operator="equal">
      <formula>$H$3</formula>
    </cfRule>
  </conditionalFormatting>
  <conditionalFormatting sqref="B17:B21">
    <cfRule type="cellIs" dxfId="1126" priority="2794" stopIfTrue="1" operator="lessThan">
      <formula>$H$3</formula>
    </cfRule>
  </conditionalFormatting>
  <conditionalFormatting sqref="B18:B21">
    <cfRule type="cellIs" dxfId="1125" priority="2793" stopIfTrue="1" operator="equal">
      <formula>$H$3</formula>
    </cfRule>
  </conditionalFormatting>
  <conditionalFormatting sqref="B23">
    <cfRule type="cellIs" dxfId="1124" priority="2750" stopIfTrue="1" operator="lessThan">
      <formula>$H$3</formula>
    </cfRule>
    <cfRule type="cellIs" dxfId="1123" priority="2749" stopIfTrue="1" operator="equal">
      <formula>$H$3</formula>
    </cfRule>
  </conditionalFormatting>
  <conditionalFormatting sqref="B24">
    <cfRule type="cellIs" dxfId="1122" priority="2785" stopIfTrue="1" operator="equal">
      <formula>$H$3</formula>
    </cfRule>
    <cfRule type="cellIs" dxfId="1121" priority="2784" stopIfTrue="1" operator="lessThan">
      <formula>$H$3</formula>
    </cfRule>
  </conditionalFormatting>
  <conditionalFormatting sqref="B24:B31">
    <cfRule type="cellIs" dxfId="1120" priority="2776" stopIfTrue="1" operator="equal">
      <formula>$H$3</formula>
    </cfRule>
  </conditionalFormatting>
  <conditionalFormatting sqref="B25 D25 F25">
    <cfRule type="cellIs" dxfId="1119" priority="2773" stopIfTrue="1" operator="lessThan">
      <formula>$H$3</formula>
    </cfRule>
  </conditionalFormatting>
  <conditionalFormatting sqref="B25">
    <cfRule type="cellIs" dxfId="1118" priority="2774" stopIfTrue="1" operator="equal">
      <formula>$H$3</formula>
    </cfRule>
    <cfRule type="cellIs" dxfId="1117" priority="2775" stopIfTrue="1" operator="lessThan">
      <formula>$H$3</formula>
    </cfRule>
  </conditionalFormatting>
  <conditionalFormatting sqref="B25:B31">
    <cfRule type="cellIs" dxfId="1116" priority="2731" stopIfTrue="1" operator="lessThan">
      <formula>$H$3</formula>
    </cfRule>
  </conditionalFormatting>
  <conditionalFormatting sqref="B31">
    <cfRule type="cellIs" dxfId="1115" priority="2730" stopIfTrue="1" operator="equal">
      <formula>$H$3</formula>
    </cfRule>
  </conditionalFormatting>
  <conditionalFormatting sqref="B32">
    <cfRule type="cellIs" dxfId="1114" priority="2727" stopIfTrue="1" operator="equal">
      <formula>#REF!</formula>
    </cfRule>
  </conditionalFormatting>
  <conditionalFormatting sqref="B34:B37">
    <cfRule type="cellIs" dxfId="1113" priority="2562" stopIfTrue="1" operator="equal">
      <formula>$H$3</formula>
    </cfRule>
    <cfRule type="cellIs" dxfId="1112" priority="2563" stopIfTrue="1" operator="lessThan">
      <formula>$H$3</formula>
    </cfRule>
  </conditionalFormatting>
  <conditionalFormatting sqref="B38:B39">
    <cfRule type="cellIs" dxfId="1111" priority="2637" stopIfTrue="1" operator="equal">
      <formula>$H$3</formula>
    </cfRule>
  </conditionalFormatting>
  <conditionalFormatting sqref="B39 F39">
    <cfRule type="cellIs" dxfId="1110" priority="2634" stopIfTrue="1" operator="lessThan">
      <formula>$H$3</formula>
    </cfRule>
  </conditionalFormatting>
  <conditionalFormatting sqref="B39">
    <cfRule type="cellIs" dxfId="1109" priority="2635" stopIfTrue="1" operator="equal">
      <formula>$H$3</formula>
    </cfRule>
    <cfRule type="cellIs" dxfId="1108" priority="2636" stopIfTrue="1" operator="lessThan">
      <formula>$H$3</formula>
    </cfRule>
  </conditionalFormatting>
  <conditionalFormatting sqref="B45:B46">
    <cfRule type="cellIs" dxfId="1107" priority="2513" stopIfTrue="1" operator="equal">
      <formula>$H$3</formula>
    </cfRule>
  </conditionalFormatting>
  <conditionalFormatting sqref="B46">
    <cfRule type="cellIs" dxfId="1106" priority="2453" stopIfTrue="1" operator="lessThan">
      <formula>$H$3</formula>
    </cfRule>
  </conditionalFormatting>
  <conditionalFormatting sqref="B46:B52">
    <cfRule type="cellIs" dxfId="1105" priority="2343" stopIfTrue="1" operator="equal">
      <formula>$H$3</formula>
    </cfRule>
  </conditionalFormatting>
  <conditionalFormatting sqref="B52">
    <cfRule type="cellIs" dxfId="1104" priority="2340" stopIfTrue="1" operator="lessThan">
      <formula>$H$3</formula>
    </cfRule>
  </conditionalFormatting>
  <conditionalFormatting sqref="B52:B57">
    <cfRule type="cellIs" dxfId="1103" priority="2302" stopIfTrue="1" operator="equal">
      <formula>$H$3</formula>
    </cfRule>
  </conditionalFormatting>
  <conditionalFormatting sqref="B54:B59">
    <cfRule type="cellIs" dxfId="1102" priority="2293" stopIfTrue="1" operator="lessThan">
      <formula>$H$3</formula>
    </cfRule>
  </conditionalFormatting>
  <conditionalFormatting sqref="B58:B59">
    <cfRule type="cellIs" dxfId="1101" priority="2282" stopIfTrue="1" operator="equal">
      <formula>$H$3</formula>
    </cfRule>
  </conditionalFormatting>
  <conditionalFormatting sqref="B59">
    <cfRule type="cellIs" dxfId="1100" priority="2279" stopIfTrue="1" operator="lessThan">
      <formula>$H$3</formula>
    </cfRule>
  </conditionalFormatting>
  <conditionalFormatting sqref="B59:B63">
    <cfRule type="cellIs" dxfId="1099" priority="2224" stopIfTrue="1" operator="equal">
      <formula>$H$3</formula>
    </cfRule>
  </conditionalFormatting>
  <conditionalFormatting sqref="B60:B62">
    <cfRule type="cellIs" dxfId="1098" priority="2220" stopIfTrue="1" operator="equal">
      <formula>$H$3</formula>
    </cfRule>
  </conditionalFormatting>
  <conditionalFormatting sqref="B60:B63">
    <cfRule type="cellIs" dxfId="1097" priority="2221" stopIfTrue="1" operator="lessThan">
      <formula>$H$3</formula>
    </cfRule>
  </conditionalFormatting>
  <conditionalFormatting sqref="B64:B65">
    <cfRule type="cellIs" dxfId="1096" priority="2217" stopIfTrue="1" operator="lessThan">
      <formula>$H$3</formula>
    </cfRule>
    <cfRule type="cellIs" dxfId="1095" priority="2208" stopIfTrue="1" operator="equal">
      <formula>$H$3</formula>
    </cfRule>
  </conditionalFormatting>
  <conditionalFormatting sqref="B65">
    <cfRule type="cellIs" dxfId="1094" priority="2207" stopIfTrue="1" operator="lessThan">
      <formula>$H$3</formula>
    </cfRule>
  </conditionalFormatting>
  <conditionalFormatting sqref="B65:B69">
    <cfRule type="cellIs" dxfId="1093" priority="2181" stopIfTrue="1" operator="equal">
      <formula>$H$3</formula>
    </cfRule>
  </conditionalFormatting>
  <conditionalFormatting sqref="B66:B75">
    <cfRule type="cellIs" dxfId="1092" priority="2146" stopIfTrue="1" operator="lessThan">
      <formula>$H$3</formula>
    </cfRule>
  </conditionalFormatting>
  <conditionalFormatting sqref="B70:B71">
    <cfRule type="cellIs" dxfId="1091" priority="2137" stopIfTrue="1" operator="equal">
      <formula>$H$3</formula>
    </cfRule>
  </conditionalFormatting>
  <conditionalFormatting sqref="B71">
    <cfRule type="cellIs" dxfId="1090" priority="2122" stopIfTrue="1" operator="lessThan">
      <formula>$H$3</formula>
    </cfRule>
  </conditionalFormatting>
  <conditionalFormatting sqref="B71:B75">
    <cfRule type="cellIs" dxfId="1089" priority="2030" stopIfTrue="1" operator="equal">
      <formula>$H$3</formula>
    </cfRule>
  </conditionalFormatting>
  <conditionalFormatting sqref="B77:B78">
    <cfRule type="cellIs" dxfId="1088" priority="2084" stopIfTrue="1" operator="lessThan">
      <formula>$H$3</formula>
    </cfRule>
    <cfRule type="cellIs" dxfId="1087" priority="2079" stopIfTrue="1" operator="equal">
      <formula>$H$3</formula>
    </cfRule>
  </conditionalFormatting>
  <conditionalFormatting sqref="B78">
    <cfRule type="cellIs" dxfId="1086" priority="2077" stopIfTrue="1" operator="equal">
      <formula>$H$3</formula>
    </cfRule>
    <cfRule type="cellIs" dxfId="1085" priority="2078" stopIfTrue="1" operator="lessThan">
      <formula>$H$3</formula>
    </cfRule>
  </conditionalFormatting>
  <conditionalFormatting sqref="B78:B79">
    <cfRule type="cellIs" dxfId="1084" priority="2008" stopIfTrue="1" operator="equal">
      <formula>$H$3</formula>
    </cfRule>
  </conditionalFormatting>
  <conditionalFormatting sqref="B78:B84">
    <cfRule type="cellIs" dxfId="1083" priority="2009" stopIfTrue="1" operator="lessThan">
      <formula>$H$3</formula>
    </cfRule>
  </conditionalFormatting>
  <conditionalFormatting sqref="B80:B84">
    <cfRule type="cellIs" dxfId="1082" priority="2012" stopIfTrue="1" operator="equal">
      <formula>$H$3</formula>
    </cfRule>
  </conditionalFormatting>
  <conditionalFormatting sqref="B85:B86">
    <cfRule type="cellIs" dxfId="1081" priority="1993" stopIfTrue="1" operator="lessThan">
      <formula>$H$3</formula>
    </cfRule>
    <cfRule type="cellIs" dxfId="1080" priority="1986" stopIfTrue="1" operator="equal">
      <formula>$H$3</formula>
    </cfRule>
  </conditionalFormatting>
  <conditionalFormatting sqref="B86">
    <cfRule type="cellIs" dxfId="1079" priority="1978" stopIfTrue="1" operator="lessThan">
      <formula>$H$3</formula>
    </cfRule>
  </conditionalFormatting>
  <conditionalFormatting sqref="B86:B93">
    <cfRule type="cellIs" dxfId="1078" priority="1916" stopIfTrue="1" operator="equal">
      <formula>$H$3</formula>
    </cfRule>
  </conditionalFormatting>
  <conditionalFormatting sqref="B87:B91">
    <cfRule type="cellIs" dxfId="1077" priority="1913" stopIfTrue="1" operator="lessThan">
      <formula>$H$3</formula>
    </cfRule>
  </conditionalFormatting>
  <conditionalFormatting sqref="B92:B93">
    <cfRule type="cellIs" dxfId="1076" priority="1958" stopIfTrue="1" operator="lessThan">
      <formula>$H$3</formula>
    </cfRule>
  </conditionalFormatting>
  <conditionalFormatting sqref="B93:B101">
    <cfRule type="cellIs" dxfId="1075" priority="1858" stopIfTrue="1" operator="lessThan">
      <formula>$H$3</formula>
    </cfRule>
    <cfRule type="cellIs" dxfId="1074" priority="1853" stopIfTrue="1" operator="equal">
      <formula>$H$3</formula>
    </cfRule>
  </conditionalFormatting>
  <conditionalFormatting sqref="B101:B106">
    <cfRule type="cellIs" dxfId="1073" priority="1716" stopIfTrue="1" operator="equal">
      <formula>$H$3</formula>
    </cfRule>
    <cfRule type="cellIs" dxfId="1072" priority="1719" stopIfTrue="1" operator="lessThan">
      <formula>$H$3</formula>
    </cfRule>
  </conditionalFormatting>
  <conditionalFormatting sqref="B107:B108">
    <cfRule type="cellIs" dxfId="1071" priority="1826" stopIfTrue="1" operator="equal">
      <formula>$H$3</formula>
    </cfRule>
    <cfRule type="cellIs" dxfId="1070" priority="1831" stopIfTrue="1" operator="lessThan">
      <formula>$H$3</formula>
    </cfRule>
  </conditionalFormatting>
  <conditionalFormatting sqref="B108">
    <cfRule type="cellIs" dxfId="1069" priority="1825" stopIfTrue="1" operator="lessThan">
      <formula>$H$3</formula>
    </cfRule>
    <cfRule type="cellIs" dxfId="1068" priority="1824" stopIfTrue="1" operator="equal">
      <formula>$H$3</formula>
    </cfRule>
  </conditionalFormatting>
  <conditionalFormatting sqref="B108:B113">
    <cfRule type="cellIs" dxfId="1067" priority="1801" stopIfTrue="1" operator="equal">
      <formula>$H$3</formula>
    </cfRule>
    <cfRule type="cellIs" dxfId="1066" priority="1802" stopIfTrue="1" operator="lessThan">
      <formula>$H$3</formula>
    </cfRule>
  </conditionalFormatting>
  <conditionalFormatting sqref="B115:B116">
    <cfRule type="cellIs" dxfId="1065" priority="1772" stopIfTrue="1" operator="equal">
      <formula>$H$3</formula>
    </cfRule>
    <cfRule type="cellIs" dxfId="1064" priority="1777" stopIfTrue="1" operator="lessThan">
      <formula>$H$3</formula>
    </cfRule>
  </conditionalFormatting>
  <conditionalFormatting sqref="B116">
    <cfRule type="cellIs" dxfId="1063" priority="1771" stopIfTrue="1" operator="lessThan">
      <formula>$H$3</formula>
    </cfRule>
    <cfRule type="cellIs" dxfId="1062" priority="1770" stopIfTrue="1" operator="equal">
      <formula>$H$3</formula>
    </cfRule>
  </conditionalFormatting>
  <conditionalFormatting sqref="B116:B125">
    <cfRule type="cellIs" dxfId="1061" priority="1555" stopIfTrue="1" operator="equal">
      <formula>$H$3</formula>
    </cfRule>
    <cfRule type="cellIs" dxfId="1060" priority="1556" stopIfTrue="1" operator="lessThan">
      <formula>$H$3</formula>
    </cfRule>
  </conditionalFormatting>
  <conditionalFormatting sqref="B127 F127">
    <cfRule type="cellIs" dxfId="1059" priority="1548" stopIfTrue="1" operator="equal">
      <formula>$H$3</formula>
    </cfRule>
  </conditionalFormatting>
  <conditionalFormatting sqref="B127:B128">
    <cfRule type="cellIs" dxfId="1058" priority="1536" stopIfTrue="1" operator="equal">
      <formula>$H$3</formula>
    </cfRule>
  </conditionalFormatting>
  <conditionalFormatting sqref="B128:B136">
    <cfRule type="cellIs" dxfId="1057" priority="1431" stopIfTrue="1" operator="equal">
      <formula>$H$3</formula>
    </cfRule>
  </conditionalFormatting>
  <conditionalFormatting sqref="B129:B136">
    <cfRule type="cellIs" dxfId="1056" priority="1425" stopIfTrue="1" operator="lessThan">
      <formula>$H$3</formula>
    </cfRule>
  </conditionalFormatting>
  <conditionalFormatting sqref="B132:B136">
    <cfRule type="cellIs" dxfId="1055" priority="1420" stopIfTrue="1" operator="equal">
      <formula>$H$3</formula>
    </cfRule>
  </conditionalFormatting>
  <conditionalFormatting sqref="B139:B140">
    <cfRule type="cellIs" dxfId="1054" priority="1357" stopIfTrue="1" operator="lessThan">
      <formula>$H$3</formula>
    </cfRule>
  </conditionalFormatting>
  <conditionalFormatting sqref="B139:B141 F141">
    <cfRule type="cellIs" dxfId="1053" priority="1350" stopIfTrue="1" operator="equal">
      <formula>$H$3</formula>
    </cfRule>
  </conditionalFormatting>
  <conditionalFormatting sqref="B141:B142">
    <cfRule type="cellIs" dxfId="1052" priority="1340" stopIfTrue="1" operator="equal">
      <formula>$H$3</formula>
    </cfRule>
  </conditionalFormatting>
  <conditionalFormatting sqref="B142:B144">
    <cfRule type="cellIs" dxfId="1051" priority="1317" stopIfTrue="1" operator="equal">
      <formula>$H$3</formula>
    </cfRule>
  </conditionalFormatting>
  <conditionalFormatting sqref="B143:B144">
    <cfRule type="cellIs" dxfId="1050" priority="1313" stopIfTrue="1" operator="lessThan">
      <formula>$H$3</formula>
    </cfRule>
    <cfRule type="cellIs" dxfId="1049" priority="1315" stopIfTrue="1" operator="equal">
      <formula>$H$3</formula>
    </cfRule>
  </conditionalFormatting>
  <conditionalFormatting sqref="B143:B145">
    <cfRule type="cellIs" dxfId="1048" priority="1316" stopIfTrue="1" operator="lessThan">
      <formula>$H$3</formula>
    </cfRule>
  </conditionalFormatting>
  <conditionalFormatting sqref="B143:B149">
    <cfRule type="cellIs" dxfId="1047" priority="1300" stopIfTrue="1" operator="equal">
      <formula>$H$3</formula>
    </cfRule>
  </conditionalFormatting>
  <conditionalFormatting sqref="B146:B147">
    <cfRule type="cellIs" dxfId="1046" priority="1145" stopIfTrue="1" operator="lessThan">
      <formula>$H$3</formula>
    </cfRule>
    <cfRule type="cellIs" dxfId="1045" priority="1141" stopIfTrue="1" operator="equal">
      <formula>$H$3</formula>
    </cfRule>
    <cfRule type="cellIs" dxfId="1044" priority="1298" stopIfTrue="1" operator="equal">
      <formula>$H$3</formula>
    </cfRule>
    <cfRule type="cellIs" dxfId="1043" priority="1299" stopIfTrue="1" operator="lessThan">
      <formula>$H$3</formula>
    </cfRule>
  </conditionalFormatting>
  <conditionalFormatting sqref="B149">
    <cfRule type="cellIs" dxfId="1042" priority="1268" stopIfTrue="1" operator="lessThan">
      <formula>$H$3</formula>
    </cfRule>
  </conditionalFormatting>
  <conditionalFormatting sqref="B149:B151">
    <cfRule type="cellIs" dxfId="1041" priority="1163" stopIfTrue="1" operator="equal">
      <formula>$H$3</formula>
    </cfRule>
  </conditionalFormatting>
  <conditionalFormatting sqref="B150:B151">
    <cfRule type="cellIs" dxfId="1040" priority="1158" stopIfTrue="1" operator="lessThan">
      <formula>$H$3</formula>
    </cfRule>
  </conditionalFormatting>
  <conditionalFormatting sqref="B151">
    <cfRule type="cellIs" dxfId="1039" priority="1155" stopIfTrue="1" operator="equal">
      <formula>$H$3</formula>
    </cfRule>
  </conditionalFormatting>
  <conditionalFormatting sqref="B152:B153">
    <cfRule type="cellIs" dxfId="1038" priority="1248" stopIfTrue="1" operator="equal">
      <formula>$H$3</formula>
    </cfRule>
    <cfRule type="cellIs" dxfId="1037" priority="1245" stopIfTrue="1" operator="lessThan">
      <formula>$H$3</formula>
    </cfRule>
  </conditionalFormatting>
  <conditionalFormatting sqref="B152:B154">
    <cfRule type="cellIs" dxfId="1036" priority="1189" stopIfTrue="1" operator="equal">
      <formula>$H$3</formula>
    </cfRule>
  </conditionalFormatting>
  <conditionalFormatting sqref="B154">
    <cfRule type="cellIs" dxfId="1035" priority="1188" stopIfTrue="1" operator="lessThan">
      <formula>$H$3</formula>
    </cfRule>
    <cfRule type="cellIs" dxfId="1034" priority="1187" stopIfTrue="1" operator="equal">
      <formula>$H$3</formula>
    </cfRule>
  </conditionalFormatting>
  <conditionalFormatting sqref="B154:B159">
    <cfRule type="cellIs" dxfId="1033" priority="1099" stopIfTrue="1" operator="equal">
      <formula>$H$3</formula>
    </cfRule>
    <cfRule type="cellIs" dxfId="1032" priority="1112" stopIfTrue="1" operator="lessThan">
      <formula>$H$3</formula>
    </cfRule>
  </conditionalFormatting>
  <conditionalFormatting sqref="B161">
    <cfRule type="cellIs" dxfId="1031" priority="968" stopIfTrue="1" operator="lessThan">
      <formula>$H$3</formula>
    </cfRule>
    <cfRule type="cellIs" dxfId="1030" priority="969" stopIfTrue="1" operator="equal">
      <formula>$H$3</formula>
    </cfRule>
    <cfRule type="cellIs" dxfId="1029" priority="971" stopIfTrue="1" operator="equal">
      <formula>$H$3</formula>
    </cfRule>
    <cfRule type="cellIs" dxfId="1028" priority="970" stopIfTrue="1" operator="lessThan">
      <formula>$H$3</formula>
    </cfRule>
  </conditionalFormatting>
  <conditionalFormatting sqref="B161:B162">
    <cfRule type="cellIs" dxfId="1027" priority="959" stopIfTrue="1" operator="equal">
      <formula>$H$3</formula>
    </cfRule>
  </conditionalFormatting>
  <conditionalFormatting sqref="B162">
    <cfRule type="cellIs" dxfId="1026" priority="958" stopIfTrue="1" operator="lessThan">
      <formula>$H$3</formula>
    </cfRule>
    <cfRule type="cellIs" dxfId="1025" priority="956" stopIfTrue="1" operator="lessThan">
      <formula>$H$3</formula>
    </cfRule>
    <cfRule type="cellIs" dxfId="1024" priority="957" stopIfTrue="1" operator="equal">
      <formula>$H$3</formula>
    </cfRule>
  </conditionalFormatting>
  <conditionalFormatting sqref="B162:B163">
    <cfRule type="cellIs" dxfId="1023" priority="952" stopIfTrue="1" operator="equal">
      <formula>$H$3</formula>
    </cfRule>
  </conditionalFormatting>
  <conditionalFormatting sqref="B163">
    <cfRule type="cellIs" dxfId="1022" priority="950" stopIfTrue="1" operator="equal">
      <formula>$H$3</formula>
    </cfRule>
    <cfRule type="cellIs" dxfId="1021" priority="951" stopIfTrue="1" operator="lessThan">
      <formula>$H$3</formula>
    </cfRule>
    <cfRule type="cellIs" dxfId="1020" priority="949" stopIfTrue="1" operator="lessThan">
      <formula>$H$3</formula>
    </cfRule>
  </conditionalFormatting>
  <conditionalFormatting sqref="B163:B165">
    <cfRule type="cellIs" dxfId="1019" priority="946" stopIfTrue="1" operator="equal">
      <formula>$H$3</formula>
    </cfRule>
  </conditionalFormatting>
  <conditionalFormatting sqref="B164:B165">
    <cfRule type="cellIs" dxfId="1018" priority="944" stopIfTrue="1" operator="equal">
      <formula>$H$3</formula>
    </cfRule>
    <cfRule type="cellIs" dxfId="1017" priority="945" stopIfTrue="1" operator="lessThan">
      <formula>$H$3</formula>
    </cfRule>
  </conditionalFormatting>
  <conditionalFormatting sqref="B164:B169 F161:F166">
    <cfRule type="cellIs" dxfId="1016" priority="860" stopIfTrue="1" operator="equal">
      <formula>$H$3</formula>
    </cfRule>
  </conditionalFormatting>
  <conditionalFormatting sqref="B164:B169">
    <cfRule type="cellIs" dxfId="1015" priority="862" stopIfTrue="1" operator="lessThan">
      <formula>$H$3</formula>
    </cfRule>
  </conditionalFormatting>
  <conditionalFormatting sqref="B168:B169">
    <cfRule type="cellIs" dxfId="1014" priority="814" stopIfTrue="1" operator="equal">
      <formula>$H$3</formula>
    </cfRule>
  </conditionalFormatting>
  <conditionalFormatting sqref="B169">
    <cfRule type="cellIs" dxfId="1013" priority="813" stopIfTrue="1" operator="lessThan">
      <formula>$H$3</formula>
    </cfRule>
    <cfRule type="cellIs" dxfId="1012" priority="812" stopIfTrue="1" operator="equal">
      <formula>$H$3</formula>
    </cfRule>
  </conditionalFormatting>
  <conditionalFormatting sqref="B170:B180 B168">
    <cfRule type="cellIs" dxfId="1011" priority="853" stopIfTrue="1" operator="lessThan">
      <formula>$H$3</formula>
    </cfRule>
  </conditionalFormatting>
  <conditionalFormatting sqref="B176">
    <cfRule type="cellIs" dxfId="1010" priority="839" stopIfTrue="1" operator="equal">
      <formula>$H$3</formula>
    </cfRule>
    <cfRule type="cellIs" dxfId="1009" priority="840" stopIfTrue="1" operator="lessThan">
      <formula>$H$3</formula>
    </cfRule>
  </conditionalFormatting>
  <conditionalFormatting sqref="B181:B189">
    <cfRule type="cellIs" dxfId="1008" priority="724" stopIfTrue="1" operator="equal">
      <formula>$H$3</formula>
    </cfRule>
    <cfRule type="cellIs" dxfId="1007" priority="725" stopIfTrue="1" operator="lessThan">
      <formula>$H$3</formula>
    </cfRule>
  </conditionalFormatting>
  <conditionalFormatting sqref="B185:B194">
    <cfRule type="cellIs" dxfId="1006" priority="463" stopIfTrue="1" operator="lessThan">
      <formula>$H$3</formula>
    </cfRule>
    <cfRule type="cellIs" dxfId="1005" priority="462" stopIfTrue="1" operator="equal">
      <formula>$H$3</formula>
    </cfRule>
  </conditionalFormatting>
  <conditionalFormatting sqref="B196">
    <cfRule type="cellIs" dxfId="1004" priority="357" stopIfTrue="1" operator="lessThan">
      <formula>$H$3</formula>
    </cfRule>
    <cfRule type="cellIs" dxfId="1003" priority="356" stopIfTrue="1" operator="equal">
      <formula>$H$3</formula>
    </cfRule>
  </conditionalFormatting>
  <conditionalFormatting sqref="B198:B200">
    <cfRule type="cellIs" dxfId="1002" priority="618" stopIfTrue="1" operator="lessThan">
      <formula>$H$3</formula>
    </cfRule>
    <cfRule type="cellIs" dxfId="1001" priority="617" stopIfTrue="1" operator="equal">
      <formula>$H$3</formula>
    </cfRule>
  </conditionalFormatting>
  <conditionalFormatting sqref="B203:B207">
    <cfRule type="cellIs" dxfId="1000" priority="607" stopIfTrue="1" operator="lessThan">
      <formula>$H$3</formula>
    </cfRule>
    <cfRule type="cellIs" dxfId="999" priority="606" stopIfTrue="1" operator="equal">
      <formula>$H$3</formula>
    </cfRule>
  </conditionalFormatting>
  <conditionalFormatting sqref="B206:B207 D206:D207">
    <cfRule type="cellIs" dxfId="998" priority="605" stopIfTrue="1" operator="lessThan">
      <formula>$H$3</formula>
    </cfRule>
  </conditionalFormatting>
  <conditionalFormatting sqref="B206:B207">
    <cfRule type="cellIs" dxfId="997" priority="604" stopIfTrue="1" operator="equal">
      <formula>$H$3</formula>
    </cfRule>
  </conditionalFormatting>
  <conditionalFormatting sqref="B206:B213">
    <cfRule type="cellIs" dxfId="996" priority="555" stopIfTrue="1" operator="lessThan">
      <formula>$H$3</formula>
    </cfRule>
    <cfRule type="cellIs" dxfId="995" priority="554" stopIfTrue="1" operator="equal">
      <formula>$H$3</formula>
    </cfRule>
  </conditionalFormatting>
  <conditionalFormatting sqref="B216:B217">
    <cfRule type="cellIs" dxfId="994" priority="388" stopIfTrue="1" operator="lessThan">
      <formula>$H$3</formula>
    </cfRule>
    <cfRule type="cellIs" dxfId="993" priority="387" stopIfTrue="1" operator="equal">
      <formula>$H$3</formula>
    </cfRule>
  </conditionalFormatting>
  <conditionalFormatting sqref="B220:B223">
    <cfRule type="cellIs" dxfId="992" priority="200" stopIfTrue="1" operator="lessThan">
      <formula>$H$3</formula>
    </cfRule>
    <cfRule type="cellIs" dxfId="991" priority="199" stopIfTrue="1" operator="equal">
      <formula>$H$3</formula>
    </cfRule>
  </conditionalFormatting>
  <conditionalFormatting sqref="B228">
    <cfRule type="cellIs" dxfId="990" priority="280" stopIfTrue="1" operator="equal">
      <formula>$H$3</formula>
    </cfRule>
    <cfRule type="cellIs" dxfId="989" priority="283" stopIfTrue="1" operator="equal">
      <formula>$H$3</formula>
    </cfRule>
  </conditionalFormatting>
  <conditionalFormatting sqref="B228:B230 D229:D230">
    <cfRule type="cellIs" dxfId="988" priority="209" stopIfTrue="1" operator="lessThan">
      <formula>$H$3</formula>
    </cfRule>
  </conditionalFormatting>
  <conditionalFormatting sqref="B229:B230 D230">
    <cfRule type="cellIs" dxfId="987" priority="208" stopIfTrue="1" operator="equal">
      <formula>$H$3</formula>
    </cfRule>
  </conditionalFormatting>
  <conditionalFormatting sqref="B232:B234">
    <cfRule type="cellIs" dxfId="986" priority="266" stopIfTrue="1" operator="lessThan">
      <formula>$H$3</formula>
    </cfRule>
    <cfRule type="cellIs" dxfId="985" priority="265" stopIfTrue="1" operator="equal">
      <formula>$H$3</formula>
    </cfRule>
  </conditionalFormatting>
  <conditionalFormatting sqref="B236:B237">
    <cfRule type="cellIs" dxfId="984" priority="183" stopIfTrue="1" operator="equal">
      <formula>$H$3</formula>
    </cfRule>
    <cfRule type="cellIs" dxfId="983" priority="184" stopIfTrue="1" operator="lessThan">
      <formula>$H$3</formula>
    </cfRule>
  </conditionalFormatting>
  <conditionalFormatting sqref="B239:B245">
    <cfRule type="cellIs" dxfId="982" priority="155" stopIfTrue="1" operator="lessThan">
      <formula>$H$3</formula>
    </cfRule>
    <cfRule type="cellIs" dxfId="981" priority="154" stopIfTrue="1" operator="equal">
      <formula>$H$3</formula>
    </cfRule>
  </conditionalFormatting>
  <conditionalFormatting sqref="B243:B245">
    <cfRule type="cellIs" dxfId="980" priority="149" stopIfTrue="1" operator="lessThan">
      <formula>$H$3</formula>
    </cfRule>
    <cfRule type="cellIs" dxfId="979" priority="148" stopIfTrue="1" operator="equal">
      <formula>$H$3</formula>
    </cfRule>
  </conditionalFormatting>
  <conditionalFormatting sqref="B247:B249">
    <cfRule type="cellIs" dxfId="978" priority="110" stopIfTrue="1" operator="equal">
      <formula>$H$3</formula>
    </cfRule>
    <cfRule type="cellIs" dxfId="977" priority="111" stopIfTrue="1" operator="lessThan">
      <formula>$H$3</formula>
    </cfRule>
  </conditionalFormatting>
  <conditionalFormatting sqref="B248:B249">
    <cfRule type="cellIs" dxfId="976" priority="105" stopIfTrue="1" operator="equal">
      <formula>$H$3</formula>
    </cfRule>
    <cfRule type="cellIs" dxfId="975" priority="106" stopIfTrue="1" operator="lessThan">
      <formula>$H$3</formula>
    </cfRule>
  </conditionalFormatting>
  <conditionalFormatting sqref="B251:B252">
    <cfRule type="cellIs" dxfId="974" priority="23" stopIfTrue="1" operator="equal">
      <formula>$H$3</formula>
    </cfRule>
    <cfRule type="cellIs" dxfId="973" priority="24" stopIfTrue="1" operator="lessThan">
      <formula>$H$3</formula>
    </cfRule>
  </conditionalFormatting>
  <conditionalFormatting sqref="B252:B254">
    <cfRule type="cellIs" dxfId="972" priority="9" stopIfTrue="1" operator="equal">
      <formula>$H$3</formula>
    </cfRule>
    <cfRule type="cellIs" dxfId="971" priority="10" stopIfTrue="1" operator="lessThan">
      <formula>$H$3</formula>
    </cfRule>
  </conditionalFormatting>
  <conditionalFormatting sqref="B253:B254">
    <cfRule type="cellIs" dxfId="970" priority="7" stopIfTrue="1" operator="lessThan">
      <formula>$H$3</formula>
    </cfRule>
    <cfRule type="cellIs" dxfId="969" priority="6" stopIfTrue="1" operator="equal">
      <formula>$H$3</formula>
    </cfRule>
  </conditionalFormatting>
  <conditionalFormatting sqref="B255:B256">
    <cfRule type="cellIs" dxfId="968" priority="101" stopIfTrue="1" operator="equal">
      <formula>$H$3</formula>
    </cfRule>
    <cfRule type="cellIs" dxfId="967" priority="102" stopIfTrue="1" operator="lessThan">
      <formula>$H$3</formula>
    </cfRule>
  </conditionalFormatting>
  <conditionalFormatting sqref="B258:B263">
    <cfRule type="cellIs" dxfId="966" priority="38" stopIfTrue="1" operator="equal">
      <formula>$H$3</formula>
    </cfRule>
    <cfRule type="cellIs" dxfId="965" priority="39" stopIfTrue="1" operator="lessThan">
      <formula>$H$3</formula>
    </cfRule>
  </conditionalFormatting>
  <conditionalFormatting sqref="B158:C158">
    <cfRule type="expression" dxfId="964" priority="82546" stopIfTrue="1">
      <formula>AND($B346&lt;$H$3,$B346&lt;&gt;"")</formula>
    </cfRule>
    <cfRule type="expression" dxfId="963" priority="82545" stopIfTrue="1">
      <formula>AND($B346=$H$3,$B346&lt;&gt;"")</formula>
    </cfRule>
  </conditionalFormatting>
  <conditionalFormatting sqref="B183:C183">
    <cfRule type="expression" dxfId="962" priority="82489" stopIfTrue="1">
      <formula>AND($B376&lt;$H$3,$B376&lt;&gt;"")</formula>
    </cfRule>
    <cfRule type="expression" dxfId="961" priority="82488" stopIfTrue="1">
      <formula>AND($B376=$H$3,$B376&lt;&gt;"")</formula>
    </cfRule>
  </conditionalFormatting>
  <conditionalFormatting sqref="B191:C191">
    <cfRule type="expression" dxfId="960" priority="82550" stopIfTrue="1">
      <formula>AND($B382&lt;$H$3,$B382&lt;&gt;"")</formula>
    </cfRule>
    <cfRule type="expression" dxfId="959" priority="82549" stopIfTrue="1">
      <formula>AND($B382=$H$3,$B382&lt;&gt;"")</formula>
    </cfRule>
  </conditionalFormatting>
  <conditionalFormatting sqref="B199:C199 B209:C209 B241:C241">
    <cfRule type="expression" dxfId="958" priority="82551" stopIfTrue="1">
      <formula>AND($B384=$H$3,$B384&lt;&gt;"")</formula>
    </cfRule>
    <cfRule type="expression" dxfId="957" priority="82552" stopIfTrue="1">
      <formula>AND($B384&lt;$H$3,$B384&lt;&gt;"")</formula>
    </cfRule>
  </conditionalFormatting>
  <conditionalFormatting sqref="B255:C255">
    <cfRule type="expression" dxfId="956" priority="100" stopIfTrue="1">
      <formula>AND($B462&lt;$H$3,$B462&lt;&gt;"")</formula>
    </cfRule>
    <cfRule type="expression" dxfId="955" priority="99" stopIfTrue="1">
      <formula>AND($B462=$H$3,$B462&lt;&gt;"")</formula>
    </cfRule>
  </conditionalFormatting>
  <conditionalFormatting sqref="C6:C10 C40:C43 E40:E43 E94:E99 G101 C102:C106 E102:E106 G108:G112 C109:C114 E109:E114 G116:G124 E117:E124 C117:C125 G39:G43 E132:E136 E139:E140 C143:C147 C220:C226 E221:G226 C243:C245 E243:G245 G46:G49 C53:C56 E53:E56 G52:G55 G93:G98 C94:C99 C129:C136 C139:C140 G139:G140 G128:G136 E155:G156 C150:C156 G149:G154 E150:E154 E203:G205 G228:G230 E229:G230 E232:G234 C232:C234 C229:C230 E236:G237 E239:G239 D240:G240 C236:C237 C239:C240">
    <cfRule type="expression" dxfId="954" priority="2860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228:C230 E229:E230 C45:C49">
    <cfRule type="expression" dxfId="953" priority="2908" stopIfTrue="1">
      <formula>$B10=$H$3</formula>
    </cfRule>
  </conditionalFormatting>
  <conditionalFormatting sqref="C12">
    <cfRule type="expression" dxfId="952" priority="2852" stopIfTrue="1">
      <formula>$B12=$H$3</formula>
    </cfRule>
    <cfRule type="expression" dxfId="951" priority="2849" stopIfTrue="1">
      <formula>B12&lt;$H$3</formula>
    </cfRule>
    <cfRule type="expression" dxfId="950" priority="2844" stopIfTrue="1">
      <formula>$F12=$H$3</formula>
    </cfRule>
  </conditionalFormatting>
  <conditionalFormatting sqref="C12:C13 E139:E147 E127:E136 C220:C226 E221:E226 G221:G226 C142:C147 C243:C245 E243:E245 G243:G245">
    <cfRule type="expression" dxfId="949" priority="2838" stopIfTrue="1">
      <formula>B12&lt;$H$3</formula>
    </cfRule>
  </conditionalFormatting>
  <conditionalFormatting sqref="C13">
    <cfRule type="expression" dxfId="948" priority="2841" stopIfTrue="1">
      <formula>$B13=$H$3</formula>
    </cfRule>
    <cfRule type="expression" dxfId="947" priority="2835" stopIfTrue="1">
      <formula>$F13=$H$3</formula>
    </cfRule>
  </conditionalFormatting>
  <conditionalFormatting sqref="C13:C14">
    <cfRule type="expression" dxfId="946" priority="2804" stopIfTrue="1">
      <formula>B13&lt;$H$3</formula>
    </cfRule>
  </conditionalFormatting>
  <conditionalFormatting sqref="C14 E31">
    <cfRule type="expression" dxfId="945" priority="2805" stopIfTrue="1">
      <formula>$B14=$H$3</formula>
    </cfRule>
  </conditionalFormatting>
  <conditionalFormatting sqref="C14:C15">
    <cfRule type="expression" dxfId="944" priority="2802" stopIfTrue="1">
      <formula>$F14=$H$3</formula>
    </cfRule>
    <cfRule type="expression" dxfId="943" priority="2801" stopIfTrue="1">
      <formula>B14&lt;$H$3</formula>
    </cfRule>
  </conditionalFormatting>
  <conditionalFormatting sqref="C15:C17">
    <cfRule type="expression" dxfId="942" priority="2803" stopIfTrue="1">
      <formula>$B15=$H$3</formula>
    </cfRule>
  </conditionalFormatting>
  <conditionalFormatting sqref="C17:C21">
    <cfRule type="expression" dxfId="941" priority="2769" stopIfTrue="1">
      <formula>B17&lt;$H$3</formula>
    </cfRule>
  </conditionalFormatting>
  <conditionalFormatting sqref="C18:C21">
    <cfRule type="expression" dxfId="940" priority="2770" stopIfTrue="1">
      <formula>$F18=$H$3</formula>
    </cfRule>
    <cfRule type="expression" dxfId="939" priority="2771" stopIfTrue="1">
      <formula>$B18=$H$3</formula>
    </cfRule>
  </conditionalFormatting>
  <conditionalFormatting sqref="C23">
    <cfRule type="expression" dxfId="938" priority="2746" stopIfTrue="1">
      <formula>B23&lt;$H$3</formula>
    </cfRule>
    <cfRule type="expression" dxfId="937" priority="2748" stopIfTrue="1">
      <formula>$F23=$H$3</formula>
    </cfRule>
  </conditionalFormatting>
  <conditionalFormatting sqref="C23:C28">
    <cfRule type="expression" dxfId="936" priority="2747" stopIfTrue="1">
      <formula>$B23=$H$3</formula>
    </cfRule>
  </conditionalFormatting>
  <conditionalFormatting sqref="C25:C30">
    <cfRule type="expression" dxfId="935" priority="2667" stopIfTrue="1">
      <formula>B25&lt;$H$3</formula>
    </cfRule>
  </conditionalFormatting>
  <conditionalFormatting sqref="C26:C30">
    <cfRule type="expression" dxfId="934" priority="2668" stopIfTrue="1">
      <formula>$F26=$H$3</formula>
    </cfRule>
  </conditionalFormatting>
  <conditionalFormatting sqref="C29:C31">
    <cfRule type="expression" dxfId="933" priority="2669" stopIfTrue="1">
      <formula>$B29=$H$3</formula>
    </cfRule>
  </conditionalFormatting>
  <conditionalFormatting sqref="C32">
    <cfRule type="expression" dxfId="932" priority="2725" stopIfTrue="1">
      <formula>#REF!&lt;#REF!</formula>
    </cfRule>
    <cfRule type="expression" dxfId="931" priority="2726" stopIfTrue="1">
      <formula>#REF!=#REF!</formula>
    </cfRule>
  </conditionalFormatting>
  <conditionalFormatting sqref="C34:C37 E34:E37 G34:G37">
    <cfRule type="expression" dxfId="930" priority="2662" stopIfTrue="1">
      <formula>$B34=$H$3</formula>
    </cfRule>
    <cfRule type="expression" dxfId="929" priority="2661" stopIfTrue="1">
      <formula>$F34=$H$3</formula>
    </cfRule>
    <cfRule type="expression" dxfId="928" priority="2660" stopIfTrue="1">
      <formula>B34&lt;$H$3</formula>
    </cfRule>
  </conditionalFormatting>
  <conditionalFormatting sqref="C47:C49 E47:E49">
    <cfRule type="expression" dxfId="927" priority="2391" stopIfTrue="1">
      <formula>$F47=$H$3</formula>
    </cfRule>
  </conditionalFormatting>
  <conditionalFormatting sqref="C58:C66">
    <cfRule type="expression" dxfId="926" priority="2104" stopIfTrue="1">
      <formula>$B58=$H$3</formula>
    </cfRule>
  </conditionalFormatting>
  <conditionalFormatting sqref="C59:C63">
    <cfRule type="expression" dxfId="925" priority="2102" stopIfTrue="1">
      <formula>B59&lt;$H$3</formula>
    </cfRule>
  </conditionalFormatting>
  <conditionalFormatting sqref="C60:C63">
    <cfRule type="expression" dxfId="924" priority="2103" stopIfTrue="1">
      <formula>$F60=$H$3</formula>
    </cfRule>
  </conditionalFormatting>
  <conditionalFormatting sqref="C65:C69">
    <cfRule type="expression" dxfId="923" priority="2099" stopIfTrue="1">
      <formula>B65&lt;$H$3</formula>
    </cfRule>
  </conditionalFormatting>
  <conditionalFormatting sqref="C66:C69">
    <cfRule type="expression" dxfId="922" priority="2100" stopIfTrue="1">
      <formula>$F66=$H$3</formula>
    </cfRule>
  </conditionalFormatting>
  <conditionalFormatting sqref="C67:C69">
    <cfRule type="expression" dxfId="921" priority="2101" stopIfTrue="1">
      <formula>$B67=$H$3</formula>
    </cfRule>
  </conditionalFormatting>
  <conditionalFormatting sqref="C70:C75">
    <cfRule type="expression" dxfId="920" priority="2027" stopIfTrue="1">
      <formula>$B70=$H$3</formula>
    </cfRule>
  </conditionalFormatting>
  <conditionalFormatting sqref="C71:C75">
    <cfRule type="expression" dxfId="919" priority="2025" stopIfTrue="1">
      <formula>B71&lt;$H$3</formula>
    </cfRule>
  </conditionalFormatting>
  <conditionalFormatting sqref="C72:C75">
    <cfRule type="expression" dxfId="918" priority="2026" stopIfTrue="1">
      <formula>$F72=$H$3</formula>
    </cfRule>
  </conditionalFormatting>
  <conditionalFormatting sqref="C77:C84">
    <cfRule type="expression" dxfId="917" priority="2005" stopIfTrue="1">
      <formula>$B77=$H$3</formula>
    </cfRule>
  </conditionalFormatting>
  <conditionalFormatting sqref="C78:C84">
    <cfRule type="expression" dxfId="916" priority="2003" stopIfTrue="1">
      <formula>B78&lt;$H$3</formula>
    </cfRule>
  </conditionalFormatting>
  <conditionalFormatting sqref="C79:C84">
    <cfRule type="expression" dxfId="915" priority="2004" stopIfTrue="1">
      <formula>$F79=$H$3</formula>
    </cfRule>
  </conditionalFormatting>
  <conditionalFormatting sqref="C85:C91">
    <cfRule type="expression" dxfId="914" priority="1912" stopIfTrue="1">
      <formula>$B85=$H$3</formula>
    </cfRule>
  </conditionalFormatting>
  <conditionalFormatting sqref="C86:C91">
    <cfRule type="expression" dxfId="913" priority="1910" stopIfTrue="1">
      <formula>B86&lt;$H$3</formula>
    </cfRule>
  </conditionalFormatting>
  <conditionalFormatting sqref="C87:C91">
    <cfRule type="expression" dxfId="912" priority="1911" stopIfTrue="1">
      <formula>$F87=$H$3</formula>
    </cfRule>
  </conditionalFormatting>
  <conditionalFormatting sqref="C93:C99">
    <cfRule type="expression" dxfId="911" priority="1886" stopIfTrue="1">
      <formula>B93&lt;$H$3</formula>
    </cfRule>
  </conditionalFormatting>
  <conditionalFormatting sqref="C127:C135">
    <cfRule type="expression" dxfId="910" priority="1384" stopIfTrue="1">
      <formula>$B127=$H$3</formula>
    </cfRule>
  </conditionalFormatting>
  <conditionalFormatting sqref="C128:C135">
    <cfRule type="expression" dxfId="909" priority="1382" stopIfTrue="1">
      <formula>B128&lt;$H$3</formula>
    </cfRule>
  </conditionalFormatting>
  <conditionalFormatting sqref="C132:C136 C139:C140 G139:G140">
    <cfRule type="expression" dxfId="908" priority="1424" stopIfTrue="1">
      <formula>$F132=$H$3</formula>
    </cfRule>
  </conditionalFormatting>
  <conditionalFormatting sqref="C132:C136 C139:C140 G139:G147">
    <cfRule type="expression" dxfId="907" priority="1428" stopIfTrue="1">
      <formula>B132&lt;$H$3</formula>
    </cfRule>
  </conditionalFormatting>
  <conditionalFormatting sqref="C132:C136 C139:C140">
    <cfRule type="expression" dxfId="906" priority="1418" stopIfTrue="1">
      <formula>B132&lt;$H$3</formula>
    </cfRule>
  </conditionalFormatting>
  <conditionalFormatting sqref="C149:C156">
    <cfRule type="expression" dxfId="905" priority="1137" stopIfTrue="1">
      <formula>B149&lt;$H$3</formula>
    </cfRule>
  </conditionalFormatting>
  <conditionalFormatting sqref="C161">
    <cfRule type="expression" dxfId="904" priority="966" stopIfTrue="1">
      <formula>$B161=$H$3</formula>
    </cfRule>
  </conditionalFormatting>
  <conditionalFormatting sqref="C161:C166">
    <cfRule type="expression" dxfId="903" priority="858" stopIfTrue="1">
      <formula>B161&lt;$H$3</formula>
    </cfRule>
  </conditionalFormatting>
  <conditionalFormatting sqref="C162:C165">
    <cfRule type="expression" dxfId="902" priority="937" stopIfTrue="1">
      <formula>$B162=$H$3</formula>
    </cfRule>
  </conditionalFormatting>
  <conditionalFormatting sqref="C167:C169">
    <cfRule type="expression" dxfId="901" priority="811" stopIfTrue="1">
      <formula>$B167=$H$3</formula>
    </cfRule>
  </conditionalFormatting>
  <conditionalFormatting sqref="C168:C174">
    <cfRule type="expression" dxfId="900" priority="810" stopIfTrue="1">
      <formula>B168&lt;$H$3</formula>
    </cfRule>
  </conditionalFormatting>
  <conditionalFormatting sqref="C169:C174">
    <cfRule type="expression" dxfId="899" priority="815" stopIfTrue="1">
      <formula>$F169=$H$3</formula>
    </cfRule>
  </conditionalFormatting>
  <conditionalFormatting sqref="C176:C182">
    <cfRule type="expression" dxfId="898" priority="750" stopIfTrue="1">
      <formula>B176&lt;$H$3</formula>
    </cfRule>
  </conditionalFormatting>
  <conditionalFormatting sqref="C177:C182">
    <cfRule type="expression" dxfId="897" priority="751" stopIfTrue="1">
      <formula>$F177=$H$3</formula>
    </cfRule>
  </conditionalFormatting>
  <conditionalFormatting sqref="C185:C190">
    <cfRule type="expression" dxfId="896" priority="716" stopIfTrue="1">
      <formula>B185&lt;$H$3</formula>
    </cfRule>
    <cfRule type="expression" dxfId="895" priority="717" stopIfTrue="1">
      <formula>$F185=$H$3</formula>
    </cfRule>
  </conditionalFormatting>
  <conditionalFormatting sqref="C193:C194">
    <cfRule type="expression" dxfId="894" priority="464" stopIfTrue="1">
      <formula>B193&lt;$H$3</formula>
    </cfRule>
    <cfRule type="expression" dxfId="893" priority="465" stopIfTrue="1">
      <formula>$F193=$H$3</formula>
    </cfRule>
    <cfRule type="expression" dxfId="892" priority="467" stopIfTrue="1">
      <formula>B193&lt;$H$3</formula>
    </cfRule>
    <cfRule type="expression" dxfId="891" priority="466" stopIfTrue="1">
      <formula>$B193=$H$3</formula>
    </cfRule>
  </conditionalFormatting>
  <conditionalFormatting sqref="C196">
    <cfRule type="expression" dxfId="890" priority="358" stopIfTrue="1">
      <formula>B196&lt;$H$3</formula>
    </cfRule>
    <cfRule type="expression" dxfId="889" priority="359" stopIfTrue="1">
      <formula>$F196=$H$3</formula>
    </cfRule>
    <cfRule type="expression" dxfId="888" priority="360" stopIfTrue="1">
      <formula>$B196=$H$3</formula>
    </cfRule>
  </conditionalFormatting>
  <conditionalFormatting sqref="C196:C197">
    <cfRule type="expression" dxfId="887" priority="361" stopIfTrue="1">
      <formula>B196&lt;$H$3</formula>
    </cfRule>
  </conditionalFormatting>
  <conditionalFormatting sqref="C198">
    <cfRule type="expression" dxfId="886" priority="289" stopIfTrue="1">
      <formula>B198&lt;$H$3</formula>
    </cfRule>
  </conditionalFormatting>
  <conditionalFormatting sqref="C203:C206">
    <cfRule type="expression" dxfId="885" priority="508" stopIfTrue="1">
      <formula>B203&lt;$H$3</formula>
    </cfRule>
    <cfRule type="expression" dxfId="884" priority="509" stopIfTrue="1">
      <formula>$F203=$H$3</formula>
    </cfRule>
  </conditionalFormatting>
  <conditionalFormatting sqref="C207">
    <cfRule type="expression" dxfId="883" priority="596" stopIfTrue="1">
      <formula>$F207=$H$3</formula>
    </cfRule>
  </conditionalFormatting>
  <conditionalFormatting sqref="C207:C208">
    <cfRule type="expression" dxfId="882" priority="579" stopIfTrue="1">
      <formula>B207&lt;$H$3</formula>
    </cfRule>
  </conditionalFormatting>
  <conditionalFormatting sqref="C208">
    <cfRule type="expression" dxfId="881" priority="578" stopIfTrue="1">
      <formula>$F208=$H$3</formula>
    </cfRule>
  </conditionalFormatting>
  <conditionalFormatting sqref="C211">
    <cfRule type="expression" dxfId="880" priority="550" stopIfTrue="1">
      <formula>B211&lt;$H$3</formula>
    </cfRule>
  </conditionalFormatting>
  <conditionalFormatting sqref="C211:C213">
    <cfRule type="expression" dxfId="879" priority="519" stopIfTrue="1">
      <formula>B211&lt;$H$3</formula>
    </cfRule>
    <cfRule type="expression" dxfId="878" priority="520" stopIfTrue="1">
      <formula>$F211=$H$3</formula>
    </cfRule>
    <cfRule type="expression" dxfId="877" priority="534" stopIfTrue="1">
      <formula>$B211=$H$3</formula>
    </cfRule>
  </conditionalFormatting>
  <conditionalFormatting sqref="C216:C217">
    <cfRule type="expression" dxfId="876" priority="385" stopIfTrue="1">
      <formula>$B216=$H$3</formula>
    </cfRule>
    <cfRule type="expression" dxfId="875" priority="382" stopIfTrue="1">
      <formula>$F216=$H$3</formula>
    </cfRule>
    <cfRule type="expression" dxfId="874" priority="381" stopIfTrue="1">
      <formula>B216&lt;$H$3</formula>
    </cfRule>
  </conditionalFormatting>
  <conditionalFormatting sqref="C220">
    <cfRule type="expression" dxfId="873" priority="192" stopIfTrue="1">
      <formula>$B220=$H$3</formula>
    </cfRule>
  </conditionalFormatting>
  <conditionalFormatting sqref="C228:C230">
    <cfRule type="expression" dxfId="872" priority="205" stopIfTrue="1">
      <formula>B228&lt;$H$3</formula>
    </cfRule>
  </conditionalFormatting>
  <conditionalFormatting sqref="C232:C234">
    <cfRule type="expression" dxfId="871" priority="262" stopIfTrue="1">
      <formula>B232&lt;$H$3</formula>
    </cfRule>
  </conditionalFormatting>
  <conditionalFormatting sqref="C236:C237 C239:C240">
    <cfRule type="expression" dxfId="870" priority="182" stopIfTrue="1">
      <formula>B236&lt;$H$3</formula>
    </cfRule>
  </conditionalFormatting>
  <conditionalFormatting sqref="C247:C254 E248:G249">
    <cfRule type="expression" dxfId="869" priority="108" stopIfTrue="1">
      <formula>$F247=$H$3</formula>
    </cfRule>
  </conditionalFormatting>
  <conditionalFormatting sqref="C247:C254">
    <cfRule type="expression" dxfId="868" priority="107" stopIfTrue="1">
      <formula>B247&lt;$H$3</formula>
    </cfRule>
  </conditionalFormatting>
  <conditionalFormatting sqref="C258">
    <cfRule type="expression" dxfId="867" priority="12" stopIfTrue="1">
      <formula>B258&lt;$H$3</formula>
    </cfRule>
  </conditionalFormatting>
  <conditionalFormatting sqref="C258:C259">
    <cfRule type="expression" dxfId="866" priority="13" stopIfTrue="1">
      <formula>$F258=$H$3</formula>
    </cfRule>
  </conditionalFormatting>
  <conditionalFormatting sqref="C259">
    <cfRule type="expression" dxfId="865" priority="84" stopIfTrue="1">
      <formula>$F259=$H$3</formula>
    </cfRule>
    <cfRule type="expression" dxfId="864" priority="85" stopIfTrue="1">
      <formula>$B259=$H$3</formula>
    </cfRule>
    <cfRule type="expression" dxfId="863" priority="75" stopIfTrue="1">
      <formula>$B259=$H$3</formula>
    </cfRule>
    <cfRule type="expression" dxfId="862" priority="87" stopIfTrue="1">
      <formula>$F259=$H$3</formula>
    </cfRule>
    <cfRule type="expression" dxfId="861" priority="88" stopIfTrue="1">
      <formula>$B259=$H$3</formula>
    </cfRule>
    <cfRule type="expression" dxfId="860" priority="86" stopIfTrue="1">
      <formula>B259&lt;$H$3</formula>
    </cfRule>
    <cfRule type="expression" dxfId="859" priority="76" stopIfTrue="1">
      <formula>B259&lt;$H$3</formula>
    </cfRule>
    <cfRule type="expression" dxfId="858" priority="80" stopIfTrue="1">
      <formula>$F259=$H$3</formula>
    </cfRule>
    <cfRule type="expression" dxfId="857" priority="81" stopIfTrue="1">
      <formula>$B259=$H$3</formula>
    </cfRule>
    <cfRule type="expression" dxfId="856" priority="73" stopIfTrue="1">
      <formula>$B259=$H$3</formula>
    </cfRule>
    <cfRule type="expression" dxfId="855" priority="74" stopIfTrue="1">
      <formula>$F259=$H$3</formula>
    </cfRule>
  </conditionalFormatting>
  <conditionalFormatting sqref="D4">
    <cfRule type="cellIs" dxfId="854" priority="2893" stopIfTrue="1" operator="equal">
      <formula>$H$3</formula>
    </cfRule>
    <cfRule type="cellIs" dxfId="853" priority="2896" stopIfTrue="1" operator="lessThan">
      <formula>$H$3</formula>
    </cfRule>
  </conditionalFormatting>
  <conditionalFormatting sqref="D4:D5">
    <cfRule type="cellIs" dxfId="852" priority="2889" stopIfTrue="1" operator="lessThan">
      <formula>$H$3</formula>
    </cfRule>
    <cfRule type="cellIs" dxfId="851" priority="2888" stopIfTrue="1" operator="equal">
      <formula>$H$3</formula>
    </cfRule>
  </conditionalFormatting>
  <conditionalFormatting sqref="D5:D6">
    <cfRule type="cellIs" dxfId="850" priority="2878" stopIfTrue="1" operator="equal">
      <formula>$H$3</formula>
    </cfRule>
    <cfRule type="cellIs" dxfId="849" priority="2879" stopIfTrue="1" operator="lessThan">
      <formula>$H$3</formula>
    </cfRule>
  </conditionalFormatting>
  <conditionalFormatting sqref="D6:D7">
    <cfRule type="cellIs" dxfId="848" priority="2873" stopIfTrue="1" operator="lessThan">
      <formula>$H$3</formula>
    </cfRule>
    <cfRule type="cellIs" dxfId="847" priority="2872" stopIfTrue="1" operator="equal">
      <formula>$H$3</formula>
    </cfRule>
  </conditionalFormatting>
  <conditionalFormatting sqref="D7:D10">
    <cfRule type="cellIs" dxfId="846" priority="2869" stopIfTrue="1" operator="lessThan">
      <formula>$H$3</formula>
    </cfRule>
    <cfRule type="cellIs" dxfId="845" priority="2868" stopIfTrue="1" operator="equal">
      <formula>$H$3</formula>
    </cfRule>
  </conditionalFormatting>
  <conditionalFormatting sqref="D8">
    <cfRule type="cellIs" dxfId="844" priority="2867" stopIfTrue="1" operator="lessThan">
      <formula>$H$3</formula>
    </cfRule>
  </conditionalFormatting>
  <conditionalFormatting sqref="D9:D10">
    <cfRule type="cellIs" dxfId="843" priority="2902" stopIfTrue="1" operator="lessThan">
      <formula>$H$3</formula>
    </cfRule>
    <cfRule type="cellIs" dxfId="842" priority="2901" stopIfTrue="1" operator="equal">
      <formula>$H$3</formula>
    </cfRule>
  </conditionalFormatting>
  <conditionalFormatting sqref="D12">
    <cfRule type="cellIs" dxfId="841" priority="2847" stopIfTrue="1" operator="equal">
      <formula>$H$3</formula>
    </cfRule>
    <cfRule type="cellIs" dxfId="840" priority="2848" stopIfTrue="1" operator="lessThan">
      <formula>$H$3</formula>
    </cfRule>
  </conditionalFormatting>
  <conditionalFormatting sqref="D12:D13">
    <cfRule type="cellIs" dxfId="839" priority="2836" stopIfTrue="1" operator="equal">
      <formula>$H$3</formula>
    </cfRule>
    <cfRule type="cellIs" dxfId="838" priority="2837" stopIfTrue="1" operator="lessThan">
      <formula>$H$3</formula>
    </cfRule>
  </conditionalFormatting>
  <conditionalFormatting sqref="D13:D14">
    <cfRule type="cellIs" dxfId="837" priority="2809" stopIfTrue="1" operator="lessThan">
      <formula>$H$3</formula>
    </cfRule>
    <cfRule type="cellIs" dxfId="836" priority="2808" stopIfTrue="1" operator="equal">
      <formula>$H$3</formula>
    </cfRule>
  </conditionalFormatting>
  <conditionalFormatting sqref="D14">
    <cfRule type="cellIs" dxfId="835" priority="2807" stopIfTrue="1" operator="lessThan">
      <formula>$H$3</formula>
    </cfRule>
    <cfRule type="cellIs" dxfId="834" priority="2806" stopIfTrue="1" operator="equal">
      <formula>$H$3</formula>
    </cfRule>
  </conditionalFormatting>
  <conditionalFormatting sqref="D14:D15">
    <cfRule type="cellIs" dxfId="833" priority="2796" stopIfTrue="1" operator="lessThan">
      <formula>$H$3</formula>
    </cfRule>
  </conditionalFormatting>
  <conditionalFormatting sqref="D15">
    <cfRule type="cellIs" dxfId="832" priority="2795" stopIfTrue="1" operator="equal">
      <formula>$H$3</formula>
    </cfRule>
  </conditionalFormatting>
  <conditionalFormatting sqref="D16">
    <cfRule type="cellIs" dxfId="831" priority="2832" stopIfTrue="1" operator="equal">
      <formula>$H$3</formula>
    </cfRule>
    <cfRule type="cellIs" dxfId="830" priority="2834" stopIfTrue="1" operator="lessThan">
      <formula>$H$3</formula>
    </cfRule>
  </conditionalFormatting>
  <conditionalFormatting sqref="D16:D17">
    <cfRule type="cellIs" dxfId="829" priority="2824" stopIfTrue="1" operator="equal">
      <formula>$H$3</formula>
    </cfRule>
    <cfRule type="cellIs" dxfId="828" priority="2825" stopIfTrue="1" operator="lessThan">
      <formula>$H$3</formula>
    </cfRule>
  </conditionalFormatting>
  <conditionalFormatting sqref="D17:D18">
    <cfRule type="cellIs" dxfId="827" priority="2791" stopIfTrue="1" operator="equal">
      <formula>$H$3</formula>
    </cfRule>
    <cfRule type="cellIs" dxfId="826" priority="2792" stopIfTrue="1" operator="lessThan">
      <formula>$H$3</formula>
    </cfRule>
  </conditionalFormatting>
  <conditionalFormatting sqref="D18:D21">
    <cfRule type="cellIs" dxfId="825" priority="2765" stopIfTrue="1" operator="equal">
      <formula>$H$3</formula>
    </cfRule>
    <cfRule type="cellIs" dxfId="824" priority="2766" stopIfTrue="1" operator="lessThan">
      <formula>$H$3</formula>
    </cfRule>
  </conditionalFormatting>
  <conditionalFormatting sqref="D24">
    <cfRule type="cellIs" dxfId="823" priority="2788" stopIfTrue="1" operator="lessThan">
      <formula>$H$3</formula>
    </cfRule>
    <cfRule type="cellIs" dxfId="822" priority="2786" stopIfTrue="1" operator="equal">
      <formula>$H$3</formula>
    </cfRule>
  </conditionalFormatting>
  <conditionalFormatting sqref="D24:D25">
    <cfRule type="cellIs" dxfId="821" priority="2778" stopIfTrue="1" operator="equal">
      <formula>$H$3</formula>
    </cfRule>
    <cfRule type="cellIs" dxfId="820" priority="2779" stopIfTrue="1" operator="lessThan">
      <formula>$H$3</formula>
    </cfRule>
  </conditionalFormatting>
  <conditionalFormatting sqref="D25:D30">
    <cfRule type="cellIs" dxfId="819" priority="2740" stopIfTrue="1" operator="lessThan">
      <formula>$H$3</formula>
    </cfRule>
    <cfRule type="cellIs" dxfId="818" priority="2739" stopIfTrue="1" operator="equal">
      <formula>$H$3</formula>
    </cfRule>
  </conditionalFormatting>
  <conditionalFormatting sqref="D27">
    <cfRule type="cellIs" dxfId="817" priority="2768" stopIfTrue="1" operator="lessThan">
      <formula>$H$3</formula>
    </cfRule>
    <cfRule type="cellIs" dxfId="816" priority="2767" stopIfTrue="1" operator="equal">
      <formula>$H$3</formula>
    </cfRule>
  </conditionalFormatting>
  <conditionalFormatting sqref="D28">
    <cfRule type="cellIs" dxfId="815" priority="2738" stopIfTrue="1" operator="lessThan">
      <formula>$H$3</formula>
    </cfRule>
    <cfRule type="cellIs" dxfId="814" priority="2737" stopIfTrue="1" operator="equal">
      <formula>$H$3</formula>
    </cfRule>
  </conditionalFormatting>
  <conditionalFormatting sqref="D29:D30">
    <cfRule type="cellIs" dxfId="813" priority="2742" stopIfTrue="1" operator="equal">
      <formula>$H$3</formula>
    </cfRule>
    <cfRule type="cellIs" dxfId="812" priority="2743" stopIfTrue="1" operator="lessThan">
      <formula>$H$3</formula>
    </cfRule>
  </conditionalFormatting>
  <conditionalFormatting sqref="D31">
    <cfRule type="cellIs" dxfId="811" priority="2724" stopIfTrue="1" operator="lessThan">
      <formula>$H$3</formula>
    </cfRule>
    <cfRule type="cellIs" dxfId="810" priority="2723" stopIfTrue="1" operator="equal">
      <formula>$H$3</formula>
    </cfRule>
  </conditionalFormatting>
  <conditionalFormatting sqref="D32">
    <cfRule type="cellIs" dxfId="809" priority="2722" stopIfTrue="1" operator="equal">
      <formula>#REF!</formula>
    </cfRule>
  </conditionalFormatting>
  <conditionalFormatting sqref="D34">
    <cfRule type="cellIs" dxfId="808" priority="2686" stopIfTrue="1" operator="lessThan">
      <formula>$H$3</formula>
    </cfRule>
    <cfRule type="cellIs" dxfId="807" priority="2685" stopIfTrue="1" operator="equal">
      <formula>$H$3</formula>
    </cfRule>
  </conditionalFormatting>
  <conditionalFormatting sqref="D34:D37">
    <cfRule type="cellIs" dxfId="806" priority="2666" stopIfTrue="1" operator="lessThan">
      <formula>$H$3</formula>
    </cfRule>
    <cfRule type="cellIs" dxfId="805" priority="2665" stopIfTrue="1" operator="equal">
      <formula>$H$3</formula>
    </cfRule>
  </conditionalFormatting>
  <conditionalFormatting sqref="D35">
    <cfRule type="cellIs" dxfId="804" priority="2663" stopIfTrue="1" operator="equal">
      <formula>$H$3</formula>
    </cfRule>
    <cfRule type="cellIs" dxfId="803" priority="2664" stopIfTrue="1" operator="lessThan">
      <formula>$H$3</formula>
    </cfRule>
  </conditionalFormatting>
  <conditionalFormatting sqref="D36:D37">
    <cfRule type="cellIs" dxfId="802" priority="2707" stopIfTrue="1" operator="equal">
      <formula>$H$3</formula>
    </cfRule>
    <cfRule type="cellIs" dxfId="801" priority="2708" stopIfTrue="1" operator="lessThan">
      <formula>$H$3</formula>
    </cfRule>
  </conditionalFormatting>
  <conditionalFormatting sqref="D38:D39">
    <cfRule type="cellIs" dxfId="800" priority="2640" stopIfTrue="1" operator="lessThan">
      <formula>$H$3</formula>
    </cfRule>
    <cfRule type="cellIs" dxfId="799" priority="2639" stopIfTrue="1" operator="equal">
      <formula>$H$3</formula>
    </cfRule>
  </conditionalFormatting>
  <conditionalFormatting sqref="D38:D45">
    <cfRule type="cellIs" dxfId="798" priority="2649" stopIfTrue="1" operator="lessThan">
      <formula>$H$3</formula>
    </cfRule>
    <cfRule type="cellIs" dxfId="797" priority="2647" stopIfTrue="1" operator="equal">
      <formula>$H$3</formula>
    </cfRule>
  </conditionalFormatting>
  <conditionalFormatting sqref="D39:D44">
    <cfRule type="cellIs" dxfId="796" priority="2544" stopIfTrue="1" operator="equal">
      <formula>$H$3</formula>
    </cfRule>
    <cfRule type="cellIs" dxfId="795" priority="2545" stopIfTrue="1" operator="lessThan">
      <formula>$H$3</formula>
    </cfRule>
  </conditionalFormatting>
  <conditionalFormatting sqref="D40:D41 D54:D57">
    <cfRule type="cellIs" dxfId="794" priority="2542" stopIfTrue="1" operator="equal">
      <formula>$H$3</formula>
    </cfRule>
    <cfRule type="cellIs" dxfId="793" priority="2543" stopIfTrue="1" operator="lessThan">
      <formula>$H$3</formula>
    </cfRule>
  </conditionalFormatting>
  <conditionalFormatting sqref="D40:D41">
    <cfRule type="cellIs" dxfId="792" priority="2540" stopIfTrue="1" operator="lessThan">
      <formula>$H$3</formula>
    </cfRule>
    <cfRule type="cellIs" dxfId="791" priority="2538" stopIfTrue="1" operator="equal">
      <formula>$H$3</formula>
    </cfRule>
  </conditionalFormatting>
  <conditionalFormatting sqref="D45:D46">
    <cfRule type="cellIs" dxfId="790" priority="2518" stopIfTrue="1" operator="lessThan">
      <formula>$H$3</formula>
    </cfRule>
    <cfRule type="cellIs" dxfId="789" priority="2517" stopIfTrue="1" operator="equal">
      <formula>$H$3</formula>
    </cfRule>
  </conditionalFormatting>
  <conditionalFormatting sqref="D46 F46">
    <cfRule type="cellIs" dxfId="788" priority="2512" stopIfTrue="1" operator="lessThan">
      <formula>$H$3</formula>
    </cfRule>
    <cfRule type="cellIs" dxfId="787" priority="2511" stopIfTrue="1" operator="equal">
      <formula>$H$3</formula>
    </cfRule>
  </conditionalFormatting>
  <conditionalFormatting sqref="D46:D51">
    <cfRule type="cellIs" dxfId="786" priority="2388" stopIfTrue="1" operator="equal">
      <formula>$H$3</formula>
    </cfRule>
    <cfRule type="cellIs" dxfId="785" priority="2389" stopIfTrue="1" operator="lessThan">
      <formula>$H$3</formula>
    </cfRule>
  </conditionalFormatting>
  <conditionalFormatting sqref="D47:D48">
    <cfRule type="cellIs" dxfId="784" priority="2387" stopIfTrue="1" operator="lessThan">
      <formula>$H$3</formula>
    </cfRule>
    <cfRule type="cellIs" dxfId="783" priority="2386" stopIfTrue="1" operator="equal">
      <formula>$H$3</formula>
    </cfRule>
  </conditionalFormatting>
  <conditionalFormatting sqref="D49">
    <cfRule type="cellIs" dxfId="782" priority="2496" stopIfTrue="1" operator="lessThan">
      <formula>$H$3</formula>
    </cfRule>
    <cfRule type="cellIs" dxfId="781" priority="2495" stopIfTrue="1" operator="equal">
      <formula>$H$3</formula>
    </cfRule>
  </conditionalFormatting>
  <conditionalFormatting sqref="D50:D52">
    <cfRule type="cellIs" dxfId="780" priority="2347" stopIfTrue="1" operator="equal">
      <formula>$H$3</formula>
    </cfRule>
    <cfRule type="cellIs" dxfId="779" priority="2348" stopIfTrue="1" operator="lessThan">
      <formula>$H$3</formula>
    </cfRule>
  </conditionalFormatting>
  <conditionalFormatting sqref="D52 F52">
    <cfRule type="cellIs" dxfId="778" priority="2342" stopIfTrue="1" operator="lessThan">
      <formula>$H$3</formula>
    </cfRule>
  </conditionalFormatting>
  <conditionalFormatting sqref="D52:D57">
    <cfRule type="cellIs" dxfId="777" priority="2310" stopIfTrue="1" operator="equal">
      <formula>$H$3</formula>
    </cfRule>
    <cfRule type="cellIs" dxfId="776" priority="2311" stopIfTrue="1" operator="lessThan">
      <formula>$H$3</formula>
    </cfRule>
  </conditionalFormatting>
  <conditionalFormatting sqref="D53">
    <cfRule type="cellIs" dxfId="775" priority="2304" stopIfTrue="1" operator="lessThan">
      <formula>$H$3</formula>
    </cfRule>
    <cfRule type="cellIs" dxfId="774" priority="2303" stopIfTrue="1" operator="equal">
      <formula>$H$3</formula>
    </cfRule>
  </conditionalFormatting>
  <conditionalFormatting sqref="D58">
    <cfRule type="cellIs" dxfId="773" priority="2290" stopIfTrue="1" operator="equal">
      <formula>$H$3</formula>
    </cfRule>
    <cfRule type="cellIs" dxfId="772" priority="2291" stopIfTrue="1" operator="lessThan">
      <formula>$H$3</formula>
    </cfRule>
  </conditionalFormatting>
  <conditionalFormatting sqref="D58:D59">
    <cfRule type="cellIs" dxfId="771" priority="2286" stopIfTrue="1" operator="equal">
      <formula>$H$3</formula>
    </cfRule>
    <cfRule type="cellIs" dxfId="770" priority="2287" stopIfTrue="1" operator="lessThan">
      <formula>$H$3</formula>
    </cfRule>
  </conditionalFormatting>
  <conditionalFormatting sqref="D59 F59">
    <cfRule type="cellIs" dxfId="769" priority="2281" stopIfTrue="1" operator="lessThan">
      <formula>$H$3</formula>
    </cfRule>
  </conditionalFormatting>
  <conditionalFormatting sqref="D59">
    <cfRule type="cellIs" dxfId="768" priority="2270" stopIfTrue="1" operator="lessThan">
      <formula>$H$3</formula>
    </cfRule>
  </conditionalFormatting>
  <conditionalFormatting sqref="D59:D62 F59:F62">
    <cfRule type="cellIs" dxfId="767" priority="2171" stopIfTrue="1" operator="equal">
      <formula>$H$3</formula>
    </cfRule>
  </conditionalFormatting>
  <conditionalFormatting sqref="D60:D61 F60:F62">
    <cfRule type="cellIs" dxfId="766" priority="2170" stopIfTrue="1" operator="lessThan">
      <formula>$H$3</formula>
    </cfRule>
  </conditionalFormatting>
  <conditionalFormatting sqref="D60:D61">
    <cfRule type="cellIs" dxfId="765" priority="2165" stopIfTrue="1" operator="equal">
      <formula>$H$3</formula>
    </cfRule>
    <cfRule type="cellIs" dxfId="764" priority="2166" stopIfTrue="1" operator="lessThan">
      <formula>$H$3</formula>
    </cfRule>
  </conditionalFormatting>
  <conditionalFormatting sqref="D62">
    <cfRule type="cellIs" dxfId="763" priority="2239" stopIfTrue="1" operator="equal">
      <formula>$H$3</formula>
    </cfRule>
    <cfRule type="cellIs" dxfId="762" priority="2240" stopIfTrue="1" operator="lessThan">
      <formula>$H$3</formula>
    </cfRule>
  </conditionalFormatting>
  <conditionalFormatting sqref="D63">
    <cfRule type="cellIs" dxfId="761" priority="2114" stopIfTrue="1" operator="lessThan">
      <formula>$H$3</formula>
    </cfRule>
    <cfRule type="cellIs" dxfId="760" priority="2111" stopIfTrue="1" operator="equal">
      <formula>$H$3</formula>
    </cfRule>
    <cfRule type="cellIs" dxfId="759" priority="2108" stopIfTrue="1" operator="lessThan">
      <formula>$H$3</formula>
    </cfRule>
    <cfRule type="cellIs" dxfId="758" priority="2107" stopIfTrue="1" operator="equal">
      <formula>$H$3</formula>
    </cfRule>
  </conditionalFormatting>
  <conditionalFormatting sqref="D64 D62">
    <cfRule type="cellIs" dxfId="757" priority="2215" stopIfTrue="1" operator="lessThan">
      <formula>$H$3</formula>
    </cfRule>
  </conditionalFormatting>
  <conditionalFormatting sqref="D64">
    <cfRule type="cellIs" dxfId="756" priority="2214" stopIfTrue="1" operator="equal">
      <formula>$H$3</formula>
    </cfRule>
  </conditionalFormatting>
  <conditionalFormatting sqref="D64:D65">
    <cfRule type="cellIs" dxfId="755" priority="2211" stopIfTrue="1" operator="lessThan">
      <formula>$H$3</formula>
    </cfRule>
    <cfRule type="cellIs" dxfId="754" priority="2210" stopIfTrue="1" operator="equal">
      <formula>$H$3</formula>
    </cfRule>
  </conditionalFormatting>
  <conditionalFormatting sqref="D65 F65">
    <cfRule type="cellIs" dxfId="753" priority="2205" stopIfTrue="1" operator="lessThan">
      <formula>$H$3</formula>
    </cfRule>
    <cfRule type="cellIs" dxfId="752" priority="2204" stopIfTrue="1" operator="equal">
      <formula>$H$3</formula>
    </cfRule>
  </conditionalFormatting>
  <conditionalFormatting sqref="D65:D66">
    <cfRule type="cellIs" dxfId="751" priority="2194" stopIfTrue="1" operator="equal">
      <formula>$H$3</formula>
    </cfRule>
    <cfRule type="cellIs" dxfId="750" priority="2195" stopIfTrue="1" operator="lessThan">
      <formula>$H$3</formula>
    </cfRule>
  </conditionalFormatting>
  <conditionalFormatting sqref="D66:D67">
    <cfRule type="cellIs" dxfId="749" priority="2189" stopIfTrue="1" operator="lessThan">
      <formula>$H$3</formula>
    </cfRule>
    <cfRule type="cellIs" dxfId="748" priority="2188" stopIfTrue="1" operator="equal">
      <formula>$H$3</formula>
    </cfRule>
  </conditionalFormatting>
  <conditionalFormatting sqref="D67:D68">
    <cfRule type="cellIs" dxfId="747" priority="2106" stopIfTrue="1" operator="lessThan">
      <formula>$H$3</formula>
    </cfRule>
    <cfRule type="cellIs" dxfId="746" priority="2105" stopIfTrue="1" operator="equal">
      <formula>$H$3</formula>
    </cfRule>
  </conditionalFormatting>
  <conditionalFormatting sqref="D69">
    <cfRule type="cellIs" dxfId="745" priority="2185" stopIfTrue="1" operator="lessThan">
      <formula>$H$3</formula>
    </cfRule>
    <cfRule type="cellIs" dxfId="744" priority="2184" stopIfTrue="1" operator="equal">
      <formula>$H$3</formula>
    </cfRule>
  </conditionalFormatting>
  <conditionalFormatting sqref="D69:D70">
    <cfRule type="cellIs" dxfId="743" priority="2144" stopIfTrue="1" operator="equal">
      <formula>$H$3</formula>
    </cfRule>
    <cfRule type="cellIs" dxfId="742" priority="2145" stopIfTrue="1" operator="lessThan">
      <formula>$H$3</formula>
    </cfRule>
  </conditionalFormatting>
  <conditionalFormatting sqref="D70:D71">
    <cfRule type="cellIs" dxfId="741" priority="2141" stopIfTrue="1" operator="lessThan">
      <formula>$H$3</formula>
    </cfRule>
    <cfRule type="cellIs" dxfId="740" priority="2140" stopIfTrue="1" operator="equal">
      <formula>$H$3</formula>
    </cfRule>
  </conditionalFormatting>
  <conditionalFormatting sqref="D71 F71">
    <cfRule type="cellIs" dxfId="739" priority="2136" stopIfTrue="1" operator="lessThan">
      <formula>$H$3</formula>
    </cfRule>
  </conditionalFormatting>
  <conditionalFormatting sqref="D71:D73">
    <cfRule type="cellIs" dxfId="738" priority="2031" stopIfTrue="1" operator="equal">
      <formula>$H$3</formula>
    </cfRule>
    <cfRule type="cellIs" dxfId="737" priority="2032" stopIfTrue="1" operator="lessThan">
      <formula>$H$3</formula>
    </cfRule>
  </conditionalFormatting>
  <conditionalFormatting sqref="D72:D73">
    <cfRule type="cellIs" dxfId="736" priority="2028" stopIfTrue="1" operator="equal">
      <formula>$H$3</formula>
    </cfRule>
    <cfRule type="cellIs" dxfId="735" priority="2029" stopIfTrue="1" operator="lessThan">
      <formula>$H$3</formula>
    </cfRule>
  </conditionalFormatting>
  <conditionalFormatting sqref="D74:D77">
    <cfRule type="cellIs" dxfId="734" priority="2087" stopIfTrue="1" operator="lessThan">
      <formula>$H$3</formula>
    </cfRule>
    <cfRule type="cellIs" dxfId="733" priority="2086" stopIfTrue="1" operator="equal">
      <formula>$H$3</formula>
    </cfRule>
  </conditionalFormatting>
  <conditionalFormatting sqref="D77:D78">
    <cfRule type="cellIs" dxfId="732" priority="2081" stopIfTrue="1" operator="equal">
      <formula>$H$3</formula>
    </cfRule>
    <cfRule type="cellIs" dxfId="731" priority="2082" stopIfTrue="1" operator="lessThan">
      <formula>$H$3</formula>
    </cfRule>
  </conditionalFormatting>
  <conditionalFormatting sqref="D78 F78">
    <cfRule type="cellIs" dxfId="730" priority="2076" stopIfTrue="1" operator="lessThan">
      <formula>$H$3</formula>
    </cfRule>
    <cfRule type="cellIs" dxfId="729" priority="2075" stopIfTrue="1" operator="equal">
      <formula>$H$3</formula>
    </cfRule>
  </conditionalFormatting>
  <conditionalFormatting sqref="D78:D79">
    <cfRule type="cellIs" dxfId="728" priority="2015" stopIfTrue="1" operator="equal">
      <formula>$H$3</formula>
    </cfRule>
    <cfRule type="cellIs" dxfId="727" priority="2016" stopIfTrue="1" operator="lessThan">
      <formula>$H$3</formula>
    </cfRule>
  </conditionalFormatting>
  <conditionalFormatting sqref="D79:D84">
    <cfRule type="cellIs" dxfId="726" priority="2013" stopIfTrue="1" operator="equal">
      <formula>$H$3</formula>
    </cfRule>
    <cfRule type="cellIs" dxfId="725" priority="2014" stopIfTrue="1" operator="lessThan">
      <formula>$H$3</formula>
    </cfRule>
  </conditionalFormatting>
  <conditionalFormatting sqref="D80:D81">
    <cfRule type="cellIs" dxfId="724" priority="2010" stopIfTrue="1" operator="equal">
      <formula>$H$3</formula>
    </cfRule>
    <cfRule type="cellIs" dxfId="723" priority="2011" stopIfTrue="1" operator="lessThan">
      <formula>$H$3</formula>
    </cfRule>
  </conditionalFormatting>
  <conditionalFormatting sqref="D85">
    <cfRule type="cellIs" dxfId="722" priority="1996" stopIfTrue="1" operator="lessThan">
      <formula>$H$3</formula>
    </cfRule>
    <cfRule type="cellIs" dxfId="721" priority="1995" stopIfTrue="1" operator="equal">
      <formula>$H$3</formula>
    </cfRule>
  </conditionalFormatting>
  <conditionalFormatting sqref="D85:D86">
    <cfRule type="cellIs" dxfId="720" priority="1991" stopIfTrue="1" operator="lessThan">
      <formula>$H$3</formula>
    </cfRule>
    <cfRule type="cellIs" dxfId="719" priority="1990" stopIfTrue="1" operator="equal">
      <formula>$H$3</formula>
    </cfRule>
  </conditionalFormatting>
  <conditionalFormatting sqref="D86 F86">
    <cfRule type="cellIs" dxfId="718" priority="1984" stopIfTrue="1" operator="equal">
      <formula>$H$3</formula>
    </cfRule>
    <cfRule type="cellIs" dxfId="717" priority="1985" stopIfTrue="1" operator="lessThan">
      <formula>$H$3</formula>
    </cfRule>
  </conditionalFormatting>
  <conditionalFormatting sqref="D86:D89">
    <cfRule type="cellIs" dxfId="716" priority="1917" stopIfTrue="1" operator="equal">
      <formula>$H$3</formula>
    </cfRule>
    <cfRule type="cellIs" dxfId="715" priority="1918" stopIfTrue="1" operator="lessThan">
      <formula>$H$3</formula>
    </cfRule>
  </conditionalFormatting>
  <conditionalFormatting sqref="D87:D89">
    <cfRule type="cellIs" dxfId="714" priority="1914" stopIfTrue="1" operator="equal">
      <formula>$H$3</formula>
    </cfRule>
    <cfRule type="cellIs" dxfId="713" priority="1915" stopIfTrue="1" operator="lessThan">
      <formula>$H$3</formula>
    </cfRule>
  </conditionalFormatting>
  <conditionalFormatting sqref="D92:D93">
    <cfRule type="cellIs" dxfId="712" priority="1955" stopIfTrue="1" operator="equal">
      <formula>$H$3</formula>
    </cfRule>
    <cfRule type="cellIs" dxfId="711" priority="1956" stopIfTrue="1" operator="lessThan">
      <formula>$H$3</formula>
    </cfRule>
  </conditionalFormatting>
  <conditionalFormatting sqref="D93 F93">
    <cfRule type="cellIs" dxfId="710" priority="1952" stopIfTrue="1" operator="lessThan">
      <formula>$H$3</formula>
    </cfRule>
  </conditionalFormatting>
  <conditionalFormatting sqref="D93:D97">
    <cfRule type="cellIs" dxfId="709" priority="1895" stopIfTrue="1" operator="equal">
      <formula>$H$3</formula>
    </cfRule>
    <cfRule type="cellIs" dxfId="708" priority="1896" stopIfTrue="1" operator="lessThan">
      <formula>$H$3</formula>
    </cfRule>
  </conditionalFormatting>
  <conditionalFormatting sqref="D94:D100">
    <cfRule type="cellIs" dxfId="707" priority="1873" stopIfTrue="1" operator="lessThan">
      <formula>$H$3</formula>
    </cfRule>
  </conditionalFormatting>
  <conditionalFormatting sqref="D96:D100">
    <cfRule type="cellIs" dxfId="706" priority="1872" stopIfTrue="1" operator="equal">
      <formula>$H$3</formula>
    </cfRule>
  </conditionalFormatting>
  <conditionalFormatting sqref="D100:D101">
    <cfRule type="cellIs" dxfId="705" priority="1855" stopIfTrue="1" operator="equal">
      <formula>$H$3</formula>
    </cfRule>
    <cfRule type="cellIs" dxfId="704" priority="1856" stopIfTrue="1" operator="lessThan">
      <formula>$H$3</formula>
    </cfRule>
  </conditionalFormatting>
  <conditionalFormatting sqref="D101 F101">
    <cfRule type="cellIs" dxfId="703" priority="1852" stopIfTrue="1" operator="lessThan">
      <formula>$H$3</formula>
    </cfRule>
  </conditionalFormatting>
  <conditionalFormatting sqref="D101:D106">
    <cfRule type="cellIs" dxfId="702" priority="1722" stopIfTrue="1" operator="lessThan">
      <formula>$H$3</formula>
    </cfRule>
    <cfRule type="cellIs" dxfId="701" priority="1721" stopIfTrue="1" operator="equal">
      <formula>$H$3</formula>
    </cfRule>
  </conditionalFormatting>
  <conditionalFormatting sqref="D107">
    <cfRule type="cellIs" dxfId="700" priority="1833" stopIfTrue="1" operator="equal">
      <formula>$H$3</formula>
    </cfRule>
    <cfRule type="cellIs" dxfId="699" priority="1834" stopIfTrue="1" operator="lessThan">
      <formula>$H$3</formula>
    </cfRule>
  </conditionalFormatting>
  <conditionalFormatting sqref="D107:D108">
    <cfRule type="cellIs" dxfId="698" priority="1829" stopIfTrue="1" operator="lessThan">
      <formula>$H$3</formula>
    </cfRule>
    <cfRule type="cellIs" dxfId="697" priority="1828" stopIfTrue="1" operator="equal">
      <formula>$H$3</formula>
    </cfRule>
  </conditionalFormatting>
  <conditionalFormatting sqref="D108 F108">
    <cfRule type="cellIs" dxfId="696" priority="1823" stopIfTrue="1" operator="lessThan">
      <formula>$H$3</formula>
    </cfRule>
  </conditionalFormatting>
  <conditionalFormatting sqref="D108:D113">
    <cfRule type="cellIs" dxfId="695" priority="1806" stopIfTrue="1" operator="equal">
      <formula>$H$3</formula>
    </cfRule>
    <cfRule type="cellIs" dxfId="694" priority="1807" stopIfTrue="1" operator="lessThan">
      <formula>$H$3</formula>
    </cfRule>
  </conditionalFormatting>
  <conditionalFormatting sqref="D115 D109:D113">
    <cfRule type="cellIs" dxfId="693" priority="1780" stopIfTrue="1" operator="lessThan">
      <formula>$H$3</formula>
    </cfRule>
  </conditionalFormatting>
  <conditionalFormatting sqref="D115">
    <cfRule type="cellIs" dxfId="692" priority="1779" stopIfTrue="1" operator="equal">
      <formula>$H$3</formula>
    </cfRule>
  </conditionalFormatting>
  <conditionalFormatting sqref="D115:D116">
    <cfRule type="cellIs" dxfId="691" priority="1775" stopIfTrue="1" operator="lessThan">
      <formula>$H$3</formula>
    </cfRule>
    <cfRule type="cellIs" dxfId="690" priority="1774" stopIfTrue="1" operator="equal">
      <formula>$H$3</formula>
    </cfRule>
  </conditionalFormatting>
  <conditionalFormatting sqref="D116 F116">
    <cfRule type="cellIs" dxfId="689" priority="1769" stopIfTrue="1" operator="lessThan">
      <formula>$H$3</formula>
    </cfRule>
  </conditionalFormatting>
  <conditionalFormatting sqref="D116:D123">
    <cfRule type="cellIs" dxfId="688" priority="1659" stopIfTrue="1" operator="lessThan">
      <formula>$H$3</formula>
    </cfRule>
    <cfRule type="cellIs" dxfId="687" priority="1658" stopIfTrue="1" operator="equal">
      <formula>$H$3</formula>
    </cfRule>
  </conditionalFormatting>
  <conditionalFormatting sqref="D117:D120">
    <cfRule type="cellIs" dxfId="686" priority="1651" stopIfTrue="1" operator="lessThan">
      <formula>$H$3</formula>
    </cfRule>
  </conditionalFormatting>
  <conditionalFormatting sqref="D124:D127">
    <cfRule type="cellIs" dxfId="685" priority="1544" stopIfTrue="1" operator="equal">
      <formula>$H$3</formula>
    </cfRule>
    <cfRule type="cellIs" dxfId="684" priority="1545" stopIfTrue="1" operator="lessThan">
      <formula>$H$3</formula>
    </cfRule>
  </conditionalFormatting>
  <conditionalFormatting sqref="D127">
    <cfRule type="cellIs" dxfId="683" priority="1541" stopIfTrue="1" operator="lessThan">
      <formula>$H$3</formula>
    </cfRule>
    <cfRule type="cellIs" dxfId="682" priority="1540" stopIfTrue="1" operator="equal">
      <formula>$H$3</formula>
    </cfRule>
  </conditionalFormatting>
  <conditionalFormatting sqref="D127:D128">
    <cfRule type="cellIs" dxfId="681" priority="1538" stopIfTrue="1" operator="equal">
      <formula>$H$3</formula>
    </cfRule>
    <cfRule type="cellIs" dxfId="680" priority="1539" stopIfTrue="1" operator="lessThan">
      <formula>$H$3</formula>
    </cfRule>
  </conditionalFormatting>
  <conditionalFormatting sqref="D128 F128 B128">
    <cfRule type="cellIs" dxfId="679" priority="1535" stopIfTrue="1" operator="lessThan">
      <formula>$H$3</formula>
    </cfRule>
  </conditionalFormatting>
  <conditionalFormatting sqref="D128:D136">
    <cfRule type="cellIs" dxfId="678" priority="1432" stopIfTrue="1" operator="equal">
      <formula>$H$3</formula>
    </cfRule>
    <cfRule type="cellIs" dxfId="677" priority="1433" stopIfTrue="1" operator="lessThan">
      <formula>$H$3</formula>
    </cfRule>
  </conditionalFormatting>
  <conditionalFormatting sqref="D132:D136">
    <cfRule type="cellIs" dxfId="676" priority="1422" stopIfTrue="1" operator="lessThan">
      <formula>$H$3</formula>
    </cfRule>
    <cfRule type="cellIs" dxfId="675" priority="1421" stopIfTrue="1" operator="equal">
      <formula>$H$3</formula>
    </cfRule>
  </conditionalFormatting>
  <conditionalFormatting sqref="D139:D141">
    <cfRule type="cellIs" dxfId="674" priority="1347" stopIfTrue="1" operator="lessThan">
      <formula>$H$3</formula>
    </cfRule>
    <cfRule type="cellIs" dxfId="673" priority="1346" stopIfTrue="1" operator="equal">
      <formula>$H$3</formula>
    </cfRule>
  </conditionalFormatting>
  <conditionalFormatting sqref="D141">
    <cfRule type="cellIs" dxfId="672" priority="1345" stopIfTrue="1" operator="lessThan">
      <formula>$H$3</formula>
    </cfRule>
    <cfRule type="cellIs" dxfId="671" priority="1344" stopIfTrue="1" operator="equal">
      <formula>$H$3</formula>
    </cfRule>
  </conditionalFormatting>
  <conditionalFormatting sqref="D141:D142">
    <cfRule type="cellIs" dxfId="670" priority="1342" stopIfTrue="1" operator="equal">
      <formula>$H$3</formula>
    </cfRule>
    <cfRule type="cellIs" dxfId="669" priority="1343" stopIfTrue="1" operator="lessThan">
      <formula>$H$3</formula>
    </cfRule>
  </conditionalFormatting>
  <conditionalFormatting sqref="D142 F142 B142">
    <cfRule type="cellIs" dxfId="668" priority="1339" stopIfTrue="1" operator="lessThan">
      <formula>$H$3</formula>
    </cfRule>
  </conditionalFormatting>
  <conditionalFormatting sqref="D142 F142">
    <cfRule type="cellIs" dxfId="667" priority="1338" stopIfTrue="1" operator="equal">
      <formula>$H$3</formula>
    </cfRule>
  </conditionalFormatting>
  <conditionalFormatting sqref="D142:D148">
    <cfRule type="cellIs" dxfId="666" priority="1318" stopIfTrue="1" operator="equal">
      <formula>$H$3</formula>
    </cfRule>
    <cfRule type="cellIs" dxfId="665" priority="1319" stopIfTrue="1" operator="lessThan">
      <formula>$H$3</formula>
    </cfRule>
  </conditionalFormatting>
  <conditionalFormatting sqref="D143:D147">
    <cfRule type="cellIs" dxfId="664" priority="1152" stopIfTrue="1" operator="equal">
      <formula>$H$3</formula>
    </cfRule>
  </conditionalFormatting>
  <conditionalFormatting sqref="D143:D149">
    <cfRule type="cellIs" dxfId="663" priority="1274" stopIfTrue="1" operator="lessThan">
      <formula>$H$3</formula>
    </cfRule>
  </conditionalFormatting>
  <conditionalFormatting sqref="D148:D149">
    <cfRule type="cellIs" dxfId="662" priority="1273" stopIfTrue="1" operator="equal">
      <formula>$H$3</formula>
    </cfRule>
  </conditionalFormatting>
  <conditionalFormatting sqref="D149 F149">
    <cfRule type="cellIs" dxfId="661" priority="1270" stopIfTrue="1" operator="lessThan">
      <formula>$H$3</formula>
    </cfRule>
    <cfRule type="cellIs" dxfId="660" priority="1269" stopIfTrue="1" operator="equal">
      <formula>$H$3</formula>
    </cfRule>
  </conditionalFormatting>
  <conditionalFormatting sqref="D149">
    <cfRule type="cellIs" dxfId="659" priority="1267" stopIfTrue="1" operator="lessThan">
      <formula>$H$3</formula>
    </cfRule>
  </conditionalFormatting>
  <conditionalFormatting sqref="D149:D150">
    <cfRule type="cellIs" dxfId="658" priority="1171" stopIfTrue="1" operator="equal">
      <formula>$H$3</formula>
    </cfRule>
  </conditionalFormatting>
  <conditionalFormatting sqref="D150:D151">
    <cfRule type="cellIs" dxfId="657" priority="1157" stopIfTrue="1" operator="lessThan">
      <formula>$H$3</formula>
    </cfRule>
  </conditionalFormatting>
  <conditionalFormatting sqref="D151">
    <cfRule type="cellIs" dxfId="656" priority="1156" stopIfTrue="1" operator="equal">
      <formula>$H$3</formula>
    </cfRule>
  </conditionalFormatting>
  <conditionalFormatting sqref="D152:D153">
    <cfRule type="cellIs" dxfId="655" priority="1251" stopIfTrue="1" operator="equal">
      <formula>$H$3</formula>
    </cfRule>
    <cfRule type="cellIs" dxfId="654" priority="1252" stopIfTrue="1" operator="lessThan">
      <formula>$H$3</formula>
    </cfRule>
  </conditionalFormatting>
  <conditionalFormatting sqref="D152:D154">
    <cfRule type="cellIs" dxfId="653" priority="1191" stopIfTrue="1" operator="lessThan">
      <formula>$H$3</formula>
    </cfRule>
    <cfRule type="cellIs" dxfId="652" priority="1190" stopIfTrue="1" operator="equal">
      <formula>$H$3</formula>
    </cfRule>
  </conditionalFormatting>
  <conditionalFormatting sqref="D154">
    <cfRule type="cellIs" dxfId="651" priority="1182" stopIfTrue="1" operator="lessThan">
      <formula>$H$3</formula>
    </cfRule>
  </conditionalFormatting>
  <conditionalFormatting sqref="D154:D156">
    <cfRule type="cellIs" dxfId="650" priority="1138" stopIfTrue="1" operator="equal">
      <formula>$H$3</formula>
    </cfRule>
  </conditionalFormatting>
  <conditionalFormatting sqref="D155:D159">
    <cfRule type="cellIs" dxfId="649" priority="1109" stopIfTrue="1" operator="lessThan">
      <formula>$H$3</formula>
    </cfRule>
  </conditionalFormatting>
  <conditionalFormatting sqref="D157:D159">
    <cfRule type="cellIs" dxfId="648" priority="1108" stopIfTrue="1" operator="equal">
      <formula>$H$3</formula>
    </cfRule>
  </conditionalFormatting>
  <conditionalFormatting sqref="D161">
    <cfRule type="cellIs" dxfId="647" priority="1096" stopIfTrue="1" operator="lessThan">
      <formula>$H$3</formula>
    </cfRule>
    <cfRule type="cellIs" dxfId="646" priority="1095" stopIfTrue="1" operator="equal">
      <formula>$H$3</formula>
    </cfRule>
  </conditionalFormatting>
  <conditionalFormatting sqref="D161:D162">
    <cfRule type="cellIs" dxfId="645" priority="961" stopIfTrue="1" operator="lessThan">
      <formula>$H$3</formula>
    </cfRule>
    <cfRule type="cellIs" dxfId="644" priority="960" stopIfTrue="1" operator="equal">
      <formula>$H$3</formula>
    </cfRule>
  </conditionalFormatting>
  <conditionalFormatting sqref="D162:D165">
    <cfRule type="cellIs" dxfId="643" priority="954" stopIfTrue="1" operator="lessThan">
      <formula>$H$3</formula>
    </cfRule>
    <cfRule type="cellIs" dxfId="642" priority="953" stopIfTrue="1" operator="equal">
      <formula>$H$3</formula>
    </cfRule>
  </conditionalFormatting>
  <conditionalFormatting sqref="D163:D165">
    <cfRule type="cellIs" dxfId="641" priority="948" stopIfTrue="1" operator="lessThan">
      <formula>$H$3</formula>
    </cfRule>
  </conditionalFormatting>
  <conditionalFormatting sqref="D163:D166">
    <cfRule type="cellIs" dxfId="640" priority="863" stopIfTrue="1" operator="equal">
      <formula>$H$3</formula>
    </cfRule>
  </conditionalFormatting>
  <conditionalFormatting sqref="D166">
    <cfRule type="cellIs" dxfId="639" priority="859" stopIfTrue="1" operator="lessThan">
      <formula>$H$3</formula>
    </cfRule>
  </conditionalFormatting>
  <conditionalFormatting sqref="D167">
    <cfRule type="cellIs" dxfId="638" priority="920" stopIfTrue="1" operator="equal">
      <formula>$H$3</formula>
    </cfRule>
    <cfRule type="cellIs" dxfId="637" priority="924" stopIfTrue="1" operator="lessThan">
      <formula>$H$3</formula>
    </cfRule>
  </conditionalFormatting>
  <conditionalFormatting sqref="D167:D168">
    <cfRule type="cellIs" dxfId="636" priority="917" stopIfTrue="1" operator="lessThan">
      <formula>$H$3</formula>
    </cfRule>
    <cfRule type="cellIs" dxfId="635" priority="916" stopIfTrue="1" operator="equal">
      <formula>$H$3</formula>
    </cfRule>
  </conditionalFormatting>
  <conditionalFormatting sqref="D168 F168">
    <cfRule type="cellIs" dxfId="634" priority="913" stopIfTrue="1" operator="equal">
      <formula>$H$3</formula>
    </cfRule>
    <cfRule type="cellIs" dxfId="633" priority="914" stopIfTrue="1" operator="lessThan">
      <formula>$H$3</formula>
    </cfRule>
  </conditionalFormatting>
  <conditionalFormatting sqref="D168">
    <cfRule type="cellIs" dxfId="632" priority="911" stopIfTrue="1" operator="lessThan">
      <formula>$H$3</formula>
    </cfRule>
  </conditionalFormatting>
  <conditionalFormatting sqref="D168:D174">
    <cfRule type="cellIs" dxfId="631" priority="872" stopIfTrue="1" operator="equal">
      <formula>$H$3</formula>
    </cfRule>
  </conditionalFormatting>
  <conditionalFormatting sqref="D169:D175">
    <cfRule type="cellIs" dxfId="630" priority="856" stopIfTrue="1" operator="lessThan">
      <formula>$H$3</formula>
    </cfRule>
  </conditionalFormatting>
  <conditionalFormatting sqref="D175 B170:B180">
    <cfRule type="cellIs" dxfId="629" priority="852" stopIfTrue="1" operator="equal">
      <formula>$H$3</formula>
    </cfRule>
  </conditionalFormatting>
  <conditionalFormatting sqref="D175:D176">
    <cfRule type="cellIs" dxfId="628" priority="849" stopIfTrue="1" operator="lessThan">
      <formula>$H$3</formula>
    </cfRule>
    <cfRule type="cellIs" dxfId="627" priority="848" stopIfTrue="1" operator="equal">
      <formula>$H$3</formula>
    </cfRule>
  </conditionalFormatting>
  <conditionalFormatting sqref="D176 F176">
    <cfRule type="cellIs" dxfId="626" priority="846" stopIfTrue="1" operator="lessThan">
      <formula>$H$3</formula>
    </cfRule>
    <cfRule type="cellIs" dxfId="625" priority="845" stopIfTrue="1" operator="equal">
      <formula>$H$3</formula>
    </cfRule>
  </conditionalFormatting>
  <conditionalFormatting sqref="D176">
    <cfRule type="cellIs" dxfId="624" priority="765" stopIfTrue="1" operator="lessThan">
      <formula>$H$3</formula>
    </cfRule>
  </conditionalFormatting>
  <conditionalFormatting sqref="D176:D180">
    <cfRule type="cellIs" dxfId="623" priority="755" stopIfTrue="1" operator="equal">
      <formula>$H$3</formula>
    </cfRule>
  </conditionalFormatting>
  <conditionalFormatting sqref="D177:D180">
    <cfRule type="cellIs" dxfId="622" priority="753" stopIfTrue="1" operator="lessThan">
      <formula>$H$3</formula>
    </cfRule>
  </conditionalFormatting>
  <conditionalFormatting sqref="D181:D182">
    <cfRule type="cellIs" dxfId="621" priority="823" stopIfTrue="1" operator="equal">
      <formula>$H$3</formula>
    </cfRule>
  </conditionalFormatting>
  <conditionalFormatting sqref="D181:D184">
    <cfRule type="cellIs" dxfId="620" priority="804" stopIfTrue="1" operator="lessThan">
      <formula>$H$3</formula>
    </cfRule>
  </conditionalFormatting>
  <conditionalFormatting sqref="D183:D184">
    <cfRule type="cellIs" dxfId="619" priority="803" stopIfTrue="1" operator="equal">
      <formula>$H$3</formula>
    </cfRule>
  </conditionalFormatting>
  <conditionalFormatting sqref="D185:D188">
    <cfRule type="cellIs" dxfId="618" priority="736" stopIfTrue="1" operator="equal">
      <formula>$H$3</formula>
    </cfRule>
    <cfRule type="cellIs" dxfId="617" priority="737" stopIfTrue="1" operator="lessThan">
      <formula>$H$3</formula>
    </cfRule>
  </conditionalFormatting>
  <conditionalFormatting sqref="D185:D189">
    <cfRule type="cellIs" dxfId="616" priority="739" stopIfTrue="1" operator="lessThan">
      <formula>$H$3</formula>
    </cfRule>
  </conditionalFormatting>
  <conditionalFormatting sqref="D185:D190">
    <cfRule type="cellIs" dxfId="615" priority="738" stopIfTrue="1" operator="equal">
      <formula>$H$3</formula>
    </cfRule>
  </conditionalFormatting>
  <conditionalFormatting sqref="D189">
    <cfRule type="cellIs" dxfId="614" priority="793" stopIfTrue="1" operator="lessThan">
      <formula>$H$3</formula>
    </cfRule>
    <cfRule type="cellIs" dxfId="613" priority="792" stopIfTrue="1" operator="equal">
      <formula>$H$3</formula>
    </cfRule>
  </conditionalFormatting>
  <conditionalFormatting sqref="D190:D192 D199:D200">
    <cfRule type="cellIs" dxfId="612" priority="711" stopIfTrue="1" operator="lessThan">
      <formula>$H$3</formula>
    </cfRule>
  </conditionalFormatting>
  <conditionalFormatting sqref="D193:D194">
    <cfRule type="cellIs" dxfId="611" priority="677" stopIfTrue="1" operator="equal">
      <formula>$H$3</formula>
    </cfRule>
    <cfRule type="cellIs" dxfId="610" priority="675" stopIfTrue="1" operator="lessThan">
      <formula>$H$3</formula>
    </cfRule>
  </conditionalFormatting>
  <conditionalFormatting sqref="D196">
    <cfRule type="cellIs" dxfId="609" priority="344" stopIfTrue="1" operator="equal">
      <formula>$H$3</formula>
    </cfRule>
    <cfRule type="cellIs" dxfId="608" priority="345" stopIfTrue="1" operator="lessThan">
      <formula>$H$3</formula>
    </cfRule>
  </conditionalFormatting>
  <conditionalFormatting sqref="D197">
    <cfRule type="cellIs" dxfId="607" priority="661" stopIfTrue="1" operator="lessThan">
      <formula>$H$3</formula>
    </cfRule>
    <cfRule type="cellIs" dxfId="606" priority="664" stopIfTrue="1" operator="lessThan">
      <formula>$H$3</formula>
    </cfRule>
    <cfRule type="cellIs" dxfId="605" priority="663" stopIfTrue="1" operator="equal">
      <formula>$H$3</formula>
    </cfRule>
  </conditionalFormatting>
  <conditionalFormatting sqref="D197:D198">
    <cfRule type="cellIs" dxfId="604" priority="659" stopIfTrue="1" operator="equal">
      <formula>$H$3</formula>
    </cfRule>
  </conditionalFormatting>
  <conditionalFormatting sqref="D198">
    <cfRule type="cellIs" dxfId="603" priority="653" stopIfTrue="1" operator="lessThan">
      <formula>$H$3</formula>
    </cfRule>
  </conditionalFormatting>
  <conditionalFormatting sqref="D199:D200 D191:D192">
    <cfRule type="cellIs" dxfId="602" priority="710" stopIfTrue="1" operator="equal">
      <formula>$H$3</formula>
    </cfRule>
  </conditionalFormatting>
  <conditionalFormatting sqref="D203:D205">
    <cfRule type="cellIs" dxfId="601" priority="697" stopIfTrue="1" operator="equal">
      <formula>$H$3</formula>
    </cfRule>
  </conditionalFormatting>
  <conditionalFormatting sqref="D206:D207">
    <cfRule type="cellIs" dxfId="600" priority="610" stopIfTrue="1" operator="equal">
      <formula>$H$3</formula>
    </cfRule>
    <cfRule type="cellIs" dxfId="599" priority="609" stopIfTrue="1" operator="lessThan">
      <formula>$H$3</formula>
    </cfRule>
    <cfRule type="cellIs" dxfId="598" priority="608" stopIfTrue="1" operator="equal">
      <formula>$H$3</formula>
    </cfRule>
  </conditionalFormatting>
  <conditionalFormatting sqref="D206:D208">
    <cfRule type="cellIs" dxfId="597" priority="583" stopIfTrue="1" operator="equal">
      <formula>$H$3</formula>
    </cfRule>
  </conditionalFormatting>
  <conditionalFormatting sqref="D208:D210">
    <cfRule type="cellIs" dxfId="596" priority="573" stopIfTrue="1" operator="lessThan">
      <formula>$H$3</formula>
    </cfRule>
  </conditionalFormatting>
  <conditionalFormatting sqref="D209:D210">
    <cfRule type="cellIs" dxfId="595" priority="572" stopIfTrue="1" operator="equal">
      <formula>$H$3</formula>
    </cfRule>
  </conditionalFormatting>
  <conditionalFormatting sqref="D211:D213">
    <cfRule type="cellIs" dxfId="594" priority="305" stopIfTrue="1" operator="lessThan">
      <formula>$H$3</formula>
    </cfRule>
    <cfRule type="cellIs" dxfId="593" priority="556" stopIfTrue="1" operator="equal">
      <formula>$H$3</formula>
    </cfRule>
  </conditionalFormatting>
  <conditionalFormatting sqref="D216:D217">
    <cfRule type="cellIs" dxfId="592" priority="389" stopIfTrue="1" operator="equal">
      <formula>$H$3</formula>
    </cfRule>
    <cfRule type="cellIs" dxfId="591" priority="386" stopIfTrue="1" operator="lessThan">
      <formula>$H$3</formula>
    </cfRule>
  </conditionalFormatting>
  <conditionalFormatting sqref="D220:D223 F220:F223">
    <cfRule type="cellIs" dxfId="590" priority="201" stopIfTrue="1" operator="equal">
      <formula>$H$3</formula>
    </cfRule>
  </conditionalFormatting>
  <conditionalFormatting sqref="D228">
    <cfRule type="cellIs" dxfId="589" priority="285" stopIfTrue="1" operator="lessThan">
      <formula>$H$3</formula>
    </cfRule>
    <cfRule type="cellIs" dxfId="588" priority="284" stopIfTrue="1" operator="equal">
      <formula>$H$3</formula>
    </cfRule>
    <cfRule type="cellIs" dxfId="587" priority="279" stopIfTrue="1" operator="lessThan">
      <formula>$H$3</formula>
    </cfRule>
  </conditionalFormatting>
  <conditionalFormatting sqref="D232:D233">
    <cfRule type="cellIs" dxfId="586" priority="239" stopIfTrue="1" operator="equal">
      <formula>$H$3</formula>
    </cfRule>
  </conditionalFormatting>
  <conditionalFormatting sqref="D232:D234">
    <cfRule type="cellIs" dxfId="585" priority="240" stopIfTrue="1" operator="lessThan">
      <formula>$H$3</formula>
    </cfRule>
  </conditionalFormatting>
  <conditionalFormatting sqref="D234 D228:D229">
    <cfRule type="cellIs" dxfId="584" priority="269" stopIfTrue="1" operator="equal">
      <formula>$H$3</formula>
    </cfRule>
  </conditionalFormatting>
  <conditionalFormatting sqref="D236">
    <cfRule type="cellIs" dxfId="583" priority="157" stopIfTrue="1" operator="equal">
      <formula>$H$3</formula>
    </cfRule>
  </conditionalFormatting>
  <conditionalFormatting sqref="D236:D237">
    <cfRule type="cellIs" dxfId="582" priority="158" stopIfTrue="1" operator="lessThan">
      <formula>$H$3</formula>
    </cfRule>
  </conditionalFormatting>
  <conditionalFormatting sqref="D237 D239">
    <cfRule type="cellIs" dxfId="581" priority="187" stopIfTrue="1" operator="equal">
      <formula>$H$3</formula>
    </cfRule>
  </conditionalFormatting>
  <conditionalFormatting sqref="D239:D240">
    <cfRule type="cellIs" dxfId="580" priority="3" stopIfTrue="1" operator="lessThan">
      <formula>$H$3</formula>
    </cfRule>
  </conditionalFormatting>
  <conditionalFormatting sqref="D240">
    <cfRule type="cellIs" dxfId="579" priority="1" stopIfTrue="1" operator="equal">
      <formula>$H$3</formula>
    </cfRule>
  </conditionalFormatting>
  <conditionalFormatting sqref="D241:D245 F243:F245">
    <cfRule type="cellIs" dxfId="578" priority="138" stopIfTrue="1" operator="equal">
      <formula>$H$3</formula>
    </cfRule>
  </conditionalFormatting>
  <conditionalFormatting sqref="D241:D245">
    <cfRule type="cellIs" dxfId="577" priority="143" stopIfTrue="1" operator="lessThan">
      <formula>$H$3</formula>
    </cfRule>
  </conditionalFormatting>
  <conditionalFormatting sqref="D243:D245 F243:F245">
    <cfRule type="cellIs" dxfId="576" priority="137" stopIfTrue="1" operator="lessThan">
      <formula>$H$3</formula>
    </cfRule>
  </conditionalFormatting>
  <conditionalFormatting sqref="D247:D249 F247:F249">
    <cfRule type="cellIs" dxfId="575" priority="112" stopIfTrue="1" operator="equal">
      <formula>$H$3</formula>
    </cfRule>
  </conditionalFormatting>
  <conditionalFormatting sqref="D248:D249 F248:F249">
    <cfRule type="cellIs" dxfId="574" priority="103" stopIfTrue="1" operator="lessThan">
      <formula>$H$3</formula>
    </cfRule>
    <cfRule type="cellIs" dxfId="573" priority="104" stopIfTrue="1" operator="equal">
      <formula>$H$3</formula>
    </cfRule>
  </conditionalFormatting>
  <conditionalFormatting sqref="D251:D252 F251:F252">
    <cfRule type="cellIs" dxfId="572" priority="25" stopIfTrue="1" operator="equal">
      <formula>$H$3</formula>
    </cfRule>
  </conditionalFormatting>
  <conditionalFormatting sqref="D251:D252 F252">
    <cfRule type="cellIs" dxfId="571" priority="22" stopIfTrue="1" operator="lessThan">
      <formula>$H$3</formula>
    </cfRule>
  </conditionalFormatting>
  <conditionalFormatting sqref="D252:D254 F252:F254">
    <cfRule type="cellIs" dxfId="570" priority="11" stopIfTrue="1" operator="equal">
      <formula>$H$3</formula>
    </cfRule>
    <cfRule type="cellIs" dxfId="569" priority="8" stopIfTrue="1" operator="lessThan">
      <formula>$H$3</formula>
    </cfRule>
  </conditionalFormatting>
  <conditionalFormatting sqref="D253:D254 F253:F254">
    <cfRule type="cellIs" dxfId="568" priority="5" stopIfTrue="1" operator="equal">
      <formula>$H$3</formula>
    </cfRule>
    <cfRule type="cellIs" dxfId="567" priority="4" stopIfTrue="1" operator="lessThan">
      <formula>$H$3</formula>
    </cfRule>
  </conditionalFormatting>
  <conditionalFormatting sqref="D255:D256">
    <cfRule type="cellIs" dxfId="566" priority="98" stopIfTrue="1" operator="lessThan">
      <formula>$H$3</formula>
    </cfRule>
    <cfRule type="cellIs" dxfId="565" priority="97" stopIfTrue="1" operator="equal">
      <formula>$H$3</formula>
    </cfRule>
  </conditionalFormatting>
  <conditionalFormatting sqref="D258:D263">
    <cfRule type="cellIs" dxfId="564" priority="41" stopIfTrue="1" operator="equal">
      <formula>$H$3</formula>
    </cfRule>
    <cfRule type="cellIs" dxfId="563" priority="37" stopIfTrue="1" operator="lessThan">
      <formula>$H$3</formula>
    </cfRule>
  </conditionalFormatting>
  <conditionalFormatting sqref="D158:E158">
    <cfRule type="expression" dxfId="562" priority="82555">
      <formula>AND($D346&lt;$H$3,$D346&lt;&gt;"")</formula>
    </cfRule>
    <cfRule type="expression" dxfId="561" priority="82556">
      <formula>AND($D346=$H$3,$D346&lt;&gt;"")</formula>
    </cfRule>
  </conditionalFormatting>
  <conditionalFormatting sqref="D183:E183">
    <cfRule type="expression" dxfId="560" priority="82514">
      <formula>AND($D376=$H$3,$D376&lt;&gt;"")</formula>
    </cfRule>
    <cfRule type="expression" dxfId="559" priority="82513">
      <formula>AND($D376&lt;$H$3,$D376&lt;&gt;"")</formula>
    </cfRule>
  </conditionalFormatting>
  <conditionalFormatting sqref="D191:E191">
    <cfRule type="expression" dxfId="558" priority="82559">
      <formula>AND($D382&lt;$H$3,$D382&lt;&gt;"")</formula>
    </cfRule>
    <cfRule type="expression" dxfId="557" priority="82560">
      <formula>AND($D382=$H$3,$D382&lt;&gt;"")</formula>
    </cfRule>
  </conditionalFormatting>
  <conditionalFormatting sqref="D199:E199 D209:E209 D241:E241">
    <cfRule type="expression" dxfId="556" priority="82562">
      <formula>AND($D384=$H$3,$D384&lt;&gt;"")</formula>
    </cfRule>
    <cfRule type="expression" dxfId="555" priority="82561">
      <formula>AND($D384&lt;$H$3,$D384&lt;&gt;"")</formula>
    </cfRule>
  </conditionalFormatting>
  <conditionalFormatting sqref="D255:E255">
    <cfRule type="expression" dxfId="554" priority="96">
      <formula>AND($D462=$H$3,$D462&lt;&gt;"")</formula>
    </cfRule>
    <cfRule type="expression" dxfId="553" priority="95">
      <formula>AND($D462&lt;$H$3,$D462&lt;&gt;"")</formula>
    </cfRule>
  </conditionalFormatting>
  <conditionalFormatting sqref="D158:F159">
    <cfRule type="cellIs" dxfId="552" priority="1105" stopIfTrue="1" operator="lessThan">
      <formula>$H$3</formula>
    </cfRule>
  </conditionalFormatting>
  <conditionalFormatting sqref="D183:F184">
    <cfRule type="cellIs" dxfId="551" priority="800" stopIfTrue="1" operator="lessThan">
      <formula>$H$3</formula>
    </cfRule>
  </conditionalFormatting>
  <conditionalFormatting sqref="D191:F192">
    <cfRule type="cellIs" dxfId="550" priority="687" stopIfTrue="1" operator="lessThan">
      <formula>$H$3</formula>
    </cfRule>
  </conditionalFormatting>
  <conditionalFormatting sqref="D199:F200">
    <cfRule type="cellIs" dxfId="549" priority="707" stopIfTrue="1" operator="lessThan">
      <formula>$H$3</formula>
    </cfRule>
  </conditionalFormatting>
  <conditionalFormatting sqref="D209:F210">
    <cfRule type="cellIs" dxfId="548" priority="569" stopIfTrue="1" operator="lessThan">
      <formula>$H$3</formula>
    </cfRule>
  </conditionalFormatting>
  <conditionalFormatting sqref="D241:F242">
    <cfRule type="cellIs" dxfId="547" priority="134" stopIfTrue="1" operator="lessThan">
      <formula>$H$3</formula>
    </cfRule>
  </conditionalFormatting>
  <conditionalFormatting sqref="D255:F256">
    <cfRule type="cellIs" dxfId="546" priority="94" stopIfTrue="1" operator="lessThan">
      <formula>$H$3</formula>
    </cfRule>
  </conditionalFormatting>
  <conditionalFormatting sqref="E4:E5 C4:C5 G4:G5">
    <cfRule type="expression" dxfId="545" priority="2897" stopIfTrue="1">
      <formula>$B4=$H$3</formula>
    </cfRule>
  </conditionalFormatting>
  <conditionalFormatting sqref="E4:E10">
    <cfRule type="expression" dxfId="544" priority="2857" stopIfTrue="1">
      <formula>D4&lt;$H$3</formula>
    </cfRule>
  </conditionalFormatting>
  <conditionalFormatting sqref="E6:E10">
    <cfRule type="expression" dxfId="543" priority="2858" stopIfTrue="1">
      <formula>$F6=$H$3</formula>
    </cfRule>
  </conditionalFormatting>
  <conditionalFormatting sqref="E12:E15">
    <cfRule type="expression" dxfId="542" priority="2797" stopIfTrue="1">
      <formula>$F12=$H$3</formula>
    </cfRule>
  </conditionalFormatting>
  <conditionalFormatting sqref="E12:E21">
    <cfRule type="expression" dxfId="541" priority="2762" stopIfTrue="1">
      <formula>D12&lt;$H$3</formula>
    </cfRule>
  </conditionalFormatting>
  <conditionalFormatting sqref="E15">
    <cfRule type="expression" dxfId="540" priority="2798" stopIfTrue="1">
      <formula>$B15=$H$3</formula>
    </cfRule>
  </conditionalFormatting>
  <conditionalFormatting sqref="E16:E17">
    <cfRule type="expression" dxfId="539" priority="2828" stopIfTrue="1">
      <formula>$B16=$H$3</formula>
    </cfRule>
  </conditionalFormatting>
  <conditionalFormatting sqref="E17 E149 E142">
    <cfRule type="expression" dxfId="538" priority="2827" stopIfTrue="1">
      <formula>$D17=$H$3</formula>
    </cfRule>
  </conditionalFormatting>
  <conditionalFormatting sqref="E18:E21">
    <cfRule type="expression" dxfId="537" priority="2763" stopIfTrue="1">
      <formula>$F18=$H$3</formula>
    </cfRule>
    <cfRule type="expression" dxfId="536" priority="2764" stopIfTrue="1">
      <formula>$B18=$H$3</formula>
    </cfRule>
  </conditionalFormatting>
  <conditionalFormatting sqref="E24:E25">
    <cfRule type="expression" dxfId="535" priority="2782" stopIfTrue="1">
      <formula>$B24=$H$3</formula>
    </cfRule>
  </conditionalFormatting>
  <conditionalFormatting sqref="E24:E29">
    <cfRule type="expression" dxfId="534" priority="2692" stopIfTrue="1">
      <formula>D24&lt;$H$3</formula>
    </cfRule>
  </conditionalFormatting>
  <conditionalFormatting sqref="E25">
    <cfRule type="expression" dxfId="533" priority="2781" stopIfTrue="1">
      <formula>$D25=$H$3</formula>
    </cfRule>
  </conditionalFormatting>
  <conditionalFormatting sqref="E26:E29">
    <cfRule type="expression" dxfId="532" priority="2693" stopIfTrue="1">
      <formula>$F26=$H$3</formula>
    </cfRule>
    <cfRule type="expression" dxfId="531" priority="2694" stopIfTrue="1">
      <formula>$B26=$H$3</formula>
    </cfRule>
  </conditionalFormatting>
  <conditionalFormatting sqref="E31">
    <cfRule type="expression" dxfId="530" priority="2719" stopIfTrue="1">
      <formula>D31&lt;$H$3</formula>
    </cfRule>
  </conditionalFormatting>
  <conditionalFormatting sqref="E32">
    <cfRule type="expression" dxfId="529" priority="2717" stopIfTrue="1">
      <formula>#REF!=#REF!</formula>
    </cfRule>
    <cfRule type="expression" dxfId="528" priority="2716" stopIfTrue="1">
      <formula>#REF!&lt;#REF!</formula>
    </cfRule>
  </conditionalFormatting>
  <conditionalFormatting sqref="E38:E39 C10 G38:G39">
    <cfRule type="expression" dxfId="527" priority="2903" stopIfTrue="1">
      <formula>B10&lt;$H$3</formula>
    </cfRule>
  </conditionalFormatting>
  <conditionalFormatting sqref="E45:E49 C46:C49">
    <cfRule type="expression" dxfId="526" priority="2390" stopIfTrue="1">
      <formula>B45&lt;$H$3</formula>
    </cfRule>
  </conditionalFormatting>
  <conditionalFormatting sqref="E51:E56 C52:C56">
    <cfRule type="expression" dxfId="525" priority="2300" stopIfTrue="1">
      <formula>B51&lt;$H$3</formula>
    </cfRule>
  </conditionalFormatting>
  <conditionalFormatting sqref="E58:E59">
    <cfRule type="expression" dxfId="524" priority="2295" stopIfTrue="1">
      <formula>$B58=$H$3</formula>
    </cfRule>
  </conditionalFormatting>
  <conditionalFormatting sqref="E58:E68">
    <cfRule type="expression" dxfId="523" priority="2035" stopIfTrue="1">
      <formula>D58&lt;$H$3</formula>
    </cfRule>
  </conditionalFormatting>
  <conditionalFormatting sqref="E59">
    <cfRule type="expression" dxfId="522" priority="2294" stopIfTrue="1">
      <formula>$D59=$H$3</formula>
    </cfRule>
  </conditionalFormatting>
  <conditionalFormatting sqref="E60:E63">
    <cfRule type="expression" dxfId="521" priority="2036" stopIfTrue="1">
      <formula>$F60=$H$3</formula>
    </cfRule>
    <cfRule type="expression" dxfId="520" priority="2037" stopIfTrue="1">
      <formula>$B60=$H$3</formula>
    </cfRule>
  </conditionalFormatting>
  <conditionalFormatting sqref="E64:E65">
    <cfRule type="expression" dxfId="519" priority="2219" stopIfTrue="1">
      <formula>$B64=$H$3</formula>
    </cfRule>
  </conditionalFormatting>
  <conditionalFormatting sqref="E65">
    <cfRule type="expression" dxfId="518" priority="2218" stopIfTrue="1">
      <formula>$D65=$H$3</formula>
    </cfRule>
  </conditionalFormatting>
  <conditionalFormatting sqref="E66">
    <cfRule type="expression" dxfId="517" priority="2151" stopIfTrue="1">
      <formula>$B66=$H$3</formula>
    </cfRule>
  </conditionalFormatting>
  <conditionalFormatting sqref="E67:E68">
    <cfRule type="expression" dxfId="516" priority="2098" stopIfTrue="1">
      <formula>$B67=$H$3</formula>
    </cfRule>
    <cfRule type="expression" dxfId="515" priority="2097" stopIfTrue="1">
      <formula>$F67=$H$3</formula>
    </cfRule>
  </conditionalFormatting>
  <conditionalFormatting sqref="E70:E71">
    <cfRule type="expression" dxfId="514" priority="2148" stopIfTrue="1">
      <formula>$B70=$H$3</formula>
    </cfRule>
  </conditionalFormatting>
  <conditionalFormatting sqref="E70:E74">
    <cfRule type="expression" dxfId="513" priority="2017" stopIfTrue="1">
      <formula>D70&lt;$H$3</formula>
    </cfRule>
  </conditionalFormatting>
  <conditionalFormatting sqref="E71">
    <cfRule type="expression" dxfId="512" priority="2147" stopIfTrue="1">
      <formula>$D71=$H$3</formula>
    </cfRule>
  </conditionalFormatting>
  <conditionalFormatting sqref="E72:E74">
    <cfRule type="expression" dxfId="511" priority="2024" stopIfTrue="1">
      <formula>$B72=$H$3</formula>
    </cfRule>
    <cfRule type="expression" dxfId="510" priority="2023" stopIfTrue="1">
      <formula>$F72=$H$3</formula>
    </cfRule>
  </conditionalFormatting>
  <conditionalFormatting sqref="E77:E83 G92:G98">
    <cfRule type="expression" dxfId="509" priority="2002" stopIfTrue="1">
      <formula>$B77=$H$3</formula>
    </cfRule>
    <cfRule type="expression" dxfId="508" priority="2000" stopIfTrue="1">
      <formula>D77&lt;$H$3</formula>
    </cfRule>
  </conditionalFormatting>
  <conditionalFormatting sqref="E78">
    <cfRule type="expression" dxfId="507" priority="2090" stopIfTrue="1">
      <formula>$D78=$H$3</formula>
    </cfRule>
  </conditionalFormatting>
  <conditionalFormatting sqref="E79:E83">
    <cfRule type="expression" dxfId="506" priority="2001" stopIfTrue="1">
      <formula>$F79=$H$3</formula>
    </cfRule>
  </conditionalFormatting>
  <conditionalFormatting sqref="E85:E90">
    <cfRule type="expression" dxfId="505" priority="1909" stopIfTrue="1">
      <formula>$B85=$H$3</formula>
    </cfRule>
    <cfRule type="expression" dxfId="504" priority="1907" stopIfTrue="1">
      <formula>D85&lt;$H$3</formula>
    </cfRule>
  </conditionalFormatting>
  <conditionalFormatting sqref="E86">
    <cfRule type="expression" dxfId="503" priority="1999" stopIfTrue="1">
      <formula>$D86=$H$3</formula>
    </cfRule>
  </conditionalFormatting>
  <conditionalFormatting sqref="E87:E90">
    <cfRule type="expression" dxfId="502" priority="1908" stopIfTrue="1">
      <formula>$F87=$H$3</formula>
    </cfRule>
  </conditionalFormatting>
  <conditionalFormatting sqref="E93 E101 E108 E116 E5 E46 E52 E39">
    <cfRule type="expression" dxfId="501" priority="2895" stopIfTrue="1">
      <formula>$D5=$H$3</formula>
    </cfRule>
  </conditionalFormatting>
  <conditionalFormatting sqref="E127:E136">
    <cfRule type="expression" dxfId="500" priority="1381" stopIfTrue="1">
      <formula>$B127=$H$3</formula>
    </cfRule>
  </conditionalFormatting>
  <conditionalFormatting sqref="E128">
    <cfRule type="expression" dxfId="499" priority="1547" stopIfTrue="1">
      <formula>$D128=$H$3</formula>
    </cfRule>
  </conditionalFormatting>
  <conditionalFormatting sqref="E129:E136">
    <cfRule type="expression" dxfId="498" priority="1177" stopIfTrue="1">
      <formula>$F129=$H$3</formula>
    </cfRule>
  </conditionalFormatting>
  <conditionalFormatting sqref="E132:E136">
    <cfRule type="expression" dxfId="497" priority="1419" stopIfTrue="1">
      <formula>D132&lt;$H$3</formula>
    </cfRule>
  </conditionalFormatting>
  <conditionalFormatting sqref="E135:E136">
    <cfRule type="expression" dxfId="496" priority="1175" stopIfTrue="1">
      <formula>$B135=$H$3</formula>
    </cfRule>
    <cfRule type="expression" dxfId="495" priority="1176" stopIfTrue="1">
      <formula>D135&lt;$H$3</formula>
    </cfRule>
  </conditionalFormatting>
  <conditionalFormatting sqref="E136">
    <cfRule type="expression" dxfId="494" priority="1129" stopIfTrue="1">
      <formula>$B136=$H$3</formula>
    </cfRule>
    <cfRule type="expression" dxfId="493" priority="1128" stopIfTrue="1">
      <formula>D136&lt;$H$3</formula>
    </cfRule>
    <cfRule type="expression" dxfId="492" priority="1130" stopIfTrue="1">
      <formula>D136&lt;$H$3</formula>
    </cfRule>
    <cfRule type="expression" dxfId="491" priority="1131" stopIfTrue="1">
      <formula>$F136=$H$3</formula>
    </cfRule>
  </conditionalFormatting>
  <conditionalFormatting sqref="E143:E147">
    <cfRule type="expression" dxfId="490" priority="1040" stopIfTrue="1">
      <formula>$F143=$H$3</formula>
    </cfRule>
  </conditionalFormatting>
  <conditionalFormatting sqref="E148:E156">
    <cfRule type="expression" dxfId="489" priority="972" stopIfTrue="1">
      <formula>D148&lt;$H$3</formula>
    </cfRule>
  </conditionalFormatting>
  <conditionalFormatting sqref="E158">
    <cfRule type="expression" dxfId="488" priority="82565" stopIfTrue="1">
      <formula>$D346=$H$3</formula>
    </cfRule>
  </conditionalFormatting>
  <conditionalFormatting sqref="E161:E162">
    <cfRule type="expression" dxfId="487" priority="933" stopIfTrue="1">
      <formula>$F161=$H$3</formula>
    </cfRule>
    <cfRule type="expression" dxfId="486" priority="932" stopIfTrue="1">
      <formula>D161&lt;$H$3</formula>
    </cfRule>
  </conditionalFormatting>
  <conditionalFormatting sqref="E166:E178 G165:G179">
    <cfRule type="expression" dxfId="485" priority="864" stopIfTrue="1">
      <formula>D165&lt;$H$3</formula>
    </cfRule>
  </conditionalFormatting>
  <conditionalFormatting sqref="E168">
    <cfRule type="expression" dxfId="484" priority="925" stopIfTrue="1">
      <formula>$D168=$H$3</formula>
    </cfRule>
  </conditionalFormatting>
  <conditionalFormatting sqref="E173">
    <cfRule type="expression" dxfId="483" priority="809" stopIfTrue="1">
      <formula>D173&lt;$H$3</formula>
    </cfRule>
  </conditionalFormatting>
  <conditionalFormatting sqref="E176">
    <cfRule type="expression" dxfId="482" priority="857" stopIfTrue="1">
      <formula>$D176=$H$3</formula>
    </cfRule>
  </conditionalFormatting>
  <conditionalFormatting sqref="E179:E181">
    <cfRule type="expression" dxfId="481" priority="726" stopIfTrue="1">
      <formula>D179&lt;$H$3</formula>
    </cfRule>
  </conditionalFormatting>
  <conditionalFormatting sqref="E180">
    <cfRule type="expression" dxfId="480" priority="727" stopIfTrue="1">
      <formula>$F180=$H$3</formula>
    </cfRule>
  </conditionalFormatting>
  <conditionalFormatting sqref="E183">
    <cfRule type="expression" dxfId="479" priority="82523" stopIfTrue="1">
      <formula>$D376=$H$3</formula>
    </cfRule>
  </conditionalFormatting>
  <conditionalFormatting sqref="E185:E189 G185:G189">
    <cfRule type="expression" dxfId="478" priority="740" stopIfTrue="1">
      <formula>$F185=$H$3</formula>
    </cfRule>
  </conditionalFormatting>
  <conditionalFormatting sqref="E185:E189 G185:G190">
    <cfRule type="expression" dxfId="477" priority="735" stopIfTrue="1">
      <formula>D185&lt;$H$3</formula>
    </cfRule>
  </conditionalFormatting>
  <conditionalFormatting sqref="E191">
    <cfRule type="expression" dxfId="476" priority="82567" stopIfTrue="1">
      <formula>$D382=$H$3</formula>
    </cfRule>
  </conditionalFormatting>
  <conditionalFormatting sqref="E193:E194 G193:G194">
    <cfRule type="expression" dxfId="475" priority="681" stopIfTrue="1">
      <formula>D193&lt;$H$3</formula>
    </cfRule>
  </conditionalFormatting>
  <conditionalFormatting sqref="E196">
    <cfRule type="expression" dxfId="474" priority="347" stopIfTrue="1">
      <formula>$F196=$H$3</formula>
    </cfRule>
    <cfRule type="expression" dxfId="473" priority="348" stopIfTrue="1">
      <formula>$B196=$H$3</formula>
    </cfRule>
    <cfRule type="expression" dxfId="472" priority="346" stopIfTrue="1">
      <formula>D196&lt;$H$3</formula>
    </cfRule>
  </conditionalFormatting>
  <conditionalFormatting sqref="E196:E197">
    <cfRule type="expression" dxfId="471" priority="349" stopIfTrue="1">
      <formula>D196&lt;$H$3</formula>
    </cfRule>
    <cfRule type="expression" dxfId="470" priority="651" stopIfTrue="1">
      <formula>$F196=$H$3</formula>
    </cfRule>
  </conditionalFormatting>
  <conditionalFormatting sqref="E199 E209 E241">
    <cfRule type="expression" dxfId="469" priority="82568" stopIfTrue="1">
      <formula>$D384=$H$3</formula>
    </cfRule>
  </conditionalFormatting>
  <conditionalFormatting sqref="E203:E208">
    <cfRule type="expression" dxfId="468" priority="585" stopIfTrue="1">
      <formula>D203&lt;$H$3</formula>
    </cfRule>
  </conditionalFormatting>
  <conditionalFormatting sqref="E206">
    <cfRule type="expression" dxfId="467" priority="507" stopIfTrue="1">
      <formula>$F206=$H$3</formula>
    </cfRule>
  </conditionalFormatting>
  <conditionalFormatting sqref="E206:E207">
    <cfRule type="expression" dxfId="466" priority="597" stopIfTrue="1">
      <formula>$F206=$H$3</formula>
    </cfRule>
    <cfRule type="expression" dxfId="465" priority="598" stopIfTrue="1">
      <formula>$B206=$H$3</formula>
    </cfRule>
  </conditionalFormatting>
  <conditionalFormatting sqref="E211:E212">
    <cfRule type="expression" dxfId="464" priority="540" stopIfTrue="1">
      <formula>$B211=$H$3</formula>
    </cfRule>
  </conditionalFormatting>
  <conditionalFormatting sqref="E211:E213">
    <cfRule type="expression" dxfId="463" priority="297" stopIfTrue="1">
      <formula>D211&lt;$H$3</formula>
    </cfRule>
    <cfRule type="expression" dxfId="462" priority="298" stopIfTrue="1">
      <formula>$F211=$H$3</formula>
    </cfRule>
  </conditionalFormatting>
  <conditionalFormatting sqref="E216:E217">
    <cfRule type="expression" dxfId="461" priority="168" stopIfTrue="1">
      <formula>D216&lt;$H$3</formula>
    </cfRule>
    <cfRule type="expression" dxfId="460" priority="169" stopIfTrue="1">
      <formula>$F216=$H$3</formula>
    </cfRule>
  </conditionalFormatting>
  <conditionalFormatting sqref="E217">
    <cfRule type="expression" dxfId="459" priority="170" stopIfTrue="1">
      <formula>$B217=$H$3</formula>
    </cfRule>
  </conditionalFormatting>
  <conditionalFormatting sqref="E220">
    <cfRule type="expression" dxfId="458" priority="164" stopIfTrue="1">
      <formula>D220&lt;$H$3</formula>
    </cfRule>
    <cfRule type="expression" dxfId="457" priority="166" stopIfTrue="1">
      <formula>$B220=$H$3</formula>
    </cfRule>
  </conditionalFormatting>
  <conditionalFormatting sqref="E224">
    <cfRule type="expression" dxfId="456" priority="167" stopIfTrue="1">
      <formula>$F224=$H$3</formula>
    </cfRule>
  </conditionalFormatting>
  <conditionalFormatting sqref="E228">
    <cfRule type="expression" dxfId="455" priority="288" stopIfTrue="1">
      <formula>D228&lt;$H$3</formula>
    </cfRule>
    <cfRule type="expression" dxfId="454" priority="287" stopIfTrue="1">
      <formula>$B228=$H$3</formula>
    </cfRule>
    <cfRule type="expression" dxfId="453" priority="286" stopIfTrue="1">
      <formula>$D228=$H$3</formula>
    </cfRule>
  </conditionalFormatting>
  <conditionalFormatting sqref="E229:E230">
    <cfRule type="expression" dxfId="452" priority="202" stopIfTrue="1">
      <formula>D229&lt;$H$3</formula>
    </cfRule>
  </conditionalFormatting>
  <conditionalFormatting sqref="E232:E234">
    <cfRule type="expression" dxfId="451" priority="242" stopIfTrue="1">
      <formula>D232&lt;$H$3</formula>
    </cfRule>
  </conditionalFormatting>
  <conditionalFormatting sqref="E236:E237">
    <cfRule type="expression" dxfId="450" priority="156" stopIfTrue="1">
      <formula>D236&lt;$H$3</formula>
    </cfRule>
  </conditionalFormatting>
  <conditionalFormatting sqref="E239:E240">
    <cfRule type="expression" dxfId="449" priority="2" stopIfTrue="1">
      <formula>D239&lt;$H$3</formula>
    </cfRule>
  </conditionalFormatting>
  <conditionalFormatting sqref="E247:E254 G247:G254">
    <cfRule type="expression" dxfId="448" priority="28" stopIfTrue="1">
      <formula>D247&lt;$H$3</formula>
    </cfRule>
  </conditionalFormatting>
  <conditionalFormatting sqref="E250">
    <cfRule type="expression" dxfId="447" priority="27" stopIfTrue="1">
      <formula>$F250=$H$3</formula>
    </cfRule>
  </conditionalFormatting>
  <conditionalFormatting sqref="E255">
    <cfRule type="expression" dxfId="446" priority="93" stopIfTrue="1">
      <formula>$D462=$H$3</formula>
    </cfRule>
  </conditionalFormatting>
  <conditionalFormatting sqref="E258:E259">
    <cfRule type="expression" dxfId="445" priority="69" stopIfTrue="1">
      <formula>D258&lt;$H$3</formula>
    </cfRule>
    <cfRule type="expression" dxfId="444" priority="70" stopIfTrue="1">
      <formula>$F258=$H$3</formula>
    </cfRule>
  </conditionalFormatting>
  <conditionalFormatting sqref="E259">
    <cfRule type="expression" dxfId="443" priority="68" stopIfTrue="1">
      <formula>$B259=$H$3</formula>
    </cfRule>
    <cfRule type="expression" dxfId="442" priority="67" stopIfTrue="1">
      <formula>$F259=$H$3</formula>
    </cfRule>
    <cfRule type="expression" dxfId="441" priority="71" stopIfTrue="1">
      <formula>$B259=$H$3</formula>
    </cfRule>
  </conditionalFormatting>
  <conditionalFormatting sqref="E259:E260">
    <cfRule type="expression" dxfId="440" priority="65" stopIfTrue="1">
      <formula>$F259=$H$3</formula>
    </cfRule>
    <cfRule type="expression" dxfId="439" priority="66" stopIfTrue="1">
      <formula>$B259=$H$3</formula>
    </cfRule>
  </conditionalFormatting>
  <conditionalFormatting sqref="E260">
    <cfRule type="expression" dxfId="438" priority="64" stopIfTrue="1">
      <formula>D260&lt;$H$3</formula>
    </cfRule>
    <cfRule type="expression" dxfId="437" priority="62" stopIfTrue="1">
      <formula>$F260=$H$3</formula>
    </cfRule>
    <cfRule type="expression" dxfId="436" priority="63" stopIfTrue="1">
      <formula>$B260=$H$3</formula>
    </cfRule>
  </conditionalFormatting>
  <conditionalFormatting sqref="E260:E263">
    <cfRule type="expression" dxfId="435" priority="55" stopIfTrue="1">
      <formula>$F260=$H$3</formula>
    </cfRule>
    <cfRule type="expression" dxfId="434" priority="56" stopIfTrue="1">
      <formula>$B260=$H$3</formula>
    </cfRule>
  </conditionalFormatting>
  <conditionalFormatting sqref="E261:E263">
    <cfRule type="expression" dxfId="433" priority="50" stopIfTrue="1">
      <formula>$F261=$H$3</formula>
    </cfRule>
    <cfRule type="expression" dxfId="432" priority="51" stopIfTrue="1">
      <formula>$B261=$H$3</formula>
    </cfRule>
    <cfRule type="expression" dxfId="431" priority="52" stopIfTrue="1">
      <formula>$F261=$H$3</formula>
    </cfRule>
    <cfRule type="expression" dxfId="430" priority="53" stopIfTrue="1">
      <formula>$B261=$H$3</formula>
    </cfRule>
    <cfRule type="expression" dxfId="429" priority="54" stopIfTrue="1">
      <formula>D261&lt;$H$3</formula>
    </cfRule>
  </conditionalFormatting>
  <conditionalFormatting sqref="E66:F66">
    <cfRule type="expression" dxfId="428" priority="2120" stopIfTrue="1">
      <formula>$F66=$H$3</formula>
    </cfRule>
  </conditionalFormatting>
  <conditionalFormatting sqref="E208:F208">
    <cfRule type="expression" dxfId="427" priority="587" stopIfTrue="1">
      <formula>$F208=$H$3</formula>
    </cfRule>
  </conditionalFormatting>
  <conditionalFormatting sqref="E220:F220">
    <cfRule type="expression" dxfId="426" priority="165" stopIfTrue="1">
      <formula>$F220=$H$3</formula>
    </cfRule>
  </conditionalFormatting>
  <conditionalFormatting sqref="E169:G174">
    <cfRule type="expression" dxfId="425" priority="874" stopIfTrue="1">
      <formula>$F169=$H$3</formula>
    </cfRule>
  </conditionalFormatting>
  <conditionalFormatting sqref="E177:G178">
    <cfRule type="expression" dxfId="424" priority="756" stopIfTrue="1">
      <formula>$F177=$H$3</formula>
    </cfRule>
  </conditionalFormatting>
  <conditionalFormatting sqref="E179:G179">
    <cfRule type="expression" dxfId="423" priority="731" stopIfTrue="1">
      <formula>$F179=$H$3</formula>
    </cfRule>
  </conditionalFormatting>
  <conditionalFormatting sqref="E193:G194">
    <cfRule type="expression" dxfId="422" priority="459" stopIfTrue="1">
      <formula>$F193=$H$3</formula>
    </cfRule>
  </conditionalFormatting>
  <conditionalFormatting sqref="E247:G247">
    <cfRule type="expression" dxfId="421" priority="122" stopIfTrue="1">
      <formula>$F247=$H$3</formula>
    </cfRule>
  </conditionalFormatting>
  <conditionalFormatting sqref="E251:G254">
    <cfRule type="expression" dxfId="420" priority="35" stopIfTrue="1">
      <formula>$F251=$H$3</formula>
    </cfRule>
  </conditionalFormatting>
  <conditionalFormatting sqref="F4">
    <cfRule type="cellIs" dxfId="419" priority="2894" stopIfTrue="1" operator="equal">
      <formula>$H$3</formula>
    </cfRule>
  </conditionalFormatting>
  <conditionalFormatting sqref="F4:F5">
    <cfRule type="cellIs" dxfId="418" priority="2890" stopIfTrue="1" operator="lessThan">
      <formula>$H$3</formula>
    </cfRule>
    <cfRule type="cellIs" dxfId="417" priority="2887" stopIfTrue="1" operator="equal">
      <formula>$H$3</formula>
    </cfRule>
  </conditionalFormatting>
  <conditionalFormatting sqref="F5:F6">
    <cfRule type="cellIs" dxfId="416" priority="2876" stopIfTrue="1" operator="equal">
      <formula>$H$3</formula>
    </cfRule>
    <cfRule type="cellIs" dxfId="415" priority="2877" stopIfTrue="1" operator="lessThan">
      <formula>$H$3</formula>
    </cfRule>
  </conditionalFormatting>
  <conditionalFormatting sqref="F6:F7">
    <cfRule type="cellIs" dxfId="414" priority="2870" stopIfTrue="1" operator="equal">
      <formula>$H$3</formula>
    </cfRule>
    <cfRule type="cellIs" dxfId="413" priority="2871" stopIfTrue="1" operator="lessThan">
      <formula>$H$3</formula>
    </cfRule>
  </conditionalFormatting>
  <conditionalFormatting sqref="F7:F10">
    <cfRule type="cellIs" dxfId="412" priority="2863" stopIfTrue="1" operator="lessThan">
      <formula>$H$3</formula>
    </cfRule>
  </conditionalFormatting>
  <conditionalFormatting sqref="F8">
    <cfRule type="cellIs" dxfId="411" priority="2861" stopIfTrue="1" operator="lessThan">
      <formula>$H$3</formula>
    </cfRule>
  </conditionalFormatting>
  <conditionalFormatting sqref="F8:F10">
    <cfRule type="cellIs" dxfId="410" priority="2862" stopIfTrue="1" operator="equal">
      <formula>$H$3</formula>
    </cfRule>
  </conditionalFormatting>
  <conditionalFormatting sqref="F9:F10">
    <cfRule type="cellIs" dxfId="409" priority="2899" stopIfTrue="1" operator="equal">
      <formula>$H$3</formula>
    </cfRule>
    <cfRule type="cellIs" dxfId="408" priority="2900" stopIfTrue="1" operator="lessThan">
      <formula>$H$3</formula>
    </cfRule>
  </conditionalFormatting>
  <conditionalFormatting sqref="F12">
    <cfRule type="cellIs" dxfId="407" priority="2845" stopIfTrue="1" operator="equal">
      <formula>$H$3</formula>
    </cfRule>
    <cfRule type="cellIs" dxfId="406" priority="2846" stopIfTrue="1" operator="lessThan">
      <formula>$H$3</formula>
    </cfRule>
  </conditionalFormatting>
  <conditionalFormatting sqref="F12:F14">
    <cfRule type="cellIs" dxfId="405" priority="2817" stopIfTrue="1" operator="lessThan">
      <formula>$H$3</formula>
    </cfRule>
    <cfRule type="cellIs" dxfId="404" priority="2816" stopIfTrue="1" operator="equal">
      <formula>$H$3</formula>
    </cfRule>
  </conditionalFormatting>
  <conditionalFormatting sqref="F13:F14">
    <cfRule type="cellIs" dxfId="403" priority="2815" stopIfTrue="1" operator="lessThan">
      <formula>$H$3</formula>
    </cfRule>
    <cfRule type="cellIs" dxfId="402" priority="2814" stopIfTrue="1" operator="equal">
      <formula>$H$3</formula>
    </cfRule>
  </conditionalFormatting>
  <conditionalFormatting sqref="F16">
    <cfRule type="cellIs" dxfId="401" priority="2833" stopIfTrue="1" operator="equal">
      <formula>$H$3</formula>
    </cfRule>
  </conditionalFormatting>
  <conditionalFormatting sqref="F16:F17">
    <cfRule type="cellIs" dxfId="400" priority="2826" stopIfTrue="1" operator="lessThan">
      <formula>$H$3</formula>
    </cfRule>
    <cfRule type="cellIs" dxfId="399" priority="2823" stopIfTrue="1" operator="equal">
      <formula>$H$3</formula>
    </cfRule>
  </conditionalFormatting>
  <conditionalFormatting sqref="F17:F18">
    <cfRule type="cellIs" dxfId="398" priority="2789" stopIfTrue="1" operator="equal">
      <formula>$H$3</formula>
    </cfRule>
    <cfRule type="cellIs" dxfId="397" priority="2790" stopIfTrue="1" operator="lessThan">
      <formula>$H$3</formula>
    </cfRule>
  </conditionalFormatting>
  <conditionalFormatting sqref="F18:F21">
    <cfRule type="cellIs" dxfId="396" priority="2760" stopIfTrue="1" operator="equal">
      <formula>$H$3</formula>
    </cfRule>
    <cfRule type="cellIs" dxfId="395" priority="2761" stopIfTrue="1" operator="lessThan">
      <formula>$H$3</formula>
    </cfRule>
  </conditionalFormatting>
  <conditionalFormatting sqref="F24">
    <cfRule type="cellIs" dxfId="394" priority="2787" stopIfTrue="1" operator="equal">
      <formula>$H$3</formula>
    </cfRule>
  </conditionalFormatting>
  <conditionalFormatting sqref="F24:F25">
    <cfRule type="cellIs" dxfId="393" priority="2777" stopIfTrue="1" operator="equal">
      <formula>$H$3</formula>
    </cfRule>
    <cfRule type="cellIs" dxfId="392" priority="2780" stopIfTrue="1" operator="lessThan">
      <formula>$H$3</formula>
    </cfRule>
  </conditionalFormatting>
  <conditionalFormatting sqref="F25 D25 B25">
    <cfRule type="cellIs" dxfId="391" priority="2772" stopIfTrue="1" operator="equal">
      <formula>$H$3</formula>
    </cfRule>
  </conditionalFormatting>
  <conditionalFormatting sqref="F25:F27">
    <cfRule type="cellIs" dxfId="390" priority="2744" stopIfTrue="1" operator="equal">
      <formula>$H$3</formula>
    </cfRule>
    <cfRule type="cellIs" dxfId="389" priority="2745" stopIfTrue="1" operator="lessThan">
      <formula>$H$3</formula>
    </cfRule>
  </conditionalFormatting>
  <conditionalFormatting sqref="F27:F28">
    <cfRule type="cellIs" dxfId="388" priority="2736" stopIfTrue="1" operator="lessThan">
      <formula>$H$3</formula>
    </cfRule>
    <cfRule type="cellIs" dxfId="387" priority="2735" stopIfTrue="1" operator="equal">
      <formula>$H$3</formula>
    </cfRule>
  </conditionalFormatting>
  <conditionalFormatting sqref="F28:F29">
    <cfRule type="cellIs" dxfId="386" priority="2690" stopIfTrue="1" operator="equal">
      <formula>$H$3</formula>
    </cfRule>
    <cfRule type="cellIs" dxfId="385" priority="2691" stopIfTrue="1" operator="lessThan">
      <formula>$H$3</formula>
    </cfRule>
  </conditionalFormatting>
  <conditionalFormatting sqref="F31">
    <cfRule type="cellIs" dxfId="384" priority="2714" stopIfTrue="1" operator="lessThan">
      <formula>$H$3</formula>
    </cfRule>
    <cfRule type="cellIs" dxfId="383" priority="2715" stopIfTrue="1" operator="equal">
      <formula>$H$3</formula>
    </cfRule>
  </conditionalFormatting>
  <conditionalFormatting sqref="F32 B32 D32">
    <cfRule type="cellIs" dxfId="382" priority="2729" stopIfTrue="1" operator="lessThan">
      <formula>#REF!</formula>
    </cfRule>
  </conditionalFormatting>
  <conditionalFormatting sqref="F32">
    <cfRule type="cellIs" dxfId="381" priority="2728" stopIfTrue="1" operator="equal">
      <formula>#REF!</formula>
    </cfRule>
    <cfRule type="cellIs" dxfId="380" priority="2713" stopIfTrue="1" operator="lessThan">
      <formula>#REF!</formula>
    </cfRule>
  </conditionalFormatting>
  <conditionalFormatting sqref="F34">
    <cfRule type="cellIs" dxfId="379" priority="2676" stopIfTrue="1" operator="lessThan">
      <formula>$H$3</formula>
    </cfRule>
    <cfRule type="cellIs" dxfId="378" priority="2675" stopIfTrue="1" operator="equal">
      <formula>$H$3</formula>
    </cfRule>
  </conditionalFormatting>
  <conditionalFormatting sqref="F34:F37">
    <cfRule type="cellIs" dxfId="377" priority="2656" stopIfTrue="1" operator="lessThan">
      <formula>$H$3</formula>
    </cfRule>
    <cfRule type="cellIs" dxfId="376" priority="2655" stopIfTrue="1" operator="equal">
      <formula>$H$3</formula>
    </cfRule>
  </conditionalFormatting>
  <conditionalFormatting sqref="F35:F37">
    <cfRule type="cellIs" dxfId="375" priority="2654" stopIfTrue="1" operator="lessThan">
      <formula>$H$3</formula>
    </cfRule>
  </conditionalFormatting>
  <conditionalFormatting sqref="F35:F38">
    <cfRule type="cellIs" dxfId="374" priority="2648" stopIfTrue="1" operator="equal">
      <formula>$H$3</formula>
    </cfRule>
  </conditionalFormatting>
  <conditionalFormatting sqref="F38:F39">
    <cfRule type="cellIs" dxfId="373" priority="2638" stopIfTrue="1" operator="equal">
      <formula>$H$3</formula>
    </cfRule>
    <cfRule type="cellIs" dxfId="372" priority="2641" stopIfTrue="1" operator="lessThan">
      <formula>$H$3</formula>
    </cfRule>
  </conditionalFormatting>
  <conditionalFormatting sqref="F39 B39">
    <cfRule type="cellIs" dxfId="371" priority="2633" stopIfTrue="1" operator="equal">
      <formula>$H$3</formula>
    </cfRule>
  </conditionalFormatting>
  <conditionalFormatting sqref="F39:F43">
    <cfRule type="cellIs" dxfId="370" priority="2537" stopIfTrue="1" operator="lessThan">
      <formula>$H$3</formula>
    </cfRule>
    <cfRule type="cellIs" dxfId="369" priority="2531" stopIfTrue="1" operator="equal">
      <formula>$H$3</formula>
    </cfRule>
  </conditionalFormatting>
  <conditionalFormatting sqref="F40:F43">
    <cfRule type="cellIs" dxfId="368" priority="2529" stopIfTrue="1" operator="lessThan">
      <formula>$H$3</formula>
    </cfRule>
  </conditionalFormatting>
  <conditionalFormatting sqref="F45">
    <cfRule type="cellIs" dxfId="367" priority="2522" stopIfTrue="1" operator="equal">
      <formula>$H$3</formula>
    </cfRule>
  </conditionalFormatting>
  <conditionalFormatting sqref="F45:F46">
    <cfRule type="cellIs" dxfId="366" priority="2516" stopIfTrue="1" operator="equal">
      <formula>$H$3</formula>
    </cfRule>
    <cfRule type="cellIs" dxfId="365" priority="2519" stopIfTrue="1" operator="lessThan">
      <formula>$H$3</formula>
    </cfRule>
  </conditionalFormatting>
  <conditionalFormatting sqref="F46:F49">
    <cfRule type="cellIs" dxfId="364" priority="2380" stopIfTrue="1" operator="equal">
      <formula>$H$3</formula>
    </cfRule>
    <cfRule type="cellIs" dxfId="363" priority="2383" stopIfTrue="1" operator="lessThan">
      <formula>$H$3</formula>
    </cfRule>
  </conditionalFormatting>
  <conditionalFormatting sqref="F47">
    <cfRule type="cellIs" dxfId="362" priority="2379" stopIfTrue="1" operator="lessThan">
      <formula>$H$3</formula>
    </cfRule>
  </conditionalFormatting>
  <conditionalFormatting sqref="F48:F49">
    <cfRule type="cellIs" dxfId="361" priority="2479" stopIfTrue="1" operator="equal">
      <formula>$H$3</formula>
    </cfRule>
  </conditionalFormatting>
  <conditionalFormatting sqref="F51">
    <cfRule type="cellIs" dxfId="360" priority="2361" stopIfTrue="1" operator="equal">
      <formula>$H$3</formula>
    </cfRule>
  </conditionalFormatting>
  <conditionalFormatting sqref="F51:F52">
    <cfRule type="cellIs" dxfId="359" priority="2349" stopIfTrue="1" operator="lessThan">
      <formula>$H$3</formula>
    </cfRule>
    <cfRule type="cellIs" dxfId="358" priority="2346" stopIfTrue="1" operator="equal">
      <formula>$H$3</formula>
    </cfRule>
  </conditionalFormatting>
  <conditionalFormatting sqref="F52 D52">
    <cfRule type="cellIs" dxfId="357" priority="2341" stopIfTrue="1" operator="equal">
      <formula>$H$3</formula>
    </cfRule>
  </conditionalFormatting>
  <conditionalFormatting sqref="F52">
    <cfRule type="cellIs" dxfId="356" priority="2334" stopIfTrue="1" operator="lessThan">
      <formula>$H$3</formula>
    </cfRule>
  </conditionalFormatting>
  <conditionalFormatting sqref="F52:F57">
    <cfRule type="cellIs" dxfId="355" priority="2307" stopIfTrue="1" operator="equal">
      <formula>$H$3</formula>
    </cfRule>
  </conditionalFormatting>
  <conditionalFormatting sqref="F53:F54">
    <cfRule type="cellIs" dxfId="354" priority="2296" stopIfTrue="1" operator="equal">
      <formula>$H$3</formula>
    </cfRule>
    <cfRule type="cellIs" dxfId="353" priority="2306" stopIfTrue="1" operator="lessThan">
      <formula>$H$3</formula>
    </cfRule>
  </conditionalFormatting>
  <conditionalFormatting sqref="F55:F57">
    <cfRule type="cellIs" dxfId="352" priority="2322" stopIfTrue="1" operator="equal">
      <formula>$H$3</formula>
    </cfRule>
    <cfRule type="cellIs" dxfId="351" priority="2321" stopIfTrue="1" operator="lessThan">
      <formula>$H$3</formula>
    </cfRule>
  </conditionalFormatting>
  <conditionalFormatting sqref="F58">
    <cfRule type="cellIs" dxfId="350" priority="2289" stopIfTrue="1" operator="equal">
      <formula>$H$3</formula>
    </cfRule>
  </conditionalFormatting>
  <conditionalFormatting sqref="F58:F59">
    <cfRule type="cellIs" dxfId="349" priority="2288" stopIfTrue="1" operator="lessThan">
      <formula>$H$3</formula>
    </cfRule>
    <cfRule type="cellIs" dxfId="348" priority="2285" stopIfTrue="1" operator="equal">
      <formula>$H$3</formula>
    </cfRule>
  </conditionalFormatting>
  <conditionalFormatting sqref="F59 D59">
    <cfRule type="cellIs" dxfId="347" priority="2280" stopIfTrue="1" operator="equal">
      <formula>$H$3</formula>
    </cfRule>
  </conditionalFormatting>
  <conditionalFormatting sqref="F59">
    <cfRule type="cellIs" dxfId="346" priority="2273" stopIfTrue="1" operator="lessThan">
      <formula>$H$3</formula>
    </cfRule>
  </conditionalFormatting>
  <conditionalFormatting sqref="F60:F62 D60:D61">
    <cfRule type="cellIs" dxfId="345" priority="2169" stopIfTrue="1" operator="equal">
      <formula>$H$3</formula>
    </cfRule>
  </conditionalFormatting>
  <conditionalFormatting sqref="F60:F62">
    <cfRule type="cellIs" dxfId="344" priority="2168" stopIfTrue="1" operator="lessThan">
      <formula>$H$3</formula>
    </cfRule>
  </conditionalFormatting>
  <conditionalFormatting sqref="F60:F63">
    <cfRule type="cellIs" dxfId="343" priority="2110" stopIfTrue="1" operator="equal">
      <formula>$H$3</formula>
    </cfRule>
  </conditionalFormatting>
  <conditionalFormatting sqref="F63">
    <cfRule type="cellIs" dxfId="342" priority="2109" stopIfTrue="1" operator="lessThan">
      <formula>$H$3</formula>
    </cfRule>
  </conditionalFormatting>
  <conditionalFormatting sqref="F64">
    <cfRule type="cellIs" dxfId="341" priority="2213" stopIfTrue="1" operator="equal">
      <formula>$H$3</formula>
    </cfRule>
  </conditionalFormatting>
  <conditionalFormatting sqref="F64:F65">
    <cfRule type="cellIs" dxfId="340" priority="2209" stopIfTrue="1" operator="equal">
      <formula>$H$3</formula>
    </cfRule>
    <cfRule type="cellIs" dxfId="339" priority="2212" stopIfTrue="1" operator="lessThan">
      <formula>$H$3</formula>
    </cfRule>
  </conditionalFormatting>
  <conditionalFormatting sqref="F65:F66">
    <cfRule type="cellIs" dxfId="338" priority="2119" stopIfTrue="1" operator="lessThan">
      <formula>$H$3</formula>
    </cfRule>
  </conditionalFormatting>
  <conditionalFormatting sqref="F65:F68">
    <cfRule type="cellIs" dxfId="337" priority="2095" stopIfTrue="1" operator="equal">
      <formula>$H$3</formula>
    </cfRule>
  </conditionalFormatting>
  <conditionalFormatting sqref="F67:F68">
    <cfRule type="cellIs" dxfId="336" priority="2094" stopIfTrue="1" operator="lessThan">
      <formula>$H$3</formula>
    </cfRule>
  </conditionalFormatting>
  <conditionalFormatting sqref="F69">
    <cfRule type="cellIs" dxfId="335" priority="2178" stopIfTrue="1" operator="lessThan">
      <formula>$H$3</formula>
    </cfRule>
    <cfRule type="cellIs" dxfId="334" priority="2187" stopIfTrue="1" operator="equal">
      <formula>$H$3</formula>
    </cfRule>
  </conditionalFormatting>
  <conditionalFormatting sqref="F69:F70">
    <cfRule type="cellIs" dxfId="333" priority="2143" stopIfTrue="1" operator="equal">
      <formula>$H$3</formula>
    </cfRule>
  </conditionalFormatting>
  <conditionalFormatting sqref="F70:F71">
    <cfRule type="cellIs" dxfId="332" priority="2142" stopIfTrue="1" operator="lessThan">
      <formula>$H$3</formula>
    </cfRule>
    <cfRule type="cellIs" dxfId="331" priority="2139" stopIfTrue="1" operator="equal">
      <formula>$H$3</formula>
    </cfRule>
  </conditionalFormatting>
  <conditionalFormatting sqref="F71 D71">
    <cfRule type="cellIs" dxfId="330" priority="2135" stopIfTrue="1" operator="equal">
      <formula>$H$3</formula>
    </cfRule>
  </conditionalFormatting>
  <conditionalFormatting sqref="F71">
    <cfRule type="cellIs" dxfId="329" priority="2133" stopIfTrue="1" operator="lessThan">
      <formula>$H$3</formula>
    </cfRule>
  </conditionalFormatting>
  <conditionalFormatting sqref="F71:F74">
    <cfRule type="cellIs" dxfId="328" priority="2022" stopIfTrue="1" operator="equal">
      <formula>$H$3</formula>
    </cfRule>
  </conditionalFormatting>
  <conditionalFormatting sqref="F72:F74">
    <cfRule type="cellIs" dxfId="327" priority="2021" stopIfTrue="1" operator="lessThan">
      <formula>$H$3</formula>
    </cfRule>
  </conditionalFormatting>
  <conditionalFormatting sqref="F77">
    <cfRule type="cellIs" dxfId="326" priority="2085" stopIfTrue="1" operator="equal">
      <formula>$H$3</formula>
    </cfRule>
  </conditionalFormatting>
  <conditionalFormatting sqref="F77:F78">
    <cfRule type="cellIs" dxfId="325" priority="2080" stopIfTrue="1" operator="equal">
      <formula>$H$3</formula>
    </cfRule>
    <cfRule type="cellIs" dxfId="324" priority="2083" stopIfTrue="1" operator="lessThan">
      <formula>$H$3</formula>
    </cfRule>
  </conditionalFormatting>
  <conditionalFormatting sqref="F78:F82">
    <cfRule type="cellIs" dxfId="323" priority="1967" stopIfTrue="1" operator="lessThan">
      <formula>$H$3</formula>
    </cfRule>
    <cfRule type="cellIs" dxfId="322" priority="1966" stopIfTrue="1" operator="equal">
      <formula>$H$3</formula>
    </cfRule>
  </conditionalFormatting>
  <conditionalFormatting sqref="F79:F82">
    <cfRule type="cellIs" dxfId="321" priority="1964" stopIfTrue="1" operator="equal">
      <formula>$H$3</formula>
    </cfRule>
    <cfRule type="cellIs" dxfId="320" priority="1965" stopIfTrue="1" operator="lessThan">
      <formula>$H$3</formula>
    </cfRule>
  </conditionalFormatting>
  <conditionalFormatting sqref="F85">
    <cfRule type="cellIs" dxfId="319" priority="1994" stopIfTrue="1" operator="equal">
      <formula>$H$3</formula>
    </cfRule>
  </conditionalFormatting>
  <conditionalFormatting sqref="F85:F86">
    <cfRule type="cellIs" dxfId="318" priority="1992" stopIfTrue="1" operator="lessThan">
      <formula>$H$3</formula>
    </cfRule>
    <cfRule type="cellIs" dxfId="317" priority="1989" stopIfTrue="1" operator="equal">
      <formula>$H$3</formula>
    </cfRule>
  </conditionalFormatting>
  <conditionalFormatting sqref="F86:F90">
    <cfRule type="cellIs" dxfId="316" priority="1903" stopIfTrue="1" operator="lessThan">
      <formula>$H$3</formula>
    </cfRule>
    <cfRule type="cellIs" dxfId="315" priority="1902" stopIfTrue="1" operator="equal">
      <formula>$H$3</formula>
    </cfRule>
  </conditionalFormatting>
  <conditionalFormatting sqref="F87:F90">
    <cfRule type="cellIs" dxfId="314" priority="1901" stopIfTrue="1" operator="lessThan">
      <formula>$H$3</formula>
    </cfRule>
    <cfRule type="cellIs" dxfId="313" priority="1900" stopIfTrue="1" operator="equal">
      <formula>$H$3</formula>
    </cfRule>
  </conditionalFormatting>
  <conditionalFormatting sqref="F92">
    <cfRule type="cellIs" dxfId="312" priority="1959" stopIfTrue="1" operator="equal">
      <formula>$H$3</formula>
    </cfRule>
  </conditionalFormatting>
  <conditionalFormatting sqref="F92:F93">
    <cfRule type="cellIs" dxfId="311" priority="1954" stopIfTrue="1" operator="equal">
      <formula>$H$3</formula>
    </cfRule>
    <cfRule type="cellIs" dxfId="310" priority="1957" stopIfTrue="1" operator="lessThan">
      <formula>$H$3</formula>
    </cfRule>
  </conditionalFormatting>
  <conditionalFormatting sqref="F93 D93">
    <cfRule type="cellIs" dxfId="309" priority="1951" stopIfTrue="1" operator="equal">
      <formula>$H$3</formula>
    </cfRule>
  </conditionalFormatting>
  <conditionalFormatting sqref="F93">
    <cfRule type="cellIs" dxfId="308" priority="1947" stopIfTrue="1" operator="lessThan">
      <formula>$H$3</formula>
    </cfRule>
  </conditionalFormatting>
  <conditionalFormatting sqref="F93:F94">
    <cfRule type="cellIs" dxfId="307" priority="1939" stopIfTrue="1" operator="equal">
      <formula>$H$3</formula>
    </cfRule>
  </conditionalFormatting>
  <conditionalFormatting sqref="F94">
    <cfRule type="cellIs" dxfId="306" priority="1936" stopIfTrue="1" operator="lessThan">
      <formula>$H$3</formula>
    </cfRule>
  </conditionalFormatting>
  <conditionalFormatting sqref="F94:F98">
    <cfRule type="cellIs" dxfId="305" priority="1897" stopIfTrue="1" operator="equal">
      <formula>$H$3</formula>
    </cfRule>
  </conditionalFormatting>
  <conditionalFormatting sqref="F95:F98">
    <cfRule type="cellIs" dxfId="304" priority="1894" stopIfTrue="1" operator="lessThan">
      <formula>$H$3</formula>
    </cfRule>
    <cfRule type="cellIs" dxfId="303" priority="1893" stopIfTrue="1" operator="equal">
      <formula>$H$3</formula>
    </cfRule>
  </conditionalFormatting>
  <conditionalFormatting sqref="F100">
    <cfRule type="cellIs" dxfId="302" priority="1871" stopIfTrue="1" operator="equal">
      <formula>$H$3</formula>
    </cfRule>
  </conditionalFormatting>
  <conditionalFormatting sqref="F100:F101">
    <cfRule type="cellIs" dxfId="301" priority="1857" stopIfTrue="1" operator="lessThan">
      <formula>$H$3</formula>
    </cfRule>
    <cfRule type="cellIs" dxfId="300" priority="1854" stopIfTrue="1" operator="equal">
      <formula>$H$3</formula>
    </cfRule>
  </conditionalFormatting>
  <conditionalFormatting sqref="F101 D101">
    <cfRule type="cellIs" dxfId="299" priority="1851" stopIfTrue="1" operator="equal">
      <formula>$H$3</formula>
    </cfRule>
  </conditionalFormatting>
  <conditionalFormatting sqref="F101:F106">
    <cfRule type="cellIs" dxfId="298" priority="1788" stopIfTrue="1" operator="lessThan">
      <formula>$H$3</formula>
    </cfRule>
    <cfRule type="cellIs" dxfId="297" priority="1723" stopIfTrue="1" operator="equal">
      <formula>$H$3</formula>
    </cfRule>
  </conditionalFormatting>
  <conditionalFormatting sqref="F107">
    <cfRule type="cellIs" dxfId="296" priority="1832" stopIfTrue="1" operator="equal">
      <formula>$H$3</formula>
    </cfRule>
  </conditionalFormatting>
  <conditionalFormatting sqref="F107:F108">
    <cfRule type="cellIs" dxfId="295" priority="1830" stopIfTrue="1" operator="lessThan">
      <formula>$H$3</formula>
    </cfRule>
    <cfRule type="cellIs" dxfId="294" priority="1827" stopIfTrue="1" operator="equal">
      <formula>$H$3</formula>
    </cfRule>
  </conditionalFormatting>
  <conditionalFormatting sqref="F108 D108">
    <cfRule type="cellIs" dxfId="293" priority="1822" stopIfTrue="1" operator="equal">
      <formula>$H$3</formula>
    </cfRule>
  </conditionalFormatting>
  <conditionalFormatting sqref="F108">
    <cfRule type="cellIs" dxfId="292" priority="1812" stopIfTrue="1" operator="lessThan">
      <formula>$H$3</formula>
    </cfRule>
  </conditionalFormatting>
  <conditionalFormatting sqref="F108:F112">
    <cfRule type="cellIs" dxfId="291" priority="1808" stopIfTrue="1" operator="equal">
      <formula>$H$3</formula>
    </cfRule>
  </conditionalFormatting>
  <conditionalFormatting sqref="F109:F112">
    <cfRule type="cellIs" dxfId="290" priority="1805" stopIfTrue="1" operator="lessThan">
      <formula>$H$3</formula>
    </cfRule>
    <cfRule type="cellIs" dxfId="289" priority="1803" stopIfTrue="1" operator="equal">
      <formula>$H$3</formula>
    </cfRule>
  </conditionalFormatting>
  <conditionalFormatting sqref="F115">
    <cfRule type="cellIs" dxfId="288" priority="1778" stopIfTrue="1" operator="equal">
      <formula>$H$3</formula>
    </cfRule>
  </conditionalFormatting>
  <conditionalFormatting sqref="F115:F116">
    <cfRule type="cellIs" dxfId="287" priority="1776" stopIfTrue="1" operator="lessThan">
      <formula>$H$3</formula>
    </cfRule>
    <cfRule type="cellIs" dxfId="286" priority="1773" stopIfTrue="1" operator="equal">
      <formula>$H$3</formula>
    </cfRule>
  </conditionalFormatting>
  <conditionalFormatting sqref="F116 D116">
    <cfRule type="cellIs" dxfId="285" priority="1768" stopIfTrue="1" operator="equal">
      <formula>$H$3</formula>
    </cfRule>
  </conditionalFormatting>
  <conditionalFormatting sqref="F116">
    <cfRule type="cellIs" dxfId="284" priority="1767" stopIfTrue="1" operator="lessThan">
      <formula>$H$3</formula>
    </cfRule>
  </conditionalFormatting>
  <conditionalFormatting sqref="F116:F123">
    <cfRule type="cellIs" dxfId="283" priority="1660" stopIfTrue="1" operator="equal">
      <formula>$H$3</formula>
    </cfRule>
  </conditionalFormatting>
  <conditionalFormatting sqref="F117:F123">
    <cfRule type="cellIs" dxfId="282" priority="1657" stopIfTrue="1" operator="lessThan">
      <formula>$H$3</formula>
    </cfRule>
  </conditionalFormatting>
  <conditionalFormatting sqref="F117:F124">
    <cfRule type="cellIs" dxfId="281" priority="1561" stopIfTrue="1" operator="equal">
      <formula>$H$3</formula>
    </cfRule>
  </conditionalFormatting>
  <conditionalFormatting sqref="F124">
    <cfRule type="cellIs" dxfId="280" priority="1557" stopIfTrue="1" operator="equal">
      <formula>$H$3</formula>
    </cfRule>
    <cfRule type="cellIs" dxfId="279" priority="1558" stopIfTrue="1" operator="lessThan">
      <formula>$H$3</formula>
    </cfRule>
  </conditionalFormatting>
  <conditionalFormatting sqref="F127:F128 B127:B128">
    <cfRule type="cellIs" dxfId="278" priority="1546" stopIfTrue="1" operator="lessThan">
      <formula>$H$3</formula>
    </cfRule>
  </conditionalFormatting>
  <conditionalFormatting sqref="F127:F128">
    <cfRule type="cellIs" dxfId="277" priority="1537" stopIfTrue="1" operator="equal">
      <formula>$H$3</formula>
    </cfRule>
  </conditionalFormatting>
  <conditionalFormatting sqref="F128 D128">
    <cfRule type="cellIs" dxfId="276" priority="1534" stopIfTrue="1" operator="equal">
      <formula>$H$3</formula>
    </cfRule>
  </conditionalFormatting>
  <conditionalFormatting sqref="F128:F136">
    <cfRule type="cellIs" dxfId="275" priority="1473" stopIfTrue="1" operator="lessThan">
      <formula>$H$3</formula>
    </cfRule>
    <cfRule type="cellIs" dxfId="274" priority="1472" stopIfTrue="1" operator="equal">
      <formula>$H$3</formula>
    </cfRule>
  </conditionalFormatting>
  <conditionalFormatting sqref="F141:F142 B141:B142">
    <cfRule type="cellIs" dxfId="273" priority="1348" stopIfTrue="1" operator="lessThan">
      <formula>$H$3</formula>
    </cfRule>
  </conditionalFormatting>
  <conditionalFormatting sqref="F141:F142">
    <cfRule type="cellIs" dxfId="272" priority="1341" stopIfTrue="1" operator="equal">
      <formula>$H$3</formula>
    </cfRule>
  </conditionalFormatting>
  <conditionalFormatting sqref="F142:F147">
    <cfRule type="cellIs" dxfId="271" priority="1125" stopIfTrue="1" operator="lessThan">
      <formula>$H$3</formula>
    </cfRule>
    <cfRule type="cellIs" dxfId="270" priority="1124" stopIfTrue="1" operator="equal">
      <formula>$H$3</formula>
    </cfRule>
  </conditionalFormatting>
  <conditionalFormatting sqref="F143:F146">
    <cfRule type="cellIs" dxfId="269" priority="1123" stopIfTrue="1" operator="lessThan">
      <formula>$H$3</formula>
    </cfRule>
    <cfRule type="cellIs" dxfId="268" priority="1122" stopIfTrue="1" operator="equal">
      <formula>$H$3</formula>
    </cfRule>
  </conditionalFormatting>
  <conditionalFormatting sqref="F148">
    <cfRule type="cellIs" dxfId="267" priority="1284" stopIfTrue="1" operator="equal">
      <formula>$H$3</formula>
    </cfRule>
  </conditionalFormatting>
  <conditionalFormatting sqref="F148:F149">
    <cfRule type="cellIs" dxfId="266" priority="1272" stopIfTrue="1" operator="equal">
      <formula>$H$3</formula>
    </cfRule>
    <cfRule type="cellIs" dxfId="265" priority="1275" stopIfTrue="1" operator="lessThan">
      <formula>$H$3</formula>
    </cfRule>
  </conditionalFormatting>
  <conditionalFormatting sqref="F149">
    <cfRule type="cellIs" dxfId="264" priority="1264" stopIfTrue="1" operator="lessThan">
      <formula>$H$3</formula>
    </cfRule>
  </conditionalFormatting>
  <conditionalFormatting sqref="F149:F154">
    <cfRule type="cellIs" dxfId="263" priority="1170" stopIfTrue="1" operator="equal">
      <formula>$H$3</formula>
    </cfRule>
  </conditionalFormatting>
  <conditionalFormatting sqref="F150:F156">
    <cfRule type="cellIs" dxfId="262" priority="1139" stopIfTrue="1" operator="lessThan">
      <formula>$H$3</formula>
    </cfRule>
  </conditionalFormatting>
  <conditionalFormatting sqref="F155:F157">
    <cfRule type="cellIs" dxfId="261" priority="1116" stopIfTrue="1" operator="equal">
      <formula>$H$3</formula>
    </cfRule>
  </conditionalFormatting>
  <conditionalFormatting sqref="F157">
    <cfRule type="cellIs" dxfId="260" priority="1115" stopIfTrue="1" operator="lessThan">
      <formula>$H$3</formula>
    </cfRule>
  </conditionalFormatting>
  <conditionalFormatting sqref="F158:F159">
    <cfRule type="cellIs" dxfId="259" priority="1103" stopIfTrue="1" operator="equal">
      <formula>$H$3</formula>
    </cfRule>
  </conditionalFormatting>
  <conditionalFormatting sqref="F161:F164">
    <cfRule type="cellIs" dxfId="258" priority="931" stopIfTrue="1" operator="lessThan">
      <formula>$H$3</formula>
    </cfRule>
    <cfRule type="cellIs" dxfId="257" priority="930" stopIfTrue="1" operator="equal">
      <formula>$H$3</formula>
    </cfRule>
  </conditionalFormatting>
  <conditionalFormatting sqref="F161:F166">
    <cfRule type="cellIs" dxfId="256" priority="861" stopIfTrue="1" operator="lessThan">
      <formula>$H$3</formula>
    </cfRule>
  </conditionalFormatting>
  <conditionalFormatting sqref="F167">
    <cfRule type="cellIs" dxfId="255" priority="919" stopIfTrue="1" operator="equal">
      <formula>$H$3</formula>
    </cfRule>
  </conditionalFormatting>
  <conditionalFormatting sqref="F167:F168">
    <cfRule type="cellIs" dxfId="254" priority="918" stopIfTrue="1" operator="lessThan">
      <formula>$H$3</formula>
    </cfRule>
    <cfRule type="cellIs" dxfId="253" priority="915" stopIfTrue="1" operator="equal">
      <formula>$H$3</formula>
    </cfRule>
  </conditionalFormatting>
  <conditionalFormatting sqref="F168:F174">
    <cfRule type="cellIs" dxfId="252" priority="871" stopIfTrue="1" operator="lessThan">
      <formula>$H$3</formula>
    </cfRule>
  </conditionalFormatting>
  <conditionalFormatting sqref="F168:F175">
    <cfRule type="cellIs" dxfId="251" priority="851" stopIfTrue="1" operator="equal">
      <formula>$H$3</formula>
    </cfRule>
  </conditionalFormatting>
  <conditionalFormatting sqref="F175:F176">
    <cfRule type="cellIs" dxfId="250" priority="850" stopIfTrue="1" operator="lessThan">
      <formula>$H$3</formula>
    </cfRule>
    <cfRule type="cellIs" dxfId="249" priority="847" stopIfTrue="1" operator="equal">
      <formula>$H$3</formula>
    </cfRule>
  </conditionalFormatting>
  <conditionalFormatting sqref="F176:F182">
    <cfRule type="cellIs" dxfId="248" priority="754" stopIfTrue="1" operator="lessThan">
      <formula>$H$3</formula>
    </cfRule>
  </conditionalFormatting>
  <conditionalFormatting sqref="F176:F184">
    <cfRule type="cellIs" dxfId="247" priority="752" stopIfTrue="1" operator="equal">
      <formula>$H$3</formula>
    </cfRule>
  </conditionalFormatting>
  <conditionalFormatting sqref="F185:F188">
    <cfRule type="cellIs" dxfId="246" priority="718" stopIfTrue="1" operator="equal">
      <formula>$H$3</formula>
    </cfRule>
    <cfRule type="cellIs" dxfId="245" priority="721" stopIfTrue="1" operator="lessThan">
      <formula>$H$3</formula>
    </cfRule>
    <cfRule type="cellIs" dxfId="244" priority="720" stopIfTrue="1" operator="equal">
      <formula>$H$3</formula>
    </cfRule>
    <cfRule type="cellIs" dxfId="243" priority="719" stopIfTrue="1" operator="lessThan">
      <formula>$H$3</formula>
    </cfRule>
  </conditionalFormatting>
  <conditionalFormatting sqref="F190">
    <cfRule type="cellIs" dxfId="242" priority="747" stopIfTrue="1" operator="lessThan">
      <formula>$H$3</formula>
    </cfRule>
  </conditionalFormatting>
  <conditionalFormatting sqref="F190:F192">
    <cfRule type="cellIs" dxfId="241" priority="705" stopIfTrue="1" operator="equal">
      <formula>$H$3</formula>
    </cfRule>
  </conditionalFormatting>
  <conditionalFormatting sqref="F193:F194">
    <cfRule type="cellIs" dxfId="240" priority="680" stopIfTrue="1" operator="equal">
      <formula>$H$3</formula>
    </cfRule>
    <cfRule type="cellIs" dxfId="239" priority="682" stopIfTrue="1" operator="lessThan">
      <formula>$H$3</formula>
    </cfRule>
  </conditionalFormatting>
  <conditionalFormatting sqref="F196">
    <cfRule type="cellIs" dxfId="238" priority="301" stopIfTrue="1" operator="lessThan">
      <formula>$H$3</formula>
    </cfRule>
    <cfRule type="expression" dxfId="237" priority="299" stopIfTrue="1">
      <formula>$F196=$H$3</formula>
    </cfRule>
    <cfRule type="cellIs" dxfId="236" priority="300" stopIfTrue="1" operator="equal">
      <formula>$H$3</formula>
    </cfRule>
  </conditionalFormatting>
  <conditionalFormatting sqref="F198">
    <cfRule type="cellIs" dxfId="235" priority="658" stopIfTrue="1" operator="lessThan">
      <formula>$H$3</formula>
    </cfRule>
  </conditionalFormatting>
  <conditionalFormatting sqref="F198:F200">
    <cfRule type="cellIs" dxfId="234" priority="621" stopIfTrue="1" operator="equal">
      <formula>$H$3</formula>
    </cfRule>
  </conditionalFormatting>
  <conditionalFormatting sqref="F203:F204">
    <cfRule type="cellIs" dxfId="233" priority="701" stopIfTrue="1" operator="lessThan">
      <formula>$H$3</formula>
    </cfRule>
    <cfRule type="cellIs" dxfId="232" priority="699" stopIfTrue="1" operator="equal">
      <formula>$H$3</formula>
    </cfRule>
  </conditionalFormatting>
  <conditionalFormatting sqref="F206:F207 D203:D207">
    <cfRule type="cellIs" dxfId="231" priority="612" stopIfTrue="1" operator="lessThan">
      <formula>$H$3</formula>
    </cfRule>
  </conditionalFormatting>
  <conditionalFormatting sqref="F206:F207">
    <cfRule type="expression" dxfId="230" priority="613" stopIfTrue="1">
      <formula>$F206=$H$3</formula>
    </cfRule>
    <cfRule type="cellIs" dxfId="229" priority="611" stopIfTrue="1" operator="equal">
      <formula>$H$3</formula>
    </cfRule>
  </conditionalFormatting>
  <conditionalFormatting sqref="F206:F208">
    <cfRule type="cellIs" dxfId="228" priority="586" stopIfTrue="1" operator="lessThan">
      <formula>$H$3</formula>
    </cfRule>
  </conditionalFormatting>
  <conditionalFormatting sqref="F206:F213">
    <cfRule type="cellIs" dxfId="227" priority="354" stopIfTrue="1" operator="equal">
      <formula>$H$3</formula>
    </cfRule>
  </conditionalFormatting>
  <conditionalFormatting sqref="F211 F213">
    <cfRule type="expression" dxfId="226" priority="560" stopIfTrue="1">
      <formula>$F211=$H$3</formula>
    </cfRule>
    <cfRule type="cellIs" dxfId="225" priority="559" stopIfTrue="1" operator="lessThan">
      <formula>$H$3</formula>
    </cfRule>
  </conditionalFormatting>
  <conditionalFormatting sqref="F212">
    <cfRule type="cellIs" dxfId="224" priority="353" stopIfTrue="1" operator="lessThan">
      <formula>$H$3</formula>
    </cfRule>
  </conditionalFormatting>
  <conditionalFormatting sqref="F216">
    <cfRule type="expression" dxfId="223" priority="392" stopIfTrue="1">
      <formula>$F216=$H$3</formula>
    </cfRule>
  </conditionalFormatting>
  <conditionalFormatting sqref="F216:F217">
    <cfRule type="cellIs" dxfId="222" priority="390" stopIfTrue="1" operator="equal">
      <formula>$H$3</formula>
    </cfRule>
    <cfRule type="cellIs" dxfId="221" priority="391" stopIfTrue="1" operator="lessThan">
      <formula>$H$3</formula>
    </cfRule>
  </conditionalFormatting>
  <conditionalFormatting sqref="F220:F223 D220:D223">
    <cfRule type="cellIs" dxfId="220" priority="198" stopIfTrue="1" operator="lessThan">
      <formula>$H$3</formula>
    </cfRule>
  </conditionalFormatting>
  <conditionalFormatting sqref="F228 B228">
    <cfRule type="cellIs" dxfId="219" priority="282" stopIfTrue="1" operator="lessThan">
      <formula>$H$3</formula>
    </cfRule>
  </conditionalFormatting>
  <conditionalFormatting sqref="F228">
    <cfRule type="cellIs" dxfId="218" priority="281" stopIfTrue="1" operator="equal">
      <formula>$H$3</formula>
    </cfRule>
  </conditionalFormatting>
  <conditionalFormatting sqref="F228:F230 F232:F234">
    <cfRule type="cellIs" dxfId="217" priority="268" stopIfTrue="1" operator="lessThan">
      <formula>$H$3</formula>
    </cfRule>
    <cfRule type="cellIs" dxfId="216" priority="267" stopIfTrue="1" operator="equal">
      <formula>$H$3</formula>
    </cfRule>
  </conditionalFormatting>
  <conditionalFormatting sqref="F236:F237 F239:F240">
    <cfRule type="cellIs" dxfId="215" priority="186" stopIfTrue="1" operator="lessThan">
      <formula>$H$3</formula>
    </cfRule>
  </conditionalFormatting>
  <conditionalFormatting sqref="F236:F237">
    <cfRule type="cellIs" dxfId="214" priority="185" stopIfTrue="1" operator="equal">
      <formula>$H$3</formula>
    </cfRule>
  </conditionalFormatting>
  <conditionalFormatting sqref="F239:F242">
    <cfRule type="cellIs" dxfId="213" priority="128" stopIfTrue="1" operator="equal">
      <formula>$H$3</formula>
    </cfRule>
  </conditionalFormatting>
  <conditionalFormatting sqref="F247">
    <cfRule type="cellIs" dxfId="212" priority="120" stopIfTrue="1" operator="lessThan">
      <formula>$H$3</formula>
    </cfRule>
  </conditionalFormatting>
  <conditionalFormatting sqref="F248:F249 D247:D249">
    <cfRule type="cellIs" dxfId="211" priority="109" stopIfTrue="1" operator="lessThan">
      <formula>$H$3</formula>
    </cfRule>
  </conditionalFormatting>
  <conditionalFormatting sqref="F251">
    <cfRule type="cellIs" dxfId="210" priority="34" stopIfTrue="1" operator="lessThan">
      <formula>$H$3</formula>
    </cfRule>
  </conditionalFormatting>
  <conditionalFormatting sqref="F255:F256">
    <cfRule type="cellIs" dxfId="209" priority="92" stopIfTrue="1" operator="equal">
      <formula>$H$3</formula>
    </cfRule>
  </conditionalFormatting>
  <conditionalFormatting sqref="F258:F259">
    <cfRule type="cellIs" dxfId="208" priority="14" stopIfTrue="1" operator="lessThan">
      <formula>$H$3</formula>
    </cfRule>
  </conditionalFormatting>
  <conditionalFormatting sqref="F258:F263">
    <cfRule type="cellIs" dxfId="207" priority="15" stopIfTrue="1" operator="equal">
      <formula>$H$3</formula>
    </cfRule>
  </conditionalFormatting>
  <conditionalFormatting sqref="F260:F263">
    <cfRule type="expression" dxfId="206" priority="42" stopIfTrue="1">
      <formula>$F260=$H$3</formula>
    </cfRule>
    <cfRule type="cellIs" dxfId="205" priority="40" stopIfTrue="1" operator="lessThan">
      <formula>$H$3</formula>
    </cfRule>
  </conditionalFormatting>
  <conditionalFormatting sqref="F147:G147">
    <cfRule type="expression" dxfId="204" priority="1154" stopIfTrue="1">
      <formula>$F147=$H$3</formula>
    </cfRule>
  </conditionalFormatting>
  <conditionalFormatting sqref="F158:G158">
    <cfRule type="expression" dxfId="203" priority="82570">
      <formula>AND($F346&lt;$H$3,$F346&lt;&gt;"")</formula>
    </cfRule>
    <cfRule type="expression" dxfId="202" priority="82571">
      <formula>AND($F346=$H$3,$F346&lt;&gt;"")</formula>
    </cfRule>
  </conditionalFormatting>
  <conditionalFormatting sqref="F165:G165 E166:G166 C166">
    <cfRule type="expression" dxfId="201" priority="865" stopIfTrue="1">
      <formula>$F165=$H$3</formula>
    </cfRule>
  </conditionalFormatting>
  <conditionalFormatting sqref="F180:G180 E181:G181 F182:G182">
    <cfRule type="expression" dxfId="200" priority="824" stopIfTrue="1">
      <formula>$F180=$H$3</formula>
    </cfRule>
  </conditionalFormatting>
  <conditionalFormatting sqref="F183:G183">
    <cfRule type="expression" dxfId="199" priority="82532">
      <formula>AND($F376=$H$3,$F376&lt;&gt;"")</formula>
    </cfRule>
    <cfRule type="expression" dxfId="198" priority="82531">
      <formula>AND($F376&lt;$H$3,$F376&lt;&gt;"")</formula>
    </cfRule>
  </conditionalFormatting>
  <conditionalFormatting sqref="F190:G190">
    <cfRule type="expression" dxfId="197" priority="749" stopIfTrue="1">
      <formula>$F190=$H$3</formula>
    </cfRule>
  </conditionalFormatting>
  <conditionalFormatting sqref="F191:G191">
    <cfRule type="expression" dxfId="196" priority="82574">
      <formula>AND($F382&lt;$H$3,$F382&lt;&gt;"")</formula>
    </cfRule>
    <cfRule type="expression" dxfId="195" priority="82575">
      <formula>AND($F382=$H$3,$F382&lt;&gt;"")</formula>
    </cfRule>
  </conditionalFormatting>
  <conditionalFormatting sqref="F198:G198 C197:C198">
    <cfRule type="expression" dxfId="194" priority="660" stopIfTrue="1">
      <formula>$F197=$H$3</formula>
    </cfRule>
  </conditionalFormatting>
  <conditionalFormatting sqref="F199:G199 F209:G209 F241:G241">
    <cfRule type="expression" dxfId="193" priority="82577">
      <formula>AND($F384=$H$3,$F384&lt;&gt;"")</formula>
    </cfRule>
    <cfRule type="expression" dxfId="192" priority="82576">
      <formula>AND($F384&lt;$H$3,$F384&lt;&gt;"")</formula>
    </cfRule>
  </conditionalFormatting>
  <conditionalFormatting sqref="F217:G217">
    <cfRule type="expression" dxfId="191" priority="432" stopIfTrue="1">
      <formula>$F217=$H$3</formula>
    </cfRule>
  </conditionalFormatting>
  <conditionalFormatting sqref="F255:G255">
    <cfRule type="expression" dxfId="190" priority="90">
      <formula>AND($F462&lt;$H$3,$F462&lt;&gt;"")</formula>
    </cfRule>
    <cfRule type="expression" dxfId="189" priority="91">
      <formula>AND($F462=$H$3,$F462&lt;&gt;"")</formula>
    </cfRule>
  </conditionalFormatting>
  <conditionalFormatting sqref="G4:G10">
    <cfRule type="expression" dxfId="188" priority="2854" stopIfTrue="1">
      <formula>F4&lt;$H$3</formula>
    </cfRule>
  </conditionalFormatting>
  <conditionalFormatting sqref="G5">
    <cfRule type="expression" dxfId="187" priority="2898" stopIfTrue="1">
      <formula>$F5=$H$3</formula>
    </cfRule>
  </conditionalFormatting>
  <conditionalFormatting sqref="G6:G9">
    <cfRule type="expression" dxfId="186" priority="2856" stopIfTrue="1">
      <formula>$F6=$H$3</formula>
    </cfRule>
  </conditionalFormatting>
  <conditionalFormatting sqref="G10">
    <cfRule type="expression" dxfId="185" priority="2855" stopIfTrue="1">
      <formula>$B10=$H$3</formula>
    </cfRule>
    <cfRule type="expression" dxfId="184" priority="2853" stopIfTrue="1">
      <formula>$F10=$H$3</formula>
    </cfRule>
  </conditionalFormatting>
  <conditionalFormatting sqref="G12 G40:G43">
    <cfRule type="expression" dxfId="183" priority="2842" stopIfTrue="1">
      <formula>F12&lt;$H$3</formula>
    </cfRule>
    <cfRule type="expression" dxfId="182" priority="2843" stopIfTrue="1">
      <formula>$B12=$H$3</formula>
    </cfRule>
  </conditionalFormatting>
  <conditionalFormatting sqref="G12:G14">
    <cfRule type="expression" dxfId="181" priority="2813" stopIfTrue="1">
      <formula>$F12=$H$3</formula>
    </cfRule>
  </conditionalFormatting>
  <conditionalFormatting sqref="G13:G14">
    <cfRule type="expression" dxfId="180" priority="2812" stopIfTrue="1">
      <formula>F13&lt;$H$3</formula>
    </cfRule>
  </conditionalFormatting>
  <conditionalFormatting sqref="G16:G21">
    <cfRule type="expression" dxfId="179" priority="2757" stopIfTrue="1">
      <formula>F16&lt;$H$3</formula>
    </cfRule>
    <cfRule type="expression" dxfId="178" priority="2759" stopIfTrue="1">
      <formula>$B16=$H$3</formula>
    </cfRule>
  </conditionalFormatting>
  <conditionalFormatting sqref="G17">
    <cfRule type="expression" dxfId="177" priority="2829" stopIfTrue="1">
      <formula>$F17=$H$3</formula>
    </cfRule>
  </conditionalFormatting>
  <conditionalFormatting sqref="G18:G21">
    <cfRule type="expression" dxfId="176" priority="2758" stopIfTrue="1">
      <formula>$F18=$H$3</formula>
    </cfRule>
  </conditionalFormatting>
  <conditionalFormatting sqref="G24:G29">
    <cfRule type="expression" dxfId="175" priority="2689" stopIfTrue="1">
      <formula>$B24=$H$3</formula>
    </cfRule>
    <cfRule type="expression" dxfId="174" priority="2687" stopIfTrue="1">
      <formula>F24&lt;$H$3</formula>
    </cfRule>
  </conditionalFormatting>
  <conditionalFormatting sqref="G25">
    <cfRule type="expression" dxfId="173" priority="2783" stopIfTrue="1">
      <formula>$F25=$H$3</formula>
    </cfRule>
  </conditionalFormatting>
  <conditionalFormatting sqref="G26:G29">
    <cfRule type="expression" dxfId="172" priority="2688" stopIfTrue="1">
      <formula>$F26=$H$3</formula>
    </cfRule>
  </conditionalFormatting>
  <conditionalFormatting sqref="G31">
    <cfRule type="expression" dxfId="171" priority="2721" stopIfTrue="1">
      <formula>F31&lt;$H$3</formula>
    </cfRule>
    <cfRule type="expression" dxfId="170" priority="2720" stopIfTrue="1">
      <formula>$B31=$H$3</formula>
    </cfRule>
  </conditionalFormatting>
  <conditionalFormatting sqref="G32">
    <cfRule type="expression" dxfId="169" priority="2709" stopIfTrue="1">
      <formula>#REF!&lt;#REF!</formula>
    </cfRule>
    <cfRule type="expression" dxfId="168" priority="2710" stopIfTrue="1">
      <formula>#REF!=#REF!</formula>
    </cfRule>
  </conditionalFormatting>
  <conditionalFormatting sqref="G45:G49">
    <cfRule type="expression" dxfId="167" priority="2384" stopIfTrue="1">
      <formula>F45&lt;$H$3</formula>
    </cfRule>
  </conditionalFormatting>
  <conditionalFormatting sqref="G47:G49">
    <cfRule type="expression" dxfId="166" priority="2385" stopIfTrue="1">
      <formula>$B47=$H$3</formula>
    </cfRule>
  </conditionalFormatting>
  <conditionalFormatting sqref="G51:G55">
    <cfRule type="expression" dxfId="165" priority="2229" stopIfTrue="1">
      <formula>F51&lt;$H$3</formula>
    </cfRule>
  </conditionalFormatting>
  <conditionalFormatting sqref="G58:G63">
    <cfRule type="expression" dxfId="164" priority="2174" stopIfTrue="1">
      <formula>$B58=$H$3</formula>
    </cfRule>
  </conditionalFormatting>
  <conditionalFormatting sqref="G58:G68">
    <cfRule type="expression" dxfId="163" priority="2091" stopIfTrue="1">
      <formula>F58&lt;$H$3</formula>
    </cfRule>
  </conditionalFormatting>
  <conditionalFormatting sqref="G59:G63">
    <cfRule type="expression" dxfId="162" priority="2173" stopIfTrue="1">
      <formula>$F59=$H$3</formula>
    </cfRule>
  </conditionalFormatting>
  <conditionalFormatting sqref="G64:G68">
    <cfRule type="expression" dxfId="161" priority="2093" stopIfTrue="1">
      <formula>$B64=$H$3</formula>
    </cfRule>
  </conditionalFormatting>
  <conditionalFormatting sqref="G65:G68">
    <cfRule type="expression" dxfId="160" priority="2092" stopIfTrue="1">
      <formula>$F65=$H$3</formula>
    </cfRule>
  </conditionalFormatting>
  <conditionalFormatting sqref="G70:G74">
    <cfRule type="expression" dxfId="159" priority="2018" stopIfTrue="1">
      <formula>F70&lt;$H$3</formula>
    </cfRule>
    <cfRule type="expression" dxfId="158" priority="2020" stopIfTrue="1">
      <formula>$B70=$H$3</formula>
    </cfRule>
  </conditionalFormatting>
  <conditionalFormatting sqref="G71:G74">
    <cfRule type="expression" dxfId="157" priority="2019" stopIfTrue="1">
      <formula>$F71=$H$3</formula>
    </cfRule>
  </conditionalFormatting>
  <conditionalFormatting sqref="G77:G82">
    <cfRule type="expression" dxfId="156" priority="1970" stopIfTrue="1">
      <formula>$B77=$H$3</formula>
    </cfRule>
    <cfRule type="expression" dxfId="155" priority="1968" stopIfTrue="1">
      <formula>F77&lt;$H$3</formula>
    </cfRule>
  </conditionalFormatting>
  <conditionalFormatting sqref="G78:G82">
    <cfRule type="expression" dxfId="154" priority="1969" stopIfTrue="1">
      <formula>$F78=$H$3</formula>
    </cfRule>
  </conditionalFormatting>
  <conditionalFormatting sqref="G85:G90">
    <cfRule type="expression" dxfId="153" priority="1904" stopIfTrue="1">
      <formula>F85&lt;$H$3</formula>
    </cfRule>
    <cfRule type="expression" dxfId="152" priority="1906" stopIfTrue="1">
      <formula>$B85=$H$3</formula>
    </cfRule>
  </conditionalFormatting>
  <conditionalFormatting sqref="G86:G90">
    <cfRule type="expression" dxfId="151" priority="1905" stopIfTrue="1">
      <formula>$F86=$H$3</formula>
    </cfRule>
  </conditionalFormatting>
  <conditionalFormatting sqref="G100:G112 C5:C10 C39:C43 E40:E43 E92:E124 C101:C106 C108:C114 G115:G124 C116:C125">
    <cfRule type="expression" dxfId="150" priority="2859" stopIfTrue="1">
      <formula>B5&lt;$H$3</formula>
    </cfRule>
  </conditionalFormatting>
  <conditionalFormatting sqref="G102:G106">
    <cfRule type="expression" dxfId="149" priority="1789" stopIfTrue="1">
      <formula>$F102=$H$3</formula>
    </cfRule>
  </conditionalFormatting>
  <conditionalFormatting sqref="G127:G136">
    <cfRule type="expression" dxfId="148" priority="1362" stopIfTrue="1">
      <formula>F127&lt;$H$3</formula>
    </cfRule>
    <cfRule type="expression" dxfId="147" priority="1364" stopIfTrue="1">
      <formula>$B127=$H$3</formula>
    </cfRule>
  </conditionalFormatting>
  <conditionalFormatting sqref="G142:G146">
    <cfRule type="expression" dxfId="146" priority="1121" stopIfTrue="1">
      <formula>$F142=$H$3</formula>
    </cfRule>
  </conditionalFormatting>
  <conditionalFormatting sqref="G148:G156">
    <cfRule type="expression" dxfId="145" priority="1119" stopIfTrue="1">
      <formula>F148&lt;$H$3</formula>
    </cfRule>
  </conditionalFormatting>
  <conditionalFormatting sqref="G158">
    <cfRule type="expression" dxfId="144" priority="82580" stopIfTrue="1">
      <formula>$F346=$H$3</formula>
    </cfRule>
  </conditionalFormatting>
  <conditionalFormatting sqref="G161:G162">
    <cfRule type="expression" dxfId="143" priority="926" stopIfTrue="1">
      <formula>F161&lt;$H$3</formula>
    </cfRule>
    <cfRule type="expression" dxfId="142" priority="927" stopIfTrue="1">
      <formula>$F161=$H$3</formula>
    </cfRule>
  </conditionalFormatting>
  <conditionalFormatting sqref="G163:G164 E163:E165 C161:C165">
    <cfRule type="expression" dxfId="141" priority="963" stopIfTrue="1">
      <formula>$F161=$H$3</formula>
    </cfRule>
  </conditionalFormatting>
  <conditionalFormatting sqref="G163:G164 E163:E165">
    <cfRule type="expression" dxfId="140" priority="955" stopIfTrue="1">
      <formula>$B163=$H$3</formula>
    </cfRule>
    <cfRule type="expression" dxfId="139" priority="962" stopIfTrue="1">
      <formula>D163&lt;$H$3</formula>
    </cfRule>
  </conditionalFormatting>
  <conditionalFormatting sqref="G167:G168 E167:E168">
    <cfRule type="expression" dxfId="138" priority="923" stopIfTrue="1">
      <formula>$B167=$H$3</formula>
    </cfRule>
  </conditionalFormatting>
  <conditionalFormatting sqref="G168">
    <cfRule type="expression" dxfId="137" priority="922" stopIfTrue="1">
      <formula>$F168=$H$3</formula>
    </cfRule>
  </conditionalFormatting>
  <conditionalFormatting sqref="G175:G176 C175:C176 E175:E176">
    <cfRule type="expression" dxfId="136" priority="855" stopIfTrue="1">
      <formula>$B175=$H$3</formula>
    </cfRule>
  </conditionalFormatting>
  <conditionalFormatting sqref="G176">
    <cfRule type="expression" dxfId="135" priority="854" stopIfTrue="1">
      <formula>$F176=$H$3</formula>
    </cfRule>
  </conditionalFormatting>
  <conditionalFormatting sqref="G180:G182">
    <cfRule type="expression" dxfId="134" priority="816" stopIfTrue="1">
      <formula>F180&lt;$H$3</formula>
    </cfRule>
  </conditionalFormatting>
  <conditionalFormatting sqref="G183">
    <cfRule type="expression" dxfId="133" priority="82541" stopIfTrue="1">
      <formula>$F376=$H$3</formula>
    </cfRule>
  </conditionalFormatting>
  <conditionalFormatting sqref="G191">
    <cfRule type="expression" dxfId="132" priority="82582" stopIfTrue="1">
      <formula>$F382=$H$3</formula>
    </cfRule>
  </conditionalFormatting>
  <conditionalFormatting sqref="G196:G197">
    <cfRule type="expression" dxfId="131" priority="625" stopIfTrue="1">
      <formula>$F196=$H$3</formula>
    </cfRule>
  </conditionalFormatting>
  <conditionalFormatting sqref="G196:G198">
    <cfRule type="expression" dxfId="130" priority="624" stopIfTrue="1">
      <formula>F196&lt;$H$3</formula>
    </cfRule>
  </conditionalFormatting>
  <conditionalFormatting sqref="G199 G209 G241">
    <cfRule type="expression" dxfId="129" priority="82583" stopIfTrue="1">
      <formula>$F384=$H$3</formula>
    </cfRule>
  </conditionalFormatting>
  <conditionalFormatting sqref="G203:G208">
    <cfRule type="expression" dxfId="128" priority="510" stopIfTrue="1">
      <formula>F203&lt;$H$3</formula>
    </cfRule>
  </conditionalFormatting>
  <conditionalFormatting sqref="G206:G208 C207">
    <cfRule type="expression" dxfId="127" priority="600" stopIfTrue="1">
      <formula>$B206=$H$3</formula>
    </cfRule>
  </conditionalFormatting>
  <conditionalFormatting sqref="G206:G208">
    <cfRule type="expression" dxfId="126" priority="599" stopIfTrue="1">
      <formula>$F206=$H$3</formula>
    </cfRule>
  </conditionalFormatting>
  <conditionalFormatting sqref="G211:G213">
    <cfRule type="expression" dxfId="125" priority="351" stopIfTrue="1">
      <formula>$F211=$H$3</formula>
    </cfRule>
    <cfRule type="expression" dxfId="124" priority="350" stopIfTrue="1">
      <formula>F211&lt;$H$3</formula>
    </cfRule>
  </conditionalFormatting>
  <conditionalFormatting sqref="G212">
    <cfRule type="expression" dxfId="123" priority="352" stopIfTrue="1">
      <formula>$B212=$H$3</formula>
    </cfRule>
  </conditionalFormatting>
  <conditionalFormatting sqref="G216">
    <cfRule type="expression" dxfId="122" priority="234" stopIfTrue="1">
      <formula>F216&lt;$H$3</formula>
    </cfRule>
    <cfRule type="expression" dxfId="121" priority="233" stopIfTrue="1">
      <formula>$F216=$H$3</formula>
    </cfRule>
  </conditionalFormatting>
  <conditionalFormatting sqref="G216:G217">
    <cfRule type="expression" dxfId="120" priority="235" stopIfTrue="1">
      <formula>$F216=$H$3</formula>
    </cfRule>
  </conditionalFormatting>
  <conditionalFormatting sqref="G217">
    <cfRule type="expression" dxfId="119" priority="431" stopIfTrue="1">
      <formula>F217&lt;$H$3</formula>
    </cfRule>
  </conditionalFormatting>
  <conditionalFormatting sqref="G220">
    <cfRule type="expression" dxfId="118" priority="161" stopIfTrue="1">
      <formula>$F220=$H$3</formula>
    </cfRule>
  </conditionalFormatting>
  <conditionalFormatting sqref="G220:G221">
    <cfRule type="expression" dxfId="117" priority="162" stopIfTrue="1">
      <formula>F220&lt;$H$3</formula>
    </cfRule>
    <cfRule type="expression" dxfId="116" priority="163" stopIfTrue="1">
      <formula>$F220=$H$3</formula>
    </cfRule>
  </conditionalFormatting>
  <conditionalFormatting sqref="G228:G230 G232:G234">
    <cfRule type="expression" dxfId="115" priority="270" stopIfTrue="1">
      <formula>F228&lt;$H$3</formula>
    </cfRule>
  </conditionalFormatting>
  <conditionalFormatting sqref="G236:G237">
    <cfRule type="expression" dxfId="114" priority="188" stopIfTrue="1">
      <formula>F236&lt;$H$3</formula>
    </cfRule>
  </conditionalFormatting>
  <conditionalFormatting sqref="G239:G240">
    <cfRule type="expression" dxfId="113" priority="159" stopIfTrue="1">
      <formula>F239&lt;$H$3</formula>
    </cfRule>
  </conditionalFormatting>
  <conditionalFormatting sqref="G250">
    <cfRule type="expression" dxfId="112" priority="26" stopIfTrue="1">
      <formula>$F250=$H$3</formula>
    </cfRule>
  </conditionalFormatting>
  <conditionalFormatting sqref="G255">
    <cfRule type="expression" dxfId="111" priority="89" stopIfTrue="1">
      <formula>$F462=$H$3</formula>
    </cfRule>
  </conditionalFormatting>
  <conditionalFormatting sqref="G258:G259">
    <cfRule type="expression" dxfId="110" priority="17" stopIfTrue="1">
      <formula>$F258=$H$3</formula>
    </cfRule>
    <cfRule type="expression" dxfId="109" priority="16" stopIfTrue="1">
      <formula>F258&lt;$H$3</formula>
    </cfRule>
  </conditionalFormatting>
  <conditionalFormatting sqref="G260">
    <cfRule type="expression" dxfId="108" priority="61" stopIfTrue="1">
      <formula>$B260=$H$3</formula>
    </cfRule>
    <cfRule type="expression" dxfId="107" priority="60" stopIfTrue="1">
      <formula>$F260=$H$3</formula>
    </cfRule>
    <cfRule type="expression" dxfId="106" priority="59" stopIfTrue="1">
      <formula>F260&lt;$H$3</formula>
    </cfRule>
    <cfRule type="expression" dxfId="105" priority="58" stopIfTrue="1">
      <formula>$B260=$H$3</formula>
    </cfRule>
    <cfRule type="expression" dxfId="104" priority="57" stopIfTrue="1">
      <formula>$F260=$H$3</formula>
    </cfRule>
  </conditionalFormatting>
  <conditionalFormatting sqref="G260:G263">
    <cfRule type="expression" dxfId="103" priority="49" stopIfTrue="1">
      <formula>$B260=$H$3</formula>
    </cfRule>
    <cfRule type="expression" dxfId="102" priority="48" stopIfTrue="1">
      <formula>$F260=$H$3</formula>
    </cfRule>
  </conditionalFormatting>
  <conditionalFormatting sqref="G261:G263">
    <cfRule type="expression" dxfId="101" priority="43" stopIfTrue="1">
      <formula>$F261=$H$3</formula>
    </cfRule>
    <cfRule type="expression" dxfId="100" priority="44" stopIfTrue="1">
      <formula>$B261=$H$3</formula>
    </cfRule>
    <cfRule type="expression" dxfId="99" priority="47" stopIfTrue="1">
      <formula>F261&lt;$H$3</formula>
    </cfRule>
    <cfRule type="expression" dxfId="98" priority="45" stopIfTrue="1">
      <formula>$F261=$H$3</formula>
    </cfRule>
    <cfRule type="expression" dxfId="97" priority="46" stopIfTrue="1">
      <formula>$B261=$H$3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D221 F248 D249 F250:F251 D251 D250 F253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23A7-1169-49DA-AF78-16C8967CEBEE}">
  <dimension ref="A1:N16"/>
  <sheetViews>
    <sheetView workbookViewId="0">
      <selection activeCell="F15" sqref="F15"/>
    </sheetView>
  </sheetViews>
  <sheetFormatPr defaultColWidth="9" defaultRowHeight="25.4" customHeight="1"/>
  <cols>
    <col min="1" max="1" width="16.5" style="52" customWidth="1"/>
    <col min="2" max="7" width="11.58203125" style="52" customWidth="1"/>
    <col min="8" max="8" width="61.33203125" style="64" customWidth="1"/>
    <col min="9" max="9" width="13.08203125" style="52" customWidth="1"/>
    <col min="10" max="16384" width="9" style="52"/>
  </cols>
  <sheetData>
    <row r="1" spans="1:14" ht="77.900000000000006" customHeight="1">
      <c r="A1" s="117"/>
      <c r="B1" s="117"/>
      <c r="C1" s="118" t="s">
        <v>0</v>
      </c>
      <c r="D1" s="119"/>
      <c r="E1" s="119"/>
      <c r="F1" s="119"/>
      <c r="G1" s="119"/>
      <c r="H1" s="119"/>
      <c r="I1" s="119"/>
    </row>
    <row r="2" spans="1:14" ht="23.15" customHeight="1">
      <c r="A2" s="120" t="s">
        <v>1</v>
      </c>
      <c r="B2" s="120"/>
      <c r="C2" s="121" t="s">
        <v>2</v>
      </c>
      <c r="D2" s="121"/>
      <c r="E2" s="121"/>
      <c r="F2" s="121"/>
      <c r="G2" s="121"/>
      <c r="H2" s="121"/>
      <c r="I2" s="121"/>
    </row>
    <row r="3" spans="1:14" ht="25.4" customHeight="1">
      <c r="A3" s="122"/>
      <c r="B3" s="122"/>
      <c r="C3" s="122"/>
      <c r="D3" s="122"/>
      <c r="E3" s="122"/>
      <c r="F3" s="122"/>
      <c r="G3" s="122"/>
      <c r="H3" s="65">
        <v>46032</v>
      </c>
      <c r="I3" s="76"/>
    </row>
    <row r="4" spans="1:14" ht="24" customHeight="1">
      <c r="A4" s="113" t="s">
        <v>668</v>
      </c>
      <c r="B4" s="110"/>
      <c r="C4" s="110"/>
      <c r="D4" s="110"/>
      <c r="E4" s="110"/>
      <c r="F4" s="110"/>
      <c r="G4" s="110"/>
      <c r="H4" s="110"/>
      <c r="I4" s="110"/>
    </row>
    <row r="5" spans="1:14" ht="24" customHeight="1">
      <c r="A5" s="66" t="s">
        <v>4</v>
      </c>
      <c r="B5" s="111" t="s">
        <v>5</v>
      </c>
      <c r="C5" s="112"/>
      <c r="D5" s="111" t="s">
        <v>6</v>
      </c>
      <c r="E5" s="112"/>
      <c r="F5" s="111" t="s">
        <v>7</v>
      </c>
      <c r="G5" s="112"/>
      <c r="H5" s="67" t="s">
        <v>8</v>
      </c>
      <c r="I5" s="67" t="s">
        <v>9</v>
      </c>
      <c r="N5" s="52" t="s">
        <v>290</v>
      </c>
    </row>
    <row r="6" spans="1:14" ht="25" hidden="1" customHeight="1">
      <c r="A6" s="25" t="s">
        <v>665</v>
      </c>
      <c r="B6" s="10">
        <v>46019</v>
      </c>
      <c r="C6" s="21">
        <v>0.5</v>
      </c>
      <c r="D6" s="36">
        <f>B6+1</f>
        <v>46020</v>
      </c>
      <c r="E6" s="21">
        <v>0.1736111111111111</v>
      </c>
      <c r="F6" s="10">
        <f t="shared" ref="F6:F10" si="0">D6</f>
        <v>46020</v>
      </c>
      <c r="G6" s="39">
        <v>0.6333333333333333</v>
      </c>
      <c r="H6" s="71" t="s">
        <v>703</v>
      </c>
      <c r="I6" s="62"/>
    </row>
    <row r="7" spans="1:14" ht="25" hidden="1" customHeight="1">
      <c r="A7" s="68" t="s">
        <v>682</v>
      </c>
      <c r="B7" s="10">
        <f>F6+1</f>
        <v>46021</v>
      </c>
      <c r="C7" s="21">
        <v>0.47916666666666669</v>
      </c>
      <c r="D7" s="36">
        <f t="shared" ref="D7:D9" si="1">B7</f>
        <v>46021</v>
      </c>
      <c r="E7" s="21">
        <v>0.52083333333333337</v>
      </c>
      <c r="F7" s="10">
        <f t="shared" si="0"/>
        <v>46021</v>
      </c>
      <c r="G7" s="39">
        <v>0.72916666666666663</v>
      </c>
      <c r="H7" s="71" t="s">
        <v>683</v>
      </c>
      <c r="I7" s="62"/>
    </row>
    <row r="8" spans="1:14" ht="25" hidden="1" customHeight="1">
      <c r="A8" s="99" t="s">
        <v>666</v>
      </c>
      <c r="B8" s="10">
        <f>F7</f>
        <v>46021</v>
      </c>
      <c r="C8" s="21">
        <v>0.875</v>
      </c>
      <c r="D8" s="36">
        <f>B8+1</f>
        <v>46022</v>
      </c>
      <c r="E8" s="21">
        <v>0.45833333333333331</v>
      </c>
      <c r="F8" s="10">
        <f t="shared" si="0"/>
        <v>46022</v>
      </c>
      <c r="G8" s="39">
        <v>0.83333333333333337</v>
      </c>
      <c r="H8" s="71" t="s">
        <v>456</v>
      </c>
      <c r="I8" s="62"/>
    </row>
    <row r="9" spans="1:14" ht="25" customHeight="1">
      <c r="A9" s="99" t="s">
        <v>667</v>
      </c>
      <c r="B9" s="10">
        <f>F8+1</f>
        <v>46023</v>
      </c>
      <c r="C9" s="21">
        <v>0.125</v>
      </c>
      <c r="D9" s="36">
        <f t="shared" si="1"/>
        <v>46023</v>
      </c>
      <c r="E9" s="21">
        <v>0.25</v>
      </c>
      <c r="F9" s="10">
        <f t="shared" si="0"/>
        <v>46023</v>
      </c>
      <c r="G9" s="39">
        <v>0.65833333333333333</v>
      </c>
      <c r="H9" s="71"/>
      <c r="I9" s="62"/>
    </row>
    <row r="10" spans="1:14" ht="25" customHeight="1">
      <c r="A10" s="100" t="s">
        <v>684</v>
      </c>
      <c r="B10" s="42">
        <f>F9+2</f>
        <v>46025</v>
      </c>
      <c r="C10" s="45">
        <v>0.125</v>
      </c>
      <c r="D10" s="42">
        <f t="shared" ref="D10" si="2">B10</f>
        <v>46025</v>
      </c>
      <c r="E10" s="45">
        <v>0.54166666666666663</v>
      </c>
      <c r="F10" s="42">
        <f t="shared" si="0"/>
        <v>46025</v>
      </c>
      <c r="G10" s="45">
        <v>0.77083333333333337</v>
      </c>
      <c r="H10" s="71" t="s">
        <v>717</v>
      </c>
      <c r="I10" s="62"/>
    </row>
    <row r="11" spans="1:14" ht="25" customHeight="1">
      <c r="A11" s="99" t="s">
        <v>669</v>
      </c>
      <c r="B11" s="42">
        <f>F10+2</f>
        <v>46027</v>
      </c>
      <c r="C11" s="21">
        <v>0.4375</v>
      </c>
      <c r="D11" s="42">
        <f t="shared" ref="D11:D14" si="3">B11</f>
        <v>46027</v>
      </c>
      <c r="E11" s="21">
        <v>0.67500000000000004</v>
      </c>
      <c r="F11" s="42">
        <f>D11+1</f>
        <v>46028</v>
      </c>
      <c r="G11" s="45">
        <v>0.56666666666666665</v>
      </c>
      <c r="H11" s="71" t="s">
        <v>725</v>
      </c>
      <c r="I11" s="62"/>
    </row>
    <row r="12" spans="1:14" ht="25" customHeight="1">
      <c r="A12" s="100" t="s">
        <v>695</v>
      </c>
      <c r="B12" s="81"/>
      <c r="C12" s="102"/>
      <c r="D12" s="81"/>
      <c r="E12" s="26"/>
      <c r="F12" s="81"/>
      <c r="G12" s="26"/>
      <c r="H12" s="71" t="s">
        <v>729</v>
      </c>
      <c r="I12" s="62"/>
    </row>
    <row r="13" spans="1:14" ht="25" customHeight="1">
      <c r="A13" s="99" t="s">
        <v>697</v>
      </c>
      <c r="B13" s="42">
        <v>46032</v>
      </c>
      <c r="C13" s="45">
        <v>0.20833333333333334</v>
      </c>
      <c r="D13" s="42">
        <f t="shared" si="3"/>
        <v>46032</v>
      </c>
      <c r="E13" s="12">
        <v>0.36666666666666664</v>
      </c>
      <c r="F13" s="42">
        <f>D13</f>
        <v>46032</v>
      </c>
      <c r="G13" s="74">
        <v>0.95833333333333337</v>
      </c>
      <c r="H13" s="71" t="s">
        <v>732</v>
      </c>
      <c r="I13" s="62"/>
    </row>
    <row r="14" spans="1:14" ht="25" customHeight="1">
      <c r="A14" s="99" t="s">
        <v>698</v>
      </c>
      <c r="B14" s="42">
        <f>F13+2</f>
        <v>46034</v>
      </c>
      <c r="C14" s="45">
        <v>0</v>
      </c>
      <c r="D14" s="42">
        <f t="shared" si="3"/>
        <v>46034</v>
      </c>
      <c r="E14" s="45">
        <v>4.1666666666666664E-2</v>
      </c>
      <c r="F14" s="42">
        <f>D14</f>
        <v>46034</v>
      </c>
      <c r="G14" s="98">
        <v>0.375</v>
      </c>
      <c r="H14" s="71"/>
      <c r="I14" s="62"/>
    </row>
    <row r="15" spans="1:14" ht="25" customHeight="1">
      <c r="A15" s="99" t="s">
        <v>716</v>
      </c>
      <c r="B15" s="42">
        <f>F14+2</f>
        <v>46036</v>
      </c>
      <c r="C15" s="98">
        <v>0.375</v>
      </c>
      <c r="D15" s="42">
        <f>B15</f>
        <v>46036</v>
      </c>
      <c r="E15" s="45">
        <v>0.70833333333333337</v>
      </c>
      <c r="F15" s="42">
        <f>D15+1</f>
        <v>46037</v>
      </c>
      <c r="G15" s="45">
        <v>0.70833333333333337</v>
      </c>
      <c r="H15" s="71"/>
      <c r="I15" s="62"/>
    </row>
    <row r="16" spans="1:14" ht="25" customHeight="1">
      <c r="A16" s="99" t="s">
        <v>737</v>
      </c>
      <c r="B16" s="42">
        <f>F15+3</f>
        <v>46040</v>
      </c>
      <c r="C16" s="98">
        <v>0.95833333333333337</v>
      </c>
      <c r="D16" s="42">
        <f>B16+1</f>
        <v>46041</v>
      </c>
      <c r="E16" s="45">
        <v>0.33333333333333331</v>
      </c>
      <c r="F16" s="42">
        <f>D16</f>
        <v>46041</v>
      </c>
      <c r="G16" s="45">
        <v>0.75</v>
      </c>
      <c r="H16" s="71" t="s">
        <v>461</v>
      </c>
      <c r="I16" s="62"/>
    </row>
  </sheetData>
  <mergeCells count="9">
    <mergeCell ref="B5:C5"/>
    <mergeCell ref="D5:E5"/>
    <mergeCell ref="F5:G5"/>
    <mergeCell ref="A1:B1"/>
    <mergeCell ref="C1:I1"/>
    <mergeCell ref="A2:B2"/>
    <mergeCell ref="C2:I2"/>
    <mergeCell ref="A3:G3"/>
    <mergeCell ref="A4:I4"/>
  </mergeCells>
  <phoneticPr fontId="44" type="noConversion"/>
  <conditionalFormatting sqref="B4:B11 B13:B16">
    <cfRule type="cellIs" dxfId="96" priority="48" stopIfTrue="1" operator="lessThan">
      <formula>$H$3</formula>
    </cfRule>
    <cfRule type="cellIs" dxfId="95" priority="47" stopIfTrue="1" operator="equal">
      <formula>$H$3</formula>
    </cfRule>
  </conditionalFormatting>
  <conditionalFormatting sqref="B4:C4">
    <cfRule type="expression" dxfId="94" priority="82495" stopIfTrue="1">
      <formula>AND($B211=$H$3,$B211&lt;&gt;"")</formula>
    </cfRule>
    <cfRule type="expression" dxfId="93" priority="82496" stopIfTrue="1">
      <formula>AND($B211&lt;$H$3,$B211&lt;&gt;"")</formula>
    </cfRule>
  </conditionalFormatting>
  <conditionalFormatting sqref="C6:C9">
    <cfRule type="expression" dxfId="92" priority="21" stopIfTrue="1">
      <formula>B6&lt;$H$3</formula>
    </cfRule>
  </conditionalFormatting>
  <conditionalFormatting sqref="C6:C11">
    <cfRule type="expression" dxfId="91" priority="23" stopIfTrue="1">
      <formula>$B6=$H$3</formula>
    </cfRule>
    <cfRule type="expression" dxfId="90" priority="22" stopIfTrue="1">
      <formula>$F6=$H$3</formula>
    </cfRule>
  </conditionalFormatting>
  <conditionalFormatting sqref="C10:C11">
    <cfRule type="expression" dxfId="89" priority="141" stopIfTrue="1">
      <formula>$F10=$H$3</formula>
    </cfRule>
    <cfRule type="expression" dxfId="88" priority="142" stopIfTrue="1">
      <formula>$B10=$H$3</formula>
    </cfRule>
    <cfRule type="expression" dxfId="87" priority="138" stopIfTrue="1">
      <formula>$F10=$H$3</formula>
    </cfRule>
    <cfRule type="expression" dxfId="86" priority="139" stopIfTrue="1">
      <formula>$B10=$H$3</formula>
    </cfRule>
    <cfRule type="expression" dxfId="85" priority="140" stopIfTrue="1">
      <formula>B10&lt;$H$3</formula>
    </cfRule>
  </conditionalFormatting>
  <conditionalFormatting sqref="C11">
    <cfRule type="expression" dxfId="84" priority="9" stopIfTrue="1">
      <formula>B11&lt;$H$3</formula>
    </cfRule>
  </conditionalFormatting>
  <conditionalFormatting sqref="C13">
    <cfRule type="expression" dxfId="83" priority="104" stopIfTrue="1">
      <formula>$B13=$H$3</formula>
    </cfRule>
    <cfRule type="expression" dxfId="82" priority="103" stopIfTrue="1">
      <formula>$F13=$H$3</formula>
    </cfRule>
    <cfRule type="expression" dxfId="81" priority="105" stopIfTrue="1">
      <formula>B13&lt;$H$3</formula>
    </cfRule>
  </conditionalFormatting>
  <conditionalFormatting sqref="C13:C14">
    <cfRule type="expression" dxfId="80" priority="107" stopIfTrue="1">
      <formula>$B13=$H$3</formula>
    </cfRule>
    <cfRule type="expression" dxfId="79" priority="97" stopIfTrue="1">
      <formula>$B13=$H$3</formula>
    </cfRule>
    <cfRule type="expression" dxfId="78" priority="106" stopIfTrue="1">
      <formula>$F13=$H$3</formula>
    </cfRule>
    <cfRule type="expression" dxfId="77" priority="96" stopIfTrue="1">
      <formula>$F13=$H$3</formula>
    </cfRule>
  </conditionalFormatting>
  <conditionalFormatting sqref="C14">
    <cfRule type="expression" dxfId="76" priority="98" stopIfTrue="1">
      <formula>B14&lt;$H$3</formula>
    </cfRule>
    <cfRule type="expression" dxfId="75" priority="95" stopIfTrue="1">
      <formula>$B14=$H$3</formula>
    </cfRule>
    <cfRule type="expression" dxfId="74" priority="94" stopIfTrue="1">
      <formula>$F14=$H$3</formula>
    </cfRule>
    <cfRule type="expression" dxfId="73" priority="152" stopIfTrue="1">
      <formula>B14&lt;$H$3</formula>
    </cfRule>
    <cfRule type="expression" dxfId="72" priority="154" stopIfTrue="1">
      <formula>$B14=$H$3</formula>
    </cfRule>
    <cfRule type="expression" dxfId="71" priority="151" stopIfTrue="1">
      <formula>$B14=$H$3</formula>
    </cfRule>
    <cfRule type="expression" dxfId="70" priority="153" stopIfTrue="1">
      <formula>$F14=$H$3</formula>
    </cfRule>
    <cfRule type="expression" dxfId="69" priority="150" stopIfTrue="1">
      <formula>$F14=$H$3</formula>
    </cfRule>
  </conditionalFormatting>
  <conditionalFormatting sqref="D4:D5">
    <cfRule type="cellIs" dxfId="68" priority="164" stopIfTrue="1" operator="lessThan">
      <formula>$H$3</formula>
    </cfRule>
    <cfRule type="cellIs" dxfId="67" priority="163" stopIfTrue="1" operator="equal">
      <formula>$H$3</formula>
    </cfRule>
  </conditionalFormatting>
  <conditionalFormatting sqref="D6:D11 D13:D16">
    <cfRule type="cellIs" dxfId="66" priority="46" stopIfTrue="1" operator="lessThan">
      <formula>$H$3</formula>
    </cfRule>
    <cfRule type="cellIs" dxfId="65" priority="50" stopIfTrue="1" operator="equal">
      <formula>$H$3</formula>
    </cfRule>
  </conditionalFormatting>
  <conditionalFormatting sqref="D4:E4">
    <cfRule type="expression" dxfId="64" priority="82497">
      <formula>AND($D211&lt;$H$3,$D211&lt;&gt;"")</formula>
    </cfRule>
    <cfRule type="expression" dxfId="63" priority="82498">
      <formula>AND($D211=$H$3,$D211&lt;&gt;"")</formula>
    </cfRule>
  </conditionalFormatting>
  <conditionalFormatting sqref="D4:F5">
    <cfRule type="cellIs" dxfId="62" priority="160" stopIfTrue="1" operator="lessThan">
      <formula>$H$3</formula>
    </cfRule>
  </conditionalFormatting>
  <conditionalFormatting sqref="E4">
    <cfRule type="expression" dxfId="61" priority="82499" stopIfTrue="1">
      <formula>$D211=$H$3</formula>
    </cfRule>
  </conditionalFormatting>
  <conditionalFormatting sqref="E6:E9">
    <cfRule type="expression" dxfId="60" priority="18" stopIfTrue="1">
      <formula>D6&lt;$H$3</formula>
    </cfRule>
  </conditionalFormatting>
  <conditionalFormatting sqref="E6:E10">
    <cfRule type="expression" dxfId="59" priority="20" stopIfTrue="1">
      <formula>$B6=$H$3</formula>
    </cfRule>
    <cfRule type="expression" dxfId="58" priority="19" stopIfTrue="1">
      <formula>$F6=$H$3</formula>
    </cfRule>
  </conditionalFormatting>
  <conditionalFormatting sqref="E10">
    <cfRule type="expression" dxfId="57" priority="113" stopIfTrue="1">
      <formula>$F10=$H$3</formula>
    </cfRule>
    <cfRule type="expression" dxfId="56" priority="112" stopIfTrue="1">
      <formula>D10&lt;$H$3</formula>
    </cfRule>
    <cfRule type="expression" dxfId="55" priority="110" stopIfTrue="1">
      <formula>$F10=$H$3</formula>
    </cfRule>
    <cfRule type="expression" dxfId="54" priority="111" stopIfTrue="1">
      <formula>$B10=$H$3</formula>
    </cfRule>
    <cfRule type="expression" dxfId="53" priority="114" stopIfTrue="1">
      <formula>$B10=$H$3</formula>
    </cfRule>
  </conditionalFormatting>
  <conditionalFormatting sqref="E11">
    <cfRule type="expression" dxfId="52" priority="5" stopIfTrue="1">
      <formula>$B11=$H$3</formula>
    </cfRule>
    <cfRule type="expression" dxfId="51" priority="6" stopIfTrue="1">
      <formula>D11&lt;$H$3</formula>
    </cfRule>
    <cfRule type="expression" dxfId="50" priority="7" stopIfTrue="1">
      <formula>$F11=$H$3</formula>
    </cfRule>
    <cfRule type="expression" dxfId="49" priority="8" stopIfTrue="1">
      <formula>$B11=$H$3</formula>
    </cfRule>
    <cfRule type="expression" dxfId="48" priority="1" stopIfTrue="1">
      <formula>D11&lt;$H$3</formula>
    </cfRule>
    <cfRule type="expression" dxfId="47" priority="2" stopIfTrue="1">
      <formula>$F11=$H$3</formula>
    </cfRule>
    <cfRule type="expression" dxfId="46" priority="3" stopIfTrue="1">
      <formula>$B11=$H$3</formula>
    </cfRule>
    <cfRule type="expression" dxfId="45" priority="4" stopIfTrue="1">
      <formula>$F11=$H$3</formula>
    </cfRule>
  </conditionalFormatting>
  <conditionalFormatting sqref="E13:E14">
    <cfRule type="expression" dxfId="44" priority="91" stopIfTrue="1">
      <formula>D13&lt;$H$3</formula>
    </cfRule>
    <cfRule type="expression" dxfId="43" priority="92" stopIfTrue="1">
      <formula>$F13=$H$3</formula>
    </cfRule>
  </conditionalFormatting>
  <conditionalFormatting sqref="E14">
    <cfRule type="expression" dxfId="42" priority="90" stopIfTrue="1">
      <formula>$B14=$H$3</formula>
    </cfRule>
    <cfRule type="expression" dxfId="41" priority="89" stopIfTrue="1">
      <formula>$F14=$H$3</formula>
    </cfRule>
    <cfRule type="expression" dxfId="40" priority="93" stopIfTrue="1">
      <formula>$B14=$H$3</formula>
    </cfRule>
  </conditionalFormatting>
  <conditionalFormatting sqref="E14:E15">
    <cfRule type="expression" dxfId="39" priority="85" stopIfTrue="1">
      <formula>$F14=$H$3</formula>
    </cfRule>
    <cfRule type="expression" dxfId="38" priority="86" stopIfTrue="1">
      <formula>$B14=$H$3</formula>
    </cfRule>
  </conditionalFormatting>
  <conditionalFormatting sqref="E15">
    <cfRule type="expression" dxfId="37" priority="84" stopIfTrue="1">
      <formula>D15&lt;$H$3</formula>
    </cfRule>
    <cfRule type="expression" dxfId="36" priority="83" stopIfTrue="1">
      <formula>$B15=$H$3</formula>
    </cfRule>
    <cfRule type="expression" dxfId="35" priority="82" stopIfTrue="1">
      <formula>$F15=$H$3</formula>
    </cfRule>
  </conditionalFormatting>
  <conditionalFormatting sqref="E15:E16">
    <cfRule type="expression" dxfId="34" priority="72" stopIfTrue="1">
      <formula>$B15=$H$3</formula>
    </cfRule>
    <cfRule type="expression" dxfId="33" priority="71" stopIfTrue="1">
      <formula>$F15=$H$3</formula>
    </cfRule>
  </conditionalFormatting>
  <conditionalFormatting sqref="E16">
    <cfRule type="expression" dxfId="32" priority="70" stopIfTrue="1">
      <formula>D16&lt;$H$3</formula>
    </cfRule>
    <cfRule type="expression" dxfId="31" priority="69" stopIfTrue="1">
      <formula>$B16=$H$3</formula>
    </cfRule>
    <cfRule type="expression" dxfId="30" priority="68" stopIfTrue="1">
      <formula>$F16=$H$3</formula>
    </cfRule>
    <cfRule type="expression" dxfId="29" priority="67" stopIfTrue="1">
      <formula>$B16=$H$3</formula>
    </cfRule>
    <cfRule type="expression" dxfId="28" priority="66" stopIfTrue="1">
      <formula>$F16=$H$3</formula>
    </cfRule>
  </conditionalFormatting>
  <conditionalFormatting sqref="F4:F11 F13:F16">
    <cfRule type="cellIs" dxfId="27" priority="45" stopIfTrue="1" operator="equal">
      <formula>$H$3</formula>
    </cfRule>
  </conditionalFormatting>
  <conditionalFormatting sqref="F6:F11 F13:F16">
    <cfRule type="cellIs" dxfId="26" priority="49" stopIfTrue="1" operator="lessThan">
      <formula>$H$3</formula>
    </cfRule>
  </conditionalFormatting>
  <conditionalFormatting sqref="F10:F11 F13:F16">
    <cfRule type="expression" dxfId="25" priority="51" stopIfTrue="1">
      <formula>$F10=$H$3</formula>
    </cfRule>
  </conditionalFormatting>
  <conditionalFormatting sqref="F4:G4">
    <cfRule type="expression" dxfId="24" priority="82500">
      <formula>AND($F211&lt;$H$3,$F211&lt;&gt;"")</formula>
    </cfRule>
    <cfRule type="expression" dxfId="23" priority="82501">
      <formula>AND($F211=$H$3,$F211&lt;&gt;"")</formula>
    </cfRule>
  </conditionalFormatting>
  <conditionalFormatting sqref="F6:G8">
    <cfRule type="expression" dxfId="22" priority="58" stopIfTrue="1">
      <formula>$F6=$H$3</formula>
    </cfRule>
  </conditionalFormatting>
  <conditionalFormatting sqref="F9:G9">
    <cfRule type="expression" dxfId="21" priority="17" stopIfTrue="1">
      <formula>$F9=$H$3</formula>
    </cfRule>
  </conditionalFormatting>
  <conditionalFormatting sqref="G4">
    <cfRule type="expression" dxfId="20" priority="82502" stopIfTrue="1">
      <formula>$F211=$H$3</formula>
    </cfRule>
  </conditionalFormatting>
  <conditionalFormatting sqref="G6:G9">
    <cfRule type="expression" dxfId="19" priority="57" stopIfTrue="1">
      <formula>F6&lt;$H$3</formula>
    </cfRule>
  </conditionalFormatting>
  <conditionalFormatting sqref="G10:G11">
    <cfRule type="expression" dxfId="18" priority="13" stopIfTrue="1">
      <formula>$B10=$H$3</formula>
    </cfRule>
    <cfRule type="expression" dxfId="17" priority="16" stopIfTrue="1">
      <formula>$B10=$H$3</formula>
    </cfRule>
    <cfRule type="expression" dxfId="16" priority="14" stopIfTrue="1">
      <formula>F10&lt;$H$3</formula>
    </cfRule>
    <cfRule type="expression" dxfId="15" priority="12" stopIfTrue="1">
      <formula>$F10=$H$3</formula>
    </cfRule>
    <cfRule type="expression" dxfId="14" priority="11" stopIfTrue="1">
      <formula>$B10=$H$3</formula>
    </cfRule>
    <cfRule type="expression" dxfId="13" priority="10" stopIfTrue="1">
      <formula>$F10=$H$3</formula>
    </cfRule>
    <cfRule type="expression" dxfId="12" priority="15" stopIfTrue="1">
      <formula>$F10=$H$3</formula>
    </cfRule>
  </conditionalFormatting>
  <conditionalFormatting sqref="G15">
    <cfRule type="expression" dxfId="11" priority="76" stopIfTrue="1">
      <formula>$B15=$H$3</formula>
    </cfRule>
    <cfRule type="expression" dxfId="10" priority="75" stopIfTrue="1">
      <formula>$F15=$H$3</formula>
    </cfRule>
    <cfRule type="expression" dxfId="9" priority="77" stopIfTrue="1">
      <formula>F15&lt;$H$3</formula>
    </cfRule>
    <cfRule type="expression" dxfId="8" priority="79" stopIfTrue="1">
      <formula>$B15=$H$3</formula>
    </cfRule>
    <cfRule type="expression" dxfId="7" priority="78" stopIfTrue="1">
      <formula>$F15=$H$3</formula>
    </cfRule>
  </conditionalFormatting>
  <conditionalFormatting sqref="G15:G16">
    <cfRule type="expression" dxfId="6" priority="64" stopIfTrue="1">
      <formula>$F15=$H$3</formula>
    </cfRule>
    <cfRule type="expression" dxfId="5" priority="65" stopIfTrue="1">
      <formula>$B15=$H$3</formula>
    </cfRule>
  </conditionalFormatting>
  <conditionalFormatting sqref="G16">
    <cfRule type="expression" dxfId="4" priority="63" stopIfTrue="1">
      <formula>F16&lt;$H$3</formula>
    </cfRule>
    <cfRule type="expression" dxfId="3" priority="60" stopIfTrue="1">
      <formula>$B16=$H$3</formula>
    </cfRule>
    <cfRule type="expression" dxfId="2" priority="59" stopIfTrue="1">
      <formula>$F16=$H$3</formula>
    </cfRule>
    <cfRule type="expression" dxfId="1" priority="61" stopIfTrue="1">
      <formula>$F16=$H$3</formula>
    </cfRule>
    <cfRule type="expression" dxfId="0" priority="62" stopIfTrue="1">
      <formula>$B16=$H$3</formula>
    </cfRule>
  </conditionalFormatting>
  <pageMargins left="0.7" right="0.7" top="0.75" bottom="0.75" header="0.3" footer="0.3"/>
  <ignoredErrors>
    <ignoredError sqref="D7:D8 B8 B10 F15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NPX</vt:lpstr>
      <vt:lpstr>NPX2</vt:lpstr>
      <vt:lpstr>SVP</vt:lpstr>
      <vt:lpstr>SVP2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2026-01-13T06:52:05Z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