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6F2F03D3-1426-4C39-BBA4-10F243F7BC49}" xr6:coauthVersionLast="47" xr6:coauthVersionMax="47" xr10:uidLastSave="{00000000-0000-0000-0000-000000000000}"/>
  <bookViews>
    <workbookView xWindow="-108" yWindow="-108" windowWidth="23256" windowHeight="12456" tabRatio="593" firstSheet="3" activeTab="5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'!$A$159:$H$169</definedName>
    <definedName name="_xlnm._FilterDatabase" localSheetId="5" hidden="1">CVT!$A$285:$M$346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0" i="245" l="1"/>
  <c r="F219" i="245"/>
  <c r="F218" i="245"/>
  <c r="B218" i="245"/>
  <c r="F217" i="245"/>
  <c r="D217" i="245"/>
  <c r="B216" i="245"/>
  <c r="F215" i="245"/>
  <c r="B208" i="241"/>
  <c r="D207" i="241"/>
  <c r="F117" i="239"/>
  <c r="D117" i="239"/>
  <c r="F386" i="234"/>
  <c r="F385" i="234"/>
  <c r="B182" i="234"/>
  <c r="D185" i="234" l="1"/>
  <c r="F184" i="234"/>
  <c r="F408" i="241" l="1"/>
  <c r="D408" i="241"/>
  <c r="B408" i="241"/>
  <c r="B112" i="239" l="1"/>
  <c r="D112" i="239" s="1"/>
  <c r="B215" i="245"/>
  <c r="F214" i="245"/>
  <c r="B282" i="239" l="1"/>
  <c r="D282" i="239" s="1"/>
  <c r="F282" i="239" s="1"/>
  <c r="F210" i="241"/>
  <c r="B211" i="241" s="1"/>
  <c r="B402" i="241" l="1"/>
  <c r="F188" i="234" l="1"/>
  <c r="B206" i="241"/>
  <c r="B385" i="234" l="1"/>
  <c r="D20" i="247" l="1"/>
  <c r="F20" i="247" s="1"/>
  <c r="B21" i="247" s="1"/>
  <c r="B390" i="234"/>
  <c r="D390" i="234" s="1"/>
  <c r="F390" i="234" s="1"/>
  <c r="B285" i="235" l="1"/>
  <c r="D285" i="235" s="1"/>
  <c r="F285" i="235" s="1"/>
  <c r="B286" i="235" s="1"/>
  <c r="D21" i="247" l="1"/>
  <c r="F21" i="247" s="1"/>
  <c r="B22" i="247" l="1"/>
  <c r="D22" i="247" s="1"/>
  <c r="F22" i="247" s="1"/>
  <c r="B23" i="247" s="1"/>
  <c r="B398" i="239"/>
  <c r="D398" i="239" s="1"/>
  <c r="F398" i="239" s="1"/>
  <c r="B399" i="239" s="1"/>
  <c r="D399" i="239" s="1"/>
  <c r="F399" i="239" s="1"/>
  <c r="B400" i="239" s="1"/>
  <c r="B383" i="234"/>
  <c r="B276" i="239"/>
  <c r="D23" i="247" l="1"/>
  <c r="F23" i="247" s="1"/>
  <c r="B24" i="247" s="1"/>
  <c r="D24" i="247" s="1"/>
  <c r="D400" i="239"/>
  <c r="F400" i="239" s="1"/>
  <c r="B401" i="239" s="1"/>
  <c r="F24" i="247" l="1"/>
  <c r="B25" i="247" s="1"/>
  <c r="D25" i="247" s="1"/>
  <c r="F25" i="247" s="1"/>
  <c r="B26" i="247" s="1"/>
  <c r="D26" i="247" s="1"/>
  <c r="F26" i="247" s="1"/>
  <c r="F182" i="234"/>
  <c r="B183" i="234" s="1"/>
  <c r="D183" i="234" s="1"/>
  <c r="F183" i="234" s="1"/>
  <c r="B184" i="234" s="1"/>
  <c r="D184" i="234" s="1"/>
  <c r="B185" i="234" s="1"/>
  <c r="F185" i="234" s="1"/>
  <c r="B186" i="234" s="1"/>
  <c r="D186" i="234" s="1"/>
  <c r="F186" i="234" s="1"/>
  <c r="B187" i="234" s="1"/>
  <c r="D187" i="234" s="1"/>
  <c r="F187" i="234" s="1"/>
  <c r="B188" i="234" s="1"/>
  <c r="F112" i="239" l="1"/>
  <c r="B113" i="239" s="1"/>
  <c r="D113" i="239" s="1"/>
  <c r="F113" i="239" s="1"/>
  <c r="B114" i="239" s="1"/>
  <c r="D206" i="241"/>
  <c r="B583" i="235"/>
  <c r="D114" i="239" l="1"/>
  <c r="F114" i="239" s="1"/>
  <c r="B386" i="234"/>
  <c r="F206" i="241"/>
  <c r="B207" i="241" s="1"/>
  <c r="D6" i="247"/>
  <c r="F6" i="247" s="1"/>
  <c r="B7" i="247" s="1"/>
  <c r="D7" i="247" s="1"/>
  <c r="F7" i="247" s="1"/>
  <c r="B8" i="247" s="1"/>
  <c r="F207" i="241" l="1"/>
  <c r="D208" i="241" s="1"/>
  <c r="D386" i="234"/>
  <c r="B387" i="234" s="1"/>
  <c r="B399" i="241"/>
  <c r="F208" i="241" l="1"/>
  <c r="B210" i="241" s="1"/>
  <c r="D211" i="241" s="1"/>
  <c r="F211" i="241" s="1"/>
  <c r="D387" i="234"/>
  <c r="F387" i="234" s="1"/>
  <c r="B388" i="234" s="1"/>
  <c r="D8" i="247"/>
  <c r="D388" i="234" l="1"/>
  <c r="F388" i="234" s="1"/>
  <c r="B389" i="234" s="1"/>
  <c r="F635" i="235"/>
  <c r="B636" i="235" l="1"/>
  <c r="D636" i="235" s="1"/>
  <c r="F636" i="235" s="1"/>
  <c r="B637" i="235" s="1"/>
  <c r="D637" i="235" s="1"/>
  <c r="F637" i="235" s="1"/>
  <c r="B638" i="235" s="1"/>
  <c r="B379" i="234"/>
  <c r="D638" i="235" l="1"/>
  <c r="F638" i="235" s="1"/>
  <c r="D401" i="239"/>
  <c r="F401" i="239" l="1"/>
  <c r="B402" i="239" s="1"/>
  <c r="D402" i="239" s="1"/>
  <c r="F402" i="239" s="1"/>
  <c r="B403" i="239" s="1"/>
  <c r="D403" i="239" s="1"/>
  <c r="F403" i="239" s="1"/>
  <c r="B404" i="239" s="1"/>
  <c r="D404" i="239" s="1"/>
  <c r="F404" i="239" s="1"/>
  <c r="B405" i="239" s="1"/>
  <c r="D405" i="239" s="1"/>
  <c r="F405" i="239" s="1"/>
  <c r="F8" i="247"/>
  <c r="B9" i="247" l="1"/>
  <c r="D9" i="247" s="1"/>
  <c r="F9" i="247" s="1"/>
  <c r="B10" i="247" s="1"/>
  <c r="D10" i="247" l="1"/>
  <c r="F10" i="247" s="1"/>
  <c r="B11" i="247" l="1"/>
  <c r="D11" i="247" s="1"/>
  <c r="F11" i="247" s="1"/>
  <c r="B12" i="247" s="1"/>
  <c r="D12" i="247" s="1"/>
  <c r="B388" i="239" l="1"/>
  <c r="F12" i="247" l="1"/>
  <c r="B13" i="247" s="1"/>
  <c r="D13" i="247" s="1"/>
  <c r="F13" i="247" s="1"/>
  <c r="F388" i="239"/>
  <c r="B389" i="239" s="1"/>
  <c r="D276" i="239"/>
  <c r="F276" i="239" s="1"/>
  <c r="B277" i="239" s="1"/>
  <c r="D399" i="241"/>
  <c r="F399" i="241" s="1"/>
  <c r="B400" i="241" s="1"/>
  <c r="B632" i="235"/>
  <c r="D631" i="235"/>
  <c r="D379" i="234"/>
  <c r="F379" i="234" s="1"/>
  <c r="B14" i="247" l="1"/>
  <c r="D400" i="241"/>
  <c r="D277" i="239"/>
  <c r="F277" i="239" s="1"/>
  <c r="D632" i="235"/>
  <c r="F632" i="235" s="1"/>
  <c r="B634" i="235" s="1"/>
  <c r="D634" i="235" s="1"/>
  <c r="F634" i="235" s="1"/>
  <c r="F395" i="241"/>
  <c r="D14" i="247" l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F400" i="241"/>
  <c r="B401" i="241" s="1"/>
  <c r="D401" i="241" s="1"/>
  <c r="D583" i="235"/>
  <c r="F583" i="235" s="1"/>
  <c r="B584" i="235" s="1"/>
  <c r="D584" i="235" l="1"/>
  <c r="F176" i="234"/>
  <c r="B177" i="234" s="1"/>
  <c r="D177" i="234" s="1"/>
  <c r="F177" i="234" s="1"/>
  <c r="B178" i="234" s="1"/>
  <c r="F584" i="235" l="1"/>
  <c r="D402" i="241"/>
  <c r="F170" i="234"/>
  <c r="F402" i="241" l="1"/>
  <c r="B403" i="241" s="1"/>
  <c r="D403" i="241" s="1"/>
  <c r="F403" i="241" s="1"/>
  <c r="B404" i="241" s="1"/>
  <c r="D404" i="241" s="1"/>
  <c r="F404" i="241" s="1"/>
  <c r="B585" i="235"/>
  <c r="D585" i="235" s="1"/>
  <c r="F585" i="235" s="1"/>
  <c r="B586" i="235" s="1"/>
  <c r="D586" i="235" s="1"/>
  <c r="D178" i="234"/>
  <c r="F178" i="234" s="1"/>
  <c r="B179" i="234" s="1"/>
  <c r="D179" i="234" s="1"/>
  <c r="D394" i="241"/>
  <c r="F394" i="241" s="1"/>
  <c r="F586" i="235" l="1"/>
  <c r="B587" i="235" s="1"/>
  <c r="D587" i="235" s="1"/>
  <c r="F587" i="235" s="1"/>
  <c r="B588" i="235" s="1"/>
  <c r="D588" i="235" s="1"/>
  <c r="F588" i="235" s="1"/>
  <c r="B589" i="235" s="1"/>
  <c r="B405" i="241"/>
  <c r="D393" i="241"/>
  <c r="D405" i="241" l="1"/>
  <c r="F405" i="241" s="1"/>
  <c r="B406" i="241" s="1"/>
  <c r="D406" i="241" s="1"/>
  <c r="F406" i="241" s="1"/>
  <c r="D589" i="235"/>
  <c r="F589" i="235" s="1"/>
  <c r="B590" i="235" s="1"/>
  <c r="D542" i="235"/>
  <c r="F542" i="235" s="1"/>
  <c r="B543" i="235" s="1"/>
  <c r="D543" i="235" s="1"/>
  <c r="B407" i="241" l="1"/>
  <c r="D407" i="241" s="1"/>
  <c r="F407" i="241" s="1"/>
  <c r="D590" i="235"/>
  <c r="F590" i="235" s="1"/>
  <c r="B591" i="235" s="1"/>
  <c r="F179" i="234"/>
  <c r="B180" i="234" s="1"/>
  <c r="D180" i="234" s="1"/>
  <c r="F180" i="234" s="1"/>
  <c r="B181" i="234" s="1"/>
  <c r="D181" i="234" s="1"/>
  <c r="F181" i="234" s="1"/>
  <c r="B171" i="234"/>
  <c r="D171" i="234" s="1"/>
  <c r="F171" i="234" s="1"/>
  <c r="D591" i="235" l="1"/>
  <c r="F371" i="234"/>
  <c r="F591" i="235" l="1"/>
  <c r="B372" i="234"/>
  <c r="D372" i="234" s="1"/>
  <c r="F372" i="234" s="1"/>
  <c r="B192" i="241"/>
  <c r="D192" i="241" s="1"/>
  <c r="F192" i="241" s="1"/>
  <c r="B194" i="241" s="1"/>
  <c r="D194" i="241" s="1"/>
  <c r="F194" i="241" s="1"/>
  <c r="B195" i="241" s="1"/>
  <c r="B592" i="235" l="1"/>
  <c r="D592" i="235" s="1"/>
  <c r="F592" i="235" s="1"/>
  <c r="F543" i="235"/>
  <c r="B544" i="235" s="1"/>
  <c r="D544" i="235" s="1"/>
  <c r="F544" i="235" s="1"/>
  <c r="B545" i="235" s="1"/>
  <c r="B575" i="235" l="1"/>
  <c r="F545" i="235" l="1"/>
  <c r="B546" i="235" s="1"/>
  <c r="D546" i="235" s="1"/>
  <c r="B635" i="235" l="1"/>
  <c r="B172" i="234" l="1"/>
  <c r="D172" i="234" s="1"/>
  <c r="D575" i="235"/>
  <c r="F575" i="235" s="1"/>
  <c r="B576" i="235" s="1"/>
  <c r="F172" i="234" l="1"/>
  <c r="B173" i="234" s="1"/>
  <c r="D173" i="234" s="1"/>
  <c r="D576" i="235"/>
  <c r="F576" i="235" s="1"/>
  <c r="D191" i="245"/>
  <c r="F191" i="245" s="1"/>
  <c r="B192" i="245" s="1"/>
  <c r="D192" i="245" s="1"/>
  <c r="F192" i="245" s="1"/>
  <c r="F173" i="234" l="1"/>
  <c r="B174" i="234" s="1"/>
  <c r="B577" i="235"/>
  <c r="D577" i="235" s="1"/>
  <c r="F577" i="235" s="1"/>
  <c r="B536" i="235"/>
  <c r="D536" i="235" s="1"/>
  <c r="F536" i="235" s="1"/>
  <c r="B639" i="235" l="1"/>
  <c r="D174" i="234"/>
  <c r="F174" i="234" s="1"/>
  <c r="B537" i="235"/>
  <c r="D537" i="235" s="1"/>
  <c r="F537" i="235" s="1"/>
  <c r="B374" i="234"/>
  <c r="D374" i="234" s="1"/>
  <c r="F374" i="234" s="1"/>
  <c r="D639" i="235" l="1"/>
  <c r="F639" i="235" s="1"/>
  <c r="B640" i="235" s="1"/>
  <c r="D640" i="235" s="1"/>
  <c r="F640" i="235" s="1"/>
  <c r="B641" i="235" s="1"/>
  <c r="B175" i="234"/>
  <c r="D175" i="234" s="1"/>
  <c r="F175" i="234" s="1"/>
  <c r="B176" i="234" s="1"/>
  <c r="B375" i="234"/>
  <c r="D375" i="234" s="1"/>
  <c r="D641" i="235" l="1"/>
  <c r="F641" i="235" s="1"/>
  <c r="F375" i="234"/>
  <c r="B383" i="239"/>
  <c r="D383" i="239" s="1"/>
  <c r="F383" i="239" s="1"/>
  <c r="B272" i="235"/>
  <c r="B642" i="235" l="1"/>
  <c r="D642" i="235" s="1"/>
  <c r="F642" i="235" s="1"/>
  <c r="B643" i="235" s="1"/>
  <c r="F159" i="234"/>
  <c r="B384" i="239" l="1"/>
  <c r="D384" i="239" s="1"/>
  <c r="F384" i="239" s="1"/>
  <c r="B385" i="239" s="1"/>
  <c r="D643" i="235" l="1"/>
  <c r="F643" i="235" s="1"/>
  <c r="B644" i="235" s="1"/>
  <c r="B605" i="235"/>
  <c r="D644" i="235" l="1"/>
  <c r="F644" i="235" s="1"/>
  <c r="B96" i="239"/>
  <c r="B645" i="235" l="1"/>
  <c r="D645" i="235" s="1"/>
  <c r="F645" i="235" s="1"/>
  <c r="B646" i="235" s="1"/>
  <c r="D646" i="235" s="1"/>
  <c r="F646" i="235" s="1"/>
  <c r="F233" i="235"/>
  <c r="D385" i="239" l="1"/>
  <c r="F385" i="239" s="1"/>
  <c r="B386" i="239" l="1"/>
  <c r="D386" i="239" s="1"/>
  <c r="D605" i="235"/>
  <c r="F605" i="235" s="1"/>
  <c r="B233" i="235"/>
  <c r="F386" i="239" l="1"/>
  <c r="B387" i="239" s="1"/>
  <c r="D387" i="239" s="1"/>
  <c r="F93" i="239"/>
  <c r="D361" i="234"/>
  <c r="F361" i="234" l="1"/>
  <c r="B362" i="234" s="1"/>
  <c r="D362" i="234" s="1"/>
  <c r="F362" i="234" s="1"/>
  <c r="D363" i="234"/>
  <c r="F363" i="234" s="1"/>
  <c r="B364" i="234" s="1"/>
  <c r="D364" i="234" s="1"/>
  <c r="F364" i="234" s="1"/>
  <c r="F389" i="239" l="1"/>
  <c r="B390" i="239" s="1"/>
  <c r="D390" i="239" s="1"/>
  <c r="F390" i="239" s="1"/>
  <c r="B365" i="234"/>
  <c r="D365" i="234" s="1"/>
  <c r="F365" i="234" s="1"/>
  <c r="B366" i="234" s="1"/>
  <c r="D366" i="234" s="1"/>
  <c r="F151" i="234"/>
  <c r="B554" i="235"/>
  <c r="B564" i="235"/>
  <c r="F366" i="234" l="1"/>
  <c r="B606" i="235"/>
  <c r="B378" i="241"/>
  <c r="D378" i="241" s="1"/>
  <c r="D564" i="235"/>
  <c r="F564" i="235" s="1"/>
  <c r="B565" i="235" s="1"/>
  <c r="B367" i="234" l="1"/>
  <c r="D606" i="235"/>
  <c r="F606" i="235" s="1"/>
  <c r="D96" i="239"/>
  <c r="F96" i="239" s="1"/>
  <c r="B97" i="239" s="1"/>
  <c r="D97" i="239" s="1"/>
  <c r="F97" i="239" s="1"/>
  <c r="B607" i="235" l="1"/>
  <c r="D607" i="235" s="1"/>
  <c r="F607" i="235" s="1"/>
  <c r="B355" i="234"/>
  <c r="B608" i="235" l="1"/>
  <c r="B152" i="234"/>
  <c r="D608" i="235" l="1"/>
  <c r="D565" i="235"/>
  <c r="D152" i="234"/>
  <c r="F152" i="234" s="1"/>
  <c r="F145" i="234"/>
  <c r="B146" i="234" s="1"/>
  <c r="D146" i="234" s="1"/>
  <c r="F146" i="234" s="1"/>
  <c r="B147" i="234" s="1"/>
  <c r="F608" i="235" l="1"/>
  <c r="B609" i="235" s="1"/>
  <c r="D609" i="235" s="1"/>
  <c r="F565" i="235"/>
  <c r="B566" i="235" s="1"/>
  <c r="D566" i="235" s="1"/>
  <c r="F566" i="235" s="1"/>
  <c r="B153" i="234"/>
  <c r="D153" i="234" s="1"/>
  <c r="F153" i="234" s="1"/>
  <c r="D355" i="234"/>
  <c r="F355" i="234" s="1"/>
  <c r="B356" i="234" s="1"/>
  <c r="D356" i="234" s="1"/>
  <c r="F356" i="234" s="1"/>
  <c r="B569" i="235" l="1"/>
  <c r="D569" i="235" s="1"/>
  <c r="F569" i="235" s="1"/>
  <c r="B154" i="234"/>
  <c r="D154" i="234" s="1"/>
  <c r="F154" i="234" s="1"/>
  <c r="B155" i="234" s="1"/>
  <c r="F609" i="235" l="1"/>
  <c r="B610" i="235" s="1"/>
  <c r="D155" i="234"/>
  <c r="F155" i="234" s="1"/>
  <c r="B156" i="234" s="1"/>
  <c r="D156" i="234" s="1"/>
  <c r="F156" i="234" s="1"/>
  <c r="B157" i="234" s="1"/>
  <c r="D157" i="234" s="1"/>
  <c r="F157" i="234" s="1"/>
  <c r="B158" i="234" s="1"/>
  <c r="D554" i="235"/>
  <c r="F554" i="235" s="1"/>
  <c r="B555" i="235" s="1"/>
  <c r="D555" i="235" s="1"/>
  <c r="F555" i="235" s="1"/>
  <c r="B556" i="235" s="1"/>
  <c r="D556" i="235" s="1"/>
  <c r="F556" i="235" s="1"/>
  <c r="B557" i="235" s="1"/>
  <c r="D557" i="235" s="1"/>
  <c r="D610" i="235" l="1"/>
  <c r="F610" i="235" s="1"/>
  <c r="B611" i="235" s="1"/>
  <c r="B94" i="239"/>
  <c r="D94" i="239" s="1"/>
  <c r="F94" i="239" s="1"/>
  <c r="D611" i="235" l="1"/>
  <c r="F557" i="235"/>
  <c r="B558" i="235" s="1"/>
  <c r="F611" i="235" l="1"/>
  <c r="B612" i="235" s="1"/>
  <c r="D612" i="235" s="1"/>
  <c r="F612" i="235" s="1"/>
  <c r="D158" i="234"/>
  <c r="F158" i="234" s="1"/>
  <c r="B159" i="234" s="1"/>
  <c r="B528" i="235"/>
  <c r="D528" i="235" s="1"/>
  <c r="F528" i="235" s="1"/>
  <c r="B529" i="235" s="1"/>
  <c r="B613" i="235" l="1"/>
  <c r="D259" i="235"/>
  <c r="F259" i="235" s="1"/>
  <c r="D529" i="235"/>
  <c r="F529" i="235" s="1"/>
  <c r="B530" i="235" s="1"/>
  <c r="D613" i="235" l="1"/>
  <c r="F613" i="235" s="1"/>
  <c r="B614" i="235" s="1"/>
  <c r="B160" i="234"/>
  <c r="D558" i="235"/>
  <c r="F558" i="235" s="1"/>
  <c r="D530" i="235"/>
  <c r="F530" i="235" s="1"/>
  <c r="B531" i="235" s="1"/>
  <c r="F508" i="235"/>
  <c r="B509" i="235" s="1"/>
  <c r="B366" i="239"/>
  <c r="D366" i="239" s="1"/>
  <c r="F366" i="239" s="1"/>
  <c r="B367" i="239" s="1"/>
  <c r="D367" i="239" s="1"/>
  <c r="F367" i="239" s="1"/>
  <c r="B368" i="239" s="1"/>
  <c r="D368" i="239" s="1"/>
  <c r="D614" i="235" l="1"/>
  <c r="F614" i="235" s="1"/>
  <c r="D160" i="234"/>
  <c r="F160" i="234" s="1"/>
  <c r="B161" i="234" s="1"/>
  <c r="D531" i="235"/>
  <c r="F531" i="235" s="1"/>
  <c r="D509" i="235"/>
  <c r="F509" i="235" s="1"/>
  <c r="B615" i="235" l="1"/>
  <c r="D615" i="235" s="1"/>
  <c r="F615" i="235" s="1"/>
  <c r="B616" i="235" s="1"/>
  <c r="D616" i="235" s="1"/>
  <c r="F616" i="235" s="1"/>
  <c r="B617" i="235" s="1"/>
  <c r="D161" i="234"/>
  <c r="B166" i="245"/>
  <c r="D166" i="245" s="1"/>
  <c r="D617" i="235" l="1"/>
  <c r="F161" i="234"/>
  <c r="B162" i="234" s="1"/>
  <c r="D162" i="234" s="1"/>
  <c r="F162" i="234" s="1"/>
  <c r="B163" i="234" s="1"/>
  <c r="D147" i="234"/>
  <c r="F147" i="234" s="1"/>
  <c r="B148" i="234" s="1"/>
  <c r="D148" i="234" s="1"/>
  <c r="B506" i="235"/>
  <c r="D506" i="235" s="1"/>
  <c r="D250" i="239"/>
  <c r="F250" i="239" s="1"/>
  <c r="B518" i="235"/>
  <c r="B343" i="234"/>
  <c r="F617" i="235" l="1"/>
  <c r="B618" i="235" s="1"/>
  <c r="D618" i="235" s="1"/>
  <c r="F618" i="235" s="1"/>
  <c r="D163" i="234"/>
  <c r="F163" i="234" s="1"/>
  <c r="B164" i="234" s="1"/>
  <c r="D164" i="234" s="1"/>
  <c r="F164" i="234" s="1"/>
  <c r="F148" i="234"/>
  <c r="D518" i="235"/>
  <c r="F518" i="235" s="1"/>
  <c r="B519" i="235" s="1"/>
  <c r="D519" i="235" s="1"/>
  <c r="F519" i="235" s="1"/>
  <c r="B520" i="235" s="1"/>
  <c r="D520" i="235" s="1"/>
  <c r="F520" i="235" s="1"/>
  <c r="B171" i="241"/>
  <c r="B149" i="234" l="1"/>
  <c r="D149" i="234" s="1"/>
  <c r="F257" i="235"/>
  <c r="B258" i="235" s="1"/>
  <c r="D258" i="235" s="1"/>
  <c r="F258" i="235" s="1"/>
  <c r="B619" i="235" l="1"/>
  <c r="D619" i="235" s="1"/>
  <c r="F619" i="235" s="1"/>
  <c r="B165" i="234"/>
  <c r="F149" i="234"/>
  <c r="B150" i="234" s="1"/>
  <c r="D150" i="234" s="1"/>
  <c r="F150" i="234" s="1"/>
  <c r="B151" i="234" s="1"/>
  <c r="F164" i="245"/>
  <c r="B165" i="245" s="1"/>
  <c r="B621" i="235" l="1"/>
  <c r="D621" i="235" s="1"/>
  <c r="F621" i="235" s="1"/>
  <c r="D165" i="234"/>
  <c r="F165" i="234" s="1"/>
  <c r="B167" i="234" s="1"/>
  <c r="D167" i="234" s="1"/>
  <c r="F167" i="234" s="1"/>
  <c r="B358" i="239"/>
  <c r="D358" i="239" s="1"/>
  <c r="F358" i="239" s="1"/>
  <c r="B622" i="235" l="1"/>
  <c r="D622" i="235" s="1"/>
  <c r="B168" i="234"/>
  <c r="D168" i="234" s="1"/>
  <c r="F168" i="234" s="1"/>
  <c r="B169" i="234" s="1"/>
  <c r="D169" i="234" s="1"/>
  <c r="B521" i="235"/>
  <c r="D171" i="241"/>
  <c r="F171" i="241" s="1"/>
  <c r="F622" i="235" l="1"/>
  <c r="B623" i="235" s="1"/>
  <c r="D623" i="235" s="1"/>
  <c r="F623" i="235" s="1"/>
  <c r="B624" i="235" s="1"/>
  <c r="D624" i="235" s="1"/>
  <c r="F169" i="234"/>
  <c r="B170" i="234" s="1"/>
  <c r="B172" i="241"/>
  <c r="D172" i="241" s="1"/>
  <c r="F172" i="241" s="1"/>
  <c r="B173" i="241" s="1"/>
  <c r="D173" i="241" s="1"/>
  <c r="F506" i="235" l="1"/>
  <c r="F247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56" i="239"/>
  <c r="B357" i="239" s="1"/>
  <c r="B351" i="239"/>
  <c r="D351" i="239" s="1"/>
  <c r="F351" i="239" s="1"/>
  <c r="B352" i="239" s="1"/>
  <c r="D352" i="239" s="1"/>
  <c r="F352" i="239" s="1"/>
  <c r="B355" i="239" s="1"/>
  <c r="D355" i="239" s="1"/>
  <c r="F355" i="239" s="1"/>
  <c r="B356" i="239" s="1"/>
  <c r="F348" i="239"/>
  <c r="B349" i="239" s="1"/>
  <c r="D349" i="239" s="1"/>
  <c r="F349" i="239" s="1"/>
  <c r="B350" i="239" s="1"/>
  <c r="D343" i="239"/>
  <c r="F343" i="239" s="1"/>
  <c r="B344" i="239" s="1"/>
  <c r="D344" i="239" s="1"/>
  <c r="F344" i="239" s="1"/>
  <c r="B345" i="239" s="1"/>
  <c r="D345" i="239" s="1"/>
  <c r="F345" i="239" s="1"/>
  <c r="B346" i="239" s="1"/>
  <c r="D346" i="239" s="1"/>
  <c r="F346" i="239" s="1"/>
  <c r="B347" i="239" s="1"/>
  <c r="D347" i="239" s="1"/>
  <c r="F347" i="239" s="1"/>
  <c r="B348" i="239" s="1"/>
  <c r="F340" i="239"/>
  <c r="B340" i="239"/>
  <c r="B333" i="239"/>
  <c r="D333" i="239" s="1"/>
  <c r="F333" i="239" s="1"/>
  <c r="B334" i="239" s="1"/>
  <c r="D334" i="239" s="1"/>
  <c r="F334" i="239" s="1"/>
  <c r="B337" i="239" s="1"/>
  <c r="D337" i="239" s="1"/>
  <c r="F337" i="239" s="1"/>
  <c r="B338" i="239" s="1"/>
  <c r="D338" i="239" s="1"/>
  <c r="F338" i="239" s="1"/>
  <c r="B332" i="239"/>
  <c r="D332" i="239" s="1"/>
  <c r="D330" i="239"/>
  <c r="F330" i="239" s="1"/>
  <c r="B331" i="239" s="1"/>
  <c r="D331" i="239" s="1"/>
  <c r="D329" i="239"/>
  <c r="F328" i="239"/>
  <c r="B328" i="239"/>
  <c r="B326" i="239"/>
  <c r="D326" i="239" s="1"/>
  <c r="F326" i="239" s="1"/>
  <c r="B327" i="239" s="1"/>
  <c r="D327" i="239" s="1"/>
  <c r="D323" i="239"/>
  <c r="F323" i="239" s="1"/>
  <c r="B324" i="239" s="1"/>
  <c r="D324" i="239" s="1"/>
  <c r="F324" i="239" s="1"/>
  <c r="D319" i="239"/>
  <c r="F319" i="239" s="1"/>
  <c r="B320" i="239" s="1"/>
  <c r="D320" i="239" s="1"/>
  <c r="F320" i="239" s="1"/>
  <c r="B321" i="239" s="1"/>
  <c r="D321" i="239" s="1"/>
  <c r="F321" i="239" s="1"/>
  <c r="B322" i="239" s="1"/>
  <c r="D322" i="239" s="1"/>
  <c r="F315" i="239"/>
  <c r="B316" i="239" s="1"/>
  <c r="D316" i="239" s="1"/>
  <c r="F316" i="239" s="1"/>
  <c r="F314" i="239"/>
  <c r="B309" i="239"/>
  <c r="D309" i="239" s="1"/>
  <c r="F309" i="239" s="1"/>
  <c r="B310" i="239" s="1"/>
  <c r="D310" i="239" s="1"/>
  <c r="F310" i="239" s="1"/>
  <c r="B311" i="239" s="1"/>
  <c r="D311" i="239" s="1"/>
  <c r="F311" i="239" s="1"/>
  <c r="B312" i="239" s="1"/>
  <c r="D312" i="239" s="1"/>
  <c r="F312" i="239" s="1"/>
  <c r="B313" i="239" s="1"/>
  <c r="D313" i="239" s="1"/>
  <c r="F313" i="239" s="1"/>
  <c r="B314" i="239" s="1"/>
  <c r="B307" i="239"/>
  <c r="D307" i="239" s="1"/>
  <c r="F307" i="239" s="1"/>
  <c r="B308" i="239" s="1"/>
  <c r="D304" i="239"/>
  <c r="F304" i="239" s="1"/>
  <c r="B305" i="239" s="1"/>
  <c r="D305" i="239" s="1"/>
  <c r="F305" i="239" s="1"/>
  <c r="D303" i="239"/>
  <c r="F303" i="239" s="1"/>
  <c r="D302" i="239"/>
  <c r="F302" i="239" s="1"/>
  <c r="B301" i="239"/>
  <c r="D301" i="239" s="1"/>
  <c r="D300" i="239"/>
  <c r="D299" i="239"/>
  <c r="D298" i="239"/>
  <c r="F298" i="239" s="1"/>
  <c r="B251" i="239"/>
  <c r="D251" i="239" s="1"/>
  <c r="F251" i="239" s="1"/>
  <c r="B252" i="239" s="1"/>
  <c r="F227" i="239"/>
  <c r="F222" i="239"/>
  <c r="B219" i="239"/>
  <c r="D219" i="239" s="1"/>
  <c r="F219" i="239" s="1"/>
  <c r="B220" i="239" s="1"/>
  <c r="D220" i="239" s="1"/>
  <c r="F220" i="239" s="1"/>
  <c r="D218" i="239"/>
  <c r="D211" i="239"/>
  <c r="F211" i="239" s="1"/>
  <c r="D210" i="239"/>
  <c r="D197" i="239"/>
  <c r="F197" i="239" s="1"/>
  <c r="F196" i="239"/>
  <c r="D195" i="239"/>
  <c r="B192" i="239"/>
  <c r="D192" i="239" s="1"/>
  <c r="F192" i="239" s="1"/>
  <c r="D191" i="239"/>
  <c r="B189" i="239"/>
  <c r="D189" i="239" s="1"/>
  <c r="F189" i="239" s="1"/>
  <c r="B190" i="239" s="1"/>
  <c r="D190" i="239" s="1"/>
  <c r="F190" i="239" s="1"/>
  <c r="B186" i="239"/>
  <c r="B185" i="239"/>
  <c r="B184" i="239"/>
  <c r="D179" i="239"/>
  <c r="F179" i="239" s="1"/>
  <c r="D178" i="239"/>
  <c r="F178" i="239" s="1"/>
  <c r="B173" i="239"/>
  <c r="B171" i="239"/>
  <c r="D171" i="239" s="1"/>
  <c r="F171" i="239" s="1"/>
  <c r="B172" i="239" s="1"/>
  <c r="D168" i="239"/>
  <c r="F168" i="239" s="1"/>
  <c r="D166" i="239"/>
  <c r="F166" i="239" s="1"/>
  <c r="D165" i="239"/>
  <c r="F165" i="239" s="1"/>
  <c r="D162" i="239"/>
  <c r="F162" i="239" s="1"/>
  <c r="D160" i="239"/>
  <c r="F160" i="239" s="1"/>
  <c r="B161" i="239" s="1"/>
  <c r="D161" i="239" s="1"/>
  <c r="F161" i="239" s="1"/>
  <c r="D158" i="239"/>
  <c r="F158" i="239" s="1"/>
  <c r="B159" i="239" s="1"/>
  <c r="D159" i="239" s="1"/>
  <c r="F159" i="239" s="1"/>
  <c r="D156" i="239"/>
  <c r="F156" i="239" s="1"/>
  <c r="B157" i="239" s="1"/>
  <c r="F154" i="239"/>
  <c r="B155" i="239" s="1"/>
  <c r="D155" i="239" s="1"/>
  <c r="F155" i="239" s="1"/>
  <c r="D152" i="239"/>
  <c r="F152" i="239" s="1"/>
  <c r="B153" i="239" s="1"/>
  <c r="D153" i="239" s="1"/>
  <c r="F153" i="239" s="1"/>
  <c r="D150" i="239"/>
  <c r="F150" i="239" s="1"/>
  <c r="B151" i="239" s="1"/>
  <c r="D151" i="239" s="1"/>
  <c r="F151" i="239" s="1"/>
  <c r="D146" i="239"/>
  <c r="F146" i="239" s="1"/>
  <c r="B147" i="239" s="1"/>
  <c r="D147" i="239" s="1"/>
  <c r="F147" i="239" s="1"/>
  <c r="B148" i="239" s="1"/>
  <c r="D148" i="239" s="1"/>
  <c r="F148" i="239" s="1"/>
  <c r="B149" i="239" s="1"/>
  <c r="D149" i="239" s="1"/>
  <c r="F149" i="239" s="1"/>
  <c r="F144" i="239"/>
  <c r="B145" i="239" s="1"/>
  <c r="D145" i="239" s="1"/>
  <c r="F145" i="239" s="1"/>
  <c r="B143" i="239"/>
  <c r="D143" i="239" s="1"/>
  <c r="F143" i="239" s="1"/>
  <c r="D137" i="239"/>
  <c r="F137" i="239" s="1"/>
  <c r="B138" i="239" s="1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2" i="239" s="1"/>
  <c r="D142" i="239" s="1"/>
  <c r="D131" i="239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F136" i="239" s="1"/>
  <c r="D127" i="239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D125" i="239"/>
  <c r="F125" i="239" s="1"/>
  <c r="B126" i="239" s="1"/>
  <c r="D126" i="239" s="1"/>
  <c r="F126" i="239" s="1"/>
  <c r="F121" i="239"/>
  <c r="B122" i="239" s="1"/>
  <c r="D122" i="239" s="1"/>
  <c r="F122" i="239" s="1"/>
  <c r="B123" i="239" s="1"/>
  <c r="D123" i="239" s="1"/>
  <c r="F123" i="239" s="1"/>
  <c r="B121" i="239"/>
  <c r="D120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53" i="241"/>
  <c r="D353" i="241" s="1"/>
  <c r="F353" i="241" s="1"/>
  <c r="B341" i="241"/>
  <c r="D341" i="241" s="1"/>
  <c r="F341" i="241" s="1"/>
  <c r="D328" i="241"/>
  <c r="D327" i="241"/>
  <c r="D326" i="241"/>
  <c r="D325" i="241"/>
  <c r="D324" i="241"/>
  <c r="D323" i="241"/>
  <c r="F323" i="241" s="1"/>
  <c r="D322" i="241"/>
  <c r="D321" i="241"/>
  <c r="D320" i="241"/>
  <c r="D319" i="241"/>
  <c r="D318" i="241"/>
  <c r="F317" i="241"/>
  <c r="D309" i="241"/>
  <c r="D308" i="241"/>
  <c r="D307" i="241"/>
  <c r="D306" i="241"/>
  <c r="B302" i="241"/>
  <c r="F302" i="241" s="1"/>
  <c r="B303" i="241" s="1"/>
  <c r="D303" i="241" s="1"/>
  <c r="F303" i="241" s="1"/>
  <c r="B304" i="241" s="1"/>
  <c r="D304" i="241" s="1"/>
  <c r="F304" i="241" s="1"/>
  <c r="B305" i="241" s="1"/>
  <c r="D305" i="241" s="1"/>
  <c r="B301" i="241"/>
  <c r="D301" i="241" s="1"/>
  <c r="D294" i="241"/>
  <c r="F294" i="241" s="1"/>
  <c r="B295" i="241" s="1"/>
  <c r="D295" i="241" s="1"/>
  <c r="F295" i="241" s="1"/>
  <c r="B296" i="241" s="1"/>
  <c r="D296" i="241" s="1"/>
  <c r="F296" i="241" s="1"/>
  <c r="B297" i="241" s="1"/>
  <c r="D297" i="241" s="1"/>
  <c r="F297" i="241" s="1"/>
  <c r="B293" i="241"/>
  <c r="D293" i="241" s="1"/>
  <c r="F293" i="241" s="1"/>
  <c r="D286" i="241"/>
  <c r="F286" i="241" s="1"/>
  <c r="B282" i="241"/>
  <c r="D282" i="241" s="1"/>
  <c r="F282" i="241" s="1"/>
  <c r="B283" i="241" s="1"/>
  <c r="D283" i="241" s="1"/>
  <c r="F283" i="241" s="1"/>
  <c r="B284" i="241" s="1"/>
  <c r="D284" i="241" s="1"/>
  <c r="F284" i="241" s="1"/>
  <c r="F280" i="241"/>
  <c r="B281" i="241" s="1"/>
  <c r="D281" i="241" s="1"/>
  <c r="F274" i="241"/>
  <c r="B275" i="241" s="1"/>
  <c r="D275" i="241" s="1"/>
  <c r="F275" i="241" s="1"/>
  <c r="B276" i="241" s="1"/>
  <c r="D276" i="241" s="1"/>
  <c r="F276" i="241" s="1"/>
  <c r="B277" i="241" s="1"/>
  <c r="D277" i="241" s="1"/>
  <c r="F277" i="241" s="1"/>
  <c r="B278" i="241" s="1"/>
  <c r="D278" i="241" s="1"/>
  <c r="F278" i="241" s="1"/>
  <c r="B279" i="241" s="1"/>
  <c r="D279" i="241" s="1"/>
  <c r="F279" i="241" s="1"/>
  <c r="B280" i="241" s="1"/>
  <c r="F256" i="241"/>
  <c r="B257" i="241" s="1"/>
  <c r="D257" i="241" s="1"/>
  <c r="F257" i="241" s="1"/>
  <c r="B258" i="241" s="1"/>
  <c r="D258" i="241" s="1"/>
  <c r="F258" i="241" s="1"/>
  <c r="B259" i="241" s="1"/>
  <c r="D259" i="241" s="1"/>
  <c r="F259" i="241" s="1"/>
  <c r="B260" i="241" s="1"/>
  <c r="D260" i="241" s="1"/>
  <c r="F260" i="241" s="1"/>
  <c r="B261" i="241" s="1"/>
  <c r="D261" i="241" s="1"/>
  <c r="F261" i="241" s="1"/>
  <c r="B262" i="241" s="1"/>
  <c r="D262" i="241" s="1"/>
  <c r="F262" i="241" s="1"/>
  <c r="B263" i="241" s="1"/>
  <c r="D263" i="241" s="1"/>
  <c r="F263" i="241" s="1"/>
  <c r="B264" i="241" s="1"/>
  <c r="D264" i="241" s="1"/>
  <c r="F264" i="241" s="1"/>
  <c r="B265" i="241" s="1"/>
  <c r="D265" i="241" s="1"/>
  <c r="F265" i="241" s="1"/>
  <c r="B266" i="241" s="1"/>
  <c r="D266" i="241" s="1"/>
  <c r="F266" i="241" s="1"/>
  <c r="B267" i="241" s="1"/>
  <c r="D267" i="241" s="1"/>
  <c r="F267" i="241" s="1"/>
  <c r="B268" i="241" s="1"/>
  <c r="D268" i="241" s="1"/>
  <c r="F268" i="241" s="1"/>
  <c r="B269" i="241" s="1"/>
  <c r="D269" i="241" s="1"/>
  <c r="F269" i="241" s="1"/>
  <c r="B270" i="241" s="1"/>
  <c r="D270" i="241" s="1"/>
  <c r="F270" i="241" s="1"/>
  <c r="B271" i="241" s="1"/>
  <c r="D271" i="241" s="1"/>
  <c r="F271" i="241" s="1"/>
  <c r="B272" i="241" s="1"/>
  <c r="D272" i="241" s="1"/>
  <c r="F272" i="241" s="1"/>
  <c r="B273" i="241" s="1"/>
  <c r="D273" i="241" s="1"/>
  <c r="F273" i="241" s="1"/>
  <c r="B251" i="241"/>
  <c r="D251" i="241" s="1"/>
  <c r="F251" i="241" s="1"/>
  <c r="B252" i="241" s="1"/>
  <c r="D252" i="241" s="1"/>
  <c r="F252" i="241" s="1"/>
  <c r="B253" i="241" s="1"/>
  <c r="D253" i="241" s="1"/>
  <c r="F253" i="241" s="1"/>
  <c r="B254" i="241" s="1"/>
  <c r="D254" i="241" s="1"/>
  <c r="F254" i="241" s="1"/>
  <c r="B255" i="241" s="1"/>
  <c r="D255" i="241" s="1"/>
  <c r="F255" i="241" s="1"/>
  <c r="D246" i="24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D250" i="241" s="1"/>
  <c r="B244" i="241"/>
  <c r="D244" i="241" s="1"/>
  <c r="F244" i="241" s="1"/>
  <c r="B245" i="241" s="1"/>
  <c r="D245" i="241" s="1"/>
  <c r="F245" i="241" s="1"/>
  <c r="F233" i="24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D214" i="241"/>
  <c r="F214" i="241" s="1"/>
  <c r="B215" i="241" s="1"/>
  <c r="D215" i="241" s="1"/>
  <c r="F215" i="241" s="1"/>
  <c r="B216" i="241" s="1"/>
  <c r="D216" i="241" s="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F220" i="241" s="1"/>
  <c r="B221" i="241" s="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B226" i="241" s="1"/>
  <c r="D226" i="241" s="1"/>
  <c r="F226" i="241" s="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96" i="235"/>
  <c r="D496" i="235" s="1"/>
  <c r="F496" i="235" s="1"/>
  <c r="F486" i="235"/>
  <c r="B487" i="235" s="1"/>
  <c r="D487" i="235" s="1"/>
  <c r="F487" i="235" s="1"/>
  <c r="B482" i="235"/>
  <c r="D482" i="235" s="1"/>
  <c r="F482" i="235" s="1"/>
  <c r="B483" i="235" s="1"/>
  <c r="D483" i="235" s="1"/>
  <c r="F483" i="235" s="1"/>
  <c r="B484" i="235" s="1"/>
  <c r="D484" i="235" s="1"/>
  <c r="F484" i="235" s="1"/>
  <c r="B485" i="235" s="1"/>
  <c r="D485" i="235" s="1"/>
  <c r="F485" i="235" s="1"/>
  <c r="D473" i="235"/>
  <c r="F473" i="235" s="1"/>
  <c r="B474" i="235" s="1"/>
  <c r="D474" i="235" s="1"/>
  <c r="F474" i="235" s="1"/>
  <c r="F467" i="235"/>
  <c r="B468" i="235" s="1"/>
  <c r="D468" i="235" s="1"/>
  <c r="F468" i="235" s="1"/>
  <c r="B469" i="235" s="1"/>
  <c r="D469" i="235" s="1"/>
  <c r="F469" i="235" s="1"/>
  <c r="B470" i="235" s="1"/>
  <c r="D470" i="235" s="1"/>
  <c r="F470" i="235" s="1"/>
  <c r="B471" i="235" s="1"/>
  <c r="D471" i="235" s="1"/>
  <c r="F471" i="235" s="1"/>
  <c r="B472" i="235" s="1"/>
  <c r="D472" i="235" s="1"/>
  <c r="F472" i="235" s="1"/>
  <c r="D464" i="235"/>
  <c r="F464" i="235" s="1"/>
  <c r="B465" i="235" s="1"/>
  <c r="D465" i="235" s="1"/>
  <c r="F465" i="235" s="1"/>
  <c r="B466" i="235" s="1"/>
  <c r="D466" i="235" s="1"/>
  <c r="F466" i="235" s="1"/>
  <c r="B467" i="235" s="1"/>
  <c r="D463" i="235"/>
  <c r="F463" i="235" s="1"/>
  <c r="D455" i="235"/>
  <c r="F455" i="235" s="1"/>
  <c r="B456" i="235" s="1"/>
  <c r="D456" i="235" s="1"/>
  <c r="F456" i="235" s="1"/>
  <c r="B457" i="235" s="1"/>
  <c r="D457" i="235" s="1"/>
  <c r="F457" i="235" s="1"/>
  <c r="B458" i="235" s="1"/>
  <c r="D458" i="235" s="1"/>
  <c r="F458" i="235" s="1"/>
  <c r="B459" i="235" s="1"/>
  <c r="D459" i="235" s="1"/>
  <c r="F459" i="235" s="1"/>
  <c r="F454" i="235"/>
  <c r="B447" i="235"/>
  <c r="D447" i="235" s="1"/>
  <c r="F447" i="235" s="1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D441" i="235"/>
  <c r="F441" i="235" s="1"/>
  <c r="B442" i="235" s="1"/>
  <c r="D442" i="235" s="1"/>
  <c r="F442" i="235" s="1"/>
  <c r="B443" i="235" s="1"/>
  <c r="D443" i="235" s="1"/>
  <c r="F443" i="235" s="1"/>
  <c r="B440" i="235"/>
  <c r="D440" i="235" s="1"/>
  <c r="F440" i="235" s="1"/>
  <c r="D439" i="235"/>
  <c r="F434" i="235"/>
  <c r="D433" i="235"/>
  <c r="F433" i="235" s="1"/>
  <c r="B434" i="235" s="1"/>
  <c r="B432" i="235"/>
  <c r="D432" i="235" s="1"/>
  <c r="F432" i="235" s="1"/>
  <c r="F424" i="235"/>
  <c r="B425" i="235" s="1"/>
  <c r="D425" i="235" s="1"/>
  <c r="F425" i="235" s="1"/>
  <c r="B426" i="235" s="1"/>
  <c r="D426" i="235" s="1"/>
  <c r="F426" i="235" s="1"/>
  <c r="B427" i="235" s="1"/>
  <c r="D427" i="235" s="1"/>
  <c r="F427" i="235" s="1"/>
  <c r="F422" i="235"/>
  <c r="D416" i="235"/>
  <c r="F416" i="235" s="1"/>
  <c r="B417" i="235" s="1"/>
  <c r="D417" i="235" s="1"/>
  <c r="F417" i="235" s="1"/>
  <c r="B418" i="235" s="1"/>
  <c r="D418" i="235" s="1"/>
  <c r="F418" i="235" s="1"/>
  <c r="D413" i="235"/>
  <c r="F413" i="235" s="1"/>
  <c r="B414" i="235" s="1"/>
  <c r="D414" i="235" s="1"/>
  <c r="F414" i="235" s="1"/>
  <c r="B415" i="235" s="1"/>
  <c r="D415" i="235" s="1"/>
  <c r="F415" i="235" s="1"/>
  <c r="F409" i="235"/>
  <c r="B410" i="235" s="1"/>
  <c r="D410" i="235" s="1"/>
  <c r="B406" i="235"/>
  <c r="D406" i="235" s="1"/>
  <c r="F406" i="235" s="1"/>
  <c r="B408" i="235" s="1"/>
  <c r="D408" i="235" s="1"/>
  <c r="F408" i="235" s="1"/>
  <c r="B409" i="235" s="1"/>
  <c r="B400" i="235"/>
  <c r="D400" i="235" s="1"/>
  <c r="F400" i="235" s="1"/>
  <c r="B401" i="235" s="1"/>
  <c r="D401" i="235" s="1"/>
  <c r="F401" i="235" s="1"/>
  <c r="B402" i="235" s="1"/>
  <c r="D402" i="235" s="1"/>
  <c r="F402" i="235" s="1"/>
  <c r="B391" i="235"/>
  <c r="D391" i="235" s="1"/>
  <c r="F391" i="235" s="1"/>
  <c r="B392" i="235" s="1"/>
  <c r="D392" i="235" s="1"/>
  <c r="F392" i="235" s="1"/>
  <c r="B393" i="235" s="1"/>
  <c r="D393" i="235" s="1"/>
  <c r="F393" i="235" s="1"/>
  <c r="D385" i="235"/>
  <c r="D384" i="235"/>
  <c r="B383" i="235"/>
  <c r="D383" i="235" s="1"/>
  <c r="F383" i="235" s="1"/>
  <c r="D382" i="235"/>
  <c r="B374" i="235"/>
  <c r="D374" i="235" s="1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79" i="235" s="1"/>
  <c r="D379" i="235" s="1"/>
  <c r="F379" i="235" s="1"/>
  <c r="B380" i="235" s="1"/>
  <c r="D380" i="235" s="1"/>
  <c r="F380" i="235" s="1"/>
  <c r="B381" i="235" s="1"/>
  <c r="D381" i="235" s="1"/>
  <c r="F381" i="235" s="1"/>
  <c r="B365" i="235"/>
  <c r="D365" i="235" s="1"/>
  <c r="F365" i="235" s="1"/>
  <c r="B366" i="235" s="1"/>
  <c r="D366" i="235" s="1"/>
  <c r="F366" i="235" s="1"/>
  <c r="B367" i="235" s="1"/>
  <c r="D367" i="235" s="1"/>
  <c r="F367" i="235" s="1"/>
  <c r="D360" i="235"/>
  <c r="F360" i="235" s="1"/>
  <c r="F358" i="235"/>
  <c r="B359" i="235" s="1"/>
  <c r="D359" i="235" s="1"/>
  <c r="F359" i="235" s="1"/>
  <c r="F357" i="235"/>
  <c r="B357" i="235"/>
  <c r="B352" i="235"/>
  <c r="D352" i="235" s="1"/>
  <c r="F352" i="235" s="1"/>
  <c r="D348" i="235"/>
  <c r="F348" i="235" s="1"/>
  <c r="B349" i="235" s="1"/>
  <c r="D349" i="235" s="1"/>
  <c r="F349" i="235" s="1"/>
  <c r="B350" i="235" s="1"/>
  <c r="D350" i="235" s="1"/>
  <c r="D344" i="235"/>
  <c r="F344" i="235" s="1"/>
  <c r="F342" i="235"/>
  <c r="B343" i="235" s="1"/>
  <c r="D343" i="235" s="1"/>
  <c r="F343" i="235" s="1"/>
  <c r="D341" i="235"/>
  <c r="F341" i="235" s="1"/>
  <c r="F339" i="235"/>
  <c r="B340" i="235" s="1"/>
  <c r="D340" i="235" s="1"/>
  <c r="F340" i="235" s="1"/>
  <c r="D338" i="235"/>
  <c r="F338" i="235" s="1"/>
  <c r="B339" i="235" s="1"/>
  <c r="D335" i="235"/>
  <c r="F335" i="235" s="1"/>
  <c r="B336" i="235" s="1"/>
  <c r="D336" i="235" s="1"/>
  <c r="F336" i="235" s="1"/>
  <c r="B337" i="235" s="1"/>
  <c r="D337" i="235" s="1"/>
  <c r="F337" i="235" s="1"/>
  <c r="F334" i="235"/>
  <c r="D333" i="235"/>
  <c r="F333" i="235" s="1"/>
  <c r="B334" i="235" s="1"/>
  <c r="D327" i="235"/>
  <c r="F327" i="235" s="1"/>
  <c r="B328" i="235" s="1"/>
  <c r="D328" i="235" s="1"/>
  <c r="F328" i="235" s="1"/>
  <c r="B329" i="235" s="1"/>
  <c r="D329" i="235" s="1"/>
  <c r="F329" i="235" s="1"/>
  <c r="D314" i="235"/>
  <c r="F314" i="235" s="1"/>
  <c r="D313" i="235"/>
  <c r="F313" i="235" s="1"/>
  <c r="D312" i="235"/>
  <c r="F312" i="235" s="1"/>
  <c r="F311" i="235"/>
  <c r="B311" i="235"/>
  <c r="D310" i="235"/>
  <c r="D307" i="235"/>
  <c r="F307" i="235" s="1"/>
  <c r="F304" i="235"/>
  <c r="B305" i="235" s="1"/>
  <c r="D305" i="235" s="1"/>
  <c r="F305" i="235" s="1"/>
  <c r="F303" i="235"/>
  <c r="D302" i="235"/>
  <c r="F302" i="235" s="1"/>
  <c r="B303" i="235" s="1"/>
  <c r="D299" i="235"/>
  <c r="F299" i="235" s="1"/>
  <c r="D297" i="235"/>
  <c r="F297" i="235" s="1"/>
  <c r="D294" i="235"/>
  <c r="F294" i="235" s="1"/>
  <c r="B295" i="235" s="1"/>
  <c r="D295" i="235" s="1"/>
  <c r="F295" i="235" s="1"/>
  <c r="B296" i="235" s="1"/>
  <c r="D296" i="235" s="1"/>
  <c r="F296" i="235" s="1"/>
  <c r="D252" i="235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46" i="235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D243" i="235"/>
  <c r="F243" i="235" s="1"/>
  <c r="B244" i="235" s="1"/>
  <c r="D244" i="235" s="1"/>
  <c r="F244" i="235" s="1"/>
  <c r="B245" i="235" s="1"/>
  <c r="D245" i="235" s="1"/>
  <c r="F245" i="235" s="1"/>
  <c r="B242" i="235"/>
  <c r="D242" i="235" s="1"/>
  <c r="F242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43" i="234"/>
  <c r="F343" i="234" s="1"/>
  <c r="D341" i="234"/>
  <c r="F341" i="234" s="1"/>
  <c r="B337" i="234"/>
  <c r="D337" i="234" s="1"/>
  <c r="F337" i="234" s="1"/>
  <c r="B338" i="234" s="1"/>
  <c r="D338" i="234" s="1"/>
  <c r="F338" i="234" s="1"/>
  <c r="B339" i="234" s="1"/>
  <c r="D339" i="234" s="1"/>
  <c r="F339" i="234" s="1"/>
  <c r="B340" i="234" s="1"/>
  <c r="D340" i="234" s="1"/>
  <c r="B237" i="234"/>
  <c r="D237" i="234" s="1"/>
  <c r="F237" i="234" s="1"/>
  <c r="B238" i="234" s="1"/>
  <c r="D238" i="234" s="1"/>
  <c r="F238" i="234" s="1"/>
  <c r="B239" i="234" s="1"/>
  <c r="D239" i="234" s="1"/>
  <c r="F239" i="234" s="1"/>
  <c r="B240" i="234" s="1"/>
  <c r="D240" i="234" s="1"/>
  <c r="F240" i="234" s="1"/>
  <c r="B230" i="234"/>
  <c r="D230" i="234" s="1"/>
  <c r="F230" i="234" s="1"/>
  <c r="B224" i="234"/>
  <c r="D224" i="234" s="1"/>
  <c r="F224" i="234" s="1"/>
  <c r="B225" i="234" s="1"/>
  <c r="B218" i="234"/>
  <c r="D218" i="234" s="1"/>
  <c r="F218" i="234" s="1"/>
  <c r="B212" i="234"/>
  <c r="D212" i="234" s="1"/>
  <c r="F212" i="234" s="1"/>
  <c r="D206" i="234"/>
  <c r="F206" i="234" s="1"/>
  <c r="B202" i="234"/>
  <c r="D202" i="234" s="1"/>
  <c r="F202" i="234" s="1"/>
  <c r="B203" i="234" s="1"/>
  <c r="D203" i="234" s="1"/>
  <c r="F203" i="234" s="1"/>
  <c r="B196" i="234"/>
  <c r="D194" i="234"/>
  <c r="F194" i="234" s="1"/>
  <c r="D193" i="234"/>
  <c r="F193" i="234" s="1"/>
  <c r="F192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624" i="235" l="1"/>
  <c r="F173" i="241"/>
  <c r="B174" i="241" s="1"/>
  <c r="D174" i="241" s="1"/>
  <c r="F174" i="241" s="1"/>
  <c r="D219" i="235"/>
  <c r="F219" i="235" s="1"/>
  <c r="B220" i="235" s="1"/>
  <c r="D141" i="234"/>
  <c r="F141" i="234" s="1"/>
  <c r="B142" i="234" s="1"/>
  <c r="B344" i="234"/>
  <c r="D344" i="234" s="1"/>
  <c r="F368" i="239"/>
  <c r="B371" i="239" s="1"/>
  <c r="D371" i="239" s="1"/>
  <c r="F371" i="239" s="1"/>
  <c r="B372" i="239" s="1"/>
  <c r="D372" i="239" s="1"/>
  <c r="F372" i="239" s="1"/>
  <c r="D302" i="241"/>
  <c r="D521" i="235"/>
  <c r="F521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507" i="235"/>
  <c r="B625" i="235" l="1"/>
  <c r="D625" i="235" s="1"/>
  <c r="F625" i="235" s="1"/>
  <c r="B175" i="241"/>
  <c r="D175" i="241" s="1"/>
  <c r="F175" i="241" s="1"/>
  <c r="F344" i="234"/>
  <c r="B345" i="234" s="1"/>
  <c r="D345" i="234" s="1"/>
  <c r="D507" i="235"/>
  <c r="F507" i="235" s="1"/>
  <c r="B508" i="235" s="1"/>
  <c r="D142" i="234"/>
  <c r="F142" i="234" s="1"/>
  <c r="B166" i="241"/>
  <c r="D166" i="241" s="1"/>
  <c r="F166" i="241" s="1"/>
  <c r="D220" i="235"/>
  <c r="F220" i="235" s="1"/>
  <c r="B221" i="235" s="1"/>
  <c r="D221" i="235" s="1"/>
  <c r="F137" i="234"/>
  <c r="B138" i="234" s="1"/>
  <c r="B510" i="235"/>
  <c r="B626" i="235" l="1"/>
  <c r="D626" i="235" s="1"/>
  <c r="F626" i="235" s="1"/>
  <c r="B627" i="235" s="1"/>
  <c r="D627" i="235" s="1"/>
  <c r="B176" i="241"/>
  <c r="D176" i="241" s="1"/>
  <c r="F176" i="241" s="1"/>
  <c r="B177" i="241" s="1"/>
  <c r="D177" i="241" s="1"/>
  <c r="F177" i="241" s="1"/>
  <c r="B178" i="241" s="1"/>
  <c r="D178" i="241" s="1"/>
  <c r="F178" i="241" s="1"/>
  <c r="F221" i="235"/>
  <c r="B222" i="235" s="1"/>
  <c r="F345" i="234"/>
  <c r="B346" i="234" s="1"/>
  <c r="D346" i="234" s="1"/>
  <c r="F346" i="234" s="1"/>
  <c r="B143" i="234"/>
  <c r="D143" i="234" s="1"/>
  <c r="F143" i="234" s="1"/>
  <c r="B144" i="234" s="1"/>
  <c r="F166" i="245"/>
  <c r="B167" i="245" s="1"/>
  <c r="D138" i="234"/>
  <c r="F138" i="234" s="1"/>
  <c r="B139" i="234" s="1"/>
  <c r="D510" i="235"/>
  <c r="F510" i="235" s="1"/>
  <c r="B511" i="235" s="1"/>
  <c r="F627" i="235" l="1"/>
  <c r="B628" i="235" s="1"/>
  <c r="D628" i="235" s="1"/>
  <c r="F628" i="235" s="1"/>
  <c r="B179" i="241"/>
  <c r="D179" i="241" s="1"/>
  <c r="B373" i="239"/>
  <c r="D373" i="239" s="1"/>
  <c r="F373" i="239" s="1"/>
  <c r="B374" i="239" s="1"/>
  <c r="D374" i="239" s="1"/>
  <c r="F374" i="239" s="1"/>
  <c r="D167" i="245"/>
  <c r="F167" i="245" s="1"/>
  <c r="D222" i="235"/>
  <c r="F222" i="235" s="1"/>
  <c r="B224" i="235" s="1"/>
  <c r="D224" i="235" s="1"/>
  <c r="B347" i="234"/>
  <c r="D347" i="234" s="1"/>
  <c r="B260" i="235"/>
  <c r="D260" i="235" s="1"/>
  <c r="F260" i="235" s="1"/>
  <c r="B375" i="239" l="1"/>
  <c r="D375" i="239" s="1"/>
  <c r="F179" i="241"/>
  <c r="B180" i="241" s="1"/>
  <c r="D180" i="241" s="1"/>
  <c r="F180" i="241" s="1"/>
  <c r="B181" i="241" s="1"/>
  <c r="D181" i="241" s="1"/>
  <c r="F181" i="241" s="1"/>
  <c r="B182" i="241" s="1"/>
  <c r="D182" i="241" s="1"/>
  <c r="F224" i="235"/>
  <c r="B225" i="235" s="1"/>
  <c r="D225" i="235" s="1"/>
  <c r="F225" i="235" s="1"/>
  <c r="B226" i="235" s="1"/>
  <c r="F144" i="234"/>
  <c r="B145" i="234" s="1"/>
  <c r="F347" i="234"/>
  <c r="B348" i="234" s="1"/>
  <c r="D348" i="234" s="1"/>
  <c r="F348" i="234" s="1"/>
  <c r="B169" i="245"/>
  <c r="D169" i="245" s="1"/>
  <c r="F169" i="245" s="1"/>
  <c r="B170" i="245" s="1"/>
  <c r="D170" i="245" s="1"/>
  <c r="F170" i="245" s="1"/>
  <c r="B171" i="245" s="1"/>
  <c r="D171" i="245" s="1"/>
  <c r="D511" i="235"/>
  <c r="F511" i="235" s="1"/>
  <c r="B512" i="235" s="1"/>
  <c r="D512" i="235" s="1"/>
  <c r="F512" i="235" s="1"/>
  <c r="B261" i="235"/>
  <c r="D261" i="235" s="1"/>
  <c r="F375" i="239" l="1"/>
  <c r="B376" i="239" s="1"/>
  <c r="D376" i="239" s="1"/>
  <c r="F376" i="239" s="1"/>
  <c r="F261" i="235"/>
  <c r="B262" i="235" s="1"/>
  <c r="D262" i="235" l="1"/>
  <c r="F262" i="235" s="1"/>
  <c r="B263" i="235" s="1"/>
  <c r="D226" i="235"/>
  <c r="F226" i="235" s="1"/>
  <c r="B227" i="235" s="1"/>
  <c r="F171" i="245"/>
  <c r="B173" i="245" l="1"/>
  <c r="D173" i="245" s="1"/>
  <c r="F173" i="245" s="1"/>
  <c r="D263" i="235"/>
  <c r="F263" i="235" s="1"/>
  <c r="B264" i="235" s="1"/>
  <c r="B183" i="241" l="1"/>
  <c r="D183" i="241" s="1"/>
  <c r="F183" i="241" s="1"/>
  <c r="B184" i="241" s="1"/>
  <c r="B174" i="245"/>
  <c r="D227" i="235"/>
  <c r="D264" i="235"/>
  <c r="F264" i="235" s="1"/>
  <c r="B265" i="235" s="1"/>
  <c r="D184" i="241" l="1"/>
  <c r="F184" i="241" s="1"/>
  <c r="D265" i="235"/>
  <c r="F265" i="235" s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185" i="241" l="1"/>
  <c r="D185" i="241" s="1"/>
  <c r="F185" i="241" s="1"/>
  <c r="B266" i="235"/>
  <c r="D266" i="235" s="1"/>
  <c r="B228" i="235"/>
  <c r="D228" i="235" s="1"/>
  <c r="B186" i="241" l="1"/>
  <c r="F266" i="235"/>
  <c r="B267" i="235" s="1"/>
  <c r="F228" i="235"/>
  <c r="B230" i="235" s="1"/>
  <c r="D177" i="245"/>
  <c r="F177" i="245" s="1"/>
  <c r="D186" i="241" l="1"/>
  <c r="F186" i="241" s="1"/>
  <c r="B188" i="241" s="1"/>
  <c r="D230" i="235"/>
  <c r="F230" i="235" s="1"/>
  <c r="D178" i="245"/>
  <c r="F178" i="245" s="1"/>
  <c r="D188" i="241" l="1"/>
  <c r="F188" i="241" s="1"/>
  <c r="B189" i="241" s="1"/>
  <c r="B179" i="245"/>
  <c r="D179" i="245" s="1"/>
  <c r="F179" i="245" s="1"/>
  <c r="B180" i="245" s="1"/>
  <c r="D267" i="235"/>
  <c r="F267" i="235" s="1"/>
  <c r="B231" i="235"/>
  <c r="D231" i="235" s="1"/>
  <c r="F231" i="235" s="1"/>
  <c r="D189" i="241" l="1"/>
  <c r="F189" i="241" s="1"/>
  <c r="B232" i="235"/>
  <c r="D232" i="235" s="1"/>
  <c r="B268" i="235"/>
  <c r="D180" i="245"/>
  <c r="F180" i="245" s="1"/>
  <c r="B181" i="245" s="1"/>
  <c r="D181" i="245" s="1"/>
  <c r="F181" i="245" s="1"/>
  <c r="B182" i="245" s="1"/>
  <c r="D182" i="245" s="1"/>
  <c r="B190" i="241" l="1"/>
  <c r="D190" i="241" s="1"/>
  <c r="F190" i="241" s="1"/>
  <c r="D268" i="235"/>
  <c r="F268" i="235" s="1"/>
  <c r="B269" i="235" s="1"/>
  <c r="D269" i="235" s="1"/>
  <c r="F269" i="235" s="1"/>
  <c r="B270" i="235" s="1"/>
  <c r="D270" i="235" s="1"/>
  <c r="B191" i="241" l="1"/>
  <c r="D191" i="241" s="1"/>
  <c r="F270" i="235"/>
  <c r="B271" i="235" s="1"/>
  <c r="D271" i="235" s="1"/>
  <c r="F182" i="245"/>
  <c r="B183" i="245" l="1"/>
  <c r="D183" i="245" l="1"/>
  <c r="F183" i="245" s="1"/>
  <c r="B184" i="245" s="1"/>
  <c r="D184" i="245" s="1"/>
  <c r="F184" i="245" s="1"/>
  <c r="B185" i="245" s="1"/>
  <c r="D185" i="245" s="1"/>
  <c r="F185" i="245" s="1"/>
  <c r="B186" i="245" s="1"/>
  <c r="D186" i="245" s="1"/>
  <c r="F186" i="245" l="1"/>
  <c r="B187" i="245" s="1"/>
  <c r="D272" i="235"/>
  <c r="F272" i="235" s="1"/>
  <c r="B273" i="235" s="1"/>
  <c r="D195" i="241" l="1"/>
  <c r="D187" i="245"/>
  <c r="F187" i="245" s="1"/>
  <c r="B188" i="245" s="1"/>
  <c r="F195" i="241" l="1"/>
  <c r="B196" i="241" s="1"/>
  <c r="D196" i="241" s="1"/>
  <c r="F196" i="241" s="1"/>
  <c r="D273" i="235"/>
  <c r="D188" i="245"/>
  <c r="B197" i="241" l="1"/>
  <c r="F273" i="235"/>
  <c r="B274" i="235" s="1"/>
  <c r="D274" i="235" s="1"/>
  <c r="F274" i="235" s="1"/>
  <c r="B275" i="235" s="1"/>
  <c r="F188" i="245"/>
  <c r="B189" i="245" s="1"/>
  <c r="D197" i="241" l="1"/>
  <c r="F197" i="241" s="1"/>
  <c r="B198" i="241" s="1"/>
  <c r="D198" i="241" s="1"/>
  <c r="D275" i="235"/>
  <c r="F275" i="235" s="1"/>
  <c r="D189" i="245"/>
  <c r="F189" i="245" s="1"/>
  <c r="B190" i="245" s="1"/>
  <c r="F198" i="241" l="1"/>
  <c r="B276" i="235"/>
  <c r="D276" i="235" s="1"/>
  <c r="F276" i="235" s="1"/>
  <c r="D190" i="245"/>
  <c r="F190" i="245" s="1"/>
  <c r="B277" i="235" l="1"/>
  <c r="D277" i="235" s="1"/>
  <c r="F277" i="235" s="1"/>
  <c r="B278" i="235" l="1"/>
  <c r="D278" i="235" s="1"/>
  <c r="F278" i="235" s="1"/>
  <c r="B279" i="235" s="1"/>
  <c r="D279" i="235" s="1"/>
  <c r="B193" i="245"/>
  <c r="D193" i="245" s="1"/>
  <c r="F193" i="245" s="1"/>
  <c r="B194" i="245" s="1"/>
  <c r="F279" i="235" l="1"/>
  <c r="D194" i="245"/>
  <c r="D367" i="234"/>
  <c r="B280" i="235" l="1"/>
  <c r="D280" i="235" s="1"/>
  <c r="F194" i="245"/>
  <c r="B195" i="245" s="1"/>
  <c r="F367" i="234"/>
  <c r="B368" i="234" s="1"/>
  <c r="D368" i="234" s="1"/>
  <c r="F368" i="234" s="1"/>
  <c r="B369" i="234" s="1"/>
  <c r="F280" i="235" l="1"/>
  <c r="B281" i="235" s="1"/>
  <c r="D281" i="235" s="1"/>
  <c r="D195" i="245"/>
  <c r="D369" i="234"/>
  <c r="F369" i="234" s="1"/>
  <c r="B370" i="234" s="1"/>
  <c r="D370" i="234" s="1"/>
  <c r="F370" i="234" s="1"/>
  <c r="F195" i="245" l="1"/>
  <c r="B196" i="245" s="1"/>
  <c r="D196" i="245" s="1"/>
  <c r="F196" i="245" s="1"/>
  <c r="B371" i="234"/>
  <c r="F281" i="235" l="1"/>
  <c r="B282" i="235" s="1"/>
  <c r="B197" i="245"/>
  <c r="D197" i="245" s="1"/>
  <c r="F197" i="245" s="1"/>
  <c r="D282" i="235" l="1"/>
  <c r="F282" i="235" s="1"/>
  <c r="B198" i="245"/>
  <c r="D198" i="245" s="1"/>
  <c r="B283" i="235" l="1"/>
  <c r="F198" i="245"/>
  <c r="B199" i="245" s="1"/>
  <c r="D199" i="245" s="1"/>
  <c r="F199" i="245" s="1"/>
  <c r="B200" i="245" s="1"/>
  <c r="D283" i="235" l="1"/>
  <c r="F283" i="235" s="1"/>
  <c r="D200" i="245"/>
  <c r="F200" i="245" s="1"/>
  <c r="B284" i="235" l="1"/>
  <c r="D284" i="235" s="1"/>
  <c r="B201" i="245"/>
  <c r="D201" i="245" s="1"/>
  <c r="F201" i="245" s="1"/>
  <c r="B202" i="245" s="1"/>
  <c r="D202" i="245" s="1"/>
  <c r="F202" i="245" s="1"/>
  <c r="B203" i="245" l="1"/>
  <c r="D203" i="245" s="1"/>
  <c r="F203" i="245" s="1"/>
  <c r="B204" i="245" s="1"/>
  <c r="D286" i="235" l="1"/>
  <c r="F286" i="235" s="1"/>
  <c r="B287" i="235" s="1"/>
  <c r="D204" i="245"/>
  <c r="F204" i="245" s="1"/>
  <c r="B205" i="245" s="1"/>
  <c r="D287" i="235" l="1"/>
  <c r="F287" i="235" s="1"/>
  <c r="B288" i="235" s="1"/>
  <c r="D205" i="245"/>
  <c r="D288" i="235" l="1"/>
  <c r="F288" i="235" s="1"/>
  <c r="B289" i="235" s="1"/>
  <c r="F205" i="245"/>
  <c r="B206" i="245" s="1"/>
  <c r="D206" i="245" s="1"/>
  <c r="D289" i="235" l="1"/>
  <c r="F289" i="235" s="1"/>
  <c r="B290" i="235" s="1"/>
  <c r="F206" i="245"/>
  <c r="D290" i="235" l="1"/>
  <c r="F290" i="235" s="1"/>
  <c r="B207" i="245"/>
  <c r="D207" i="245" s="1"/>
  <c r="F207" i="245" s="1"/>
  <c r="B208" i="245" l="1"/>
  <c r="D208" i="245" s="1"/>
  <c r="F208" i="245" s="1"/>
  <c r="B210" i="245" s="1"/>
  <c r="D210" i="245" l="1"/>
  <c r="F210" i="245" l="1"/>
  <c r="B211" i="245" s="1"/>
  <c r="D211" i="245" s="1"/>
  <c r="F211" i="245" s="1"/>
  <c r="B212" i="245" s="1"/>
  <c r="D212" i="245" s="1"/>
  <c r="F212" i="245" s="1"/>
  <c r="B213" i="245" l="1"/>
  <c r="D213" i="245" l="1"/>
  <c r="F213" i="245" s="1"/>
  <c r="B214" i="245" s="1"/>
  <c r="D214" i="245" s="1"/>
  <c r="D215" i="245" l="1"/>
  <c r="D216" i="245" l="1"/>
  <c r="F216" i="245" s="1"/>
  <c r="B217" i="245" s="1"/>
  <c r="D218" i="245" l="1"/>
  <c r="B219" i="245" s="1"/>
  <c r="D219" i="245" s="1"/>
  <c r="D220" i="245" l="1"/>
  <c r="F220" i="245" s="1"/>
</calcChain>
</file>

<file path=xl/sharedStrings.xml><?xml version="1.0" encoding="utf-8"?>
<sst xmlns="http://schemas.openxmlformats.org/spreadsheetml/2006/main" count="3342" uniqueCount="2042">
  <si>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</si>
  <si>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</si>
  <si>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</si>
  <si>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</si>
  <si>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</si>
  <si>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</si>
  <si>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</si>
  <si>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</si>
  <si>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</si>
  <si>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</si>
  <si>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</si>
  <si>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</si>
  <si>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</si>
  <si>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</si>
  <si>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</si>
  <si>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</si>
  <si>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</si>
  <si>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</si>
  <si>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</si>
  <si>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</si>
  <si>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</si>
  <si>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</si>
  <si>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</si>
  <si>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</si>
  <si>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</si>
  <si>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</si>
  <si>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</si>
  <si>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</si>
  <si>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</si>
  <si>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</si>
  <si>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</si>
  <si>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</si>
  <si>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</si>
  <si>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</si>
  <si>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</si>
  <si>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</si>
  <si>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</si>
  <si>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</si>
  <si>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</si>
  <si>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</si>
  <si>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</si>
  <si>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</si>
  <si>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</si>
  <si>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</si>
  <si>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</si>
  <si>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</si>
  <si>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</si>
  <si>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</si>
  <si>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</si>
  <si>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</si>
  <si>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</si>
  <si>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</si>
  <si>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</si>
  <si>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</si>
  <si>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</si>
  <si>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</si>
  <si>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</si>
  <si>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</si>
  <si>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</si>
  <si>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</si>
  <si>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</si>
  <si>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</si>
  <si>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</si>
  <si>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</si>
  <si>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</si>
  <si>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</si>
  <si>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</si>
  <si>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</si>
  <si>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</si>
  <si>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</si>
  <si>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</si>
  <si>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</si>
  <si>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</si>
  <si>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</si>
  <si>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</si>
  <si>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</si>
  <si>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</si>
  <si>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</si>
  <si>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</si>
  <si>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</si>
  <si>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</si>
  <si>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</si>
  <si>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</si>
  <si>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</si>
  <si>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</si>
  <si>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</si>
  <si>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</si>
  <si>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</si>
  <si>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</si>
  <si>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</si>
  <si>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</si>
  <si>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</si>
  <si>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</si>
  <si>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</si>
  <si>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</si>
  <si>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</si>
  <si>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</si>
  <si>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</si>
  <si>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</si>
  <si>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</si>
  <si>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</si>
  <si>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</si>
  <si>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</si>
  <si>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</si>
  <si>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</si>
  <si>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</si>
  <si>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</si>
  <si>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</si>
  <si>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</si>
  <si>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</si>
  <si>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</si>
  <si>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</si>
  <si>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</si>
  <si>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</si>
  <si>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</si>
  <si>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</si>
  <si>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</si>
  <si>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</si>
  <si>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</si>
  <si>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</si>
  <si>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</si>
  <si>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</si>
  <si>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</si>
  <si>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</si>
  <si>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</si>
  <si>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</si>
  <si>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</si>
  <si>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</si>
  <si>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</si>
  <si>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</si>
  <si>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</si>
  <si>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</si>
  <si>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</si>
  <si>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</si>
  <si>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</si>
  <si>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</si>
  <si>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</si>
  <si>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</si>
  <si>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</si>
  <si>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</si>
  <si>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</si>
  <si>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</si>
  <si>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</si>
  <si>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</si>
  <si>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</si>
  <si>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</si>
  <si>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</si>
  <si>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</si>
  <si>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</si>
  <si>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</si>
  <si>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</si>
  <si>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</si>
  <si>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</si>
  <si>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</si>
  <si>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</si>
  <si>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</si>
  <si>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</si>
  <si>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</si>
  <si>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</si>
  <si>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</si>
  <si>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</si>
  <si>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</si>
  <si>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</si>
  <si>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</si>
  <si>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</si>
  <si>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</si>
  <si>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</si>
  <si>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</si>
  <si>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</si>
  <si>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</si>
  <si>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</si>
  <si>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</si>
  <si>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</si>
  <si>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</si>
  <si>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</si>
  <si>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</si>
  <si>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</si>
  <si>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</si>
  <si>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</si>
  <si>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</si>
  <si>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</si>
  <si>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</si>
  <si>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</si>
  <si>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</si>
  <si>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</si>
  <si>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</si>
  <si>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</si>
  <si>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</si>
  <si>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</si>
  <si>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</si>
  <si>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</si>
  <si>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</si>
  <si>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</si>
  <si>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</si>
  <si>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</si>
  <si>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</si>
  <si>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</si>
  <si>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</si>
  <si>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</si>
  <si>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</si>
  <si>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</si>
  <si>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</si>
  <si>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</si>
  <si>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</si>
  <si>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</si>
  <si>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</si>
  <si>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</si>
  <si>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</si>
  <si>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</si>
  <si>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</si>
  <si>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</si>
  <si>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</si>
  <si>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</si>
  <si>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</si>
  <si>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</si>
  <si>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</si>
  <si>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</si>
  <si>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</si>
  <si>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</si>
  <si>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</si>
  <si>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</si>
  <si>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</si>
  <si>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</si>
  <si>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</si>
  <si>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</si>
  <si>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</si>
  <si>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</si>
  <si>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</si>
  <si>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</si>
  <si>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</si>
  <si>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</si>
  <si>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</si>
  <si>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</si>
  <si>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</si>
  <si>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</si>
  <si>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</si>
  <si>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</si>
  <si>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</si>
  <si>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</si>
  <si>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</si>
  <si>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</si>
  <si>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</si>
  <si>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</si>
  <si>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</si>
  <si>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</si>
  <si>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</si>
  <si>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</si>
  <si>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</si>
  <si>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</si>
  <si>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</si>
  <si>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</si>
  <si>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</si>
  <si>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</si>
  <si>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</si>
  <si>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</si>
  <si>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</si>
  <si>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</si>
  <si>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</si>
  <si>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</si>
  <si>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</si>
  <si>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</si>
  <si>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</si>
  <si>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</si>
  <si>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</si>
  <si>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</si>
  <si>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</si>
  <si>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</si>
  <si>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</si>
  <si>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</si>
  <si>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</si>
  <si>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</si>
  <si>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</si>
  <si>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</si>
  <si>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</si>
  <si>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</si>
  <si>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</si>
  <si>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</si>
  <si>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</si>
  <si>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</si>
  <si>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</si>
  <si>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</si>
  <si>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</si>
  <si>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</si>
  <si>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</si>
  <si>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</si>
  <si>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</si>
  <si>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</si>
  <si>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</si>
  <si>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</si>
  <si>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</si>
  <si>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</si>
  <si>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</si>
  <si>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</si>
  <si>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</si>
  <si>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</si>
  <si>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</si>
  <si>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</si>
  <si>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</si>
  <si>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</si>
  <si>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</si>
  <si>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</si>
  <si>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</si>
  <si>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</si>
  <si>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</si>
  <si>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</si>
  <si>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</si>
  <si>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</si>
  <si>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</si>
  <si>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</si>
  <si>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</si>
  <si>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</si>
  <si>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</si>
  <si>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</si>
  <si>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</si>
  <si>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</si>
  <si>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</si>
  <si>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</si>
  <si>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</si>
  <si>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</si>
  <si>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</si>
  <si>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</si>
  <si>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</si>
  <si>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</si>
  <si>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</si>
  <si>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</si>
  <si>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</si>
  <si>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</si>
  <si>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</si>
  <si>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</si>
  <si>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</si>
  <si>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</si>
  <si>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</si>
  <si>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</si>
  <si>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</si>
  <si>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</si>
  <si>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</si>
  <si>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</si>
  <si>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</si>
  <si>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</si>
  <si>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</si>
  <si>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</si>
  <si>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</si>
  <si>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</si>
  <si>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</si>
  <si>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</si>
  <si>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</si>
  <si>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</si>
  <si>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</si>
  <si>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</si>
  <si>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</si>
  <si>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</si>
  <si>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</si>
  <si>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</si>
  <si>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</si>
  <si>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</si>
  <si>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</si>
  <si>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</si>
  <si>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</si>
  <si>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</si>
  <si>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</si>
  <si>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</si>
  <si>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</si>
  <si>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</si>
  <si>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</si>
  <si>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</si>
  <si>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</si>
  <si>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</si>
  <si>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</si>
  <si>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</si>
  <si>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</si>
  <si>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</si>
  <si>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</si>
  <si>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</si>
  <si>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</si>
  <si>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</si>
  <si>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</si>
  <si>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</si>
  <si>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</si>
  <si>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</si>
  <si>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</si>
  <si>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</si>
  <si>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</si>
  <si>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</si>
  <si>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</si>
  <si>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</si>
  <si>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</si>
  <si>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</si>
  <si>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</si>
  <si>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</si>
  <si>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</si>
  <si>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</si>
  <si>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</si>
  <si>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</si>
  <si>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</si>
  <si>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</si>
  <si>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</si>
  <si>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</si>
  <si>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</si>
  <si>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</si>
  <si>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</si>
  <si>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</si>
  <si>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</si>
  <si>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</si>
  <si>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</si>
  <si>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</si>
  <si>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</si>
  <si>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</si>
  <si>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</si>
  <si>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</si>
  <si>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</si>
  <si>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</si>
  <si>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</si>
  <si>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</si>
  <si>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</si>
  <si>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</si>
  <si>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</si>
  <si>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</si>
  <si>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</si>
  <si>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</si>
  <si>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</si>
  <si>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</si>
  <si>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</si>
  <si>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</si>
  <si>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</si>
  <si>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</si>
  <si>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</si>
  <si>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</si>
  <si>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</si>
  <si>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</si>
  <si>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</si>
  <si>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</si>
  <si>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</si>
  <si>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</si>
  <si>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</si>
  <si>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</si>
  <si>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</si>
  <si>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</si>
  <si>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</si>
  <si>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</si>
  <si>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</si>
  <si>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</si>
  <si>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</si>
  <si>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</si>
  <si>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</si>
  <si>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</si>
  <si>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</si>
  <si>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</si>
  <si>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</si>
  <si>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</si>
  <si>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</si>
  <si>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</si>
  <si>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</si>
  <si>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</si>
  <si>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</si>
  <si>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</si>
  <si>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</si>
  <si>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</si>
  <si>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</si>
  <si>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</si>
  <si>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</si>
  <si>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</si>
  <si>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</si>
  <si>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</si>
  <si>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</si>
  <si>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</si>
  <si>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</si>
  <si>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</si>
  <si>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</si>
  <si>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</si>
  <si>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</si>
  <si>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</si>
  <si>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</si>
  <si>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</si>
  <si>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</si>
  <si>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</si>
  <si>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</si>
  <si>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</si>
  <si>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</si>
  <si>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</si>
  <si>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</si>
  <si>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</si>
  <si>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</si>
  <si>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</si>
  <si>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</si>
  <si>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</si>
  <si>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</si>
  <si>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</si>
  <si>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</si>
  <si>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</si>
  <si>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</si>
  <si>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</si>
  <si>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</si>
  <si>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</si>
  <si>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</si>
  <si>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</si>
  <si>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</si>
  <si>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</si>
  <si>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</si>
  <si>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</si>
  <si>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</si>
  <si>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</si>
  <si>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</si>
  <si>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</si>
  <si>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</si>
  <si>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</si>
  <si>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</si>
  <si>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</si>
  <si>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</si>
  <si>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</si>
  <si>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</si>
  <si>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</si>
  <si>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</si>
  <si>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</si>
  <si>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</si>
  <si>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</si>
  <si>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</si>
  <si>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</si>
  <si>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</si>
  <si>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</si>
  <si>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</si>
  <si>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</si>
  <si>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</si>
  <si>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</si>
  <si>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</si>
  <si>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</si>
  <si>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</si>
  <si>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</si>
  <si>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</si>
  <si>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</si>
  <si>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</si>
  <si>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</si>
  <si>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</si>
  <si>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</si>
  <si>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</si>
  <si>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</si>
  <si>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</si>
  <si>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</si>
  <si>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</si>
  <si>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</si>
  <si>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</si>
  <si>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</si>
  <si>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</si>
  <si>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</si>
  <si>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</si>
  <si>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</si>
  <si>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</si>
  <si>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</si>
  <si>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</si>
  <si>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</si>
  <si>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</si>
  <si>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</si>
  <si>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</si>
  <si>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</si>
  <si>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</si>
  <si>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</si>
  <si>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</si>
  <si>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</si>
  <si>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</si>
  <si>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</si>
  <si>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</si>
  <si>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</si>
  <si>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</si>
  <si>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</si>
  <si>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</si>
  <si>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</si>
  <si>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</si>
  <si>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</si>
  <si>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</si>
  <si>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</si>
  <si>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</si>
  <si>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</si>
  <si>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</si>
  <si>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</si>
  <si>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</si>
  <si>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</si>
  <si>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</si>
  <si>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</si>
  <si>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</si>
  <si>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</si>
  <si>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</si>
  <si>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</si>
  <si>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</si>
  <si>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</si>
  <si>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</si>
  <si>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</si>
  <si>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</si>
  <si>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</si>
  <si>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</si>
  <si>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</si>
  <si>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</si>
  <si>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</si>
  <si>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</si>
  <si>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</si>
  <si>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</si>
  <si>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</si>
  <si>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</si>
  <si>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</si>
  <si>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</si>
  <si>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</si>
  <si>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</si>
  <si>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</si>
  <si>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</si>
  <si>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</si>
  <si>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</si>
  <si>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</si>
  <si>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</si>
  <si>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</si>
  <si>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</si>
  <si>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</si>
  <si>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</si>
  <si>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</si>
  <si>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</si>
  <si>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</si>
  <si>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</si>
  <si>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</si>
  <si>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</si>
  <si>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</si>
  <si>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</si>
  <si>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</si>
  <si>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</si>
  <si>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</si>
  <si>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</si>
  <si>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</si>
  <si>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</si>
  <si>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</si>
  <si>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</si>
  <si>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</si>
  <si>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</si>
  <si>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</si>
  <si>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</si>
  <si>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</si>
  <si>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</si>
  <si>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</si>
  <si>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</si>
  <si>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</si>
  <si>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</si>
  <si>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</si>
  <si>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</si>
  <si>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</si>
  <si>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</si>
  <si>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</si>
  <si>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</si>
  <si>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</si>
  <si>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</si>
  <si>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</si>
  <si>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</si>
  <si>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</si>
  <si>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</si>
  <si>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</si>
  <si>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</si>
  <si>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</si>
  <si>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</si>
  <si>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</si>
  <si>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</si>
  <si>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</si>
  <si>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</si>
  <si>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</si>
  <si>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</si>
  <si>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</si>
  <si>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</si>
  <si>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</si>
  <si>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</si>
  <si>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</si>
  <si>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</si>
  <si>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</si>
  <si>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</si>
  <si>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</si>
  <si>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</si>
  <si>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</si>
  <si>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</si>
  <si>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</si>
  <si>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</si>
  <si>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</si>
  <si>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</si>
  <si>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</si>
  <si>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</si>
  <si>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</si>
  <si>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</si>
  <si>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</si>
  <si>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</si>
  <si>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</si>
  <si>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</si>
  <si>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</si>
  <si>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</si>
  <si>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</si>
  <si>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</si>
  <si>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</si>
  <si>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</si>
  <si>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</si>
  <si>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</si>
  <si>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</si>
  <si>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</si>
  <si>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</si>
  <si>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</si>
  <si>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</si>
  <si>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</si>
  <si>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</si>
  <si>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</si>
  <si>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</si>
  <si>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</si>
  <si>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</si>
  <si>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</si>
  <si>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</si>
  <si>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</si>
  <si>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</si>
  <si>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</si>
  <si>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</si>
  <si>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</si>
  <si>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</si>
  <si>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</si>
  <si>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</si>
  <si>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</si>
  <si>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</si>
  <si>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</si>
  <si>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</si>
  <si>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</si>
  <si>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</si>
  <si>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</si>
  <si>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</si>
  <si>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</si>
  <si>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</si>
  <si>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</si>
  <si>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</si>
  <si>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</si>
  <si>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</si>
  <si>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</si>
  <si>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</si>
  <si>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</si>
  <si>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</si>
  <si>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</si>
  <si>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</si>
  <si>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</si>
  <si>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</si>
  <si>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</si>
  <si>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</si>
  <si>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</si>
  <si>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</si>
  <si>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</si>
  <si>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</si>
  <si>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</si>
  <si>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</si>
  <si>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</si>
  <si>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</si>
  <si>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</si>
  <si>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</si>
  <si>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</si>
  <si>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</si>
  <si>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</si>
  <si>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</si>
  <si>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</si>
  <si>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</si>
  <si>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</si>
  <si>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</si>
  <si>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</si>
  <si>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</si>
  <si>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</si>
  <si>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</si>
  <si>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</si>
  <si>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</si>
  <si>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</si>
  <si>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</si>
  <si>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</si>
  <si>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</si>
  <si>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</si>
  <si>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</si>
  <si>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</si>
  <si>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</si>
  <si>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</si>
  <si>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</si>
  <si>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</si>
  <si>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</si>
  <si>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</si>
  <si>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</si>
  <si>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</si>
  <si>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</si>
  <si>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</si>
  <si>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</si>
  <si>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</si>
  <si>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</si>
  <si>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</si>
  <si>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</si>
  <si>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</si>
  <si>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</si>
  <si>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</si>
  <si>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</si>
  <si>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</si>
  <si>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</si>
  <si>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</si>
  <si>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</si>
  <si>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</si>
  <si>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</si>
  <si>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</si>
  <si>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</si>
  <si>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</si>
  <si>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</si>
  <si>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</si>
  <si>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</si>
  <si>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</si>
  <si>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</si>
  <si>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</si>
  <si>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</si>
  <si>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</si>
  <si>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</si>
  <si>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</si>
  <si>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</si>
  <si>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</si>
  <si>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</si>
  <si>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</si>
  <si>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</si>
  <si>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</si>
  <si>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</si>
  <si>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</si>
  <si>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</si>
  <si>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</si>
  <si>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</si>
  <si>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</si>
  <si>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</si>
  <si>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</si>
  <si>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</si>
  <si>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</si>
  <si>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</si>
  <si>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</si>
  <si>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</si>
  <si>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</si>
  <si>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</si>
  <si>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</si>
  <si>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</si>
  <si>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</si>
  <si>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</si>
  <si>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</si>
  <si>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</si>
  <si>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</si>
  <si>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</si>
  <si>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</si>
  <si>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</si>
  <si>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</si>
  <si>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</si>
  <si>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</si>
  <si>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</si>
  <si>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</si>
  <si>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</si>
  <si>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</si>
  <si>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</si>
  <si>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</si>
  <si>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</si>
  <si>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</si>
  <si>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</si>
  <si>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</si>
  <si>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</si>
  <si>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</si>
  <si>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</si>
  <si>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</si>
  <si>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</si>
  <si>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</si>
  <si>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</si>
  <si>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</si>
  <si>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</si>
  <si>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</si>
  <si>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</si>
  <si>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</si>
  <si>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</si>
  <si>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</si>
  <si>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</si>
  <si>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</si>
  <si>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</si>
  <si>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</si>
  <si>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</si>
  <si>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</si>
  <si>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</si>
  <si>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</si>
  <si>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</si>
  <si>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</si>
  <si>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</si>
  <si>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</si>
  <si>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</si>
  <si>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</si>
  <si>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</si>
  <si>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</si>
  <si>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</si>
  <si>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</si>
  <si>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</si>
  <si>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</si>
  <si>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</si>
  <si>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</si>
  <si>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</si>
  <si>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</si>
  <si>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</si>
  <si>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</si>
  <si>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</si>
  <si>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</si>
  <si>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</si>
  <si>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</si>
  <si>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</si>
  <si>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</si>
  <si>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</si>
  <si>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</si>
  <si>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</si>
  <si>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</si>
  <si>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</si>
  <si>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</si>
  <si>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</si>
  <si>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</si>
  <si>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</si>
  <si>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</si>
  <si>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</si>
  <si>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</si>
  <si>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</si>
  <si>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</si>
  <si>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</si>
  <si>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</si>
  <si>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</si>
  <si>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</si>
  <si>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</si>
  <si>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</si>
  <si>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</si>
  <si>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</si>
  <si>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</si>
  <si>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</si>
  <si>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</si>
  <si>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</si>
  <si>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</si>
  <si>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</si>
  <si>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</si>
  <si>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</si>
  <si>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</si>
  <si>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</si>
  <si>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</si>
  <si>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</si>
  <si>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</si>
  <si>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</si>
  <si>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</si>
  <si>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</si>
  <si>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</si>
  <si>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</si>
  <si>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</si>
  <si>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</si>
  <si>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</si>
  <si>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</si>
  <si>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</si>
  <si>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</si>
  <si>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</si>
  <si>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</si>
  <si>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</si>
  <si>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</si>
  <si>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</si>
  <si>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</si>
  <si>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</si>
  <si>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</si>
  <si>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</si>
  <si>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</si>
  <si>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</si>
  <si>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</si>
  <si>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</si>
  <si>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</si>
  <si>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</si>
  <si>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</si>
  <si>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</si>
  <si>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</si>
  <si>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</si>
  <si>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</si>
  <si>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</si>
  <si>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</si>
  <si>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</si>
  <si>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</si>
  <si>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</si>
  <si>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</si>
  <si>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</si>
  <si>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</si>
  <si>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</si>
  <si>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</si>
  <si>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</si>
  <si>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</si>
  <si>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</si>
  <si>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</si>
  <si>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</si>
  <si>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</si>
  <si>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</si>
  <si>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</si>
  <si>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</si>
  <si>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</si>
  <si>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</si>
  <si>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</si>
  <si>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</si>
  <si>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</si>
  <si>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</si>
  <si>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</si>
  <si>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</si>
  <si>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</si>
  <si>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</si>
  <si>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</si>
  <si>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</si>
  <si>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</si>
  <si>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</si>
  <si>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</si>
  <si>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</si>
  <si>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</si>
  <si>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</si>
  <si>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</si>
  <si>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</si>
  <si>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</si>
  <si>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</si>
  <si>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</si>
  <si>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</si>
  <si>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</si>
  <si>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</si>
  <si>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</si>
  <si>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</si>
  <si>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</si>
  <si>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</si>
  <si>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</si>
  <si>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</si>
  <si>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</si>
  <si>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</si>
  <si>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</si>
  <si>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</si>
  <si>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</si>
  <si>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</si>
  <si>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</si>
  <si>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</si>
  <si>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</si>
  <si>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</si>
  <si>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</si>
  <si>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</si>
  <si>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</si>
  <si>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</si>
  <si>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</si>
  <si>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</si>
  <si>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</si>
  <si>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</si>
  <si>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</si>
  <si>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</si>
  <si>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</si>
  <si>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</si>
  <si>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</si>
  <si>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</si>
  <si>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</si>
  <si>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</si>
  <si>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</si>
  <si>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</si>
  <si>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</si>
  <si>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</si>
  <si>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</si>
  <si>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</si>
  <si>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</si>
  <si>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</si>
  <si>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</si>
  <si>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</si>
  <si>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</si>
  <si>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</si>
  <si>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</si>
  <si>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</si>
  <si>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</si>
  <si>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</si>
  <si>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</si>
  <si>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</si>
  <si>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</si>
  <si>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</si>
  <si>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</si>
  <si>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</si>
  <si>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</si>
  <si>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</si>
  <si>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</si>
  <si>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</si>
  <si>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</si>
  <si>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</si>
  <si>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</si>
  <si>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</si>
  <si>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</si>
  <si>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</si>
  <si>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</si>
  <si>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</si>
  <si>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</si>
  <si>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</si>
  <si>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</si>
  <si>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</si>
  <si>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</si>
  <si>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</si>
  <si>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</si>
  <si>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</si>
  <si>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</si>
  <si>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</si>
  <si>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</si>
  <si>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</si>
  <si>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</si>
  <si>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</si>
  <si>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</si>
  <si>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</si>
  <si>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</si>
  <si>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</si>
  <si>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</si>
  <si>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</si>
  <si>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</si>
  <si>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</si>
  <si>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</si>
  <si>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</si>
  <si>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</si>
  <si>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</si>
  <si>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</si>
  <si>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</si>
  <si>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</si>
  <si>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</si>
  <si>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</si>
  <si>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</si>
  <si>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</si>
  <si>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</si>
  <si>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</si>
  <si>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</si>
  <si>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</si>
  <si>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</si>
  <si>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</si>
  <si>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</si>
  <si>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</si>
  <si>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</si>
  <si>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</si>
  <si>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</si>
  <si>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</si>
  <si>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</si>
  <si>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</si>
  <si>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</si>
  <si>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</si>
  <si>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</si>
  <si>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</si>
  <si>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</si>
  <si>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</si>
  <si>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</si>
  <si>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</si>
  <si>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</si>
  <si>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</si>
  <si>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</si>
  <si>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</si>
  <si>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</si>
  <si>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</si>
  <si>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</si>
  <si>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</si>
  <si>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</si>
  <si>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</si>
  <si>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</si>
  <si>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</si>
  <si>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</si>
  <si>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</si>
  <si>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</si>
  <si>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</si>
  <si>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</si>
  <si>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</si>
  <si>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</si>
  <si>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</si>
  <si>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</si>
  <si>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</si>
  <si>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</si>
  <si>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</si>
  <si>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</si>
  <si>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</si>
  <si>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</si>
  <si>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</si>
  <si>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</si>
  <si>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</si>
  <si>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</si>
  <si>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</si>
  <si>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</si>
  <si>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</si>
  <si>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</si>
  <si>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</si>
  <si>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</si>
  <si>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</si>
  <si>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</si>
  <si>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</si>
  <si>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</si>
  <si>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</si>
  <si>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</si>
  <si>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</si>
  <si>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</si>
  <si>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</si>
  <si>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</si>
  <si>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</si>
  <si>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</si>
  <si>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</si>
  <si>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</si>
  <si>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</si>
  <si>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</si>
  <si>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</si>
  <si>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</si>
  <si>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</si>
  <si>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</si>
  <si>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</si>
  <si>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</si>
  <si>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</si>
  <si>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</si>
  <si>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</si>
  <si>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</si>
  <si>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</si>
  <si>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</si>
  <si>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</si>
  <si>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</si>
  <si>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</si>
  <si>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</si>
  <si>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</si>
  <si>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</si>
  <si>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</si>
  <si>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</si>
  <si>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</si>
  <si>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</si>
  <si>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</si>
  <si>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</si>
  <si>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</si>
  <si>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</si>
  <si>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</si>
  <si>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</si>
  <si>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</si>
  <si>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</si>
  <si>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</si>
  <si>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</si>
  <si>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</si>
  <si>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</si>
  <si>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</si>
  <si>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</si>
  <si>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</si>
  <si>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</si>
  <si>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</si>
  <si>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</si>
  <si>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</si>
  <si>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</si>
  <si>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</si>
  <si>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</si>
  <si>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</si>
  <si>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</si>
  <si>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</si>
  <si>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</si>
  <si>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</si>
  <si>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</si>
  <si>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</si>
  <si>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</si>
  <si>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</si>
  <si>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</si>
  <si>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</si>
  <si>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</si>
  <si>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</si>
  <si>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</si>
  <si>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</si>
  <si>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</si>
  <si>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</si>
  <si>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</si>
  <si>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</si>
  <si>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</si>
  <si>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</si>
  <si>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</si>
  <si>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</si>
  <si>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</si>
  <si>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</si>
  <si>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</si>
  <si>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</si>
  <si>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</si>
  <si>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</si>
  <si>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</si>
  <si>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</si>
  <si>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</si>
  <si>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</si>
  <si>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</si>
  <si>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</si>
  <si>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</si>
  <si>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</si>
  <si>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</si>
  <si>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</si>
  <si>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</si>
  <si>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</si>
  <si>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</si>
  <si>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</si>
  <si>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</si>
  <si>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</si>
  <si>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</si>
  <si>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</si>
  <si>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</si>
  <si>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</si>
  <si>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</si>
  <si>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</si>
  <si>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</si>
  <si>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</si>
  <si>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</si>
  <si>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</si>
  <si>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</si>
  <si>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</si>
  <si>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</si>
  <si>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</si>
  <si>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</si>
  <si>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</si>
  <si>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</si>
  <si>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</si>
  <si>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</si>
  <si>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</si>
  <si>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</si>
  <si>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</si>
  <si>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</si>
  <si>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</si>
  <si>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</si>
  <si>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</si>
  <si>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</si>
  <si>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</si>
  <si>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</si>
  <si>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</si>
  <si>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</si>
  <si>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</si>
  <si>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</si>
  <si>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</si>
  <si>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</si>
  <si>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</si>
  <si>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</si>
  <si>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</si>
  <si>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</si>
  <si>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</si>
  <si>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</si>
  <si>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</si>
  <si>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</si>
  <si>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</si>
  <si>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</si>
  <si>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</si>
  <si>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</si>
  <si>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</si>
  <si>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</si>
  <si>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</si>
  <si>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</si>
  <si>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</si>
  <si>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</si>
  <si>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</si>
  <si>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</si>
  <si>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</si>
  <si>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</si>
  <si>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</si>
  <si>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</si>
  <si>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</si>
  <si>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</si>
  <si>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</si>
  <si>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</si>
  <si>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</si>
  <si>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</si>
  <si>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</si>
  <si>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</si>
  <si>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</si>
  <si>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</si>
  <si>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</si>
  <si>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</si>
  <si>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</si>
  <si>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</si>
  <si>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</si>
  <si>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</si>
  <si>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</si>
  <si>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</si>
  <si>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</si>
  <si>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</si>
  <si>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</si>
  <si>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</si>
  <si>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</si>
  <si>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</si>
  <si>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</si>
  <si>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</si>
  <si>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</si>
  <si>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</si>
  <si>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</si>
  <si>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</si>
  <si>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</si>
  <si>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</si>
  <si>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</si>
  <si>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</si>
  <si>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</si>
  <si>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</si>
  <si>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</si>
  <si>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</si>
  <si>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</si>
  <si>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</si>
  <si>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</si>
  <si>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</si>
  <si>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</si>
  <si>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</si>
  <si>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</si>
  <si>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</si>
  <si>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</si>
  <si>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</si>
  <si>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</si>
  <si>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</si>
  <si>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</si>
  <si>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</si>
  <si>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</si>
  <si>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</si>
  <si>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</si>
  <si>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</si>
  <si>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</si>
  <si>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</si>
  <si>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</si>
  <si>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</si>
  <si>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</si>
  <si>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</si>
  <si>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</si>
  <si>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</si>
  <si>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</si>
  <si>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</si>
  <si>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</si>
  <si>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</si>
  <si>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</si>
  <si>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</si>
  <si>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</si>
  <si>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</si>
  <si>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</si>
  <si>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</si>
  <si>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</si>
  <si>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</si>
  <si>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</si>
  <si>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</si>
  <si>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</si>
  <si>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</si>
  <si>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</si>
  <si>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</si>
  <si>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</si>
  <si>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</si>
  <si>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</si>
  <si>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</si>
  <si>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</si>
  <si>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</si>
  <si>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</si>
  <si>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</si>
  <si>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</si>
  <si>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</si>
  <si>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</si>
  <si>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</si>
  <si>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</si>
  <si>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</si>
  <si>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</si>
  <si>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</si>
  <si>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</si>
  <si>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</si>
  <si>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</si>
  <si>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</si>
  <si>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</si>
  <si>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</si>
  <si>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</si>
  <si>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</si>
  <si>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</si>
  <si>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</si>
  <si>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</si>
  <si>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</si>
  <si>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</si>
  <si>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</si>
  <si>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</si>
  <si>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</si>
  <si>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</si>
  <si>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</si>
  <si>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</si>
  <si>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</si>
  <si>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</si>
  <si>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</si>
  <si>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</si>
  <si>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</si>
  <si>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</si>
  <si>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</si>
  <si>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</si>
  <si>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</si>
  <si>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</si>
  <si>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</si>
  <si>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</si>
  <si>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</si>
  <si>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</si>
  <si>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</si>
  <si>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</si>
  <si>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</si>
  <si>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</si>
  <si>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</si>
  <si>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</si>
  <si>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</si>
  <si>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</si>
  <si>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</si>
  <si>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</si>
  <si>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</si>
  <si>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</si>
  <si>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</si>
  <si>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</si>
  <si>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</si>
  <si>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</si>
  <si>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</si>
  <si>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</si>
  <si>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</si>
  <si>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</si>
  <si>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</si>
  <si>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</si>
  <si>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</si>
  <si>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</si>
  <si>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</si>
  <si>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</si>
  <si>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</si>
  <si>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</si>
  <si>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</si>
  <si>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</si>
  <si>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</si>
  <si>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</si>
  <si>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</si>
  <si>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</si>
  <si>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</si>
  <si>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</si>
  <si>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</si>
  <si>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</si>
  <si>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</si>
  <si>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</si>
  <si>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</si>
  <si>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</si>
  <si>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</si>
  <si>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</si>
  <si>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</si>
  <si>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</si>
  <si>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</si>
  <si>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</si>
  <si>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</si>
  <si>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</si>
  <si>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</si>
  <si>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</si>
  <si>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</si>
  <si>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</si>
  <si>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</si>
  <si>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</si>
  <si>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</si>
  <si>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</si>
  <si>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</si>
  <si>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</si>
  <si>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</si>
  <si>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</si>
  <si>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</si>
  <si>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</si>
  <si>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</si>
  <si>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</si>
  <si>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</si>
  <si>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</si>
  <si>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</si>
  <si>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</si>
  <si>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</si>
  <si>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</si>
  <si>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</si>
  <si>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</si>
  <si>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</si>
  <si>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</si>
  <si>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</si>
  <si>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</si>
  <si>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</si>
  <si>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</si>
  <si>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</si>
  <si>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</si>
  <si>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</si>
  <si>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</si>
  <si>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</si>
  <si>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</si>
  <si>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</si>
  <si>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</si>
  <si>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</si>
  <si>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</si>
  <si>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</si>
  <si>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</si>
  <si>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</si>
  <si>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</si>
  <si>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</si>
  <si>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</si>
  <si>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TAO/2520W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</si>
  <si>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</si>
  <si>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</si>
  <si>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</si>
  <si>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</si>
  <si>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</si>
  <si>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</si>
  <si>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</si>
  <si>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</si>
  <si>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</si>
  <si>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</si>
  <si>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</si>
  <si>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</si>
  <si>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</si>
  <si>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</si>
  <si>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</si>
  <si>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</si>
  <si>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</si>
  <si>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</si>
  <si>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</si>
  <si>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</si>
  <si>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</si>
  <si>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</si>
  <si>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</si>
  <si>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</si>
  <si>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</si>
  <si>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</si>
  <si>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</si>
  <si>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</si>
  <si>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</si>
  <si>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</si>
  <si>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</si>
  <si>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</si>
  <si>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</si>
  <si>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</si>
  <si>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</si>
  <si>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</si>
  <si>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</si>
  <si>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</si>
  <si>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</si>
  <si>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t>pilot service has been suspended from 18th 1400lt to 18th 1800lt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</si>
  <si>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</si>
  <si>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</si>
  <si>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</si>
  <si>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</si>
  <si>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</si>
  <si>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</si>
  <si>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HPH/2532E</t>
    <phoneticPr fontId="53" type="noConversion"/>
  </si>
  <si>
    <t>HPH/2520E</t>
    <phoneticPr fontId="53" type="noConversion"/>
  </si>
  <si>
    <t>delay arrive due to typhoon "FENGSHEN"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</si>
  <si>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</si>
  <si>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</si>
  <si>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CVT MV."ASL HONG KONG" V 2538S/N</t>
    <phoneticPr fontId="53" type="noConversion"/>
  </si>
  <si>
    <t>DAD/2520E</t>
    <phoneticPr fontId="53" type="noConversion"/>
  </si>
  <si>
    <t>NSA/2514S</t>
    <phoneticPr fontId="53" type="noConversion"/>
  </si>
  <si>
    <t>VNTCT/71N</t>
    <phoneticPr fontId="53" type="noConversion"/>
  </si>
  <si>
    <t>NSA/72S</t>
    <phoneticPr fontId="53" type="noConversion"/>
  </si>
  <si>
    <t>delay arrive due to bad weather/drop Anchor at Anchorage from 21th 0300LT to 23th 1430LT to avoid Typhoon</t>
    <phoneticPr fontId="53" type="noConversion"/>
  </si>
  <si>
    <t>SHK/2526S</t>
    <phoneticPr fontId="53" type="noConversion"/>
  </si>
  <si>
    <t>TYO/2544W</t>
    <phoneticPr fontId="53" type="noConversion"/>
  </si>
  <si>
    <t>YOK/2544W</t>
    <phoneticPr fontId="53" type="noConversion"/>
  </si>
  <si>
    <t>the work is arranged on the 26th due to understaffing</t>
    <phoneticPr fontId="53" type="noConversion"/>
  </si>
  <si>
    <t>port closed 3days due to the typhoon "FENGSHEN"/port congestion</t>
    <phoneticPr fontId="53" type="noConversion"/>
  </si>
  <si>
    <t>anchor from 21th 2130LT to 23th l630LT to avoid Typhoon/port closed 3days due to the typhoon "FENGSHEN"/port congestion/cancel the berth schedule(21th 0400lt) and pilot suspended due to strongwind and wave</t>
    <phoneticPr fontId="53" type="noConversion"/>
  </si>
  <si>
    <t>NSA/2526S</t>
    <phoneticPr fontId="53" type="noConversion"/>
  </si>
  <si>
    <t>omit NSA</t>
    <phoneticPr fontId="53" type="noConversion"/>
  </si>
  <si>
    <t>XMN/2526S</t>
    <phoneticPr fontId="53" type="noConversion"/>
  </si>
  <si>
    <t>P/I SVP2 line at XMN</t>
    <phoneticPr fontId="53" type="noConversion"/>
  </si>
  <si>
    <t>NSA/2525S</t>
    <phoneticPr fontId="53" type="noConversion"/>
  </si>
  <si>
    <t>XMN/2525S</t>
    <phoneticPr fontId="53" type="noConversion"/>
  </si>
  <si>
    <t>omit XMN</t>
    <phoneticPr fontId="53" type="noConversion"/>
  </si>
  <si>
    <t>SAD/2514S</t>
    <phoneticPr fontId="53" type="noConversion"/>
  </si>
  <si>
    <t>TXG/2545E</t>
    <phoneticPr fontId="53" type="noConversion"/>
  </si>
  <si>
    <t>TAO/2545E</t>
    <phoneticPr fontId="53" type="noConversion"/>
  </si>
  <si>
    <t>QZH/2533W</t>
    <phoneticPr fontId="53" type="noConversion"/>
  </si>
  <si>
    <t>SHK/2533W</t>
    <phoneticPr fontId="53" type="noConversion"/>
  </si>
  <si>
    <t>THLCH/2514N</t>
    <phoneticPr fontId="53" type="noConversion"/>
  </si>
  <si>
    <t>TAO/1076S</t>
    <phoneticPr fontId="53" type="noConversion"/>
  </si>
  <si>
    <t>port congestion/delay arrive due to rough sea/exchange berth with CA SHANGHAI</t>
    <phoneticPr fontId="53" type="noConversion"/>
  </si>
  <si>
    <t>SHK/2537N</t>
    <phoneticPr fontId="53" type="noConversion"/>
  </si>
  <si>
    <t>SHK/2538N</t>
    <phoneticPr fontId="53" type="noConversion"/>
  </si>
  <si>
    <t>NGO/2544W</t>
    <phoneticPr fontId="53" type="noConversion"/>
  </si>
  <si>
    <t>SHK/2514N</t>
    <phoneticPr fontId="53" type="noConversion"/>
  </si>
  <si>
    <t>SHA/1076S</t>
    <phoneticPr fontId="53" type="noConversion"/>
  </si>
  <si>
    <t>NSA/2533W</t>
    <phoneticPr fontId="53" type="noConversion"/>
  </si>
  <si>
    <t>THLEM/2514NI</t>
    <phoneticPr fontId="53" type="noConversion"/>
  </si>
  <si>
    <t>TYO /2543W</t>
    <phoneticPr fontId="53" type="noConversion"/>
  </si>
  <si>
    <t>BKK/2514N</t>
    <phoneticPr fontId="53" type="noConversion"/>
  </si>
  <si>
    <t>NGB/2540W</t>
  </si>
  <si>
    <t>SHA/2540W</t>
  </si>
  <si>
    <t>XMN/2540W</t>
    <phoneticPr fontId="53" type="noConversion"/>
  </si>
  <si>
    <t>HPH/2540E</t>
    <phoneticPr fontId="53" type="noConversion"/>
  </si>
  <si>
    <t>DAD/2540E</t>
    <phoneticPr fontId="53" type="noConversion"/>
  </si>
  <si>
    <t>TXG/2546E</t>
    <phoneticPr fontId="53" type="noConversion"/>
  </si>
  <si>
    <t>SGN/1076N</t>
    <phoneticPr fontId="53" type="noConversion"/>
  </si>
  <si>
    <t>SAD/72S</t>
    <phoneticPr fontId="53" type="noConversion"/>
  </si>
  <si>
    <t>port congestion due to big fog</t>
    <phoneticPr fontId="53" type="noConversion"/>
  </si>
  <si>
    <t>TAO/2546E</t>
    <phoneticPr fontId="53" type="noConversion"/>
  </si>
  <si>
    <t>the vessel has been anchored for shelter from 0412lt/31st-0400lt/1st after departure osaka due to bad weather</t>
    <phoneticPr fontId="53" type="noConversion"/>
  </si>
  <si>
    <t>HHX2 MV."CA MANILA" V 2520W/E</t>
    <phoneticPr fontId="53" type="noConversion"/>
  </si>
  <si>
    <t>THLEM/2514N</t>
    <phoneticPr fontId="53" type="noConversion"/>
  </si>
  <si>
    <t>port congestion and tide issue</t>
    <phoneticPr fontId="53" type="noConversion"/>
  </si>
  <si>
    <t>port congestion due to Channel Control&amp;the delayed departure of the previous ship</t>
    <phoneticPr fontId="53" type="noConversion"/>
  </si>
  <si>
    <t>HPH/2533E</t>
    <phoneticPr fontId="53" type="noConversion"/>
  </si>
  <si>
    <t>KRINC/2515S</t>
    <phoneticPr fontId="53" type="noConversion"/>
  </si>
  <si>
    <t>NGO/2545W</t>
    <phoneticPr fontId="53" type="noConversion"/>
  </si>
  <si>
    <t>OSA/2545W</t>
    <phoneticPr fontId="53" type="noConversion"/>
  </si>
  <si>
    <t>TAO/2544W</t>
    <phoneticPr fontId="53" type="noConversion"/>
  </si>
  <si>
    <t>QZH/2534W</t>
    <phoneticPr fontId="53" type="noConversion"/>
  </si>
  <si>
    <t>BKK/72N</t>
    <phoneticPr fontId="53" type="noConversion"/>
  </si>
  <si>
    <t>THLEM/72N</t>
    <phoneticPr fontId="53" type="noConversion"/>
  </si>
  <si>
    <t xml:space="preserve"> the work is arranged on the 7th due to understaffing</t>
    <phoneticPr fontId="53" type="noConversion"/>
  </si>
  <si>
    <t>NGB/2541W</t>
    <phoneticPr fontId="53" type="noConversion"/>
  </si>
  <si>
    <t>VNTCT/2514N</t>
    <phoneticPr fontId="53" type="noConversion"/>
  </si>
  <si>
    <t>TAO/2515S</t>
    <phoneticPr fontId="53" type="noConversion"/>
  </si>
  <si>
    <t>THLCH/1076N</t>
    <phoneticPr fontId="53" type="noConversion"/>
  </si>
  <si>
    <t>NSA/2534W</t>
    <phoneticPr fontId="53" type="noConversion"/>
  </si>
  <si>
    <t>NGO/2546W</t>
    <phoneticPr fontId="53" type="noConversion"/>
  </si>
  <si>
    <t>TAO/2547W</t>
    <phoneticPr fontId="53" type="noConversion"/>
  </si>
  <si>
    <t>SHA/2547W</t>
    <phoneticPr fontId="53" type="noConversion"/>
  </si>
  <si>
    <t>KRINC/2538N</t>
    <phoneticPr fontId="53" type="noConversion"/>
  </si>
  <si>
    <t>tide issue/Max draft 10.0 m</t>
    <phoneticPr fontId="53" type="noConversion"/>
  </si>
  <si>
    <t>port closed from 6th 1000LT to 7th 1000LT due to typhoon/port congestion</t>
    <phoneticPr fontId="53" type="noConversion"/>
  </si>
  <si>
    <t>delay arrive due to bad weather/port congestion</t>
    <phoneticPr fontId="53" type="noConversion"/>
  </si>
  <si>
    <t>SHK/2534W</t>
    <phoneticPr fontId="53" type="noConversion"/>
  </si>
  <si>
    <t>Berth congestion</t>
    <phoneticPr fontId="53" type="noConversion"/>
  </si>
  <si>
    <t>Berth congestion.ETB pending.</t>
    <phoneticPr fontId="53" type="noConversion"/>
  </si>
  <si>
    <t>port congestion/P/I HHX1 line at NGB</t>
  </si>
  <si>
    <t>the work is arranged on the 11th due to understaffing</t>
    <phoneticPr fontId="53" type="noConversion"/>
  </si>
  <si>
    <t>TXG/2547E</t>
    <phoneticPr fontId="53" type="noConversion"/>
  </si>
  <si>
    <t>TYO/2546W</t>
    <phoneticPr fontId="53" type="noConversion"/>
  </si>
  <si>
    <t>delay arrive due to typhoon</t>
    <phoneticPr fontId="53" type="noConversion"/>
  </si>
  <si>
    <t>TAO/2547W</t>
  </si>
  <si>
    <t>SHA/2547W</t>
  </si>
  <si>
    <t>HKG/2547W</t>
    <phoneticPr fontId="53" type="noConversion"/>
  </si>
  <si>
    <t>DAD/2547E</t>
    <phoneticPr fontId="53" type="noConversion"/>
  </si>
  <si>
    <t>HPH/2547E</t>
    <phoneticPr fontId="53" type="noConversion"/>
  </si>
  <si>
    <t>TAO/2547E</t>
    <phoneticPr fontId="53" type="noConversion"/>
  </si>
  <si>
    <t>YOK/2546W</t>
    <phoneticPr fontId="53" type="noConversion"/>
  </si>
  <si>
    <t>NSA/2515S</t>
    <phoneticPr fontId="53" type="noConversion"/>
  </si>
  <si>
    <t>HPH/2534E</t>
    <phoneticPr fontId="53" type="noConversion"/>
  </si>
  <si>
    <t>SHA/2541W</t>
    <phoneticPr fontId="53" type="noConversion"/>
  </si>
  <si>
    <t>SGN/2547N</t>
    <phoneticPr fontId="53" type="noConversion"/>
  </si>
  <si>
    <t>THLCH/2547N</t>
    <phoneticPr fontId="53" type="noConversion"/>
  </si>
  <si>
    <t>SHK/2547N</t>
    <phoneticPr fontId="53" type="noConversion"/>
  </si>
  <si>
    <r>
      <t xml:space="preserve">HHX1 </t>
    </r>
    <r>
      <rPr>
        <sz val="10"/>
        <rFont val="Verdana"/>
        <family val="2"/>
      </rPr>
      <t xml:space="preserve"> MV."CA OSAKA" V 2526W/E</t>
    </r>
    <phoneticPr fontId="53" type="noConversion"/>
  </si>
  <si>
    <t>SHA/2526W</t>
    <phoneticPr fontId="53" type="noConversion"/>
  </si>
  <si>
    <t>NGB/2526W</t>
  </si>
  <si>
    <t>XMN/2526W</t>
    <phoneticPr fontId="53" type="noConversion"/>
  </si>
  <si>
    <t>DAD/2526E</t>
    <phoneticPr fontId="53" type="noConversion"/>
  </si>
  <si>
    <t>HPH/2526E</t>
    <phoneticPr fontId="53" type="noConversion"/>
  </si>
  <si>
    <t>SAD/2515S</t>
    <phoneticPr fontId="53" type="noConversion"/>
  </si>
  <si>
    <t>OSA/2546W</t>
    <phoneticPr fontId="53" type="noConversion"/>
  </si>
  <si>
    <t>OMIT VNTCT</t>
    <phoneticPr fontId="53" type="noConversion"/>
  </si>
  <si>
    <t>XMN/2541W</t>
    <phoneticPr fontId="53" type="noConversion"/>
  </si>
  <si>
    <t>TYO/2545W</t>
    <phoneticPr fontId="53" type="noConversion"/>
  </si>
  <si>
    <t>add call TAO/only discharge no loading/port congestion</t>
    <phoneticPr fontId="53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</si>
  <si>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53" type="noConversion"/>
  </si>
  <si>
    <t>delay arrive due to typhoon/port cloes from 1500lt/11th to 1000lt/13th/port congestion</t>
    <phoneticPr fontId="53" type="noConversion"/>
  </si>
  <si>
    <t>VNTCT/72N</t>
    <phoneticPr fontId="53" type="noConversion"/>
  </si>
  <si>
    <t>SHA/2515S</t>
    <phoneticPr fontId="53" type="noConversion"/>
  </si>
  <si>
    <t>NSA/73S</t>
    <phoneticPr fontId="53" type="noConversion"/>
  </si>
  <si>
    <t>DAD/2541E</t>
    <phoneticPr fontId="53" type="noConversion"/>
  </si>
  <si>
    <t>OMIT XMN</t>
    <phoneticPr fontId="53" type="noConversion"/>
  </si>
  <si>
    <t>OSA/2547W</t>
    <phoneticPr fontId="53" type="noConversion"/>
  </si>
  <si>
    <t>TXG/2548E</t>
    <phoneticPr fontId="53" type="noConversion"/>
  </si>
  <si>
    <t>QZH/2535W</t>
    <phoneticPr fontId="53" type="noConversion"/>
  </si>
  <si>
    <t>SGN/2515N</t>
    <phoneticPr fontId="53" type="noConversion"/>
  </si>
  <si>
    <t>SAD/73S</t>
    <phoneticPr fontId="53" type="noConversion"/>
  </si>
  <si>
    <t>THLEM/2515NI</t>
    <phoneticPr fontId="53" type="noConversion"/>
  </si>
  <si>
    <t>TAO/2527S</t>
    <phoneticPr fontId="53" type="noConversion"/>
  </si>
  <si>
    <t>TYO/2547W</t>
    <phoneticPr fontId="53" type="noConversion"/>
  </si>
  <si>
    <t>YOK/2547W</t>
    <phoneticPr fontId="53" type="noConversion"/>
  </si>
  <si>
    <t>YOK/2545W</t>
    <phoneticPr fontId="53" type="noConversion"/>
  </si>
  <si>
    <t>SHK/2535W</t>
    <phoneticPr fontId="53" type="noConversion"/>
  </si>
  <si>
    <t>HHX2 MV."ASL HONG KONG" V 2547W/E</t>
    <phoneticPr fontId="53" type="noConversion"/>
  </si>
  <si>
    <t>SHK/1076N</t>
    <phoneticPr fontId="53" type="noConversion"/>
  </si>
  <si>
    <t>KRINC/1077S</t>
    <phoneticPr fontId="53" type="noConversion"/>
  </si>
  <si>
    <t>TAO/1077S</t>
    <phoneticPr fontId="53" type="noConversion"/>
  </si>
  <si>
    <t>TAO/2547S</t>
    <phoneticPr fontId="53" type="noConversion"/>
  </si>
  <si>
    <t>SHA/2547S</t>
    <phoneticPr fontId="53" type="noConversion"/>
  </si>
  <si>
    <t>stop cargo operations from 16th 1705lt to 17th 0835lt due to strong winds/port congestion</t>
    <phoneticPr fontId="53" type="noConversion"/>
  </si>
  <si>
    <t>call QQCTN/P/I CVT2 line at TAO/port congestion/stop cargo operations from 16th 1705lt to 17th 0835lt due to strong winds</t>
    <phoneticPr fontId="53" type="noConversion"/>
  </si>
  <si>
    <t>call QQCTN/P/I CVT2 line at TAO/stop cargo operations from 16th 1705lt to 17th 0835lt due to strong winds</t>
    <phoneticPr fontId="53" type="noConversion"/>
  </si>
  <si>
    <t>delay departure due to strong winds/stop cargo operations from 16th 1705lt to 17th 0835lt due to strong winds/delay arrive due to typhoon/port congestion</t>
    <phoneticPr fontId="53" type="noConversion"/>
  </si>
  <si>
    <t>TAO/2548E</t>
    <phoneticPr fontId="53" type="noConversion"/>
  </si>
  <si>
    <t>HPH/2541E</t>
    <phoneticPr fontId="53" type="noConversion"/>
  </si>
  <si>
    <t>delay departure due to strong winds/port closed from 16th 1900lt to 17th 1100lt due to strong winds</t>
    <phoneticPr fontId="53" type="noConversion"/>
  </si>
  <si>
    <t>NGO/2547W</t>
    <phoneticPr fontId="53" type="noConversion"/>
  </si>
  <si>
    <t>NSA/2535W</t>
    <phoneticPr fontId="53" type="noConversion"/>
  </si>
  <si>
    <t>waiting tide</t>
    <phoneticPr fontId="53" type="noConversion"/>
  </si>
  <si>
    <t>HPH/2535E</t>
    <phoneticPr fontId="53" type="noConversion"/>
  </si>
  <si>
    <t>BKK/2515N</t>
    <phoneticPr fontId="53" type="noConversion"/>
  </si>
  <si>
    <t>port congestion/P/I HHX2 line at TAO/call phase 2</t>
    <phoneticPr fontId="53" type="noConversion"/>
  </si>
  <si>
    <t>OSA/2548W</t>
    <phoneticPr fontId="53" type="noConversion"/>
  </si>
  <si>
    <t>OMIT OSA</t>
    <phoneticPr fontId="53" type="noConversion"/>
  </si>
  <si>
    <t>TYO/2548W</t>
    <phoneticPr fontId="53" type="noConversion"/>
  </si>
  <si>
    <t>THLEM/2515N</t>
    <phoneticPr fontId="53" type="noConversion"/>
  </si>
  <si>
    <t>THLCH/2515N</t>
    <phoneticPr fontId="53" type="noConversion"/>
  </si>
  <si>
    <t>delay arrival due to bad weather</t>
    <phoneticPr fontId="53" type="noConversion"/>
  </si>
  <si>
    <t>Delayed arrival due to bad weather at sea/port congestion</t>
    <phoneticPr fontId="53" type="noConversion"/>
  </si>
  <si>
    <t>SHK/2515N</t>
    <phoneticPr fontId="53" type="noConversion"/>
  </si>
  <si>
    <t>KRINC/2548S</t>
    <phoneticPr fontId="53" type="noConversion"/>
  </si>
  <si>
    <t>TAO/2548S</t>
    <phoneticPr fontId="53" type="noConversion"/>
  </si>
  <si>
    <t>anchor at anchorage from 18th 2030lt to 20th 0500lt to shelter wind/berth delay due to strong wind/port congestion/pilotage suspend from the 16th evening to the 17th morning due to bad weather</t>
    <phoneticPr fontId="53" type="noConversion"/>
  </si>
  <si>
    <t>BKK/73N</t>
    <phoneticPr fontId="53" type="noConversion"/>
  </si>
  <si>
    <t>QZH/2536W</t>
    <phoneticPr fontId="53" type="noConversion"/>
  </si>
  <si>
    <t>TXG/2549E</t>
    <phoneticPr fontId="53" type="noConversion"/>
  </si>
  <si>
    <t>NGB/2542W</t>
    <phoneticPr fontId="53" type="noConversion"/>
  </si>
  <si>
    <t>VNTCT/2515N</t>
    <phoneticPr fontId="53" type="noConversion"/>
  </si>
  <si>
    <t>NSA/2516S</t>
    <phoneticPr fontId="53" type="noConversion"/>
  </si>
  <si>
    <t>THLEM/73N</t>
    <phoneticPr fontId="53" type="noConversion"/>
  </si>
  <si>
    <t>YOK/2548W</t>
    <phoneticPr fontId="53" type="noConversion"/>
  </si>
  <si>
    <t>SHA/1077S</t>
    <phoneticPr fontId="53" type="noConversion"/>
  </si>
  <si>
    <t>NGO/2548W</t>
    <phoneticPr fontId="53" type="noConversion"/>
  </si>
  <si>
    <t>P/I HHX1 line at NGB/port congestion</t>
    <phoneticPr fontId="53" type="noConversion"/>
  </si>
  <si>
    <t>NSA/2536W</t>
    <phoneticPr fontId="53" type="noConversion"/>
  </si>
  <si>
    <t>TAO/2549E</t>
    <phoneticPr fontId="53" type="noConversion"/>
  </si>
  <si>
    <t>KRINC/2516S</t>
    <phoneticPr fontId="53" type="noConversion"/>
  </si>
  <si>
    <t>VNTCT/73N</t>
    <phoneticPr fontId="53" type="noConversion"/>
  </si>
  <si>
    <t>TAO/2521W</t>
    <phoneticPr fontId="53" type="noConversion"/>
  </si>
  <si>
    <t>delay arrival due to strong current and bad weather/port congestion</t>
    <phoneticPr fontId="53" type="noConversion"/>
  </si>
  <si>
    <t>TXG/2550E</t>
    <phoneticPr fontId="53" type="noConversion"/>
  </si>
  <si>
    <t>SHA/2548S</t>
    <phoneticPr fontId="53" type="noConversion"/>
  </si>
  <si>
    <t>NGB/2528W</t>
  </si>
  <si>
    <t>SHA/2528W</t>
  </si>
  <si>
    <t>XMN/2528W</t>
    <phoneticPr fontId="53" type="noConversion"/>
  </si>
  <si>
    <t>DAD/2528E</t>
    <phoneticPr fontId="53" type="noConversion"/>
  </si>
  <si>
    <t>SHK/2536W</t>
    <phoneticPr fontId="53" type="noConversion"/>
  </si>
  <si>
    <t>SHA/2542W</t>
    <phoneticPr fontId="53" type="noConversion"/>
  </si>
  <si>
    <t>after departure SHA proceed HKG anchorage bunker first</t>
    <phoneticPr fontId="53" type="noConversion"/>
  </si>
  <si>
    <t>SAD/2516S</t>
    <phoneticPr fontId="53" type="noConversion"/>
  </si>
  <si>
    <t>HPH/2536E</t>
    <phoneticPr fontId="53" type="noConversion"/>
  </si>
  <si>
    <t>TAO/2550E</t>
    <phoneticPr fontId="53" type="noConversion"/>
  </si>
  <si>
    <t>OSA/2549W</t>
    <phoneticPr fontId="53" type="noConversion"/>
  </si>
  <si>
    <t>TYO/2549W</t>
    <phoneticPr fontId="53" type="noConversion"/>
  </si>
  <si>
    <t>THLEM/2516NI</t>
    <phoneticPr fontId="53" type="noConversion"/>
  </si>
  <si>
    <t>SGN/1077N</t>
    <phoneticPr fontId="53" type="noConversion"/>
  </si>
  <si>
    <t>THLCH/1077N</t>
    <phoneticPr fontId="53" type="noConversion"/>
  </si>
  <si>
    <t>TAO/2516S</t>
    <phoneticPr fontId="53" type="noConversion"/>
  </si>
  <si>
    <t>SGN/2548N</t>
    <phoneticPr fontId="53" type="noConversion"/>
  </si>
  <si>
    <t>HHX2 MV."BIG BREEZY" V 2549W/E</t>
    <phoneticPr fontId="53" type="noConversion"/>
  </si>
  <si>
    <t>TAO/2549W</t>
    <phoneticPr fontId="53" type="noConversion"/>
  </si>
  <si>
    <t>SHA/2549W</t>
    <phoneticPr fontId="53" type="noConversion"/>
  </si>
  <si>
    <t>HKG/2549W</t>
    <phoneticPr fontId="53" type="noConversion"/>
  </si>
  <si>
    <t>HPH/2549E</t>
    <phoneticPr fontId="53" type="noConversion"/>
  </si>
  <si>
    <t>DAD/2549E</t>
    <phoneticPr fontId="53" type="noConversion"/>
  </si>
  <si>
    <t>SHA/2516S</t>
    <phoneticPr fontId="53" type="noConversion"/>
  </si>
  <si>
    <t>SAD/2547E</t>
    <phoneticPr fontId="53" type="noConversion"/>
  </si>
  <si>
    <t>YOK/2549W</t>
    <phoneticPr fontId="53" type="noConversion"/>
  </si>
  <si>
    <t>NSA/74S</t>
    <phoneticPr fontId="53" type="noConversion"/>
  </si>
  <si>
    <t>NGO/2549W</t>
    <phoneticPr fontId="53" type="noConversion"/>
  </si>
  <si>
    <t>QZH/2537W</t>
    <phoneticPr fontId="53" type="noConversion"/>
  </si>
  <si>
    <t>SHK/2537W</t>
    <phoneticPr fontId="53" type="noConversion"/>
  </si>
  <si>
    <t>P/O HHX2 line at SAD</t>
    <phoneticPr fontId="53" type="noConversion"/>
  </si>
  <si>
    <t>XMN/2542W</t>
    <phoneticPr fontId="53" type="noConversion"/>
  </si>
  <si>
    <t>DAD/2542E</t>
    <phoneticPr fontId="53" type="noConversion"/>
  </si>
  <si>
    <t>SAD/74S</t>
    <phoneticPr fontId="53" type="noConversion"/>
  </si>
  <si>
    <t>TAO/2550S</t>
    <phoneticPr fontId="53" type="noConversion"/>
  </si>
  <si>
    <t>TXG/2551E</t>
    <phoneticPr fontId="53" type="noConversion"/>
  </si>
  <si>
    <t>NSA/2537W</t>
    <phoneticPr fontId="53" type="noConversion"/>
  </si>
  <si>
    <t xml:space="preserve"> Max draft 10.0 m/port congestion</t>
    <phoneticPr fontId="53" type="noConversion"/>
  </si>
  <si>
    <t>HPH/2537E</t>
    <phoneticPr fontId="53" type="noConversion"/>
  </si>
  <si>
    <t>SHA/2521W</t>
    <phoneticPr fontId="53" type="noConversion"/>
  </si>
  <si>
    <t>HPH/2542E</t>
    <phoneticPr fontId="53" type="noConversion"/>
  </si>
  <si>
    <t>BKK/2516N</t>
    <phoneticPr fontId="53" type="noConversion"/>
  </si>
  <si>
    <t>SGN/2516N</t>
    <phoneticPr fontId="53" type="noConversion"/>
  </si>
  <si>
    <t>SHK/1077N</t>
    <phoneticPr fontId="53" type="noConversion"/>
  </si>
  <si>
    <t>THLCH/2548N</t>
    <phoneticPr fontId="53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</si>
  <si>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53" type="noConversion"/>
  </si>
  <si>
    <t>XMN/2549W</t>
    <phoneticPr fontId="53" type="noConversion"/>
  </si>
  <si>
    <t>TYO/2550W</t>
    <phoneticPr fontId="53" type="noConversion"/>
  </si>
  <si>
    <t>YOK/2550W</t>
    <phoneticPr fontId="53" type="noConversion"/>
  </si>
  <si>
    <t>KRINC/1078S</t>
    <phoneticPr fontId="53" type="noConversion"/>
  </si>
  <si>
    <t>THLEM/2516N</t>
    <phoneticPr fontId="53" type="noConversion"/>
  </si>
  <si>
    <t>TAO/1078S</t>
    <phoneticPr fontId="53" type="noConversion"/>
  </si>
  <si>
    <t>call C3 terminal</t>
    <phoneticPr fontId="53" type="noConversion"/>
  </si>
  <si>
    <t>call SP-ITC terminal</t>
    <phoneticPr fontId="53" type="noConversion"/>
  </si>
  <si>
    <t>BKK/2548N</t>
    <phoneticPr fontId="53" type="noConversion"/>
  </si>
  <si>
    <t>SHK/2516N</t>
    <phoneticPr fontId="53" type="noConversion"/>
  </si>
  <si>
    <t>QZH/2538W</t>
    <phoneticPr fontId="53" type="noConversion"/>
  </si>
  <si>
    <t>port congestion/berth delay due to previous vessel working cargo delay</t>
    <phoneticPr fontId="53" type="noConversion"/>
  </si>
  <si>
    <t>TAO/2551E</t>
    <phoneticPr fontId="53" type="noConversion"/>
  </si>
  <si>
    <t>HKG/2521W</t>
    <phoneticPr fontId="53" type="noConversion"/>
  </si>
  <si>
    <t>THLEM/74N</t>
    <phoneticPr fontId="53" type="noConversion"/>
  </si>
  <si>
    <t>NGO/2550W</t>
    <phoneticPr fontId="53" type="noConversion"/>
  </si>
  <si>
    <t>P/I NPX2 line at TAO/port congestion</t>
    <phoneticPr fontId="53" type="noConversion"/>
  </si>
  <si>
    <t>no work arrangement on Sunday/port congestion</t>
    <phoneticPr fontId="53" type="noConversion"/>
  </si>
  <si>
    <t>OSA/2550W</t>
    <phoneticPr fontId="53" type="noConversion"/>
  </si>
  <si>
    <t>NGB/2543W</t>
    <phoneticPr fontId="53" type="noConversion"/>
  </si>
  <si>
    <t>P/I HHX2 line at TAO/port congestion/berth delay until 8th 0500lt due to warship's activities</t>
    <phoneticPr fontId="53" type="noConversion"/>
  </si>
  <si>
    <t>SHA/1078S</t>
    <phoneticPr fontId="53" type="noConversion"/>
  </si>
  <si>
    <t>NSA/2538W</t>
    <phoneticPr fontId="53" type="noConversion"/>
  </si>
  <si>
    <t>SHK/2538W</t>
    <phoneticPr fontId="53" type="noConversion"/>
  </si>
  <si>
    <t>HPH/2521E</t>
    <phoneticPr fontId="53" type="noConversion"/>
  </si>
  <si>
    <t>DAD/2521E</t>
    <phoneticPr fontId="53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</si>
  <si>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53" type="noConversion"/>
  </si>
  <si>
    <t>SHA/2550W</t>
    <phoneticPr fontId="53" type="noConversion"/>
  </si>
  <si>
    <t>NGB/2550W</t>
    <phoneticPr fontId="53" type="noConversion"/>
  </si>
  <si>
    <t>XMN/2550W</t>
    <phoneticPr fontId="53" type="noConversion"/>
  </si>
  <si>
    <t>DAD/2550E</t>
    <phoneticPr fontId="53" type="noConversion"/>
  </si>
  <si>
    <t>HPH/2550E</t>
    <phoneticPr fontId="53" type="noConversion"/>
  </si>
  <si>
    <t>adjust full speed for berth schedule</t>
    <phoneticPr fontId="53" type="noConversion"/>
  </si>
  <si>
    <t>SHA/2529W</t>
    <phoneticPr fontId="53" type="noConversion"/>
  </si>
  <si>
    <t>THLCH/2516N</t>
    <phoneticPr fontId="53" type="noConversion"/>
  </si>
  <si>
    <t>KRINC/2517S</t>
    <phoneticPr fontId="53" type="noConversion"/>
  </si>
  <si>
    <t>TAO/2522W</t>
    <phoneticPr fontId="53" type="noConversion"/>
  </si>
  <si>
    <t>SHA/2543W</t>
    <phoneticPr fontId="53" type="noConversion"/>
  </si>
  <si>
    <t>NGB/2529W</t>
    <phoneticPr fontId="53" type="noConversion"/>
  </si>
  <si>
    <t>TXG/2552E</t>
    <phoneticPr fontId="53" type="noConversion"/>
  </si>
  <si>
    <t>berth delay due to passenger vessel will berth from 0900lt - 2300lt 13/dec</t>
    <phoneticPr fontId="53" type="noConversion"/>
  </si>
  <si>
    <t>TYO/2551W</t>
    <phoneticPr fontId="53" type="noConversion"/>
  </si>
  <si>
    <t>TAO/2526W</t>
  </si>
  <si>
    <t>SHA/2526W</t>
  </si>
  <si>
    <t>HKG/2526W</t>
  </si>
  <si>
    <t>port congestion/call QQCTU terminal</t>
    <phoneticPr fontId="53" type="noConversion"/>
  </si>
  <si>
    <t>DAD/2548N</t>
    <phoneticPr fontId="53" type="noConversion"/>
  </si>
  <si>
    <t>HHX2 MV."CA SAIGON" V 2526W/E</t>
    <phoneticPr fontId="53" type="noConversion"/>
  </si>
  <si>
    <t>add call QZH/P/I SVP2 line at QZH</t>
    <phoneticPr fontId="53" type="noConversion"/>
  </si>
  <si>
    <t>QZH/2551S</t>
    <phoneticPr fontId="53" type="noConversion"/>
  </si>
  <si>
    <t>TAO/2552E</t>
    <phoneticPr fontId="53" type="noConversion"/>
  </si>
  <si>
    <t>TYO/2552W</t>
    <phoneticPr fontId="53" type="noConversion"/>
  </si>
  <si>
    <t>YOK/2551W</t>
    <phoneticPr fontId="53" type="noConversion"/>
  </si>
  <si>
    <t>NGO/2551W</t>
    <phoneticPr fontId="53" type="noConversion"/>
  </si>
  <si>
    <t>OSA/2551W</t>
    <phoneticPr fontId="53" type="noConversion"/>
  </si>
  <si>
    <t>QZH/2539W</t>
    <phoneticPr fontId="53" type="noConversion"/>
  </si>
  <si>
    <t>NSA/2539W</t>
    <phoneticPr fontId="53" type="noConversion"/>
  </si>
  <si>
    <t>port congestion/add call XMN</t>
    <phoneticPr fontId="53" type="noConversion"/>
  </si>
  <si>
    <t>port congestion/delay departure due to strong winds/adjust speed slow down according to instruction</t>
    <phoneticPr fontId="53" type="noConversion"/>
  </si>
  <si>
    <t>XMN/2543W</t>
    <phoneticPr fontId="53" type="noConversion"/>
  </si>
  <si>
    <t>XMN/2529W</t>
    <phoneticPr fontId="53" type="noConversion"/>
  </si>
  <si>
    <t>VNTCT/74N</t>
    <phoneticPr fontId="53" type="noConversion"/>
  </si>
  <si>
    <t>NSA/75S</t>
    <phoneticPr fontId="53" type="noConversion"/>
  </si>
  <si>
    <t>SAD/75S</t>
    <phoneticPr fontId="53" type="noConversion"/>
  </si>
  <si>
    <t>BTX MV."ASL QINGDAO" V 2516S/N</t>
    <phoneticPr fontId="53" type="noConversion"/>
  </si>
  <si>
    <t>SGN/1078N</t>
    <phoneticPr fontId="53" type="noConversion"/>
  </si>
  <si>
    <t>CVT2 MV."CA MANILA" V 2548S/N</t>
    <phoneticPr fontId="53" type="noConversion"/>
  </si>
  <si>
    <t>add call HPH</t>
    <phoneticPr fontId="53" type="noConversion"/>
  </si>
  <si>
    <t>P/I HHX1 line at NGB/berth delay due to strong winds/port congestion</t>
    <phoneticPr fontId="53" type="noConversion"/>
  </si>
  <si>
    <t>TXG/2601E</t>
    <phoneticPr fontId="53" type="noConversion"/>
  </si>
  <si>
    <t>TAO/2601E</t>
    <phoneticPr fontId="53" type="noConversion"/>
  </si>
  <si>
    <t>OSA/2552W</t>
    <phoneticPr fontId="53" type="noConversion"/>
  </si>
  <si>
    <t>DAD/2543E</t>
    <phoneticPr fontId="53" type="noConversion"/>
  </si>
  <si>
    <t>DAD/2529E</t>
    <phoneticPr fontId="53" type="noConversion"/>
  </si>
  <si>
    <t>NSA/2549S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</si>
  <si>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53" type="noConversion"/>
  </si>
  <si>
    <t>SHK/2539W</t>
    <phoneticPr fontId="53" type="noConversion"/>
  </si>
  <si>
    <t>THLCH/1078N</t>
    <phoneticPr fontId="53" type="noConversion"/>
  </si>
  <si>
    <t>SHK/1078N</t>
    <phoneticPr fontId="53" type="noConversion"/>
  </si>
  <si>
    <t>KRINC/1079S</t>
    <phoneticPr fontId="53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</si>
  <si>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53" type="noConversion"/>
  </si>
  <si>
    <t>NSA/2552S</t>
    <phoneticPr fontId="53" type="noConversion"/>
  </si>
  <si>
    <t>SHK/2552S</t>
    <phoneticPr fontId="53" type="noConversion"/>
  </si>
  <si>
    <t>BKK/2552N</t>
    <phoneticPr fontId="53" type="noConversion"/>
  </si>
  <si>
    <t>SAHATHAI/2552N</t>
    <phoneticPr fontId="53" type="noConversion"/>
  </si>
  <si>
    <t>THLEM/2552N</t>
    <phoneticPr fontId="53" type="noConversion"/>
  </si>
  <si>
    <t>NSA/2602S</t>
    <phoneticPr fontId="53" type="noConversion"/>
  </si>
  <si>
    <t>HPH/2543E</t>
    <phoneticPr fontId="53" type="noConversion"/>
  </si>
  <si>
    <t>port congestion/call C3 terminal</t>
    <phoneticPr fontId="53" type="noConversion"/>
  </si>
  <si>
    <t>HPH/2539E</t>
    <phoneticPr fontId="53" type="noConversion"/>
  </si>
  <si>
    <t>HPH/2529E</t>
    <phoneticPr fontId="53" type="noConversion"/>
  </si>
  <si>
    <t>THLEM/2552S</t>
    <phoneticPr fontId="53" type="noConversion"/>
  </si>
  <si>
    <t>SHA/2522W</t>
    <phoneticPr fontId="53" type="noConversion"/>
  </si>
  <si>
    <t>CVT2 MV."ASL QINGDAO" V 2517S/N</t>
    <phoneticPr fontId="53" type="noConversion"/>
  </si>
  <si>
    <t>TAO/2517S</t>
  </si>
  <si>
    <t>SHA/2517S</t>
  </si>
  <si>
    <t>SGN/2517N</t>
    <phoneticPr fontId="53" type="noConversion"/>
  </si>
  <si>
    <t>THLCH/2517N</t>
    <phoneticPr fontId="53" type="noConversion"/>
  </si>
  <si>
    <t>BKK/75N</t>
    <phoneticPr fontId="53" type="noConversion"/>
  </si>
  <si>
    <t>port congestion/berth delay due to working slowly</t>
    <phoneticPr fontId="53" type="noConversion"/>
  </si>
  <si>
    <t>KRINC/2601S</t>
    <phoneticPr fontId="53" type="noConversion"/>
  </si>
  <si>
    <t xml:space="preserve"> Max draft 10.0 m/waiting tide</t>
    <phoneticPr fontId="53" type="noConversion"/>
  </si>
  <si>
    <t>P/I HHX1 line at SHA/port congestion</t>
    <phoneticPr fontId="53" type="noConversion"/>
  </si>
  <si>
    <t xml:space="preserve"> Max draft 10.0 m/port congestion/waiting tide</t>
    <phoneticPr fontId="53" type="noConversion"/>
  </si>
  <si>
    <t>TAO/2601S</t>
    <phoneticPr fontId="53" type="noConversion"/>
  </si>
  <si>
    <t>NGB/2601W</t>
    <phoneticPr fontId="53" type="noConversion"/>
  </si>
  <si>
    <t>QZH/2540W</t>
    <phoneticPr fontId="53" type="noConversion"/>
  </si>
  <si>
    <t>HKG/2522W</t>
    <phoneticPr fontId="53" type="noConversion"/>
  </si>
  <si>
    <t>add call NGB/port congestion</t>
    <phoneticPr fontId="53" type="noConversion"/>
  </si>
  <si>
    <t>YOK/2552W</t>
    <phoneticPr fontId="53" type="noConversion"/>
  </si>
  <si>
    <t>call PAT terminal/port congestion</t>
    <phoneticPr fontId="53" type="noConversion"/>
  </si>
  <si>
    <t>adjust speed slow down according to instruction/port congestion</t>
    <phoneticPr fontId="53" type="noConversion"/>
  </si>
  <si>
    <t>CVT MV."REN JIAN 6" V 2516S/N</t>
    <phoneticPr fontId="53" type="noConversion"/>
  </si>
  <si>
    <t>HPH/2522E</t>
    <phoneticPr fontId="53" type="noConversion"/>
  </si>
  <si>
    <t>THLEM/75N</t>
    <phoneticPr fontId="53" type="noConversion"/>
  </si>
  <si>
    <t>P/I HHX2 line at TAO/port congestion/delay arrive due to big wind and big wave</t>
    <phoneticPr fontId="53" type="noConversion"/>
  </si>
  <si>
    <t>delay arrive due to bad weather</t>
    <phoneticPr fontId="53" type="noConversion"/>
  </si>
  <si>
    <t>will bunker first at HKG anchorage after departure SHK/port congestion</t>
    <phoneticPr fontId="53" type="noConversion"/>
  </si>
  <si>
    <t>TAO/2602W</t>
    <phoneticPr fontId="53" type="noConversion"/>
  </si>
  <si>
    <t>P/I BTX2 line at SHK/port congestion</t>
    <phoneticPr fontId="53" type="noConversion"/>
  </si>
  <si>
    <t>NSA/2540W</t>
    <phoneticPr fontId="53" type="noConversion"/>
  </si>
  <si>
    <t>DAD/2522E</t>
    <phoneticPr fontId="53" type="noConversion"/>
  </si>
  <si>
    <t>TAO/2601W</t>
    <phoneticPr fontId="53" type="noConversion"/>
  </si>
  <si>
    <t>SHA/2601W</t>
    <phoneticPr fontId="53" type="noConversion"/>
  </si>
  <si>
    <t>NGO/2552W</t>
    <phoneticPr fontId="53" type="noConversion"/>
  </si>
  <si>
    <t>TYO/2601W</t>
    <phoneticPr fontId="53" type="noConversion"/>
  </si>
  <si>
    <t>SAD/2549S</t>
  </si>
  <si>
    <t>BTX MV."CA MANILA" V 2549S/N</t>
    <phoneticPr fontId="53" type="noConversion"/>
  </si>
  <si>
    <t>THLEM/2549N</t>
    <phoneticPr fontId="53" type="noConversion"/>
  </si>
  <si>
    <t>THLEM/2549NI</t>
    <phoneticPr fontId="53" type="noConversion"/>
  </si>
  <si>
    <t>BKK/2549N</t>
    <phoneticPr fontId="53" type="noConversion"/>
  </si>
  <si>
    <t>TAO/1079S</t>
    <phoneticPr fontId="53" type="noConversion"/>
  </si>
  <si>
    <t>SHA/1079S</t>
    <phoneticPr fontId="53" type="noConversion"/>
  </si>
  <si>
    <t>HKG/2601W</t>
    <phoneticPr fontId="53" type="noConversion"/>
  </si>
  <si>
    <t>XMN/2601W</t>
    <phoneticPr fontId="53" type="noConversion"/>
  </si>
  <si>
    <t>SHA/2601S</t>
    <phoneticPr fontId="53" type="noConversion"/>
  </si>
  <si>
    <r>
      <t xml:space="preserve">BTX2 </t>
    </r>
    <r>
      <rPr>
        <sz val="10"/>
        <rFont val="Verdana"/>
        <family val="2"/>
      </rPr>
      <t xml:space="preserve"> MV."CUL LAEMCHABANG" V 2601S/N</t>
    </r>
    <phoneticPr fontId="53" type="noConversion"/>
  </si>
  <si>
    <t>NSA/2601S</t>
    <phoneticPr fontId="53" type="noConversion"/>
  </si>
  <si>
    <t>SHK/2601S</t>
    <phoneticPr fontId="53" type="noConversion"/>
  </si>
  <si>
    <t>THLEM/2601S</t>
    <phoneticPr fontId="53" type="noConversion"/>
  </si>
  <si>
    <t>THLEM/2601N</t>
    <phoneticPr fontId="53" type="noConversion"/>
  </si>
  <si>
    <t>NSA/2603S</t>
    <phoneticPr fontId="53" type="noConversion"/>
  </si>
  <si>
    <t>SAHATHAI/2601N</t>
    <phoneticPr fontId="53" type="noConversion"/>
  </si>
  <si>
    <t>BKK/2601N</t>
    <phoneticPr fontId="53" type="noConversion"/>
  </si>
  <si>
    <r>
      <t xml:space="preserve">PJX    </t>
    </r>
    <r>
      <rPr>
        <sz val="10"/>
        <rFont val="Verdana"/>
        <family val="2"/>
      </rPr>
      <t>MV."CA TOKYO" V 2552E/W</t>
    </r>
    <phoneticPr fontId="53" type="noConversion"/>
  </si>
  <si>
    <t>TXG/2602E</t>
    <phoneticPr fontId="53" type="noConversion"/>
  </si>
  <si>
    <t>TAO/2602E</t>
    <phoneticPr fontId="53" type="noConversion"/>
  </si>
  <si>
    <t>YOK/2601W</t>
    <phoneticPr fontId="53" type="noConversion"/>
  </si>
  <si>
    <t>NGO/2601W</t>
    <phoneticPr fontId="53" type="noConversion"/>
  </si>
  <si>
    <t>OSA/2601W</t>
    <phoneticPr fontId="53" type="noConversion"/>
  </si>
  <si>
    <t>SHK/2540W</t>
    <phoneticPr fontId="53" type="noConversion"/>
  </si>
  <si>
    <t>TAO/2522E</t>
    <phoneticPr fontId="53" type="noConversion"/>
  </si>
  <si>
    <t>P/O HHX2 line at TAO</t>
    <phoneticPr fontId="53" type="noConversion"/>
  </si>
  <si>
    <t>P/I NPX line at TAO/port congestion</t>
    <phoneticPr fontId="53" type="noConversion"/>
  </si>
  <si>
    <t>HPH/2601E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</si>
  <si>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2543W/E</t>
    </r>
    <phoneticPr fontId="53" type="noConversion"/>
  </si>
  <si>
    <t>SHA/2602W</t>
    <phoneticPr fontId="53" type="noConversion"/>
  </si>
  <si>
    <t>VNTCT/2549N</t>
    <phoneticPr fontId="53" type="noConversion"/>
  </si>
  <si>
    <t>omit VNTCT</t>
    <phoneticPr fontId="53" type="noConversion"/>
  </si>
  <si>
    <t>BTX MV."KANWAY FORTUNE" V 75S/N</t>
    <phoneticPr fontId="53" type="noConversion"/>
  </si>
  <si>
    <t>VNTCT/75N</t>
    <phoneticPr fontId="53" type="noConversion"/>
  </si>
  <si>
    <t>NSA/76S</t>
    <phoneticPr fontId="53" type="noConversion"/>
  </si>
  <si>
    <t>SHK/2602S</t>
    <phoneticPr fontId="53" type="noConversion"/>
  </si>
  <si>
    <t>SGN/2601N</t>
    <phoneticPr fontId="53" type="noConversion"/>
  </si>
  <si>
    <t>CVT MV."POS BANGKOK" V 1078S/N</t>
    <phoneticPr fontId="53" type="noConversion"/>
  </si>
  <si>
    <t>P/I CVT2 line at KRINC/delay arrive due to bad weather</t>
    <phoneticPr fontId="53" type="noConversion"/>
  </si>
  <si>
    <t>no work arrangement on 1st due to holiday</t>
    <phoneticPr fontId="53" type="noConversion"/>
  </si>
  <si>
    <t>Max draft 10.0 m</t>
    <phoneticPr fontId="53" type="noConversion"/>
  </si>
  <si>
    <t>DAD/2601E</t>
    <phoneticPr fontId="53" type="noConversion"/>
  </si>
  <si>
    <t>QZH/2601W</t>
    <phoneticPr fontId="53" type="noConversion"/>
  </si>
  <si>
    <t>NSA/2601W</t>
    <phoneticPr fontId="53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</si>
  <si>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53" type="noConversion"/>
  </si>
  <si>
    <t>BVX2 MV."PRIDE PACIFIC" V 2539W/E</t>
    <phoneticPr fontId="53" type="noConversion"/>
  </si>
  <si>
    <t>HKG/2602W</t>
    <phoneticPr fontId="53" type="noConversion"/>
  </si>
  <si>
    <t>SAD/76S</t>
    <phoneticPr fontId="53" type="noConversion"/>
  </si>
  <si>
    <t>SHK/2517N</t>
    <phoneticPr fontId="53" type="noConversion"/>
  </si>
  <si>
    <t>THLEM/2602S</t>
    <phoneticPr fontId="53" type="noConversion"/>
  </si>
  <si>
    <t>TYO/2602W</t>
    <phoneticPr fontId="53" type="noConversion"/>
  </si>
  <si>
    <t>port congestion/PAT will stop working from 31 Dec morning to 02 Jan morning.</t>
    <phoneticPr fontId="53" type="noConversion"/>
  </si>
  <si>
    <t>will bunker first at HKG anchorage before NSA/P/I BTX line at NSA/port congestion</t>
    <phoneticPr fontId="53" type="noConversion"/>
  </si>
  <si>
    <t>TXG/2603E</t>
    <phoneticPr fontId="53" type="noConversion"/>
  </si>
  <si>
    <t>P/I BTX2 line at NSA/port congestion</t>
    <phoneticPr fontId="53" type="noConversion"/>
  </si>
  <si>
    <r>
      <t xml:space="preserve">PJX    </t>
    </r>
    <r>
      <rPr>
        <sz val="10"/>
        <rFont val="Verdana"/>
        <family val="2"/>
      </rPr>
      <t>MV."EASLINE LIANYUNGANG" V 2601E/W</t>
    </r>
    <phoneticPr fontId="53" type="noConversion"/>
  </si>
  <si>
    <t>THLCH/2601N</t>
    <phoneticPr fontId="53" type="noConversion"/>
  </si>
  <si>
    <t>YOK/2602W</t>
    <phoneticPr fontId="53" type="noConversion"/>
  </si>
  <si>
    <t>HPH/2602E</t>
    <phoneticPr fontId="53" type="noConversion"/>
  </si>
  <si>
    <t>DAD/2602E</t>
    <phoneticPr fontId="53" type="noConversion"/>
  </si>
  <si>
    <t>SHK/2601W</t>
    <phoneticPr fontId="53" type="noConversion"/>
  </si>
  <si>
    <t>TAO/2603E</t>
    <phoneticPr fontId="53" type="noConversion"/>
  </si>
  <si>
    <t>NGO/2602W</t>
    <phoneticPr fontId="53" type="noConversion"/>
  </si>
  <si>
    <t>OSA/2602W</t>
    <phoneticPr fontId="53" type="noConversion"/>
  </si>
  <si>
    <t>SAD/2601S</t>
    <phoneticPr fontId="53" type="noConversion"/>
  </si>
  <si>
    <t>SHK/2601N</t>
    <phoneticPr fontId="53" type="noConversion"/>
  </si>
  <si>
    <t>BKK/76N</t>
    <phoneticPr fontId="53" type="noConversion"/>
  </si>
  <si>
    <t>BKK/2602N</t>
    <phoneticPr fontId="53" type="noConversion"/>
  </si>
  <si>
    <t>add call NGB</t>
    <phoneticPr fontId="53" type="noConversion"/>
  </si>
  <si>
    <t>SAHATHAI/2602N</t>
    <phoneticPr fontId="53" type="noConversion"/>
  </si>
  <si>
    <t>THLEM/2602N</t>
    <phoneticPr fontId="53" type="noConversion"/>
  </si>
  <si>
    <t>P/I HHX2 line at TAO/delay arrive due to bad weather</t>
    <phoneticPr fontId="53" type="noConversion"/>
  </si>
  <si>
    <t>SGN/1079N</t>
    <phoneticPr fontId="53" type="noConversion"/>
  </si>
  <si>
    <t>TAO/2603W</t>
    <phoneticPr fontId="53" type="noConversion"/>
  </si>
  <si>
    <t>THLCH/1079N</t>
    <phoneticPr fontId="53" type="noConversion"/>
  </si>
  <si>
    <t>add call XMN</t>
    <phoneticPr fontId="53" type="noConversion"/>
  </si>
  <si>
    <t>THLEM/76N</t>
    <phoneticPr fontId="53" type="noConversion"/>
  </si>
  <si>
    <t>SHA/2602W</t>
  </si>
  <si>
    <t>P/O HHX2 line at SHA</t>
    <phoneticPr fontId="53" type="noConversion"/>
  </si>
  <si>
    <t>SHA/2601E</t>
    <phoneticPr fontId="53" type="noConversion"/>
  </si>
  <si>
    <t>KRINC/2602S</t>
    <phoneticPr fontId="53" type="noConversion"/>
  </si>
  <si>
    <t>TAO/2602S</t>
    <phoneticPr fontId="53" type="noConversion"/>
  </si>
  <si>
    <t>TAO/2602W</t>
  </si>
  <si>
    <t>P/I HHX2 line at TAO/delay arrive due to bad weather</t>
  </si>
  <si>
    <t>HKG/2602W</t>
  </si>
  <si>
    <t>HPH/2602E</t>
  </si>
  <si>
    <t>DAD/2602E</t>
  </si>
  <si>
    <t>TAO/2603W</t>
  </si>
  <si>
    <r>
      <t xml:space="preserve">HHX2 </t>
    </r>
    <r>
      <rPr>
        <sz val="10"/>
        <rFont val="Verdana"/>
        <family val="2"/>
      </rPr>
      <t xml:space="preserve"> MV."CA KOBE" V 2602W/E</t>
    </r>
    <phoneticPr fontId="53" type="noConversion"/>
  </si>
  <si>
    <t>waiting tide</t>
  </si>
  <si>
    <t>TXG/2604E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</si>
</sst>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Verdana"/>
      <family val="2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</cellStyleXfs>
  <cellXfs count="196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4" fontId="54" fillId="6" borderId="4" xfId="0" applyNumberFormat="1" applyFont="1" applyFill="1" applyBorder="1" applyAlignment="1">
      <alignment horizontal="left" wrapText="1"/>
    </xf>
    <xf numFmtId="14" fontId="14" fillId="5" borderId="4" xfId="25" applyNumberFormat="1" applyFont="1" applyFill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52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7" borderId="4" xfId="48" applyFont="1" applyFill="1" applyBorder="1" applyAlignment="1">
      <alignment wrapText="1"/>
    </xf>
    <xf numFmtId="177" fontId="14" fillId="5" borderId="4" xfId="0" applyNumberFormat="1" applyFont="1" applyFill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684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90"/>
  <sheetViews>
    <sheetView topLeftCell="A182" workbookViewId="0">
      <selection activeCell="E387" sqref="E387"/>
    </sheetView>
  </sheetViews>
  <sheetFormatPr defaultColWidth="9" defaultRowHeight="25.35" customHeight="1"/>
  <cols>
    <col min="1" max="1" width="18.59765625" style="76" customWidth="1"/>
    <col min="2" max="7" width="11.59765625" style="76" customWidth="1"/>
    <col min="8" max="8" width="53.09765625" style="118" customWidth="1"/>
    <col min="9" max="9" width="13.09765625" style="76" customWidth="1"/>
    <col min="10" max="16384" width="9" style="76"/>
  </cols>
  <sheetData>
    <row r="1" spans="1:9" ht="77.849999999999994" customHeight="1">
      <c r="A1" s="163"/>
      <c r="B1" s="163"/>
      <c r="C1" s="164" t="s">
        <v>0</v>
      </c>
      <c r="D1" s="165"/>
      <c r="E1" s="165"/>
      <c r="F1" s="165"/>
      <c r="G1" s="165"/>
      <c r="H1" s="165"/>
      <c r="I1" s="165"/>
    </row>
    <row r="2" spans="1:9" ht="22.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9" ht="25.35" customHeight="1">
      <c r="A3" s="168"/>
      <c r="B3" s="168"/>
      <c r="C3" s="168"/>
      <c r="D3" s="168"/>
      <c r="E3" s="168"/>
      <c r="F3" s="168"/>
      <c r="G3" s="168"/>
      <c r="H3" s="119">
        <v>46030</v>
      </c>
      <c r="I3" s="126"/>
    </row>
    <row r="4" spans="1:9" ht="24" customHeight="1">
      <c r="A4" s="161" t="s">
        <v>1968</v>
      </c>
      <c r="B4" s="161"/>
      <c r="C4" s="161"/>
      <c r="D4" s="161"/>
      <c r="E4" s="161"/>
      <c r="F4" s="161"/>
      <c r="G4" s="161"/>
      <c r="H4" s="161"/>
      <c r="I4" s="161"/>
    </row>
    <row r="5" spans="1:9" ht="24.6" customHeight="1">
      <c r="A5" s="94" t="s">
        <v>3</v>
      </c>
      <c r="B5" s="162" t="s">
        <v>4</v>
      </c>
      <c r="C5" s="162"/>
      <c r="D5" s="162" t="s">
        <v>5</v>
      </c>
      <c r="E5" s="162"/>
      <c r="F5" s="162" t="s">
        <v>6</v>
      </c>
      <c r="G5" s="162"/>
      <c r="H5" s="95" t="s">
        <v>7</v>
      </c>
      <c r="I5" s="95" t="s">
        <v>8</v>
      </c>
    </row>
    <row r="6" spans="1:9" ht="24.6" hidden="1" customHeight="1">
      <c r="A6" s="66" t="s">
        <v>9</v>
      </c>
      <c r="B6" s="43">
        <v>45627</v>
      </c>
      <c r="C6" s="20">
        <v>0.17499999999999999</v>
      </c>
      <c r="D6" s="43">
        <v>45628</v>
      </c>
      <c r="E6" s="20">
        <v>0.62916666666666698</v>
      </c>
      <c r="F6" s="43">
        <f t="shared" ref="F6:F9" si="0">D6+1</f>
        <v>45629</v>
      </c>
      <c r="G6" s="20">
        <v>0.295833333333333</v>
      </c>
      <c r="H6" s="64" t="s">
        <v>10</v>
      </c>
      <c r="I6" s="43"/>
    </row>
    <row r="7" spans="1:9" ht="24.6" hidden="1" customHeight="1">
      <c r="A7" s="66" t="s">
        <v>11</v>
      </c>
      <c r="B7" s="43">
        <f t="shared" ref="B7:B11" si="1">F6+1</f>
        <v>45630</v>
      </c>
      <c r="C7" s="20">
        <v>0.625</v>
      </c>
      <c r="D7" s="43">
        <f t="shared" ref="D7:D11" si="2">B7</f>
        <v>45630</v>
      </c>
      <c r="E7" s="20">
        <v>0.66666666666666696</v>
      </c>
      <c r="F7" s="43">
        <f t="shared" si="0"/>
        <v>45631</v>
      </c>
      <c r="G7" s="20">
        <v>0.15416666666666701</v>
      </c>
      <c r="H7" s="64"/>
      <c r="I7" s="43"/>
    </row>
    <row r="8" spans="1:9" ht="25.35" hidden="1" customHeight="1">
      <c r="A8" s="108" t="s">
        <v>12</v>
      </c>
      <c r="B8" s="43">
        <f>F7+3</f>
        <v>45634</v>
      </c>
      <c r="C8" s="20">
        <v>0.25</v>
      </c>
      <c r="D8" s="43">
        <f t="shared" si="2"/>
        <v>45634</v>
      </c>
      <c r="E8" s="20">
        <v>0.29166666666666702</v>
      </c>
      <c r="F8" s="43">
        <f>D8</f>
        <v>45634</v>
      </c>
      <c r="G8" s="20">
        <v>0.66666666666666696</v>
      </c>
      <c r="H8" s="64"/>
      <c r="I8" s="43"/>
    </row>
    <row r="9" spans="1:9" ht="25.35" hidden="1" customHeight="1">
      <c r="A9" s="120" t="s">
        <v>13</v>
      </c>
      <c r="B9" s="43">
        <f>F8</f>
        <v>45634</v>
      </c>
      <c r="C9" s="20">
        <v>0.72916666666666696</v>
      </c>
      <c r="D9" s="43">
        <f t="shared" si="2"/>
        <v>45634</v>
      </c>
      <c r="E9" s="20">
        <v>0.75</v>
      </c>
      <c r="F9" s="43">
        <f t="shared" si="0"/>
        <v>45635</v>
      </c>
      <c r="G9" s="20">
        <v>0.66666666666666696</v>
      </c>
      <c r="H9" s="64"/>
      <c r="I9" s="43"/>
    </row>
    <row r="10" spans="1:9" ht="24.75" hidden="1" customHeight="1">
      <c r="A10" s="40" t="s">
        <v>14</v>
      </c>
      <c r="B10" s="43">
        <f t="shared" si="1"/>
        <v>45636</v>
      </c>
      <c r="C10" s="20">
        <v>0.25</v>
      </c>
      <c r="D10" s="43">
        <f t="shared" si="2"/>
        <v>45636</v>
      </c>
      <c r="E10" s="20">
        <v>0.295833333333333</v>
      </c>
      <c r="F10" s="43">
        <f>D10</f>
        <v>45636</v>
      </c>
      <c r="G10" s="20">
        <v>0.83333333333333304</v>
      </c>
      <c r="H10" s="64"/>
      <c r="I10" s="43"/>
    </row>
    <row r="11" spans="1:9" ht="25.35" hidden="1" customHeight="1">
      <c r="A11" s="40" t="s">
        <v>15</v>
      </c>
      <c r="B11" s="43">
        <f t="shared" si="1"/>
        <v>45637</v>
      </c>
      <c r="C11" s="20">
        <v>0.41666666666666702</v>
      </c>
      <c r="D11" s="43">
        <f t="shared" si="2"/>
        <v>45637</v>
      </c>
      <c r="E11" s="20">
        <v>0.80833333333333302</v>
      </c>
      <c r="F11" s="43">
        <f>D11+1</f>
        <v>45638</v>
      </c>
      <c r="G11" s="20">
        <v>0.49583333333333302</v>
      </c>
      <c r="H11" s="64"/>
      <c r="I11" s="43"/>
    </row>
    <row r="12" spans="1:9" ht="25.35" hidden="1" customHeight="1">
      <c r="A12" s="40" t="s">
        <v>16</v>
      </c>
      <c r="B12" s="43">
        <v>45641</v>
      </c>
      <c r="C12" s="20">
        <v>0.3125</v>
      </c>
      <c r="D12" s="43">
        <v>45641</v>
      </c>
      <c r="E12" s="20">
        <v>0.45</v>
      </c>
      <c r="F12" s="43">
        <v>45641</v>
      </c>
      <c r="G12" s="20">
        <v>0.98750000000000004</v>
      </c>
      <c r="H12" s="64"/>
      <c r="I12" s="43"/>
    </row>
    <row r="13" spans="1:9" ht="25.35" hidden="1" customHeight="1">
      <c r="A13" s="40" t="s">
        <v>17</v>
      </c>
      <c r="B13" s="43">
        <v>45643</v>
      </c>
      <c r="C13" s="20">
        <v>0.25</v>
      </c>
      <c r="D13" s="43">
        <v>45643</v>
      </c>
      <c r="E13" s="20">
        <v>0.27916666666666701</v>
      </c>
      <c r="F13" s="43">
        <v>45643</v>
      </c>
      <c r="G13" s="20">
        <v>0.77500000000000002</v>
      </c>
      <c r="H13" s="64" t="s">
        <v>18</v>
      </c>
      <c r="I13" s="43"/>
    </row>
    <row r="14" spans="1:9" ht="25.35" hidden="1" customHeight="1">
      <c r="A14" s="40" t="s">
        <v>19</v>
      </c>
      <c r="B14" s="43">
        <v>45646</v>
      </c>
      <c r="C14" s="20">
        <v>0.89583333333333304</v>
      </c>
      <c r="D14" s="43">
        <v>45646</v>
      </c>
      <c r="E14" s="20">
        <v>0.9375</v>
      </c>
      <c r="F14" s="43">
        <v>45647</v>
      </c>
      <c r="G14" s="20" t="s">
        <v>20</v>
      </c>
      <c r="H14" s="64"/>
      <c r="I14" s="43"/>
    </row>
    <row r="15" spans="1:9" ht="25.35" hidden="1" customHeight="1">
      <c r="A15" s="40" t="s">
        <v>21</v>
      </c>
      <c r="B15" s="43">
        <v>45647</v>
      </c>
      <c r="C15" s="20">
        <v>0.29166666666666702</v>
      </c>
      <c r="D15" s="43">
        <v>45647</v>
      </c>
      <c r="E15" s="20">
        <v>0.3125</v>
      </c>
      <c r="F15" s="43">
        <v>45648</v>
      </c>
      <c r="G15" s="20">
        <v>0.16250000000000001</v>
      </c>
      <c r="H15" s="64"/>
      <c r="I15" s="43"/>
    </row>
    <row r="16" spans="1:9" ht="25.35" hidden="1" customHeight="1">
      <c r="A16" s="40" t="s">
        <v>22</v>
      </c>
      <c r="B16" s="43">
        <v>45648</v>
      </c>
      <c r="C16" s="20">
        <v>0.875</v>
      </c>
      <c r="D16" s="43">
        <v>45648</v>
      </c>
      <c r="E16" s="20">
        <v>0.95833333333333304</v>
      </c>
      <c r="F16" s="43">
        <f t="shared" ref="F16:F19" si="3">D16+1</f>
        <v>45649</v>
      </c>
      <c r="G16" s="20">
        <v>0.67500000000000004</v>
      </c>
      <c r="H16" s="64"/>
      <c r="I16" s="43"/>
    </row>
    <row r="17" spans="1:9" ht="25.35" hidden="1" customHeight="1">
      <c r="A17" s="40" t="s">
        <v>23</v>
      </c>
      <c r="B17" s="43">
        <f t="shared" ref="B17:B20" si="4">F16+1</f>
        <v>45650</v>
      </c>
      <c r="C17" s="20">
        <v>0.33333333333333298</v>
      </c>
      <c r="D17" s="43">
        <f t="shared" ref="D17:D20" si="5">B17</f>
        <v>45650</v>
      </c>
      <c r="E17" s="20">
        <v>0.39583333333333298</v>
      </c>
      <c r="F17" s="43">
        <f t="shared" ref="F17:F24" si="6">D17</f>
        <v>45650</v>
      </c>
      <c r="G17" s="20">
        <v>0.73750000000000004</v>
      </c>
      <c r="H17" s="64"/>
      <c r="I17" s="43"/>
    </row>
    <row r="18" spans="1:9" ht="25.35" hidden="1" customHeight="1">
      <c r="A18" s="55" t="s">
        <v>24</v>
      </c>
      <c r="B18" s="43">
        <f>F17+2</f>
        <v>45652</v>
      </c>
      <c r="C18" s="20">
        <v>0.99166666666666703</v>
      </c>
      <c r="D18" s="43">
        <f>B18+1</f>
        <v>45653</v>
      </c>
      <c r="E18" s="20">
        <v>0.97499999999999998</v>
      </c>
      <c r="F18" s="43">
        <f t="shared" si="3"/>
        <v>45654</v>
      </c>
      <c r="G18" s="20">
        <v>0.23749999999999999</v>
      </c>
      <c r="H18" s="64" t="s">
        <v>25</v>
      </c>
      <c r="I18" s="43"/>
    </row>
    <row r="19" spans="1:9" ht="25.35" hidden="1" customHeight="1">
      <c r="A19" s="40" t="s">
        <v>26</v>
      </c>
      <c r="B19" s="43">
        <f t="shared" si="4"/>
        <v>45655</v>
      </c>
      <c r="C19" s="20">
        <v>0.58333333333333304</v>
      </c>
      <c r="D19" s="43">
        <f t="shared" si="5"/>
        <v>45655</v>
      </c>
      <c r="E19" s="20">
        <v>0.7</v>
      </c>
      <c r="F19" s="43">
        <f t="shared" si="3"/>
        <v>45656</v>
      </c>
      <c r="G19" s="20">
        <v>0.14583333333333301</v>
      </c>
      <c r="H19" s="64"/>
      <c r="I19" s="43"/>
    </row>
    <row r="20" spans="1:9" ht="25.35" hidden="1" customHeight="1">
      <c r="A20" s="40" t="s">
        <v>27</v>
      </c>
      <c r="B20" s="43">
        <f t="shared" si="4"/>
        <v>45657</v>
      </c>
      <c r="C20" s="20">
        <v>0.33333333333333298</v>
      </c>
      <c r="D20" s="43">
        <f t="shared" si="5"/>
        <v>45657</v>
      </c>
      <c r="E20" s="20">
        <v>0.47152777777777799</v>
      </c>
      <c r="F20" s="43">
        <f t="shared" si="6"/>
        <v>45657</v>
      </c>
      <c r="G20" s="20">
        <v>0.95833333333333304</v>
      </c>
      <c r="H20" s="64" t="s">
        <v>28</v>
      </c>
      <c r="I20" s="43"/>
    </row>
    <row r="21" spans="1:9" ht="24.75" hidden="1" customHeight="1">
      <c r="A21" s="40" t="s">
        <v>29</v>
      </c>
      <c r="B21" s="43">
        <f>F20+4</f>
        <v>45661</v>
      </c>
      <c r="C21" s="20">
        <v>0.66666666666666696</v>
      </c>
      <c r="D21" s="43">
        <f>B21+1</f>
        <v>45662</v>
      </c>
      <c r="E21" s="20">
        <v>0.32500000000000001</v>
      </c>
      <c r="F21" s="43">
        <f t="shared" ref="F21:F27" si="7">D21+1</f>
        <v>45663</v>
      </c>
      <c r="G21" s="20">
        <v>0.21249999999999999</v>
      </c>
      <c r="H21" s="121" t="s">
        <v>30</v>
      </c>
      <c r="I21" s="43"/>
    </row>
    <row r="22" spans="1:9" ht="24.75" hidden="1" customHeight="1">
      <c r="A22" s="40" t="s">
        <v>31</v>
      </c>
      <c r="B22" s="43">
        <f>F21</f>
        <v>45663</v>
      </c>
      <c r="C22" s="20">
        <v>0.27083333333333298</v>
      </c>
      <c r="D22" s="43">
        <f t="shared" ref="D22:D27" si="8">B22</f>
        <v>45663</v>
      </c>
      <c r="E22" s="20">
        <v>0.3</v>
      </c>
      <c r="F22" s="43">
        <f t="shared" si="6"/>
        <v>45663</v>
      </c>
      <c r="G22" s="20">
        <v>0.63333333333333297</v>
      </c>
      <c r="H22" s="121"/>
      <c r="I22" s="43"/>
    </row>
    <row r="23" spans="1:9" ht="24.75" hidden="1" customHeight="1">
      <c r="A23" s="40" t="s">
        <v>32</v>
      </c>
      <c r="B23" s="43">
        <f t="shared" ref="B23:B26" si="9">F22+1</f>
        <v>45664</v>
      </c>
      <c r="C23" s="20">
        <v>0.21666666666666701</v>
      </c>
      <c r="D23" s="43">
        <f t="shared" si="8"/>
        <v>45664</v>
      </c>
      <c r="E23" s="20">
        <v>0.35416666666666702</v>
      </c>
      <c r="F23" s="43">
        <f t="shared" si="6"/>
        <v>45664</v>
      </c>
      <c r="G23" s="20">
        <v>0.77083333333333304</v>
      </c>
      <c r="H23" s="121"/>
      <c r="I23" s="43"/>
    </row>
    <row r="24" spans="1:9" ht="24.75" hidden="1" customHeight="1">
      <c r="A24" s="40" t="s">
        <v>33</v>
      </c>
      <c r="B24" s="43">
        <f t="shared" si="9"/>
        <v>45665</v>
      </c>
      <c r="C24" s="20">
        <v>0.68333333333333302</v>
      </c>
      <c r="D24" s="43">
        <f>B24+1</f>
        <v>45666</v>
      </c>
      <c r="E24" s="20">
        <v>0.32083333333333303</v>
      </c>
      <c r="F24" s="43">
        <f t="shared" si="6"/>
        <v>45666</v>
      </c>
      <c r="G24" s="20">
        <v>0.59583333333333299</v>
      </c>
      <c r="H24" s="64" t="s">
        <v>28</v>
      </c>
      <c r="I24" s="43"/>
    </row>
    <row r="25" spans="1:9" ht="24.75" hidden="1" customHeight="1">
      <c r="A25" s="40" t="s">
        <v>34</v>
      </c>
      <c r="B25" s="43">
        <f t="shared" ref="B25:B30" si="10">F24+3</f>
        <v>45669</v>
      </c>
      <c r="C25" s="20">
        <v>0.4375</v>
      </c>
      <c r="D25" s="43">
        <f t="shared" si="8"/>
        <v>45669</v>
      </c>
      <c r="E25" s="20">
        <v>0.48749999999999999</v>
      </c>
      <c r="F25" s="43">
        <f t="shared" si="7"/>
        <v>45670</v>
      </c>
      <c r="G25" s="20">
        <v>0.16666666666666699</v>
      </c>
      <c r="H25" s="121"/>
      <c r="I25" s="43"/>
    </row>
    <row r="26" spans="1:9" ht="24.75" hidden="1" customHeight="1">
      <c r="A26" s="40" t="s">
        <v>35</v>
      </c>
      <c r="B26" s="43">
        <f t="shared" si="9"/>
        <v>45671</v>
      </c>
      <c r="C26" s="20">
        <v>0.5</v>
      </c>
      <c r="D26" s="43">
        <f t="shared" si="8"/>
        <v>45671</v>
      </c>
      <c r="E26" s="20">
        <v>0.59583333333333299</v>
      </c>
      <c r="F26" s="43">
        <f t="shared" si="7"/>
        <v>45672</v>
      </c>
      <c r="G26" s="20">
        <v>0.329166666666667</v>
      </c>
      <c r="H26" s="121"/>
      <c r="I26" s="43"/>
    </row>
    <row r="27" spans="1:9" ht="24.75" hidden="1" customHeight="1">
      <c r="A27" s="40" t="s">
        <v>36</v>
      </c>
      <c r="B27" s="43">
        <f t="shared" si="10"/>
        <v>45675</v>
      </c>
      <c r="C27" s="20">
        <v>0.41666666666666702</v>
      </c>
      <c r="D27" s="43">
        <f t="shared" si="8"/>
        <v>45675</v>
      </c>
      <c r="E27" s="20">
        <v>0.47916666666666702</v>
      </c>
      <c r="F27" s="43">
        <f t="shared" si="7"/>
        <v>45676</v>
      </c>
      <c r="G27" s="20">
        <v>0.20833333333333301</v>
      </c>
      <c r="H27" s="121"/>
      <c r="I27" s="43"/>
    </row>
    <row r="28" spans="1:9" ht="24.75" hidden="1" customHeight="1">
      <c r="A28" s="40" t="s">
        <v>37</v>
      </c>
      <c r="B28" s="43">
        <f>F27</f>
        <v>45676</v>
      </c>
      <c r="C28" s="20">
        <v>0.28749999999999998</v>
      </c>
      <c r="D28" s="43">
        <f t="shared" ref="D28:D32" si="11">B28+1</f>
        <v>45677</v>
      </c>
      <c r="E28" s="20">
        <v>0.30833333333333302</v>
      </c>
      <c r="F28" s="43">
        <f t="shared" ref="F28:F32" si="12">D28</f>
        <v>45677</v>
      </c>
      <c r="G28" s="20">
        <v>0.70833333333333304</v>
      </c>
      <c r="H28" s="64" t="s">
        <v>38</v>
      </c>
      <c r="I28" s="43"/>
    </row>
    <row r="29" spans="1:9" ht="24.75" hidden="1" customHeight="1">
      <c r="A29" s="40" t="s">
        <v>39</v>
      </c>
      <c r="B29" s="43">
        <f>F28+1</f>
        <v>45678</v>
      </c>
      <c r="C29" s="20">
        <v>0.58333333333333304</v>
      </c>
      <c r="D29" s="43">
        <f t="shared" ref="D29:D33" si="13">B29</f>
        <v>45678</v>
      </c>
      <c r="E29" s="20">
        <v>0.625</v>
      </c>
      <c r="F29" s="43">
        <f>D29+1</f>
        <v>45679</v>
      </c>
      <c r="G29" s="20">
        <v>0.1</v>
      </c>
      <c r="H29" s="121"/>
      <c r="I29" s="43"/>
    </row>
    <row r="30" spans="1:9" ht="24.75" hidden="1" customHeight="1">
      <c r="A30" s="40" t="s">
        <v>40</v>
      </c>
      <c r="B30" s="93">
        <f t="shared" si="10"/>
        <v>45682</v>
      </c>
      <c r="C30" s="39">
        <v>0.375</v>
      </c>
      <c r="D30" s="93">
        <f t="shared" si="13"/>
        <v>45682</v>
      </c>
      <c r="E30" s="39">
        <v>0.41666666666666702</v>
      </c>
      <c r="F30" s="93">
        <f t="shared" si="12"/>
        <v>45682</v>
      </c>
      <c r="G30" s="39">
        <v>0.95833333333333304</v>
      </c>
      <c r="H30" s="121"/>
      <c r="I30" s="43"/>
    </row>
    <row r="31" spans="1:9" ht="24.75" hidden="1" customHeight="1">
      <c r="A31" s="40" t="s">
        <v>41</v>
      </c>
      <c r="B31" s="93">
        <f>F30+2</f>
        <v>45684</v>
      </c>
      <c r="C31" s="20">
        <v>0.20833333333333301</v>
      </c>
      <c r="D31" s="93">
        <f t="shared" si="11"/>
        <v>45685</v>
      </c>
      <c r="E31" s="39">
        <v>7.9166666666666705E-2</v>
      </c>
      <c r="F31" s="93">
        <f t="shared" si="12"/>
        <v>45685</v>
      </c>
      <c r="G31" s="39">
        <v>0.48749999999999999</v>
      </c>
      <c r="H31" s="64" t="s">
        <v>42</v>
      </c>
      <c r="I31" s="43"/>
    </row>
    <row r="32" spans="1:9" ht="24.75" hidden="1" customHeight="1">
      <c r="A32" s="55" t="s">
        <v>43</v>
      </c>
      <c r="B32" s="93">
        <f>F31+2</f>
        <v>45687</v>
      </c>
      <c r="C32" s="20">
        <v>0.79791666666666705</v>
      </c>
      <c r="D32" s="43">
        <f t="shared" si="11"/>
        <v>45688</v>
      </c>
      <c r="E32" s="20">
        <v>0.3125</v>
      </c>
      <c r="F32" s="43">
        <f t="shared" si="12"/>
        <v>45688</v>
      </c>
      <c r="G32" s="20">
        <v>0.57916666666666705</v>
      </c>
      <c r="H32" s="64" t="s">
        <v>44</v>
      </c>
      <c r="I32" s="43"/>
    </row>
    <row r="33" spans="1:9" ht="24.75" hidden="1" customHeight="1">
      <c r="A33" s="55" t="s">
        <v>45</v>
      </c>
      <c r="B33" s="93">
        <f>F32+1</f>
        <v>45689</v>
      </c>
      <c r="C33" s="20">
        <v>0.39583333333333298</v>
      </c>
      <c r="D33" s="43">
        <f t="shared" si="13"/>
        <v>45689</v>
      </c>
      <c r="E33" s="20">
        <v>0.75416666666666698</v>
      </c>
      <c r="F33" s="43">
        <f t="shared" ref="F33:F36" si="14">D33+1</f>
        <v>45690</v>
      </c>
      <c r="G33" s="20">
        <v>7.4999999999999997E-2</v>
      </c>
      <c r="H33" s="121"/>
      <c r="I33" s="43"/>
    </row>
    <row r="34" spans="1:9" ht="24.75" hidden="1" customHeight="1">
      <c r="A34" s="40" t="s">
        <v>46</v>
      </c>
      <c r="B34" s="43">
        <f>F33</f>
        <v>45690</v>
      </c>
      <c r="C34" s="20">
        <v>0.79166666666666696</v>
      </c>
      <c r="D34" s="43">
        <f>B34+1</f>
        <v>45691</v>
      </c>
      <c r="E34" s="20">
        <v>0.3125</v>
      </c>
      <c r="F34" s="43">
        <f t="shared" ref="F34:F38" si="15">D34</f>
        <v>45691</v>
      </c>
      <c r="G34" s="20">
        <v>0.66666666666666696</v>
      </c>
      <c r="H34" s="121"/>
      <c r="I34" s="43"/>
    </row>
    <row r="35" spans="1:9" ht="24.75" hidden="1" customHeight="1">
      <c r="A35" s="40" t="s">
        <v>47</v>
      </c>
      <c r="B35" s="43">
        <f>F34</f>
        <v>45691</v>
      </c>
      <c r="C35" s="20">
        <v>0.72916666666666696</v>
      </c>
      <c r="D35" s="43">
        <f t="shared" ref="D35:D41" si="16">B35</f>
        <v>45691</v>
      </c>
      <c r="E35" s="20">
        <v>0.74166666666666703</v>
      </c>
      <c r="F35" s="43">
        <f t="shared" si="14"/>
        <v>45692</v>
      </c>
      <c r="G35" s="20">
        <v>0.44583333333333303</v>
      </c>
      <c r="H35" s="121"/>
      <c r="I35" s="43"/>
    </row>
    <row r="36" spans="1:9" ht="24.75" hidden="1" customHeight="1">
      <c r="A36" s="40" t="s">
        <v>48</v>
      </c>
      <c r="B36" s="43">
        <f>F35+4</f>
        <v>45696</v>
      </c>
      <c r="C36" s="20">
        <v>0.66666666666666696</v>
      </c>
      <c r="D36" s="43">
        <f t="shared" si="16"/>
        <v>45696</v>
      </c>
      <c r="E36" s="20">
        <v>0.71875</v>
      </c>
      <c r="F36" s="43">
        <f t="shared" si="14"/>
        <v>45697</v>
      </c>
      <c r="G36" s="20">
        <v>0.34166666666666701</v>
      </c>
      <c r="H36" s="64" t="s">
        <v>49</v>
      </c>
      <c r="I36" s="43"/>
    </row>
    <row r="37" spans="1:9" ht="23.25" hidden="1" customHeight="1">
      <c r="A37" s="40" t="s">
        <v>50</v>
      </c>
      <c r="B37" s="43">
        <f t="shared" ref="B37:B41" si="17">F36+1</f>
        <v>45698</v>
      </c>
      <c r="C37" s="20">
        <v>0.5</v>
      </c>
      <c r="D37" s="43">
        <f t="shared" si="16"/>
        <v>45698</v>
      </c>
      <c r="E37" s="20">
        <v>0.53333333333333299</v>
      </c>
      <c r="F37" s="43">
        <f t="shared" si="15"/>
        <v>45698</v>
      </c>
      <c r="G37" s="20">
        <v>0.96250000000000002</v>
      </c>
      <c r="H37" s="121"/>
      <c r="I37" s="43"/>
    </row>
    <row r="38" spans="1:9" ht="24.75" hidden="1" customHeight="1">
      <c r="A38" s="40" t="s">
        <v>51</v>
      </c>
      <c r="B38" s="43">
        <f>F37+3</f>
        <v>45701</v>
      </c>
      <c r="C38" s="20">
        <v>0.25</v>
      </c>
      <c r="D38" s="43">
        <f t="shared" si="16"/>
        <v>45701</v>
      </c>
      <c r="E38" s="20">
        <v>0.30416666666666697</v>
      </c>
      <c r="F38" s="43">
        <f t="shared" si="15"/>
        <v>45701</v>
      </c>
      <c r="G38" s="20">
        <v>0.57916666666666705</v>
      </c>
      <c r="H38" s="121"/>
      <c r="I38" s="43"/>
    </row>
    <row r="39" spans="1:9" ht="24.75" hidden="1" customHeight="1">
      <c r="A39" s="40" t="s">
        <v>52</v>
      </c>
      <c r="B39" s="43">
        <f t="shared" si="17"/>
        <v>45702</v>
      </c>
      <c r="C39" s="20">
        <v>0.60416666666666696</v>
      </c>
      <c r="D39" s="43">
        <f t="shared" si="16"/>
        <v>45702</v>
      </c>
      <c r="E39" s="20">
        <v>0.64583333333333304</v>
      </c>
      <c r="F39" s="43">
        <f>D39+1</f>
        <v>45703</v>
      </c>
      <c r="G39" s="20">
        <v>0.21249999999999999</v>
      </c>
      <c r="H39" s="121"/>
      <c r="I39" s="43"/>
    </row>
    <row r="40" spans="1:9" ht="24.75" hidden="1" customHeight="1">
      <c r="A40" s="40" t="s">
        <v>53</v>
      </c>
      <c r="B40" s="43">
        <f>F39</f>
        <v>45703</v>
      </c>
      <c r="C40" s="20">
        <v>0.29166666666666702</v>
      </c>
      <c r="D40" s="43">
        <f t="shared" si="16"/>
        <v>45703</v>
      </c>
      <c r="E40" s="20">
        <v>0.3125</v>
      </c>
      <c r="F40" s="43">
        <f t="shared" ref="F40:F44" si="18">D40</f>
        <v>45703</v>
      </c>
      <c r="G40" s="20">
        <v>0.79583333333333295</v>
      </c>
      <c r="H40" s="121"/>
      <c r="I40" s="43"/>
    </row>
    <row r="41" spans="1:9" ht="24.75" hidden="1" customHeight="1">
      <c r="A41" s="40" t="s">
        <v>54</v>
      </c>
      <c r="B41" s="43">
        <f t="shared" si="17"/>
        <v>45704</v>
      </c>
      <c r="C41" s="20">
        <v>0.375</v>
      </c>
      <c r="D41" s="43">
        <f t="shared" si="16"/>
        <v>45704</v>
      </c>
      <c r="E41" s="20">
        <v>0.53333333333333299</v>
      </c>
      <c r="F41" s="43">
        <f t="shared" si="18"/>
        <v>45704</v>
      </c>
      <c r="G41" s="20">
        <v>0.69583333333333297</v>
      </c>
      <c r="H41" s="121"/>
      <c r="I41" s="43"/>
    </row>
    <row r="42" spans="1:9" ht="24.75" hidden="1" customHeight="1">
      <c r="A42" s="40" t="s">
        <v>55</v>
      </c>
      <c r="B42" s="43">
        <f>F41+4</f>
        <v>45708</v>
      </c>
      <c r="C42" s="20">
        <v>0.358333333333333</v>
      </c>
      <c r="D42" s="43">
        <f>B42+1</f>
        <v>45709</v>
      </c>
      <c r="E42" s="20">
        <v>0.28749999999999998</v>
      </c>
      <c r="F42" s="43">
        <f t="shared" si="18"/>
        <v>45709</v>
      </c>
      <c r="G42" s="20">
        <v>0.83333333333333304</v>
      </c>
      <c r="H42" s="121"/>
      <c r="I42" s="43"/>
    </row>
    <row r="43" spans="1:9" ht="24.75" hidden="1" customHeight="1">
      <c r="A43" s="40" t="s">
        <v>56</v>
      </c>
      <c r="B43" s="43">
        <f>F42+2</f>
        <v>45711</v>
      </c>
      <c r="C43" s="20">
        <v>0</v>
      </c>
      <c r="D43" s="43">
        <f t="shared" ref="D43:D46" si="19">B43</f>
        <v>45711</v>
      </c>
      <c r="E43" s="20">
        <v>0.15</v>
      </c>
      <c r="F43" s="43">
        <f t="shared" si="18"/>
        <v>45711</v>
      </c>
      <c r="G43" s="20">
        <v>0.62083333333333302</v>
      </c>
      <c r="H43" s="121"/>
      <c r="I43" s="43"/>
    </row>
    <row r="44" spans="1:9" ht="24.6" hidden="1" customHeight="1">
      <c r="A44" s="40" t="s">
        <v>57</v>
      </c>
      <c r="B44" s="21">
        <v>45714</v>
      </c>
      <c r="C44" s="20">
        <v>4.5833333333333302E-2</v>
      </c>
      <c r="D44" s="26">
        <f>B44+1</f>
        <v>45715</v>
      </c>
      <c r="E44" s="39">
        <v>0.3125</v>
      </c>
      <c r="F44" s="21">
        <f t="shared" si="18"/>
        <v>45715</v>
      </c>
      <c r="G44" s="39">
        <v>0.60833333333333295</v>
      </c>
      <c r="H44" s="64" t="s">
        <v>58</v>
      </c>
      <c r="I44" s="43"/>
    </row>
    <row r="45" spans="1:9" ht="24.75" hidden="1" customHeight="1">
      <c r="A45" s="40" t="s">
        <v>59</v>
      </c>
      <c r="B45" s="21">
        <f>F44+1</f>
        <v>45716</v>
      </c>
      <c r="C45" s="75">
        <v>0.75</v>
      </c>
      <c r="D45" s="21">
        <f t="shared" si="19"/>
        <v>45716</v>
      </c>
      <c r="E45" s="75">
        <v>0.77500000000000002</v>
      </c>
      <c r="F45" s="26">
        <f t="shared" ref="F45:F49" si="20">D45+1</f>
        <v>45717</v>
      </c>
      <c r="G45" s="39">
        <v>0.73750000000000004</v>
      </c>
      <c r="H45" s="64" t="s">
        <v>60</v>
      </c>
      <c r="I45" s="43"/>
    </row>
    <row r="46" spans="1:9" ht="24.75" hidden="1" customHeight="1">
      <c r="A46" s="40" t="s">
        <v>61</v>
      </c>
      <c r="B46" s="26">
        <v>45717</v>
      </c>
      <c r="C46" s="20">
        <v>0.75</v>
      </c>
      <c r="D46" s="26">
        <f t="shared" si="19"/>
        <v>45717</v>
      </c>
      <c r="E46" s="39">
        <v>0.77916666666666701</v>
      </c>
      <c r="F46" s="26">
        <v>45718</v>
      </c>
      <c r="G46" s="39">
        <v>0.21249999999999999</v>
      </c>
      <c r="H46" s="64"/>
      <c r="I46" s="43"/>
    </row>
    <row r="47" spans="1:9" ht="24.75" hidden="1" customHeight="1">
      <c r="A47" s="40" t="s">
        <v>62</v>
      </c>
      <c r="B47" s="26">
        <f>F46</f>
        <v>45718</v>
      </c>
      <c r="C47" s="20">
        <v>0.91666666666666696</v>
      </c>
      <c r="D47" s="26">
        <v>45719</v>
      </c>
      <c r="E47" s="39">
        <v>0.329166666666667</v>
      </c>
      <c r="F47" s="26">
        <f>D47</f>
        <v>45719</v>
      </c>
      <c r="G47" s="39">
        <v>0.66666666666666696</v>
      </c>
      <c r="H47" s="64" t="s">
        <v>28</v>
      </c>
      <c r="I47" s="43"/>
    </row>
    <row r="48" spans="1:9" ht="24.75" hidden="1" customHeight="1">
      <c r="A48" s="40" t="s">
        <v>63</v>
      </c>
      <c r="B48" s="26">
        <f>F47+4</f>
        <v>45723</v>
      </c>
      <c r="C48" s="20">
        <v>0.375</v>
      </c>
      <c r="D48" s="26">
        <v>45723</v>
      </c>
      <c r="E48" s="39">
        <v>0.420833333333333</v>
      </c>
      <c r="F48" s="26">
        <f t="shared" si="20"/>
        <v>45724</v>
      </c>
      <c r="G48" s="39">
        <v>0.16666666666666699</v>
      </c>
      <c r="H48" s="121"/>
      <c r="I48" s="43"/>
    </row>
    <row r="49" spans="1:9" ht="24.75" hidden="1" customHeight="1">
      <c r="A49" s="40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39">
        <v>0.51249999999999996</v>
      </c>
      <c r="F49" s="26">
        <f t="shared" si="20"/>
        <v>45726</v>
      </c>
      <c r="G49" s="39">
        <v>7.9166666666666705E-2</v>
      </c>
      <c r="H49" s="121"/>
      <c r="I49" s="43"/>
    </row>
    <row r="50" spans="1:9" ht="24.75" hidden="1" customHeight="1">
      <c r="A50" s="40" t="s">
        <v>65</v>
      </c>
      <c r="B50" s="122">
        <v>45728</v>
      </c>
      <c r="C50" s="123">
        <v>0.4375</v>
      </c>
      <c r="D50" s="122">
        <f t="shared" si="21"/>
        <v>45728</v>
      </c>
      <c r="E50" s="123">
        <v>0.45833333333333298</v>
      </c>
      <c r="F50" s="122">
        <f>D50</f>
        <v>45728</v>
      </c>
      <c r="G50" s="123">
        <v>0.72916666666666696</v>
      </c>
      <c r="H50" s="121"/>
      <c r="I50" s="43"/>
    </row>
    <row r="51" spans="1:9" ht="24.75" hidden="1" customHeight="1">
      <c r="A51" s="40" t="s">
        <v>66</v>
      </c>
      <c r="B51" s="93">
        <f>F50+1</f>
        <v>45729</v>
      </c>
      <c r="C51" s="39">
        <v>0.83333333333333304</v>
      </c>
      <c r="D51" s="93">
        <f t="shared" si="21"/>
        <v>45729</v>
      </c>
      <c r="E51" s="39">
        <v>0.95</v>
      </c>
      <c r="F51" s="93">
        <f>D51+1</f>
        <v>45730</v>
      </c>
      <c r="G51" s="39">
        <v>0.95416666666666705</v>
      </c>
      <c r="H51" s="64" t="s">
        <v>28</v>
      </c>
      <c r="I51" s="43"/>
    </row>
    <row r="52" spans="1:9" ht="24.75" hidden="1" customHeight="1">
      <c r="A52" s="40" t="s">
        <v>67</v>
      </c>
      <c r="B52" s="93">
        <v>45731</v>
      </c>
      <c r="C52" s="39">
        <v>2.0833333333333301E-2</v>
      </c>
      <c r="D52" s="93">
        <v>45731</v>
      </c>
      <c r="E52" s="39">
        <v>0.39583333333333298</v>
      </c>
      <c r="F52" s="93">
        <v>45731</v>
      </c>
      <c r="G52" s="39">
        <v>0.95833333333333304</v>
      </c>
      <c r="H52" s="64" t="s">
        <v>68</v>
      </c>
      <c r="I52" s="43"/>
    </row>
    <row r="53" spans="1:9" ht="24.75" hidden="1" customHeight="1">
      <c r="A53" s="40" t="s">
        <v>69</v>
      </c>
      <c r="B53" s="26">
        <v>45732</v>
      </c>
      <c r="C53" s="75">
        <v>0.625</v>
      </c>
      <c r="D53" s="93">
        <v>45733</v>
      </c>
      <c r="E53" s="39">
        <v>0.33333333333333298</v>
      </c>
      <c r="F53" s="93">
        <v>45733</v>
      </c>
      <c r="G53" s="39">
        <v>0.6875</v>
      </c>
      <c r="H53" s="64" t="s">
        <v>38</v>
      </c>
      <c r="I53" s="43"/>
    </row>
    <row r="54" spans="1:9" ht="25.35" hidden="1" customHeight="1">
      <c r="A54" s="40" t="s">
        <v>70</v>
      </c>
      <c r="B54" s="43">
        <v>45737</v>
      </c>
      <c r="C54" s="75">
        <v>0.125</v>
      </c>
      <c r="D54" s="50">
        <v>45737</v>
      </c>
      <c r="E54" s="75">
        <v>0.50416666666666698</v>
      </c>
      <c r="F54" s="43">
        <v>45738</v>
      </c>
      <c r="G54" s="75">
        <v>0.125</v>
      </c>
      <c r="H54" s="64" t="s">
        <v>28</v>
      </c>
      <c r="I54" s="66"/>
    </row>
    <row r="55" spans="1:9" ht="25.35" hidden="1" customHeight="1">
      <c r="A55" s="40" t="s">
        <v>71</v>
      </c>
      <c r="B55" s="43">
        <f t="shared" ref="B55:B59" si="22">F54+1</f>
        <v>45739</v>
      </c>
      <c r="C55" s="75">
        <v>0.454166666666667</v>
      </c>
      <c r="D55" s="50">
        <f t="shared" ref="D55:D60" si="23">B55+1</f>
        <v>45740</v>
      </c>
      <c r="E55" s="75">
        <v>0.22500000000000001</v>
      </c>
      <c r="F55" s="50">
        <f t="shared" ref="F55:F60" si="24">D55</f>
        <v>45740</v>
      </c>
      <c r="G55" s="75">
        <v>0.82499999999999996</v>
      </c>
      <c r="H55" s="64" t="s">
        <v>28</v>
      </c>
      <c r="I55" s="66"/>
    </row>
    <row r="56" spans="1:9" ht="24.75" hidden="1" customHeight="1">
      <c r="A56" s="40" t="s">
        <v>72</v>
      </c>
      <c r="B56" s="43">
        <f>F55+3</f>
        <v>45743</v>
      </c>
      <c r="C56" s="75">
        <v>0.91666666666666696</v>
      </c>
      <c r="D56" s="43">
        <f>B56</f>
        <v>45743</v>
      </c>
      <c r="E56" s="75">
        <v>0.95416666666666705</v>
      </c>
      <c r="F56" s="50">
        <v>45744</v>
      </c>
      <c r="G56" s="75">
        <v>0.66666666666666696</v>
      </c>
      <c r="H56" s="64" t="s">
        <v>73</v>
      </c>
      <c r="I56" s="67"/>
    </row>
    <row r="57" spans="1:9" ht="25.35" hidden="1" customHeight="1">
      <c r="A57" s="40" t="s">
        <v>74</v>
      </c>
      <c r="B57" s="50">
        <f>F56</f>
        <v>45744</v>
      </c>
      <c r="C57" s="75">
        <v>0.72916666666666696</v>
      </c>
      <c r="D57" s="50">
        <f>B57</f>
        <v>45744</v>
      </c>
      <c r="E57" s="75">
        <v>0.76249999999999996</v>
      </c>
      <c r="F57" s="43">
        <f>D57+1</f>
        <v>45745</v>
      </c>
      <c r="G57" s="75">
        <v>0.52916666666666701</v>
      </c>
      <c r="H57" s="64" t="s">
        <v>75</v>
      </c>
      <c r="I57" s="67"/>
    </row>
    <row r="58" spans="1:9" ht="25.35" hidden="1" customHeight="1">
      <c r="A58" s="40" t="s">
        <v>76</v>
      </c>
      <c r="B58" s="43">
        <f t="shared" si="22"/>
        <v>45746</v>
      </c>
      <c r="C58" s="75">
        <v>0.20833333333333301</v>
      </c>
      <c r="D58" s="43">
        <f t="shared" si="23"/>
        <v>45747</v>
      </c>
      <c r="E58" s="75">
        <v>0.32500000000000001</v>
      </c>
      <c r="F58" s="50">
        <f t="shared" si="24"/>
        <v>45747</v>
      </c>
      <c r="G58" s="75">
        <v>0.70833333333333304</v>
      </c>
      <c r="H58" s="64" t="s">
        <v>77</v>
      </c>
      <c r="I58" s="67"/>
    </row>
    <row r="59" spans="1:9" ht="25.35" hidden="1" customHeight="1">
      <c r="A59" s="40" t="s">
        <v>78</v>
      </c>
      <c r="B59" s="43">
        <f t="shared" si="22"/>
        <v>45748</v>
      </c>
      <c r="C59" s="75">
        <v>0.40625</v>
      </c>
      <c r="D59" s="43">
        <f t="shared" si="23"/>
        <v>45749</v>
      </c>
      <c r="E59" s="75">
        <v>0.30416666666666697</v>
      </c>
      <c r="F59" s="50">
        <f t="shared" si="24"/>
        <v>45749</v>
      </c>
      <c r="G59" s="75">
        <v>0.72916666666666696</v>
      </c>
      <c r="H59" s="64" t="s">
        <v>28</v>
      </c>
      <c r="I59" s="67"/>
    </row>
    <row r="60" spans="1:9" ht="25.35" hidden="1" customHeight="1">
      <c r="A60" s="55" t="s">
        <v>79</v>
      </c>
      <c r="B60" s="43">
        <f>F59</f>
        <v>45749</v>
      </c>
      <c r="C60" s="75">
        <v>0.8125</v>
      </c>
      <c r="D60" s="43">
        <f t="shared" si="23"/>
        <v>45750</v>
      </c>
      <c r="E60" s="75">
        <v>0.29166666666666702</v>
      </c>
      <c r="F60" s="50">
        <f t="shared" si="24"/>
        <v>45750</v>
      </c>
      <c r="G60" s="75">
        <v>0.44166666666666698</v>
      </c>
      <c r="H60" s="64" t="s">
        <v>80</v>
      </c>
      <c r="I60" s="67"/>
    </row>
    <row r="61" spans="1:9" ht="25.35" hidden="1" customHeight="1">
      <c r="A61" s="40" t="s">
        <v>81</v>
      </c>
      <c r="B61" s="43">
        <f>F60+3</f>
        <v>45753</v>
      </c>
      <c r="C61" s="39">
        <v>0.29166666666666702</v>
      </c>
      <c r="D61" s="43">
        <v>45753</v>
      </c>
      <c r="E61" s="39">
        <v>0.46250000000000002</v>
      </c>
      <c r="F61" s="43">
        <f t="shared" ref="F61:F66" si="25">D61+1</f>
        <v>45754</v>
      </c>
      <c r="G61" s="39">
        <v>1.6666666666666701E-2</v>
      </c>
      <c r="H61" s="67"/>
      <c r="I61" s="67"/>
    </row>
    <row r="62" spans="1:9" ht="25.35" hidden="1" customHeight="1">
      <c r="A62" s="40" t="s">
        <v>82</v>
      </c>
      <c r="B62" s="43">
        <v>45755</v>
      </c>
      <c r="C62" s="39">
        <v>0.195833333333333</v>
      </c>
      <c r="D62" s="43">
        <v>45755</v>
      </c>
      <c r="E62" s="39">
        <v>0.27500000000000002</v>
      </c>
      <c r="F62" s="43">
        <f t="shared" ref="F62:F65" si="26">D62</f>
        <v>45755</v>
      </c>
      <c r="G62" s="39">
        <v>0.74583333333333302</v>
      </c>
      <c r="H62" s="124"/>
      <c r="I62" s="67"/>
    </row>
    <row r="63" spans="1:9" ht="25.35" hidden="1" customHeight="1">
      <c r="A63" s="40" t="s">
        <v>83</v>
      </c>
      <c r="B63" s="43">
        <v>45758</v>
      </c>
      <c r="C63" s="39">
        <v>0.16666666666666699</v>
      </c>
      <c r="D63" s="43">
        <f t="shared" ref="D63:D76" si="27">B63</f>
        <v>45758</v>
      </c>
      <c r="E63" s="39">
        <v>0.31666666666666698</v>
      </c>
      <c r="F63" s="43">
        <f t="shared" si="26"/>
        <v>45758</v>
      </c>
      <c r="G63" s="39">
        <v>0.5625</v>
      </c>
      <c r="H63" s="67"/>
      <c r="I63" s="67"/>
    </row>
    <row r="64" spans="1:9" ht="25.35" hidden="1" customHeight="1">
      <c r="A64" s="40" t="s">
        <v>84</v>
      </c>
      <c r="B64" s="43">
        <v>45759</v>
      </c>
      <c r="C64" s="39">
        <v>0.60416666666666696</v>
      </c>
      <c r="D64" s="50">
        <f t="shared" si="27"/>
        <v>45759</v>
      </c>
      <c r="E64" s="39">
        <v>0.63333333333333297</v>
      </c>
      <c r="F64" s="43">
        <f t="shared" si="25"/>
        <v>45760</v>
      </c>
      <c r="G64" s="39">
        <v>0.20833333333333301</v>
      </c>
      <c r="H64" s="125" t="s">
        <v>60</v>
      </c>
      <c r="I64" s="67"/>
    </row>
    <row r="65" spans="1:9" ht="25.35" hidden="1" customHeight="1">
      <c r="A65" s="40" t="s">
        <v>85</v>
      </c>
      <c r="B65" s="43">
        <v>45760</v>
      </c>
      <c r="C65" s="39">
        <v>0.27083333333333298</v>
      </c>
      <c r="D65" s="43">
        <v>45761</v>
      </c>
      <c r="E65" s="39">
        <v>0.35416666666666702</v>
      </c>
      <c r="F65" s="50">
        <f t="shared" si="26"/>
        <v>45761</v>
      </c>
      <c r="G65" s="39">
        <v>0.91666666666666696</v>
      </c>
      <c r="H65" s="127" t="s">
        <v>86</v>
      </c>
      <c r="I65" s="67"/>
    </row>
    <row r="66" spans="1:9" ht="25.35" hidden="1" customHeight="1">
      <c r="A66" s="40" t="s">
        <v>87</v>
      </c>
      <c r="B66" s="43">
        <f t="shared" ref="B66" si="28">F65+1</f>
        <v>45762</v>
      </c>
      <c r="C66" s="39">
        <v>0.61805555555555602</v>
      </c>
      <c r="D66" s="50">
        <f t="shared" si="27"/>
        <v>45762</v>
      </c>
      <c r="E66" s="39">
        <v>0.92916666666666703</v>
      </c>
      <c r="F66" s="43">
        <f t="shared" si="25"/>
        <v>45763</v>
      </c>
      <c r="G66" s="39">
        <v>0.22500000000000001</v>
      </c>
      <c r="H66" s="67"/>
      <c r="I66" s="67"/>
    </row>
    <row r="67" spans="1:9" ht="25.35" hidden="1" customHeight="1">
      <c r="A67" s="40" t="s">
        <v>88</v>
      </c>
      <c r="B67" s="43">
        <f>F66+3</f>
        <v>45766</v>
      </c>
      <c r="C67" s="39">
        <v>0.70833333333333304</v>
      </c>
      <c r="D67" s="43">
        <f>B67+1</f>
        <v>45767</v>
      </c>
      <c r="E67" s="39">
        <v>2.9166666666666698E-2</v>
      </c>
      <c r="F67" s="43">
        <v>45767</v>
      </c>
      <c r="G67" s="39">
        <v>0.85833333333333295</v>
      </c>
      <c r="H67" s="67"/>
      <c r="I67" s="67"/>
    </row>
    <row r="68" spans="1:9" ht="25.35" hidden="1" customHeight="1">
      <c r="A68" s="40" t="s">
        <v>89</v>
      </c>
      <c r="B68" s="50">
        <f>F67+2</f>
        <v>45769</v>
      </c>
      <c r="C68" s="39">
        <v>0.26250000000000001</v>
      </c>
      <c r="D68" s="43">
        <v>45769</v>
      </c>
      <c r="E68" s="39">
        <v>0.76666666666666705</v>
      </c>
      <c r="F68" s="122">
        <v>45770</v>
      </c>
      <c r="G68" s="39">
        <v>0.195833333333333</v>
      </c>
      <c r="H68" s="64" t="s">
        <v>90</v>
      </c>
      <c r="I68" s="67"/>
    </row>
    <row r="69" spans="1:9" ht="25.35" hidden="1" customHeight="1">
      <c r="A69" s="40" t="s">
        <v>91</v>
      </c>
      <c r="B69" s="50">
        <v>45773</v>
      </c>
      <c r="C69" s="39">
        <v>0.41666666666666702</v>
      </c>
      <c r="D69" s="50">
        <v>45773</v>
      </c>
      <c r="E69" s="39">
        <v>0.4375</v>
      </c>
      <c r="F69" s="43">
        <f>D69+1</f>
        <v>45774</v>
      </c>
      <c r="G69" s="39">
        <v>0.179166666666667</v>
      </c>
      <c r="H69" s="67"/>
      <c r="I69" s="67"/>
    </row>
    <row r="70" spans="1:9" ht="25.35" hidden="1" customHeight="1">
      <c r="A70" s="40" t="s">
        <v>92</v>
      </c>
      <c r="B70" s="43">
        <f>F69</f>
        <v>45774</v>
      </c>
      <c r="C70" s="39">
        <v>0.24027777777777801</v>
      </c>
      <c r="D70" s="43">
        <f>B70+1</f>
        <v>45775</v>
      </c>
      <c r="E70" s="39">
        <v>0.32083333333333303</v>
      </c>
      <c r="F70" s="50">
        <f>D70</f>
        <v>45775</v>
      </c>
      <c r="G70" s="39">
        <v>0.70833333333333304</v>
      </c>
      <c r="H70" s="64" t="s">
        <v>93</v>
      </c>
      <c r="I70" s="67"/>
    </row>
    <row r="71" spans="1:9" ht="25.35" hidden="1" customHeight="1">
      <c r="A71" s="40" t="s">
        <v>94</v>
      </c>
      <c r="B71" s="110">
        <f>F70+1</f>
        <v>45776</v>
      </c>
      <c r="C71" s="39">
        <v>0.3125</v>
      </c>
      <c r="D71" s="50">
        <f>B71</f>
        <v>45776</v>
      </c>
      <c r="E71" s="39">
        <v>0.34583333333333299</v>
      </c>
      <c r="F71" s="50">
        <f>D71</f>
        <v>45776</v>
      </c>
      <c r="G71" s="39">
        <v>0.58333333333333304</v>
      </c>
      <c r="H71" s="64"/>
      <c r="I71" s="67"/>
    </row>
    <row r="72" spans="1:9" ht="25.35" hidden="1" customHeight="1">
      <c r="A72" s="40" t="s">
        <v>95</v>
      </c>
      <c r="B72" s="43">
        <f>F71+1</f>
        <v>45777</v>
      </c>
      <c r="C72" s="39">
        <v>0.27083333333333298</v>
      </c>
      <c r="D72" s="50">
        <f t="shared" si="27"/>
        <v>45777</v>
      </c>
      <c r="E72" s="39">
        <v>0.30416666666666697</v>
      </c>
      <c r="F72" s="50">
        <f>D72</f>
        <v>45777</v>
      </c>
      <c r="G72" s="39">
        <v>0.70833333333333304</v>
      </c>
      <c r="H72" s="67"/>
      <c r="I72" s="67"/>
    </row>
    <row r="73" spans="1:9" ht="25.35" hidden="1" customHeight="1">
      <c r="A73" s="40" t="s">
        <v>96</v>
      </c>
      <c r="B73" s="43">
        <f>F72+3</f>
        <v>45780</v>
      </c>
      <c r="C73" s="39">
        <v>0.52777777777777801</v>
      </c>
      <c r="D73" s="50">
        <f t="shared" si="27"/>
        <v>45780</v>
      </c>
      <c r="E73" s="39">
        <v>0.58750000000000002</v>
      </c>
      <c r="F73" s="43">
        <f>D73+1</f>
        <v>45781</v>
      </c>
      <c r="G73" s="39">
        <v>0.32500000000000001</v>
      </c>
      <c r="H73" s="67"/>
      <c r="I73" s="67"/>
    </row>
    <row r="74" spans="1:9" ht="25.35" hidden="1" customHeight="1">
      <c r="A74" s="40" t="s">
        <v>97</v>
      </c>
      <c r="B74" s="43">
        <f>F73+1</f>
        <v>45782</v>
      </c>
      <c r="C74" s="39">
        <v>0.66666666666666696</v>
      </c>
      <c r="D74" s="50">
        <f t="shared" si="27"/>
        <v>45782</v>
      </c>
      <c r="E74" s="39">
        <v>0.75</v>
      </c>
      <c r="F74" s="43">
        <f>D74+1</f>
        <v>45783</v>
      </c>
      <c r="G74" s="39">
        <v>0.13750000000000001</v>
      </c>
      <c r="H74" s="67"/>
      <c r="I74" s="67"/>
    </row>
    <row r="75" spans="1:9" ht="25.35" hidden="1" customHeight="1">
      <c r="A75" s="40" t="s">
        <v>98</v>
      </c>
      <c r="B75" s="43">
        <f>F74+2</f>
        <v>45785</v>
      </c>
      <c r="C75" s="39">
        <v>0.45833333333333298</v>
      </c>
      <c r="D75" s="50">
        <f t="shared" si="27"/>
        <v>45785</v>
      </c>
      <c r="E75" s="39">
        <v>0.5</v>
      </c>
      <c r="F75" s="43">
        <f>D75</f>
        <v>45785</v>
      </c>
      <c r="G75" s="39">
        <v>0.75138888888888899</v>
      </c>
      <c r="H75" s="67"/>
      <c r="I75" s="67"/>
    </row>
    <row r="76" spans="1:9" ht="25.35" hidden="1" customHeight="1">
      <c r="A76" s="40" t="s">
        <v>99</v>
      </c>
      <c r="B76" s="43">
        <f>F75+1</f>
        <v>45786</v>
      </c>
      <c r="C76" s="39">
        <v>0.75</v>
      </c>
      <c r="D76" s="50">
        <f t="shared" si="27"/>
        <v>45786</v>
      </c>
      <c r="E76" s="39">
        <v>0.77500000000000002</v>
      </c>
      <c r="F76" s="43">
        <f>D76</f>
        <v>45786</v>
      </c>
      <c r="G76" s="39">
        <v>0.98750000000000004</v>
      </c>
      <c r="H76" s="67"/>
      <c r="I76" s="67"/>
    </row>
    <row r="77" spans="1:9" ht="25.35" hidden="1" customHeight="1">
      <c r="A77" s="40" t="s">
        <v>100</v>
      </c>
      <c r="B77" s="50">
        <v>45787</v>
      </c>
      <c r="C77" s="39">
        <v>5.4166666666666703E-2</v>
      </c>
      <c r="D77" s="50">
        <f t="shared" ref="D77" si="29">B77</f>
        <v>45787</v>
      </c>
      <c r="E77" s="39">
        <v>0.329166666666667</v>
      </c>
      <c r="F77" s="50">
        <f>D77</f>
        <v>45787</v>
      </c>
      <c r="G77" s="39">
        <v>0.75</v>
      </c>
      <c r="H77" s="67"/>
      <c r="I77" s="67"/>
    </row>
    <row r="78" spans="1:9" ht="25.35" hidden="1" customHeight="1">
      <c r="A78" s="40" t="s">
        <v>101</v>
      </c>
      <c r="B78" s="43">
        <f>F77+1</f>
        <v>45788</v>
      </c>
      <c r="C78" s="39">
        <v>0.43402777777777801</v>
      </c>
      <c r="D78" s="43">
        <f>B78+1</f>
        <v>45789</v>
      </c>
      <c r="E78" s="39">
        <v>0.30833333333333302</v>
      </c>
      <c r="F78" s="50">
        <f>D78</f>
        <v>45789</v>
      </c>
      <c r="G78" s="39">
        <v>0.58333333333333304</v>
      </c>
      <c r="H78" s="18" t="s">
        <v>102</v>
      </c>
      <c r="I78" s="67"/>
    </row>
    <row r="79" spans="1:9" ht="25.35" hidden="1" customHeight="1">
      <c r="A79" s="40" t="s">
        <v>103</v>
      </c>
      <c r="B79" s="43">
        <f>F78+4</f>
        <v>45793</v>
      </c>
      <c r="C79" s="39">
        <v>4.1666666666666699E-2</v>
      </c>
      <c r="D79" s="43">
        <v>45793</v>
      </c>
      <c r="E79" s="39">
        <v>0.1125</v>
      </c>
      <c r="F79" s="50">
        <f>D79</f>
        <v>45793</v>
      </c>
      <c r="G79" s="39">
        <v>0.86180555555555605</v>
      </c>
      <c r="H79" s="67"/>
      <c r="I79" s="67"/>
    </row>
    <row r="80" spans="1:9" ht="25.35" hidden="1" customHeight="1">
      <c r="A80" s="40" t="s">
        <v>104</v>
      </c>
      <c r="B80" s="43">
        <f>F79+1</f>
        <v>45794</v>
      </c>
      <c r="C80" s="39">
        <v>0.90625</v>
      </c>
      <c r="D80" s="50">
        <v>45796</v>
      </c>
      <c r="E80" s="39">
        <v>0.13750000000000001</v>
      </c>
      <c r="F80" s="44">
        <v>45796</v>
      </c>
      <c r="G80" s="39">
        <v>0.55416666666666703</v>
      </c>
      <c r="H80" s="18" t="s">
        <v>105</v>
      </c>
      <c r="I80" s="67"/>
    </row>
    <row r="81" spans="1:9" ht="25.35" hidden="1" customHeight="1">
      <c r="A81" s="40" t="s">
        <v>106</v>
      </c>
      <c r="B81" s="43">
        <f>F80+2</f>
        <v>45798</v>
      </c>
      <c r="C81" s="39">
        <v>0.9375</v>
      </c>
      <c r="D81" s="50">
        <f>B81+1</f>
        <v>45799</v>
      </c>
      <c r="E81" s="39">
        <v>0.329166666666667</v>
      </c>
      <c r="F81" s="44">
        <f>D81</f>
        <v>45799</v>
      </c>
      <c r="G81" s="39">
        <v>0.6875</v>
      </c>
      <c r="H81" s="18" t="s">
        <v>28</v>
      </c>
      <c r="I81" s="67"/>
    </row>
    <row r="82" spans="1:9" ht="25.35" hidden="1" customHeight="1">
      <c r="A82" s="98" t="s">
        <v>107</v>
      </c>
      <c r="B82" s="43">
        <f>F81+1</f>
        <v>45800</v>
      </c>
      <c r="C82" s="39">
        <v>0.72916666666666696</v>
      </c>
      <c r="D82" s="50">
        <f t="shared" ref="D82:D83" si="30">B82</f>
        <v>45800</v>
      </c>
      <c r="E82" s="39">
        <v>0.76249999999999996</v>
      </c>
      <c r="F82" s="43">
        <f>D82+1</f>
        <v>45801</v>
      </c>
      <c r="G82" s="39">
        <v>0.20833333333333301</v>
      </c>
      <c r="H82" s="18"/>
      <c r="I82" s="67"/>
    </row>
    <row r="83" spans="1:9" ht="25.35" hidden="1" customHeight="1">
      <c r="A83" s="98" t="s">
        <v>108</v>
      </c>
      <c r="B83" s="50">
        <v>45801</v>
      </c>
      <c r="C83" s="39">
        <v>0.29166666666666702</v>
      </c>
      <c r="D83" s="50">
        <f t="shared" si="30"/>
        <v>45801</v>
      </c>
      <c r="E83" s="39">
        <v>0.26041666666666702</v>
      </c>
      <c r="F83" s="43">
        <f>D83</f>
        <v>45801</v>
      </c>
      <c r="G83" s="39">
        <v>0.65833333333333299</v>
      </c>
      <c r="H83" s="67"/>
      <c r="I83" s="67"/>
    </row>
    <row r="84" spans="1:9" ht="25.35" hidden="1" customHeight="1">
      <c r="A84" s="40" t="s">
        <v>109</v>
      </c>
      <c r="B84" s="43">
        <f>F83+1</f>
        <v>45802</v>
      </c>
      <c r="C84" s="39">
        <v>0.420833333333333</v>
      </c>
      <c r="D84" s="43">
        <f>B84+2</f>
        <v>45804</v>
      </c>
      <c r="E84" s="39">
        <v>0.14583333333333301</v>
      </c>
      <c r="F84" s="43">
        <f>D84</f>
        <v>45804</v>
      </c>
      <c r="G84" s="39">
        <v>0.454166666666667</v>
      </c>
      <c r="H84" s="18" t="s">
        <v>28</v>
      </c>
      <c r="I84" s="67"/>
    </row>
    <row r="85" spans="1:9" ht="25.35" hidden="1" customHeight="1">
      <c r="A85" s="40" t="s">
        <v>110</v>
      </c>
      <c r="B85" s="43">
        <v>45807</v>
      </c>
      <c r="C85" s="39">
        <v>0.77152777777777803</v>
      </c>
      <c r="D85" s="43">
        <v>45807</v>
      </c>
      <c r="E85" s="39">
        <v>0.95833333333333304</v>
      </c>
      <c r="F85" s="43">
        <f>D85+1</f>
        <v>45808</v>
      </c>
      <c r="G85" s="39">
        <v>0.62083333333333302</v>
      </c>
      <c r="H85" s="18" t="s">
        <v>28</v>
      </c>
      <c r="I85" s="67"/>
    </row>
    <row r="86" spans="1:9" ht="25.35" hidden="1" customHeight="1">
      <c r="A86" s="40" t="s">
        <v>111</v>
      </c>
      <c r="B86" s="43">
        <f>F85+1</f>
        <v>45809</v>
      </c>
      <c r="C86" s="39">
        <v>0.91666666666666696</v>
      </c>
      <c r="D86" s="43">
        <f>B86+1</f>
        <v>45810</v>
      </c>
      <c r="E86" s="39">
        <v>0.20833333333333301</v>
      </c>
      <c r="F86" s="43">
        <f>D86</f>
        <v>45810</v>
      </c>
      <c r="G86" s="39">
        <v>0.69583333333333297</v>
      </c>
      <c r="H86" s="67"/>
      <c r="I86" s="67"/>
    </row>
    <row r="87" spans="1:9" ht="25.35" hidden="1" customHeight="1">
      <c r="A87" s="40" t="s">
        <v>112</v>
      </c>
      <c r="B87" s="43">
        <f>F86+3</f>
        <v>45813</v>
      </c>
      <c r="C87" s="39">
        <v>6.25E-2</v>
      </c>
      <c r="D87" s="43">
        <f>B87</f>
        <v>45813</v>
      </c>
      <c r="E87" s="39">
        <v>0.30833333333333302</v>
      </c>
      <c r="F87" s="43">
        <f>D87</f>
        <v>45813</v>
      </c>
      <c r="G87" s="39">
        <v>0.72916666666666696</v>
      </c>
      <c r="H87" s="18"/>
      <c r="I87" s="67"/>
    </row>
    <row r="88" spans="1:9" ht="25.35" hidden="1" customHeight="1">
      <c r="A88" s="98" t="s">
        <v>113</v>
      </c>
      <c r="B88" s="50">
        <f>F87+1</f>
        <v>45814</v>
      </c>
      <c r="C88" s="39">
        <v>0.6875</v>
      </c>
      <c r="D88" s="43">
        <f>B88</f>
        <v>45814</v>
      </c>
      <c r="E88" s="39">
        <v>0.75</v>
      </c>
      <c r="F88" s="50">
        <f>D88+1</f>
        <v>45815</v>
      </c>
      <c r="G88" s="39">
        <v>0.178472222222222</v>
      </c>
      <c r="H88" s="66"/>
      <c r="I88" s="67"/>
    </row>
    <row r="89" spans="1:9" ht="25.35" hidden="1" customHeight="1">
      <c r="A89" s="98" t="s">
        <v>114</v>
      </c>
      <c r="B89" s="50">
        <f>F88</f>
        <v>45815</v>
      </c>
      <c r="C89" s="39">
        <v>0.25624999999999998</v>
      </c>
      <c r="D89" s="43">
        <f>B89</f>
        <v>45815</v>
      </c>
      <c r="E89" s="39">
        <v>0.30416666666666697</v>
      </c>
      <c r="F89" s="50">
        <v>45815</v>
      </c>
      <c r="G89" s="39">
        <v>0.90833333333333299</v>
      </c>
      <c r="H89" s="66"/>
      <c r="I89" s="67"/>
    </row>
    <row r="90" spans="1:9" ht="25.35" hidden="1" customHeight="1">
      <c r="A90" s="40" t="s">
        <v>115</v>
      </c>
      <c r="B90" s="50">
        <f>F89+1</f>
        <v>45816</v>
      </c>
      <c r="C90" s="39">
        <v>0.60416666666666696</v>
      </c>
      <c r="D90" s="50">
        <v>45817</v>
      </c>
      <c r="E90" s="39">
        <v>0.33333333333333298</v>
      </c>
      <c r="F90" s="50">
        <f>D90</f>
        <v>45817</v>
      </c>
      <c r="G90" s="39">
        <v>0.60416666666666696</v>
      </c>
      <c r="H90" s="66"/>
      <c r="I90" s="67"/>
    </row>
    <row r="91" spans="1:9" ht="25.35" hidden="1" customHeight="1">
      <c r="A91" s="40" t="s">
        <v>116</v>
      </c>
      <c r="B91" s="43">
        <v>45821</v>
      </c>
      <c r="C91" s="39">
        <v>4.1666666666666699E-2</v>
      </c>
      <c r="D91" s="43">
        <v>45821</v>
      </c>
      <c r="E91" s="39">
        <v>0.42499999999999999</v>
      </c>
      <c r="F91" s="43">
        <f>D91</f>
        <v>45821</v>
      </c>
      <c r="G91" s="39">
        <v>0.94583333333333297</v>
      </c>
      <c r="H91" s="66"/>
      <c r="I91" s="67"/>
    </row>
    <row r="92" spans="1:9" ht="25.35" hidden="1" customHeight="1">
      <c r="A92" s="40" t="s">
        <v>117</v>
      </c>
      <c r="B92" s="43">
        <f>F91+2</f>
        <v>45823</v>
      </c>
      <c r="C92" s="39">
        <v>0.391666666666667</v>
      </c>
      <c r="D92" s="43">
        <f>B92</f>
        <v>45823</v>
      </c>
      <c r="E92" s="39">
        <v>0.94166666666666698</v>
      </c>
      <c r="F92" s="50">
        <f>D92+1</f>
        <v>45824</v>
      </c>
      <c r="G92" s="39">
        <v>0.34583333333333299</v>
      </c>
      <c r="H92" s="18" t="s">
        <v>118</v>
      </c>
      <c r="I92" s="67"/>
    </row>
    <row r="93" spans="1:9" ht="25.35" hidden="1" customHeight="1">
      <c r="A93" s="40" t="s">
        <v>119</v>
      </c>
      <c r="B93" s="43">
        <f>F92+2</f>
        <v>45826</v>
      </c>
      <c r="C93" s="39">
        <v>0.66666666666666696</v>
      </c>
      <c r="D93" s="43">
        <f>B93+1</f>
        <v>45827</v>
      </c>
      <c r="E93" s="39">
        <v>0.3</v>
      </c>
      <c r="F93" s="50">
        <f>D93</f>
        <v>45827</v>
      </c>
      <c r="G93" s="39">
        <v>0.72916666666666696</v>
      </c>
      <c r="H93" s="18" t="s">
        <v>28</v>
      </c>
      <c r="I93" s="67"/>
    </row>
    <row r="94" spans="1:9" ht="25.35" hidden="1" customHeight="1">
      <c r="A94" s="128" t="s">
        <v>120</v>
      </c>
      <c r="B94" s="43">
        <f>F93+1</f>
        <v>45828</v>
      </c>
      <c r="C94" s="39">
        <v>0.72916666666666696</v>
      </c>
      <c r="D94" s="43">
        <f>B94</f>
        <v>45828</v>
      </c>
      <c r="E94" s="39">
        <v>0.77083333333333304</v>
      </c>
      <c r="F94" s="50">
        <f>D94+1</f>
        <v>45829</v>
      </c>
      <c r="G94" s="39">
        <v>0.20833333333333301</v>
      </c>
      <c r="H94" s="18"/>
      <c r="I94" s="67"/>
    </row>
    <row r="95" spans="1:9" ht="25.35" hidden="1" customHeight="1">
      <c r="A95" s="128" t="s">
        <v>121</v>
      </c>
      <c r="B95" s="50">
        <v>45829</v>
      </c>
      <c r="C95" s="39">
        <v>0.29166666666666702</v>
      </c>
      <c r="D95" s="43">
        <f>B95</f>
        <v>45829</v>
      </c>
      <c r="E95" s="39">
        <v>0.30833333333333302</v>
      </c>
      <c r="F95" s="50">
        <f t="shared" ref="F95:F104" si="31">D95</f>
        <v>45829</v>
      </c>
      <c r="G95" s="39">
        <v>0.79166666666666696</v>
      </c>
      <c r="H95" s="18"/>
      <c r="I95" s="67"/>
    </row>
    <row r="96" spans="1:9" ht="25.35" hidden="1" customHeight="1">
      <c r="A96" s="65" t="s">
        <v>122</v>
      </c>
      <c r="B96" s="43">
        <f>F95+1</f>
        <v>45830</v>
      </c>
      <c r="C96" s="39">
        <v>0.45833333333333298</v>
      </c>
      <c r="D96" s="43">
        <f>B96+1</f>
        <v>45831</v>
      </c>
      <c r="E96" s="39">
        <v>0.53749999999999998</v>
      </c>
      <c r="F96" s="50">
        <f t="shared" si="31"/>
        <v>45831</v>
      </c>
      <c r="G96" s="39">
        <v>0.875</v>
      </c>
      <c r="H96" s="18"/>
      <c r="I96" s="67"/>
    </row>
    <row r="97" spans="1:9" ht="25.35" hidden="1" customHeight="1">
      <c r="A97" s="40" t="s">
        <v>123</v>
      </c>
      <c r="B97" s="43">
        <f>F96+4</f>
        <v>45835</v>
      </c>
      <c r="C97" s="39">
        <v>0.20833333333333301</v>
      </c>
      <c r="D97" s="43">
        <v>45835</v>
      </c>
      <c r="E97" s="39">
        <v>0.25</v>
      </c>
      <c r="F97" s="50">
        <f t="shared" si="31"/>
        <v>45835</v>
      </c>
      <c r="G97" s="39">
        <v>0.98750000000000004</v>
      </c>
      <c r="H97" s="66"/>
      <c r="I97" s="67"/>
    </row>
    <row r="98" spans="1:9" ht="25.35" hidden="1" customHeight="1">
      <c r="A98" s="40" t="s">
        <v>124</v>
      </c>
      <c r="B98" s="43">
        <f>F97+2</f>
        <v>45837</v>
      </c>
      <c r="C98" s="39">
        <v>0.15138888888888899</v>
      </c>
      <c r="D98" s="43">
        <f>B98+1</f>
        <v>45838</v>
      </c>
      <c r="E98" s="39">
        <v>0.41249999999999998</v>
      </c>
      <c r="F98" s="50">
        <f t="shared" si="31"/>
        <v>45838</v>
      </c>
      <c r="G98" s="39">
        <v>0.87916666666666698</v>
      </c>
      <c r="H98" s="46" t="s">
        <v>125</v>
      </c>
      <c r="I98" s="67"/>
    </row>
    <row r="99" spans="1:9" ht="25.35" hidden="1" customHeight="1">
      <c r="A99" s="40" t="s">
        <v>126</v>
      </c>
      <c r="B99" s="43">
        <f>F98+3</f>
        <v>45841</v>
      </c>
      <c r="C99" s="39">
        <v>0.29166666666666702</v>
      </c>
      <c r="D99" s="43">
        <f t="shared" ref="D99" si="32">B99</f>
        <v>45841</v>
      </c>
      <c r="E99" s="39">
        <v>0.32083333333333303</v>
      </c>
      <c r="F99" s="50">
        <f t="shared" si="31"/>
        <v>45841</v>
      </c>
      <c r="G99" s="39">
        <v>0.64166666666666705</v>
      </c>
      <c r="H99" s="18"/>
      <c r="I99" s="67"/>
    </row>
    <row r="100" spans="1:9" ht="25.35" hidden="1" customHeight="1">
      <c r="A100" s="129" t="s">
        <v>127</v>
      </c>
      <c r="B100" s="43">
        <f>F99+1</f>
        <v>45842</v>
      </c>
      <c r="C100" s="39">
        <v>0.6875</v>
      </c>
      <c r="D100" s="43">
        <f t="shared" ref="D100:D101" si="33">B100</f>
        <v>45842</v>
      </c>
      <c r="E100" s="39">
        <v>0.70833333333333304</v>
      </c>
      <c r="F100" s="50">
        <f>D100+1</f>
        <v>45843</v>
      </c>
      <c r="G100" s="39">
        <v>0.20833333333333301</v>
      </c>
      <c r="H100" s="18"/>
      <c r="I100" s="67"/>
    </row>
    <row r="101" spans="1:9" ht="25.05" hidden="1" customHeight="1">
      <c r="A101" s="129" t="s">
        <v>128</v>
      </c>
      <c r="B101" s="50">
        <f>F100</f>
        <v>45843</v>
      </c>
      <c r="C101" s="39">
        <v>0.29166666666666702</v>
      </c>
      <c r="D101" s="43">
        <f t="shared" si="33"/>
        <v>45843</v>
      </c>
      <c r="E101" s="39">
        <v>0.31666666666666698</v>
      </c>
      <c r="F101" s="50">
        <f>D101</f>
        <v>45843</v>
      </c>
      <c r="G101" s="39">
        <v>0.72916666666666696</v>
      </c>
      <c r="H101" s="18"/>
      <c r="I101" s="67"/>
    </row>
    <row r="102" spans="1:9" ht="25.35" hidden="1" customHeight="1">
      <c r="A102" s="65" t="s">
        <v>129</v>
      </c>
      <c r="B102" s="43">
        <f>F100+1</f>
        <v>45844</v>
      </c>
      <c r="C102" s="39">
        <v>0.41666666666666702</v>
      </c>
      <c r="D102" s="43">
        <f>B102+1</f>
        <v>45845</v>
      </c>
      <c r="E102" s="39">
        <v>0.29166666666666702</v>
      </c>
      <c r="F102" s="50">
        <f t="shared" si="31"/>
        <v>45845</v>
      </c>
      <c r="G102" s="39">
        <v>0.64583333333333304</v>
      </c>
      <c r="H102" s="18"/>
      <c r="I102" s="67"/>
    </row>
    <row r="103" spans="1:9" ht="25.35" hidden="1" customHeight="1">
      <c r="A103" s="65" t="s">
        <v>130</v>
      </c>
      <c r="B103" s="43">
        <f>F102+3</f>
        <v>45848</v>
      </c>
      <c r="C103" s="39">
        <v>0.95833333333333304</v>
      </c>
      <c r="D103" s="43">
        <v>45849</v>
      </c>
      <c r="E103" s="39">
        <v>0.25833333333333303</v>
      </c>
      <c r="F103" s="50">
        <f t="shared" si="31"/>
        <v>45849</v>
      </c>
      <c r="G103" s="39">
        <v>0.83333333333333304</v>
      </c>
      <c r="H103" s="18"/>
      <c r="I103" s="67"/>
    </row>
    <row r="104" spans="1:9" ht="25.35" hidden="1" customHeight="1">
      <c r="A104" s="65" t="s">
        <v>131</v>
      </c>
      <c r="B104" s="43">
        <f>F103+2</f>
        <v>45851</v>
      </c>
      <c r="C104" s="39">
        <v>4.1666666666666699E-2</v>
      </c>
      <c r="D104" s="43">
        <v>45851</v>
      </c>
      <c r="E104" s="39">
        <v>0.12916666666666701</v>
      </c>
      <c r="F104" s="50">
        <f t="shared" si="31"/>
        <v>45851</v>
      </c>
      <c r="G104" s="39">
        <v>0.76666666666666705</v>
      </c>
      <c r="H104" s="18"/>
      <c r="I104" s="67"/>
    </row>
    <row r="105" spans="1:9" ht="25.35" hidden="1" customHeight="1">
      <c r="A105" s="40" t="s">
        <v>132</v>
      </c>
      <c r="B105" s="43">
        <f>F104+3</f>
        <v>45854</v>
      </c>
      <c r="C105" s="39">
        <v>1.6666666666666701E-2</v>
      </c>
      <c r="D105" s="43">
        <f>B105</f>
        <v>45854</v>
      </c>
      <c r="E105" s="39">
        <v>0.329166666666667</v>
      </c>
      <c r="F105" s="50">
        <v>45854</v>
      </c>
      <c r="G105" s="39">
        <v>0.66666666666666696</v>
      </c>
      <c r="H105" s="18"/>
      <c r="I105" s="67"/>
    </row>
    <row r="106" spans="1:9" ht="25.05" hidden="1" customHeight="1">
      <c r="A106" s="56" t="s">
        <v>133</v>
      </c>
      <c r="B106" s="43">
        <f>F105+1</f>
        <v>45855</v>
      </c>
      <c r="C106" s="39">
        <v>0.66666666666666696</v>
      </c>
      <c r="D106" s="43">
        <f t="shared" ref="D106:D108" si="34">B106</f>
        <v>45855</v>
      </c>
      <c r="E106" s="39">
        <v>0.70833333333333304</v>
      </c>
      <c r="F106" s="50">
        <f>D106+1</f>
        <v>45856</v>
      </c>
      <c r="G106" s="39">
        <v>0.20833333333333301</v>
      </c>
      <c r="H106" s="18"/>
      <c r="I106" s="67"/>
    </row>
    <row r="107" spans="1:9" ht="25.05" hidden="1" customHeight="1">
      <c r="A107" s="56" t="s">
        <v>134</v>
      </c>
      <c r="B107" s="43">
        <f>F106</f>
        <v>45856</v>
      </c>
      <c r="C107" s="39">
        <v>0.27083333333333298</v>
      </c>
      <c r="D107" s="43">
        <f t="shared" si="34"/>
        <v>45856</v>
      </c>
      <c r="E107" s="39">
        <v>0.35416666666666702</v>
      </c>
      <c r="F107" s="50">
        <f>D107</f>
        <v>45856</v>
      </c>
      <c r="G107" s="39">
        <v>0.79583333333333295</v>
      </c>
      <c r="H107" s="18"/>
      <c r="I107" s="67"/>
    </row>
    <row r="108" spans="1:9" ht="25.05" hidden="1" customHeight="1">
      <c r="A108" s="65" t="s">
        <v>135</v>
      </c>
      <c r="B108" s="43">
        <f>F107+1</f>
        <v>45857</v>
      </c>
      <c r="C108" s="39">
        <v>0.46250000000000002</v>
      </c>
      <c r="D108" s="43">
        <f t="shared" si="34"/>
        <v>45857</v>
      </c>
      <c r="E108" s="39">
        <v>0.87916666666666698</v>
      </c>
      <c r="F108" s="50">
        <f>D108+1</f>
        <v>45858</v>
      </c>
      <c r="G108" s="39">
        <v>0.18333333333333299</v>
      </c>
      <c r="H108" s="18"/>
      <c r="I108" s="67"/>
    </row>
    <row r="109" spans="1:9" ht="25.05" hidden="1" customHeight="1">
      <c r="A109" s="65" t="s">
        <v>136</v>
      </c>
      <c r="B109" s="43">
        <f>F108+3</f>
        <v>45861</v>
      </c>
      <c r="C109" s="39">
        <v>0.83333333333333304</v>
      </c>
      <c r="D109" s="43">
        <v>45863</v>
      </c>
      <c r="E109" s="39">
        <v>0.41666666666666702</v>
      </c>
      <c r="F109" s="43">
        <f>D109+1</f>
        <v>45864</v>
      </c>
      <c r="G109" s="39">
        <v>0.125</v>
      </c>
      <c r="H109" s="18"/>
      <c r="I109" s="67"/>
    </row>
    <row r="110" spans="1:9" ht="25.35" hidden="1" customHeight="1">
      <c r="A110" s="65" t="s">
        <v>137</v>
      </c>
      <c r="B110" s="43">
        <f>F109+1</f>
        <v>45865</v>
      </c>
      <c r="C110" s="39">
        <v>0.33333333333333298</v>
      </c>
      <c r="D110" s="43">
        <f>B110</f>
        <v>45865</v>
      </c>
      <c r="E110" s="39">
        <v>0.40277777777777801</v>
      </c>
      <c r="F110" s="43">
        <f>D110</f>
        <v>45865</v>
      </c>
      <c r="G110" s="39">
        <v>0.78749999999999998</v>
      </c>
      <c r="H110" s="18"/>
      <c r="I110" s="67"/>
    </row>
    <row r="111" spans="1:9" ht="25.35" hidden="1" customHeight="1">
      <c r="A111" s="40" t="s">
        <v>138</v>
      </c>
      <c r="B111" s="43">
        <f>F110+3</f>
        <v>45868</v>
      </c>
      <c r="C111" s="39">
        <v>0.20833333333333301</v>
      </c>
      <c r="D111" s="43">
        <f>B111+1</f>
        <v>45869</v>
      </c>
      <c r="E111" s="39">
        <v>0.3125</v>
      </c>
      <c r="F111" s="43">
        <f>D111</f>
        <v>45869</v>
      </c>
      <c r="G111" s="39">
        <v>0.71666666666666701</v>
      </c>
      <c r="H111" s="18" t="s">
        <v>139</v>
      </c>
      <c r="I111" s="67"/>
    </row>
    <row r="112" spans="1:9" ht="24" hidden="1" customHeight="1">
      <c r="A112" s="98" t="s">
        <v>140</v>
      </c>
      <c r="B112" s="43">
        <f>F111+2</f>
        <v>45871</v>
      </c>
      <c r="C112" s="39">
        <v>0.54166666666666696</v>
      </c>
      <c r="D112" s="43">
        <f t="shared" ref="D112:D114" si="35">B112</f>
        <v>45871</v>
      </c>
      <c r="E112" s="39">
        <v>0.56666666666666698</v>
      </c>
      <c r="F112" s="43">
        <f>D112+1</f>
        <v>45872</v>
      </c>
      <c r="G112" s="39">
        <v>0.20833333333333301</v>
      </c>
      <c r="H112" s="18" t="s">
        <v>141</v>
      </c>
      <c r="I112" s="67"/>
    </row>
    <row r="113" spans="1:9" ht="24" hidden="1" customHeight="1">
      <c r="A113" s="98" t="s">
        <v>142</v>
      </c>
      <c r="B113" s="43">
        <f>F112</f>
        <v>45872</v>
      </c>
      <c r="C113" s="39">
        <v>0.27083333333333298</v>
      </c>
      <c r="D113" s="43">
        <f t="shared" si="35"/>
        <v>45872</v>
      </c>
      <c r="E113" s="39">
        <v>0.58750000000000002</v>
      </c>
      <c r="F113" s="43">
        <f>D113+1</f>
        <v>45873</v>
      </c>
      <c r="G113" s="39">
        <v>0.5</v>
      </c>
      <c r="H113" s="18" t="s">
        <v>60</v>
      </c>
      <c r="I113" s="67"/>
    </row>
    <row r="114" spans="1:9" ht="24" hidden="1" customHeight="1">
      <c r="A114" s="65" t="s">
        <v>143</v>
      </c>
      <c r="B114" s="110">
        <f>F113+1</f>
        <v>45874</v>
      </c>
      <c r="C114" s="39">
        <v>0.29166666666666702</v>
      </c>
      <c r="D114" s="43">
        <f t="shared" si="35"/>
        <v>45874</v>
      </c>
      <c r="E114" s="39">
        <v>0.329166666666667</v>
      </c>
      <c r="F114" s="43">
        <f>D114</f>
        <v>45874</v>
      </c>
      <c r="G114" s="39">
        <v>0.66666666666666696</v>
      </c>
      <c r="H114" s="18"/>
      <c r="I114" s="67"/>
    </row>
    <row r="115" spans="1:9" ht="24" hidden="1" customHeight="1">
      <c r="A115" s="65" t="s">
        <v>144</v>
      </c>
      <c r="B115" s="110">
        <f>F114+4</f>
        <v>45878</v>
      </c>
      <c r="C115" s="39">
        <v>4.1666666666666699E-2</v>
      </c>
      <c r="D115" s="43">
        <v>45878</v>
      </c>
      <c r="E115" s="39">
        <v>8.3333333333333301E-2</v>
      </c>
      <c r="F115" s="43">
        <f>D115</f>
        <v>45878</v>
      </c>
      <c r="G115" s="39">
        <v>0.78749999999999998</v>
      </c>
      <c r="H115" s="18"/>
      <c r="I115" s="67"/>
    </row>
    <row r="116" spans="1:9" ht="25.35" hidden="1" customHeight="1">
      <c r="A116" s="65" t="s">
        <v>145</v>
      </c>
      <c r="B116" s="110">
        <f>F115+2</f>
        <v>45880</v>
      </c>
      <c r="C116" s="39">
        <v>0</v>
      </c>
      <c r="D116" s="43">
        <f>B116</f>
        <v>45880</v>
      </c>
      <c r="E116" s="39">
        <v>0.2</v>
      </c>
      <c r="F116" s="43">
        <f>D116</f>
        <v>45880</v>
      </c>
      <c r="G116" s="39">
        <v>0.67916666666666703</v>
      </c>
      <c r="H116" s="18" t="s">
        <v>146</v>
      </c>
      <c r="I116" s="67"/>
    </row>
    <row r="117" spans="1:9" ht="25.35" hidden="1" customHeight="1">
      <c r="A117" s="40" t="s">
        <v>147</v>
      </c>
      <c r="B117" s="110">
        <f>F116+3</f>
        <v>45883</v>
      </c>
      <c r="C117" s="39">
        <v>6.9444444444444404E-4</v>
      </c>
      <c r="D117" s="43">
        <f>B117</f>
        <v>45883</v>
      </c>
      <c r="E117" s="39">
        <v>0.3125</v>
      </c>
      <c r="F117" s="43">
        <f>D117</f>
        <v>45883</v>
      </c>
      <c r="G117" s="39">
        <v>0.77083333333333304</v>
      </c>
      <c r="H117" s="18"/>
      <c r="I117" s="67"/>
    </row>
    <row r="118" spans="1:9" ht="24" hidden="1" customHeight="1">
      <c r="A118" s="40" t="s">
        <v>148</v>
      </c>
      <c r="B118" s="110">
        <f>F117+1</f>
        <v>45884</v>
      </c>
      <c r="C118" s="39">
        <v>0.70833333333333304</v>
      </c>
      <c r="D118" s="43">
        <f t="shared" ref="D118:D120" si="36">B118</f>
        <v>45884</v>
      </c>
      <c r="E118" s="39">
        <v>0.67916666666666703</v>
      </c>
      <c r="F118" s="43">
        <f>D118+1</f>
        <v>45885</v>
      </c>
      <c r="G118" s="39">
        <v>0.875</v>
      </c>
      <c r="H118" s="18" t="s">
        <v>149</v>
      </c>
      <c r="I118" s="67"/>
    </row>
    <row r="119" spans="1:9" ht="24" hidden="1" customHeight="1">
      <c r="A119" s="40" t="s">
        <v>150</v>
      </c>
      <c r="B119" s="110">
        <f>F118</f>
        <v>45885</v>
      </c>
      <c r="C119" s="39">
        <v>0.9375</v>
      </c>
      <c r="D119" s="43">
        <f>B119+1</f>
        <v>45886</v>
      </c>
      <c r="E119" s="39">
        <v>8.3333333333333297E-3</v>
      </c>
      <c r="F119" s="43">
        <v>45886</v>
      </c>
      <c r="G119" s="39">
        <v>0.57916666666666705</v>
      </c>
      <c r="H119" s="66"/>
      <c r="I119" s="67"/>
    </row>
    <row r="120" spans="1:9" ht="24" hidden="1" customHeight="1">
      <c r="A120" s="40" t="s">
        <v>151</v>
      </c>
      <c r="B120" s="110">
        <f>F119+1</f>
        <v>45887</v>
      </c>
      <c r="C120" s="39">
        <v>0.25</v>
      </c>
      <c r="D120" s="43">
        <f t="shared" si="36"/>
        <v>45887</v>
      </c>
      <c r="E120" s="39">
        <v>0.30833333333333302</v>
      </c>
      <c r="F120" s="43">
        <f>D120</f>
        <v>45887</v>
      </c>
      <c r="G120" s="39">
        <v>0.70833333333333304</v>
      </c>
      <c r="H120" s="66"/>
      <c r="I120" s="67"/>
    </row>
    <row r="121" spans="1:9" ht="24" hidden="1" customHeight="1">
      <c r="A121" s="40" t="s">
        <v>152</v>
      </c>
      <c r="B121" s="110">
        <f>F120+3</f>
        <v>45890</v>
      </c>
      <c r="C121" s="39">
        <v>0.89583333333333304</v>
      </c>
      <c r="D121" s="43">
        <v>45891</v>
      </c>
      <c r="E121" s="39">
        <v>0.63749999999999996</v>
      </c>
      <c r="F121" s="43">
        <f>D121+1</f>
        <v>45892</v>
      </c>
      <c r="G121" s="39">
        <v>0.45833333333333298</v>
      </c>
      <c r="H121" s="46" t="s">
        <v>153</v>
      </c>
      <c r="I121" s="67"/>
    </row>
    <row r="122" spans="1:9" ht="25.35" hidden="1" customHeight="1">
      <c r="A122" s="65" t="s">
        <v>154</v>
      </c>
      <c r="B122" s="110">
        <f>F121+1</f>
        <v>45893</v>
      </c>
      <c r="C122" s="39">
        <v>0.58750000000000002</v>
      </c>
      <c r="D122" s="43">
        <v>45894</v>
      </c>
      <c r="E122" s="39">
        <v>4.5833333333333302E-2</v>
      </c>
      <c r="F122" s="43">
        <v>45894</v>
      </c>
      <c r="G122" s="39">
        <v>0.51249999999999996</v>
      </c>
      <c r="H122" s="18"/>
      <c r="I122" s="67"/>
    </row>
    <row r="123" spans="1:9" ht="25.35" hidden="1" customHeight="1">
      <c r="A123" s="40" t="s">
        <v>155</v>
      </c>
      <c r="B123" s="43">
        <f>F122+2</f>
        <v>45896</v>
      </c>
      <c r="C123" s="39">
        <v>0.95833333333333304</v>
      </c>
      <c r="D123" s="43">
        <v>45897</v>
      </c>
      <c r="E123" s="39">
        <v>0.3</v>
      </c>
      <c r="F123" s="43">
        <v>45897</v>
      </c>
      <c r="G123" s="39">
        <v>0.58333333333333304</v>
      </c>
      <c r="H123" s="18" t="s">
        <v>156</v>
      </c>
      <c r="I123" s="67"/>
    </row>
    <row r="124" spans="1:9" ht="24" hidden="1" customHeight="1">
      <c r="A124" s="40" t="s">
        <v>157</v>
      </c>
      <c r="B124" s="43">
        <f>F123+1</f>
        <v>45898</v>
      </c>
      <c r="C124" s="39">
        <v>0.66666666666666696</v>
      </c>
      <c r="D124" s="43">
        <f>B124</f>
        <v>45898</v>
      </c>
      <c r="E124" s="39">
        <v>0.75</v>
      </c>
      <c r="F124" s="43">
        <f>D124+1</f>
        <v>45899</v>
      </c>
      <c r="G124" s="39">
        <v>0.41666666666666702</v>
      </c>
      <c r="H124" s="18"/>
      <c r="I124" s="67"/>
    </row>
    <row r="125" spans="1:9" ht="24" hidden="1" customHeight="1">
      <c r="A125" s="40" t="s">
        <v>158</v>
      </c>
      <c r="B125" s="43">
        <f>F124</f>
        <v>45899</v>
      </c>
      <c r="C125" s="39">
        <v>0.47916666666666702</v>
      </c>
      <c r="D125" s="43">
        <f>B125</f>
        <v>45899</v>
      </c>
      <c r="E125" s="39">
        <v>0.50416666666666698</v>
      </c>
      <c r="F125" s="43">
        <f>D125+1</f>
        <v>45900</v>
      </c>
      <c r="G125" s="39">
        <v>0.20833333333333301</v>
      </c>
      <c r="H125" s="66"/>
      <c r="I125" s="67"/>
    </row>
    <row r="126" spans="1:9" ht="24" hidden="1" customHeight="1">
      <c r="A126" s="40" t="s">
        <v>159</v>
      </c>
      <c r="B126" s="43">
        <f>F125</f>
        <v>45900</v>
      </c>
      <c r="C126" s="39">
        <v>0.85416666666666696</v>
      </c>
      <c r="D126" s="43">
        <f>B126+1</f>
        <v>45901</v>
      </c>
      <c r="E126" s="39">
        <v>0.35416666666666702</v>
      </c>
      <c r="F126" s="43">
        <f>D126</f>
        <v>45901</v>
      </c>
      <c r="G126" s="39">
        <v>0.84166666666666701</v>
      </c>
      <c r="H126" s="18"/>
      <c r="I126" s="67"/>
    </row>
    <row r="127" spans="1:9" ht="24" hidden="1" customHeight="1">
      <c r="A127" s="40" t="s">
        <v>160</v>
      </c>
      <c r="B127" s="43">
        <f>F126+4</f>
        <v>45905</v>
      </c>
      <c r="C127" s="39">
        <v>0.34166666666666701</v>
      </c>
      <c r="D127" s="43">
        <v>45905</v>
      </c>
      <c r="E127" s="39">
        <v>0.79166666666666696</v>
      </c>
      <c r="F127" s="43">
        <f>D127+1</f>
        <v>45906</v>
      </c>
      <c r="G127" s="39">
        <v>0.51249999999999996</v>
      </c>
      <c r="H127" s="18" t="s">
        <v>161</v>
      </c>
      <c r="I127" s="67"/>
    </row>
    <row r="128" spans="1:9" ht="25.35" hidden="1" customHeight="1">
      <c r="A128" s="65" t="s">
        <v>162</v>
      </c>
      <c r="B128" s="43">
        <f>F127+1</f>
        <v>45907</v>
      </c>
      <c r="C128" s="39">
        <v>0.91666666666666696</v>
      </c>
      <c r="D128" s="43">
        <v>45908</v>
      </c>
      <c r="E128" s="39">
        <v>6.25E-2</v>
      </c>
      <c r="F128" s="43">
        <v>45908</v>
      </c>
      <c r="G128" s="39">
        <v>0.60416666666666696</v>
      </c>
      <c r="H128" s="18"/>
      <c r="I128" s="67"/>
    </row>
    <row r="129" spans="1:9" ht="25.35" hidden="1" customHeight="1">
      <c r="A129" s="40" t="s">
        <v>163</v>
      </c>
      <c r="B129" s="43">
        <f>F128+2</f>
        <v>45910</v>
      </c>
      <c r="C129" s="39">
        <v>0.95833333333333304</v>
      </c>
      <c r="D129" s="43">
        <f>B129+1</f>
        <v>45911</v>
      </c>
      <c r="E129" s="39">
        <v>0.30347222222222198</v>
      </c>
      <c r="F129" s="43">
        <f>D129</f>
        <v>45911</v>
      </c>
      <c r="G129" s="39">
        <v>0.65833333333333299</v>
      </c>
      <c r="H129" s="18" t="s">
        <v>164</v>
      </c>
      <c r="I129" s="67"/>
    </row>
    <row r="130" spans="1:9" ht="24" hidden="1" customHeight="1">
      <c r="A130" s="40" t="s">
        <v>165</v>
      </c>
      <c r="B130" s="43">
        <f>F129+1</f>
        <v>45912</v>
      </c>
      <c r="C130" s="39">
        <v>0.66666666666666696</v>
      </c>
      <c r="D130" s="43">
        <f>B130</f>
        <v>45912</v>
      </c>
      <c r="E130" s="39">
        <v>0.70833333333333304</v>
      </c>
      <c r="F130" s="43">
        <f>D130+1</f>
        <v>45913</v>
      </c>
      <c r="G130" s="39">
        <v>0.49166666666666697</v>
      </c>
      <c r="H130" s="18"/>
      <c r="I130" s="67"/>
    </row>
    <row r="131" spans="1:9" ht="24" hidden="1" customHeight="1">
      <c r="A131" s="40" t="s">
        <v>166</v>
      </c>
      <c r="B131" s="43">
        <f>F130</f>
        <v>45913</v>
      </c>
      <c r="C131" s="39">
        <v>0.52083333333333304</v>
      </c>
      <c r="D131" s="43">
        <f>B131</f>
        <v>45913</v>
      </c>
      <c r="E131" s="39">
        <v>0.54166666666666696</v>
      </c>
      <c r="F131" s="43">
        <f>D131</f>
        <v>45913</v>
      </c>
      <c r="G131" s="39">
        <v>0.98333333333333295</v>
      </c>
      <c r="H131" s="66"/>
      <c r="I131" s="67"/>
    </row>
    <row r="132" spans="1:9" ht="24" hidden="1" customHeight="1">
      <c r="A132" s="40" t="s">
        <v>167</v>
      </c>
      <c r="B132" s="43">
        <f>F131+1</f>
        <v>45914</v>
      </c>
      <c r="C132" s="39">
        <v>0.67708333333333304</v>
      </c>
      <c r="D132" s="43">
        <f>B132</f>
        <v>45914</v>
      </c>
      <c r="E132" s="39">
        <v>0.73333333333333295</v>
      </c>
      <c r="F132" s="43">
        <f>D132+1</f>
        <v>45915</v>
      </c>
      <c r="G132" s="39">
        <v>0.22083333333333299</v>
      </c>
      <c r="H132" s="66"/>
      <c r="I132" s="67"/>
    </row>
    <row r="133" spans="1:9" ht="24" hidden="1" customHeight="1">
      <c r="A133" s="40" t="s">
        <v>168</v>
      </c>
      <c r="B133" s="43">
        <f>F132+3</f>
        <v>45918</v>
      </c>
      <c r="C133" s="39">
        <v>0.79166666666666696</v>
      </c>
      <c r="D133" s="43">
        <v>45919</v>
      </c>
      <c r="E133" s="39">
        <v>0.116666666666667</v>
      </c>
      <c r="F133" s="43">
        <f>D133</f>
        <v>45919</v>
      </c>
      <c r="G133" s="39">
        <v>0.82083333333333297</v>
      </c>
      <c r="H133" s="66"/>
      <c r="I133" s="67"/>
    </row>
    <row r="134" spans="1:9" ht="25.35" hidden="1" customHeight="1">
      <c r="A134" s="65" t="s">
        <v>169</v>
      </c>
      <c r="B134" s="43">
        <f>F133+2</f>
        <v>45921</v>
      </c>
      <c r="C134" s="39">
        <v>4.1666666666666699E-2</v>
      </c>
      <c r="D134" s="43">
        <v>45921</v>
      </c>
      <c r="E134" s="39">
        <v>0.66319444444444398</v>
      </c>
      <c r="F134" s="43">
        <f>D134+1</f>
        <v>45922</v>
      </c>
      <c r="G134" s="39">
        <v>0.22916666666666666</v>
      </c>
      <c r="H134" s="18" t="s">
        <v>1418</v>
      </c>
      <c r="I134" s="67"/>
    </row>
    <row r="135" spans="1:9" ht="25.35" hidden="1" customHeight="1">
      <c r="A135" s="40" t="s">
        <v>170</v>
      </c>
      <c r="B135" s="43">
        <f>F134+2</f>
        <v>45924</v>
      </c>
      <c r="C135" s="39">
        <v>0.72916666666666663</v>
      </c>
      <c r="D135" s="43">
        <f>B135</f>
        <v>45924</v>
      </c>
      <c r="E135" s="39">
        <v>0.72499999999999998</v>
      </c>
      <c r="F135" s="43">
        <f>D135</f>
        <v>45924</v>
      </c>
      <c r="G135" s="39">
        <v>0.94166666666666665</v>
      </c>
      <c r="H135" s="18"/>
      <c r="I135" s="67"/>
    </row>
    <row r="136" spans="1:9" ht="24" hidden="1" customHeight="1">
      <c r="A136" s="40" t="s">
        <v>171</v>
      </c>
      <c r="B136" s="43">
        <f>F135+1</f>
        <v>45925</v>
      </c>
      <c r="C136" s="39">
        <v>0.95833333333333337</v>
      </c>
      <c r="D136" s="43">
        <f>B136+1</f>
        <v>45926</v>
      </c>
      <c r="E136" s="39">
        <v>8.3333333333333332E-3</v>
      </c>
      <c r="F136" s="43">
        <v>45926</v>
      </c>
      <c r="G136" s="39">
        <v>0.83333333333333337</v>
      </c>
      <c r="H136" s="18"/>
      <c r="I136" s="67"/>
    </row>
    <row r="137" spans="1:9" ht="24" hidden="1" customHeight="1">
      <c r="A137" s="40" t="s">
        <v>1472</v>
      </c>
      <c r="B137" s="43">
        <f>F136</f>
        <v>45926</v>
      </c>
      <c r="C137" s="39">
        <v>0.875</v>
      </c>
      <c r="D137" s="43">
        <f>B137</f>
        <v>45926</v>
      </c>
      <c r="E137" s="39">
        <v>0.92777777777777781</v>
      </c>
      <c r="F137" s="43">
        <f>D137+1</f>
        <v>45927</v>
      </c>
      <c r="G137" s="39">
        <v>0.44097222222222221</v>
      </c>
      <c r="H137" s="18"/>
      <c r="I137" s="67"/>
    </row>
    <row r="138" spans="1:9" ht="24" hidden="1" customHeight="1">
      <c r="A138" s="40" t="s">
        <v>172</v>
      </c>
      <c r="B138" s="110">
        <f>F137+1</f>
        <v>45928</v>
      </c>
      <c r="C138" s="39">
        <v>8.3333333333333329E-2</v>
      </c>
      <c r="D138" s="43">
        <f>B138+1</f>
        <v>45929</v>
      </c>
      <c r="E138" s="39">
        <v>0.49583333333333335</v>
      </c>
      <c r="F138" s="43">
        <f>D138</f>
        <v>45929</v>
      </c>
      <c r="G138" s="39">
        <v>0.78333333333333333</v>
      </c>
      <c r="H138" s="18"/>
      <c r="I138" s="67"/>
    </row>
    <row r="139" spans="1:9" ht="24" hidden="1" customHeight="1">
      <c r="A139" s="40" t="s">
        <v>173</v>
      </c>
      <c r="B139" s="110">
        <f>F138+4</f>
        <v>45933</v>
      </c>
      <c r="C139" s="39">
        <v>0.20833333333333334</v>
      </c>
      <c r="D139" s="43">
        <v>45933</v>
      </c>
      <c r="E139" s="39">
        <v>0.29583333333333334</v>
      </c>
      <c r="F139" s="43">
        <f>D139</f>
        <v>45933</v>
      </c>
      <c r="G139" s="39">
        <v>0.95833333333333337</v>
      </c>
      <c r="H139" s="18"/>
      <c r="I139" s="67"/>
    </row>
    <row r="140" spans="1:9" ht="24" hidden="1" customHeight="1">
      <c r="A140" s="65" t="s">
        <v>174</v>
      </c>
      <c r="B140" s="110">
        <f>F139+2</f>
        <v>45935</v>
      </c>
      <c r="C140" s="39">
        <v>0.25</v>
      </c>
      <c r="D140" s="43">
        <f>B140</f>
        <v>45935</v>
      </c>
      <c r="E140" s="39">
        <v>0.5</v>
      </c>
      <c r="F140" s="43">
        <f>D140+1</f>
        <v>45936</v>
      </c>
      <c r="G140" s="39">
        <v>0.25416666666666665</v>
      </c>
      <c r="H140" s="18" t="s">
        <v>1519</v>
      </c>
      <c r="I140" s="67"/>
    </row>
    <row r="141" spans="1:9" ht="25.35" hidden="1" customHeight="1">
      <c r="A141" s="55" t="s">
        <v>1458</v>
      </c>
      <c r="B141" s="110">
        <f>F140+4</f>
        <v>45940</v>
      </c>
      <c r="C141" s="39">
        <v>0.29166666666666669</v>
      </c>
      <c r="D141" s="43">
        <f>B141</f>
        <v>45940</v>
      </c>
      <c r="E141" s="39">
        <v>0.3125</v>
      </c>
      <c r="F141" s="43">
        <f>D141</f>
        <v>45940</v>
      </c>
      <c r="G141" s="39">
        <v>0.64166666666666672</v>
      </c>
      <c r="H141" s="18" t="s">
        <v>1541</v>
      </c>
      <c r="I141" s="67"/>
    </row>
    <row r="142" spans="1:9" ht="24" hidden="1" customHeight="1">
      <c r="A142" s="40" t="s">
        <v>1456</v>
      </c>
      <c r="B142" s="110">
        <f>F141+1</f>
        <v>45941</v>
      </c>
      <c r="C142" s="39">
        <v>0.29166666666666669</v>
      </c>
      <c r="D142" s="43">
        <f t="shared" ref="D142:D143" si="37">B142</f>
        <v>45941</v>
      </c>
      <c r="E142" s="39">
        <v>0.33333333333333331</v>
      </c>
      <c r="F142" s="43">
        <f>D142+1</f>
        <v>45942</v>
      </c>
      <c r="G142" s="39">
        <v>0.21249999999999999</v>
      </c>
      <c r="H142" s="18" t="s">
        <v>1548</v>
      </c>
      <c r="I142" s="67"/>
    </row>
    <row r="143" spans="1:9" ht="24" hidden="1" customHeight="1">
      <c r="A143" s="40" t="s">
        <v>1457</v>
      </c>
      <c r="B143" s="110">
        <f>F142</f>
        <v>45942</v>
      </c>
      <c r="C143" s="39">
        <v>0.27083333333333331</v>
      </c>
      <c r="D143" s="43">
        <f t="shared" si="37"/>
        <v>45942</v>
      </c>
      <c r="E143" s="39">
        <v>0.3125</v>
      </c>
      <c r="F143" s="50">
        <f>D143+1</f>
        <v>45943</v>
      </c>
      <c r="G143" s="39">
        <v>0.21666666666666667</v>
      </c>
      <c r="H143" s="18"/>
      <c r="I143" s="67"/>
    </row>
    <row r="144" spans="1:9" ht="24" hidden="1" customHeight="1">
      <c r="A144" s="40" t="s">
        <v>1435</v>
      </c>
      <c r="B144" s="110">
        <f>F143+1</f>
        <v>45944</v>
      </c>
      <c r="C144" s="39">
        <v>0.29166666666666669</v>
      </c>
      <c r="D144" s="43">
        <v>45944</v>
      </c>
      <c r="E144" s="39">
        <v>0.30416666666666664</v>
      </c>
      <c r="F144" s="50">
        <f>D144</f>
        <v>45944</v>
      </c>
      <c r="G144" s="39">
        <v>0.85416666666666663</v>
      </c>
      <c r="H144" s="18"/>
      <c r="I144" s="67"/>
    </row>
    <row r="145" spans="1:9" ht="24" hidden="1" customHeight="1">
      <c r="A145" s="40" t="s">
        <v>1492</v>
      </c>
      <c r="B145" s="110">
        <f>F144+3</f>
        <v>45947</v>
      </c>
      <c r="C145" s="39">
        <v>0.625</v>
      </c>
      <c r="D145" s="43">
        <v>45948</v>
      </c>
      <c r="E145" s="39">
        <v>0.31666666666666665</v>
      </c>
      <c r="F145" s="50">
        <f>D145</f>
        <v>45948</v>
      </c>
      <c r="G145" s="39">
        <v>0.95833333333333337</v>
      </c>
      <c r="H145" s="18"/>
      <c r="I145" s="67"/>
    </row>
    <row r="146" spans="1:9" ht="24" hidden="1" customHeight="1">
      <c r="A146" s="65" t="s">
        <v>1503</v>
      </c>
      <c r="B146" s="110">
        <f>F145+2</f>
        <v>45950</v>
      </c>
      <c r="C146" s="39">
        <v>0.1875</v>
      </c>
      <c r="D146" s="43">
        <f>B146</f>
        <v>45950</v>
      </c>
      <c r="E146" s="39">
        <v>0.83333333333333337</v>
      </c>
      <c r="F146" s="43">
        <f>D146+1</f>
        <v>45951</v>
      </c>
      <c r="G146" s="39">
        <v>0.40833333333333333</v>
      </c>
      <c r="H146" s="18" t="s">
        <v>1594</v>
      </c>
      <c r="I146" s="67"/>
    </row>
    <row r="147" spans="1:9" ht="24" hidden="1" customHeight="1">
      <c r="A147" s="40" t="s">
        <v>1523</v>
      </c>
      <c r="B147" s="110">
        <f>F146+2</f>
        <v>45953</v>
      </c>
      <c r="C147" s="39">
        <v>0.8125</v>
      </c>
      <c r="D147" s="43">
        <f>B147</f>
        <v>45953</v>
      </c>
      <c r="E147" s="39">
        <v>0.84166666666666667</v>
      </c>
      <c r="F147" s="43">
        <f>D147+1</f>
        <v>45954</v>
      </c>
      <c r="G147" s="39">
        <v>0.125</v>
      </c>
      <c r="H147" s="18"/>
      <c r="I147" s="67"/>
    </row>
    <row r="148" spans="1:9" ht="24" hidden="1" customHeight="1">
      <c r="A148" s="40" t="s">
        <v>1547</v>
      </c>
      <c r="B148" s="110">
        <f>F147+1</f>
        <v>45955</v>
      </c>
      <c r="C148" s="39">
        <v>0.25416666666666665</v>
      </c>
      <c r="D148" s="43">
        <f>B148+1</f>
        <v>45956</v>
      </c>
      <c r="E148" s="39">
        <v>0.32083333333333336</v>
      </c>
      <c r="F148" s="43">
        <f>D148</f>
        <v>45956</v>
      </c>
      <c r="G148" s="39">
        <v>0.75</v>
      </c>
      <c r="H148" s="18" t="s">
        <v>1615</v>
      </c>
      <c r="I148" s="67"/>
    </row>
    <row r="149" spans="1:9" ht="24" hidden="1" customHeight="1">
      <c r="A149" s="40" t="s">
        <v>1559</v>
      </c>
      <c r="B149" s="110">
        <f>F148</f>
        <v>45956</v>
      </c>
      <c r="C149" s="39">
        <v>0.8125</v>
      </c>
      <c r="D149" s="50">
        <f>B149</f>
        <v>45956</v>
      </c>
      <c r="E149" s="39">
        <v>0.83750000000000002</v>
      </c>
      <c r="F149" s="43">
        <f>D149+1</f>
        <v>45957</v>
      </c>
      <c r="G149" s="39">
        <v>0.46250000000000002</v>
      </c>
      <c r="H149" s="18"/>
      <c r="I149" s="67"/>
    </row>
    <row r="150" spans="1:9" ht="24" hidden="1" customHeight="1">
      <c r="A150" s="65" t="s">
        <v>1560</v>
      </c>
      <c r="B150" s="110">
        <f>F149+1</f>
        <v>45958</v>
      </c>
      <c r="C150" s="39">
        <v>0.3125</v>
      </c>
      <c r="D150" s="50">
        <f>B150</f>
        <v>45958</v>
      </c>
      <c r="E150" s="39">
        <v>0.33333333333333331</v>
      </c>
      <c r="F150" s="43">
        <f>D150</f>
        <v>45958</v>
      </c>
      <c r="G150" s="39">
        <v>0.70833333333333337</v>
      </c>
      <c r="H150" s="18"/>
      <c r="I150" s="67"/>
    </row>
    <row r="151" spans="1:9" ht="24" hidden="1" customHeight="1">
      <c r="A151" s="40" t="s">
        <v>1579</v>
      </c>
      <c r="B151" s="110">
        <f>F150+3</f>
        <v>45961</v>
      </c>
      <c r="C151" s="39">
        <v>0.86250000000000004</v>
      </c>
      <c r="D151" s="50">
        <v>45962</v>
      </c>
      <c r="E151" s="39">
        <v>0.77083333333333337</v>
      </c>
      <c r="F151" s="43">
        <f>D151+1</f>
        <v>45963</v>
      </c>
      <c r="G151" s="39">
        <v>0.3125</v>
      </c>
      <c r="H151" s="18" t="s">
        <v>1650</v>
      </c>
      <c r="I151" s="67"/>
    </row>
    <row r="152" spans="1:9" ht="24" hidden="1" customHeight="1">
      <c r="A152" s="65" t="s">
        <v>1600</v>
      </c>
      <c r="B152" s="110">
        <f>F151+1</f>
        <v>45964</v>
      </c>
      <c r="C152" s="39">
        <v>0.70833333333333337</v>
      </c>
      <c r="D152" s="50">
        <f>B152</f>
        <v>45964</v>
      </c>
      <c r="E152" s="39">
        <v>0.77916666666666667</v>
      </c>
      <c r="F152" s="50">
        <f>D152+1</f>
        <v>45965</v>
      </c>
      <c r="G152" s="39">
        <v>0.26250000000000001</v>
      </c>
      <c r="H152" s="18" t="s">
        <v>1423</v>
      </c>
      <c r="I152" s="67"/>
    </row>
    <row r="153" spans="1:9" ht="24" hidden="1" customHeight="1">
      <c r="A153" s="40" t="s">
        <v>1604</v>
      </c>
      <c r="B153" s="110">
        <f>F152+2</f>
        <v>45967</v>
      </c>
      <c r="C153" s="39">
        <v>0.63541666666666663</v>
      </c>
      <c r="D153" s="50">
        <f>B153+1</f>
        <v>45968</v>
      </c>
      <c r="E153" s="39">
        <v>0.31666666666666665</v>
      </c>
      <c r="F153" s="50">
        <f t="shared" ref="F153:F155" si="38">D153</f>
        <v>45968</v>
      </c>
      <c r="G153" s="39">
        <v>0.58333333333333337</v>
      </c>
      <c r="H153" s="18" t="s">
        <v>1665</v>
      </c>
      <c r="I153" s="67"/>
    </row>
    <row r="154" spans="1:9" ht="24" hidden="1" customHeight="1">
      <c r="A154" s="98" t="s">
        <v>1614</v>
      </c>
      <c r="B154" s="143">
        <f>F153+1</f>
        <v>45969</v>
      </c>
      <c r="C154" s="39">
        <v>0.75</v>
      </c>
      <c r="D154" s="50">
        <f t="shared" ref="D154" si="39">B154</f>
        <v>45969</v>
      </c>
      <c r="E154" s="39">
        <v>0.77500000000000002</v>
      </c>
      <c r="F154" s="43">
        <f>D154+1</f>
        <v>45970</v>
      </c>
      <c r="G154" s="39">
        <v>0.20833333333333334</v>
      </c>
      <c r="H154" s="18"/>
      <c r="I154" s="67"/>
    </row>
    <row r="155" spans="1:9" ht="24" hidden="1" customHeight="1">
      <c r="A155" s="40" t="s">
        <v>1613</v>
      </c>
      <c r="B155" s="110">
        <f>F154</f>
        <v>45970</v>
      </c>
      <c r="C155" s="39">
        <v>0.27083333333333331</v>
      </c>
      <c r="D155" s="50">
        <f t="shared" ref="D155:D160" si="40">B155</f>
        <v>45970</v>
      </c>
      <c r="E155" s="39">
        <v>0.30833333333333335</v>
      </c>
      <c r="F155" s="50">
        <f t="shared" si="38"/>
        <v>45970</v>
      </c>
      <c r="G155" s="39">
        <v>0.97916666666666663</v>
      </c>
      <c r="H155" s="18"/>
      <c r="I155" s="67"/>
    </row>
    <row r="156" spans="1:9" ht="24" hidden="1" customHeight="1">
      <c r="A156" s="65" t="s">
        <v>1635</v>
      </c>
      <c r="B156" s="110">
        <f>F155+1</f>
        <v>45971</v>
      </c>
      <c r="C156" s="39">
        <v>0.66666666666666663</v>
      </c>
      <c r="D156" s="43">
        <f>B156+1</f>
        <v>45972</v>
      </c>
      <c r="E156" s="39">
        <v>0.5</v>
      </c>
      <c r="F156" s="50">
        <f>D156</f>
        <v>45972</v>
      </c>
      <c r="G156" s="39">
        <v>0.85</v>
      </c>
      <c r="H156" s="18" t="s">
        <v>1682</v>
      </c>
      <c r="I156" s="67"/>
    </row>
    <row r="157" spans="1:9" ht="24" hidden="1" customHeight="1">
      <c r="A157" s="56" t="s">
        <v>1661</v>
      </c>
      <c r="B157" s="110">
        <f>F156+3</f>
        <v>45975</v>
      </c>
      <c r="C157" s="39">
        <v>0.33333333333333331</v>
      </c>
      <c r="D157" s="43">
        <f>B157</f>
        <v>45975</v>
      </c>
      <c r="E157" s="39">
        <v>0.86250000000000004</v>
      </c>
      <c r="F157" s="50">
        <f>D157+1</f>
        <v>45976</v>
      </c>
      <c r="G157" s="39">
        <v>0.44166666666666665</v>
      </c>
      <c r="H157" s="18" t="s">
        <v>1710</v>
      </c>
      <c r="I157" s="67"/>
    </row>
    <row r="158" spans="1:9" ht="24" hidden="1" customHeight="1">
      <c r="A158" s="40" t="s">
        <v>1647</v>
      </c>
      <c r="B158" s="110">
        <f>F157+1</f>
        <v>45977</v>
      </c>
      <c r="C158" s="39">
        <v>0.70833333333333337</v>
      </c>
      <c r="D158" s="43">
        <f>B158</f>
        <v>45977</v>
      </c>
      <c r="E158" s="39">
        <v>0.79583333333333328</v>
      </c>
      <c r="F158" s="43">
        <f>D158+1</f>
        <v>45978</v>
      </c>
      <c r="G158" s="39">
        <v>0.75</v>
      </c>
      <c r="H158" s="18" t="s">
        <v>1741</v>
      </c>
      <c r="I158" s="67"/>
    </row>
    <row r="159" spans="1:9" ht="24" hidden="1" customHeight="1">
      <c r="A159" s="65" t="s">
        <v>1651</v>
      </c>
      <c r="B159" s="110">
        <f>F158+2</f>
        <v>45980</v>
      </c>
      <c r="C159" s="39">
        <v>2.0833333333333332E-2</v>
      </c>
      <c r="D159" s="43">
        <v>45980</v>
      </c>
      <c r="E159" s="39">
        <v>0.19583333333333333</v>
      </c>
      <c r="F159" s="43">
        <f>D159</f>
        <v>45980</v>
      </c>
      <c r="G159" s="39">
        <v>0.61250000000000004</v>
      </c>
      <c r="H159" s="18" t="s">
        <v>1735</v>
      </c>
      <c r="I159" s="67"/>
    </row>
    <row r="160" spans="1:9" ht="24" hidden="1" customHeight="1">
      <c r="A160" s="56" t="s">
        <v>1671</v>
      </c>
      <c r="B160" s="110">
        <f>F159+3</f>
        <v>45983</v>
      </c>
      <c r="C160" s="39">
        <v>0.20833333333333334</v>
      </c>
      <c r="D160" s="43">
        <f t="shared" si="40"/>
        <v>45983</v>
      </c>
      <c r="E160" s="39">
        <v>0.3125</v>
      </c>
      <c r="F160" s="43">
        <f>D160</f>
        <v>45983</v>
      </c>
      <c r="G160" s="39">
        <v>0.6875</v>
      </c>
      <c r="H160" s="18"/>
      <c r="I160" s="67"/>
    </row>
    <row r="161" spans="1:9" ht="24" hidden="1" customHeight="1">
      <c r="A161" s="40" t="s">
        <v>1684</v>
      </c>
      <c r="B161" s="110">
        <f>F160+1</f>
        <v>45984</v>
      </c>
      <c r="C161" s="39">
        <v>0.29166666666666669</v>
      </c>
      <c r="D161" s="43">
        <f>B161</f>
        <v>45984</v>
      </c>
      <c r="E161" s="39">
        <v>0.32500000000000001</v>
      </c>
      <c r="F161" s="43">
        <f>D161+1</f>
        <v>45985</v>
      </c>
      <c r="G161" s="39">
        <v>0.20833333333333334</v>
      </c>
      <c r="H161" s="18" t="s">
        <v>1548</v>
      </c>
      <c r="I161" s="67"/>
    </row>
    <row r="162" spans="1:9" ht="24" hidden="1" customHeight="1">
      <c r="A162" s="65" t="s">
        <v>1692</v>
      </c>
      <c r="B162" s="110">
        <f>F161</f>
        <v>45985</v>
      </c>
      <c r="C162" s="39">
        <v>0.27083333333333331</v>
      </c>
      <c r="D162" s="43">
        <f>B162</f>
        <v>45985</v>
      </c>
      <c r="E162" s="39">
        <v>0.3</v>
      </c>
      <c r="F162" s="50">
        <f>D162</f>
        <v>45985</v>
      </c>
      <c r="G162" s="39">
        <v>0.625</v>
      </c>
      <c r="H162" s="18"/>
      <c r="I162" s="67"/>
    </row>
    <row r="163" spans="1:9" ht="24" hidden="1" customHeight="1">
      <c r="A163" s="65" t="s">
        <v>1706</v>
      </c>
      <c r="B163" s="110">
        <f>F162+1</f>
        <v>45986</v>
      </c>
      <c r="C163" s="39">
        <v>0.69791666666666663</v>
      </c>
      <c r="D163" s="43">
        <f>B163</f>
        <v>45986</v>
      </c>
      <c r="E163" s="39">
        <v>0.71666666666666667</v>
      </c>
      <c r="F163" s="43">
        <f>D163+1</f>
        <v>45987</v>
      </c>
      <c r="G163" s="39">
        <v>0.10833333333333334</v>
      </c>
      <c r="H163" s="18"/>
      <c r="I163" s="67"/>
    </row>
    <row r="164" spans="1:9" ht="24" hidden="1" customHeight="1">
      <c r="A164" s="40" t="s">
        <v>1719</v>
      </c>
      <c r="B164" s="110">
        <f>F163+2</f>
        <v>45989</v>
      </c>
      <c r="C164" s="39">
        <v>0.89583333333333337</v>
      </c>
      <c r="D164" s="43">
        <f>B164+1</f>
        <v>45990</v>
      </c>
      <c r="E164" s="39">
        <v>4.1666666666666666E-3</v>
      </c>
      <c r="F164" s="43">
        <f>D164</f>
        <v>45990</v>
      </c>
      <c r="G164" s="39">
        <v>0.63749999999999996</v>
      </c>
      <c r="H164" s="18"/>
      <c r="I164" s="67"/>
    </row>
    <row r="165" spans="1:9" ht="24" hidden="1" customHeight="1">
      <c r="A165" s="65" t="s">
        <v>1739</v>
      </c>
      <c r="B165" s="43">
        <f>F164+1</f>
        <v>45991</v>
      </c>
      <c r="C165" s="39">
        <v>0.89583333333333337</v>
      </c>
      <c r="D165" s="43">
        <f>B165+1</f>
        <v>45992</v>
      </c>
      <c r="E165" s="39">
        <v>0.5541666666666667</v>
      </c>
      <c r="F165" s="43">
        <f>D165+1</f>
        <v>45993</v>
      </c>
      <c r="G165" s="39">
        <v>0.24583333333333332</v>
      </c>
      <c r="H165" s="64" t="s">
        <v>1423</v>
      </c>
      <c r="I165" s="67"/>
    </row>
    <row r="166" spans="1:9" ht="24" hidden="1" customHeight="1">
      <c r="A166" s="65" t="s">
        <v>1748</v>
      </c>
      <c r="B166" s="34"/>
      <c r="C166" s="33"/>
      <c r="D166" s="34"/>
      <c r="E166" s="16"/>
      <c r="F166" s="34"/>
      <c r="G166" s="33"/>
      <c r="H166" s="18" t="s">
        <v>1749</v>
      </c>
      <c r="I166" s="67"/>
    </row>
    <row r="167" spans="1:9" ht="24" hidden="1" customHeight="1">
      <c r="A167" s="40" t="s">
        <v>1750</v>
      </c>
      <c r="B167" s="43">
        <f>F165+3</f>
        <v>45996</v>
      </c>
      <c r="C167" s="39">
        <v>0.52083333333333337</v>
      </c>
      <c r="D167" s="43">
        <f>B167</f>
        <v>45996</v>
      </c>
      <c r="E167" s="39">
        <v>0.53333333333333333</v>
      </c>
      <c r="F167" s="43">
        <f>D167+1</f>
        <v>45997</v>
      </c>
      <c r="G167" s="39">
        <v>0.20833333333333334</v>
      </c>
      <c r="H167" s="18"/>
      <c r="I167" s="67"/>
    </row>
    <row r="168" spans="1:9" ht="24" hidden="1" customHeight="1">
      <c r="A168" s="65" t="s">
        <v>1766</v>
      </c>
      <c r="B168" s="43">
        <f>F167</f>
        <v>45997</v>
      </c>
      <c r="C168" s="39">
        <v>0.27083333333333331</v>
      </c>
      <c r="D168" s="43">
        <f>B168</f>
        <v>45997</v>
      </c>
      <c r="E168" s="39">
        <v>0.3</v>
      </c>
      <c r="F168" s="43">
        <f>D168</f>
        <v>45997</v>
      </c>
      <c r="G168" s="39">
        <v>0.91666666666666663</v>
      </c>
      <c r="H168" s="18"/>
      <c r="I168" s="67"/>
    </row>
    <row r="169" spans="1:9" ht="24" hidden="1" customHeight="1">
      <c r="A169" s="65" t="s">
        <v>1768</v>
      </c>
      <c r="B169" s="43">
        <f>F168+1</f>
        <v>45998</v>
      </c>
      <c r="C169" s="39">
        <v>0.58333333333333337</v>
      </c>
      <c r="D169" s="43">
        <f>B169+2</f>
        <v>46000</v>
      </c>
      <c r="E169" s="39">
        <v>0.28333333333333333</v>
      </c>
      <c r="F169" s="43">
        <f>D169</f>
        <v>46000</v>
      </c>
      <c r="G169" s="39">
        <v>0.72916666666666663</v>
      </c>
      <c r="H169" s="64" t="s">
        <v>1841</v>
      </c>
      <c r="I169" s="67"/>
    </row>
    <row r="170" spans="1:9" ht="24" hidden="1" customHeight="1">
      <c r="A170" s="40" t="s">
        <v>1776</v>
      </c>
      <c r="B170" s="110">
        <f>F169+3</f>
        <v>46003</v>
      </c>
      <c r="C170" s="39">
        <v>0.97916666666666663</v>
      </c>
      <c r="D170" s="43">
        <v>46004</v>
      </c>
      <c r="E170" s="39">
        <v>0.10833333333333334</v>
      </c>
      <c r="F170" s="43">
        <f>D170</f>
        <v>46004</v>
      </c>
      <c r="G170" s="39">
        <v>0.66249999999999998</v>
      </c>
      <c r="H170" s="18" t="s">
        <v>1856</v>
      </c>
      <c r="I170" s="67"/>
    </row>
    <row r="171" spans="1:9" ht="24" hidden="1" customHeight="1">
      <c r="A171" s="65" t="s">
        <v>1787</v>
      </c>
      <c r="B171" s="43">
        <f>F170+1</f>
        <v>46005</v>
      </c>
      <c r="C171" s="39">
        <v>0.9375</v>
      </c>
      <c r="D171" s="43">
        <f>B171+1</f>
        <v>46006</v>
      </c>
      <c r="E171" s="39">
        <v>0.52083333333333337</v>
      </c>
      <c r="F171" s="43">
        <f>D171+1</f>
        <v>46007</v>
      </c>
      <c r="G171" s="39">
        <v>0.125</v>
      </c>
      <c r="H171" s="18" t="s">
        <v>28</v>
      </c>
      <c r="I171" s="67"/>
    </row>
    <row r="172" spans="1:9" ht="24" hidden="1" customHeight="1">
      <c r="A172" s="151" t="s">
        <v>1826</v>
      </c>
      <c r="B172" s="43">
        <f>F171+3</f>
        <v>46010</v>
      </c>
      <c r="C172" s="39">
        <v>0.29166666666666669</v>
      </c>
      <c r="D172" s="43">
        <f>B172</f>
        <v>46010</v>
      </c>
      <c r="E172" s="39">
        <v>0.3125</v>
      </c>
      <c r="F172" s="43">
        <f>D172</f>
        <v>46010</v>
      </c>
      <c r="G172" s="39">
        <v>0.70833333333333337</v>
      </c>
      <c r="H172" s="18"/>
      <c r="I172" s="67"/>
    </row>
    <row r="173" spans="1:9" ht="24" hidden="1" customHeight="1">
      <c r="A173" s="65" t="s">
        <v>1825</v>
      </c>
      <c r="B173" s="43">
        <f>F172</f>
        <v>46010</v>
      </c>
      <c r="C173" s="39">
        <v>0.75</v>
      </c>
      <c r="D173" s="43">
        <f>B173</f>
        <v>46010</v>
      </c>
      <c r="E173" s="39">
        <v>0.77083333333333337</v>
      </c>
      <c r="F173" s="43">
        <f>D173+1</f>
        <v>46011</v>
      </c>
      <c r="G173" s="39">
        <v>0.5</v>
      </c>
      <c r="H173" s="18"/>
      <c r="I173" s="67"/>
    </row>
    <row r="174" spans="1:9" ht="24" hidden="1" customHeight="1">
      <c r="A174" s="65" t="s">
        <v>1839</v>
      </c>
      <c r="B174" s="110">
        <f>F173+1</f>
        <v>46012</v>
      </c>
      <c r="C174" s="39">
        <v>0.16666666666666666</v>
      </c>
      <c r="D174" s="43">
        <f>B174</f>
        <v>46012</v>
      </c>
      <c r="E174" s="39">
        <v>0.5625</v>
      </c>
      <c r="F174" s="43">
        <f t="shared" ref="F174:F177" si="41">D174</f>
        <v>46012</v>
      </c>
      <c r="G174" s="39">
        <v>0.98611111111111116</v>
      </c>
      <c r="H174" s="18"/>
      <c r="I174" s="67"/>
    </row>
    <row r="175" spans="1:9" ht="24" hidden="1" customHeight="1">
      <c r="A175" s="65" t="s">
        <v>1842</v>
      </c>
      <c r="B175" s="110">
        <f>F174+1</f>
        <v>46013</v>
      </c>
      <c r="C175" s="39">
        <v>0.58333333333333337</v>
      </c>
      <c r="D175" s="43">
        <f>B175</f>
        <v>46013</v>
      </c>
      <c r="E175" s="39">
        <v>0.62986111111111109</v>
      </c>
      <c r="F175" s="43">
        <f t="shared" si="41"/>
        <v>46013</v>
      </c>
      <c r="G175" s="39">
        <v>0.83333333333333337</v>
      </c>
      <c r="H175" s="18"/>
      <c r="I175" s="67"/>
    </row>
    <row r="176" spans="1:9" ht="24" hidden="1" customHeight="1">
      <c r="A176" s="40" t="s">
        <v>1863</v>
      </c>
      <c r="B176" s="110">
        <f>F175+4</f>
        <v>46017</v>
      </c>
      <c r="C176" s="39">
        <v>0</v>
      </c>
      <c r="D176" s="43">
        <v>46017</v>
      </c>
      <c r="E176" s="39">
        <v>0.10833333333333334</v>
      </c>
      <c r="F176" s="43">
        <f t="shared" si="41"/>
        <v>46017</v>
      </c>
      <c r="G176" s="39">
        <v>0.86250000000000004</v>
      </c>
      <c r="H176" s="18"/>
      <c r="I176" s="67"/>
    </row>
    <row r="177" spans="1:9" ht="24" hidden="1" customHeight="1">
      <c r="A177" s="40" t="s">
        <v>1874</v>
      </c>
      <c r="B177" s="110">
        <f>F176+2</f>
        <v>46019</v>
      </c>
      <c r="C177" s="39">
        <v>0</v>
      </c>
      <c r="D177" s="43">
        <f>B177</f>
        <v>46019</v>
      </c>
      <c r="E177" s="39">
        <v>2.9166666666666667E-2</v>
      </c>
      <c r="F177" s="43">
        <f t="shared" si="41"/>
        <v>46019</v>
      </c>
      <c r="G177" s="39">
        <v>0.47083333333333333</v>
      </c>
      <c r="H177" s="18"/>
      <c r="I177" s="67"/>
    </row>
    <row r="178" spans="1:9" ht="24" hidden="1" customHeight="1">
      <c r="A178" s="56" t="s">
        <v>1895</v>
      </c>
      <c r="B178" s="110">
        <f>F177+2</f>
        <v>46021</v>
      </c>
      <c r="C178" s="39">
        <v>0.64583333333333337</v>
      </c>
      <c r="D178" s="43">
        <f>B178</f>
        <v>46021</v>
      </c>
      <c r="E178" s="39">
        <v>0.70833333333333337</v>
      </c>
      <c r="F178" s="43">
        <f t="shared" ref="F178:F183" si="42">D178</f>
        <v>46021</v>
      </c>
      <c r="G178" s="39">
        <v>0.8125</v>
      </c>
      <c r="H178" s="18"/>
      <c r="I178" s="67"/>
    </row>
    <row r="179" spans="1:9" ht="24" hidden="1" customHeight="1">
      <c r="A179" s="65" t="s">
        <v>1933</v>
      </c>
      <c r="B179" s="110">
        <f>F178+2</f>
        <v>46023</v>
      </c>
      <c r="C179" s="39">
        <v>0.14583333333333334</v>
      </c>
      <c r="D179" s="43">
        <f>B179+1</f>
        <v>46024</v>
      </c>
      <c r="E179" s="39">
        <v>0.30833333333333335</v>
      </c>
      <c r="F179" s="110">
        <f>D179+1</f>
        <v>46025</v>
      </c>
      <c r="G179" s="39">
        <v>0.66666666666666663</v>
      </c>
      <c r="H179" s="18" t="s">
        <v>1990</v>
      </c>
      <c r="I179" s="67"/>
    </row>
    <row r="180" spans="1:9" ht="24" customHeight="1">
      <c r="A180" s="65" t="s">
        <v>1875</v>
      </c>
      <c r="B180" s="110">
        <f>F179</f>
        <v>46025</v>
      </c>
      <c r="C180" s="39">
        <v>0.72916666666666663</v>
      </c>
      <c r="D180" s="43">
        <f>B180+1</f>
        <v>46026</v>
      </c>
      <c r="E180" s="39">
        <v>0.24027777777777778</v>
      </c>
      <c r="F180" s="110">
        <f t="shared" si="42"/>
        <v>46026</v>
      </c>
      <c r="G180" s="39">
        <v>0.75</v>
      </c>
      <c r="H180" s="18"/>
      <c r="I180" s="67"/>
    </row>
    <row r="181" spans="1:9" ht="24" customHeight="1">
      <c r="A181" s="65" t="s">
        <v>1948</v>
      </c>
      <c r="B181" s="110">
        <f>F180+1</f>
        <v>46027</v>
      </c>
      <c r="C181" s="39">
        <v>0.41666666666666669</v>
      </c>
      <c r="D181" s="43">
        <f>B181</f>
        <v>46027</v>
      </c>
      <c r="E181" s="39">
        <v>0.54166666666666663</v>
      </c>
      <c r="F181" s="110">
        <f t="shared" si="42"/>
        <v>46027</v>
      </c>
      <c r="G181" s="39">
        <v>0.88749999999999996</v>
      </c>
      <c r="H181" s="18"/>
      <c r="I181" s="67"/>
    </row>
    <row r="182" spans="1:9" ht="24" customHeight="1">
      <c r="A182" s="40" t="s">
        <v>1969</v>
      </c>
      <c r="B182" s="110">
        <f>F181+4</f>
        <v>46031</v>
      </c>
      <c r="C182" s="20">
        <v>2.0833333333333332E-2</v>
      </c>
      <c r="D182" s="43">
        <v>46031</v>
      </c>
      <c r="E182" s="20">
        <v>0.20833333333333334</v>
      </c>
      <c r="F182" s="43">
        <f t="shared" si="42"/>
        <v>46031</v>
      </c>
      <c r="G182" s="20">
        <v>0.95833333333333337</v>
      </c>
      <c r="H182" s="18"/>
      <c r="I182" s="67"/>
    </row>
    <row r="183" spans="1:9" ht="24" customHeight="1">
      <c r="A183" s="40" t="s">
        <v>1970</v>
      </c>
      <c r="B183" s="110">
        <f>F182+2</f>
        <v>46033</v>
      </c>
      <c r="C183" s="20">
        <v>0.16666666666666666</v>
      </c>
      <c r="D183" s="43">
        <f>B183</f>
        <v>46033</v>
      </c>
      <c r="E183" s="20">
        <v>0.20833333333333334</v>
      </c>
      <c r="F183" s="43">
        <f t="shared" si="42"/>
        <v>46033</v>
      </c>
      <c r="G183" s="20">
        <v>0.625</v>
      </c>
      <c r="H183" s="18"/>
      <c r="I183" s="67"/>
    </row>
    <row r="184" spans="1:9" ht="24" customHeight="1">
      <c r="A184" s="65" t="s">
        <v>2001</v>
      </c>
      <c r="B184" s="110">
        <f>F183+3</f>
        <v>46036</v>
      </c>
      <c r="C184" s="20">
        <v>0.70833333333333337</v>
      </c>
      <c r="D184" s="43">
        <f>B184</f>
        <v>46036</v>
      </c>
      <c r="E184" s="20">
        <v>0.72916666666666663</v>
      </c>
      <c r="F184" s="43">
        <f>D184+1</f>
        <v>46037</v>
      </c>
      <c r="G184" s="20">
        <v>8.3333333333333329E-2</v>
      </c>
      <c r="H184" s="18"/>
      <c r="I184" s="67"/>
    </row>
    <row r="185" spans="1:9" ht="24" customHeight="1">
      <c r="A185" s="65" t="s">
        <v>2008</v>
      </c>
      <c r="B185" s="110">
        <f>F184</f>
        <v>46037</v>
      </c>
      <c r="C185" s="20">
        <v>0.14583333333333334</v>
      </c>
      <c r="D185" s="43">
        <f>B185</f>
        <v>46037</v>
      </c>
      <c r="E185" s="20">
        <v>0.1875</v>
      </c>
      <c r="F185" s="43">
        <f t="shared" ref="F185" si="43">D185</f>
        <v>46037</v>
      </c>
      <c r="G185" s="20">
        <v>0.58333333333333337</v>
      </c>
      <c r="H185" s="18"/>
      <c r="I185" s="67"/>
    </row>
    <row r="186" spans="1:9" ht="24" customHeight="1">
      <c r="A186" s="65" t="s">
        <v>2013</v>
      </c>
      <c r="B186" s="110">
        <f>F185+1</f>
        <v>46038</v>
      </c>
      <c r="C186" s="20">
        <v>0.25</v>
      </c>
      <c r="D186" s="43">
        <f>B186</f>
        <v>46038</v>
      </c>
      <c r="E186" s="20">
        <v>0.29166666666666669</v>
      </c>
      <c r="F186" s="43">
        <f t="shared" ref="F186:F188" si="44">D186</f>
        <v>46038</v>
      </c>
      <c r="G186" s="20">
        <v>0.625</v>
      </c>
      <c r="H186" s="18"/>
      <c r="I186" s="67"/>
    </row>
    <row r="187" spans="1:9" ht="24" customHeight="1">
      <c r="A187" s="65" t="s">
        <v>2014</v>
      </c>
      <c r="B187" s="110">
        <f>F186+1</f>
        <v>46039</v>
      </c>
      <c r="C187" s="20">
        <v>0.29166666666666669</v>
      </c>
      <c r="D187" s="43">
        <f>B187</f>
        <v>46039</v>
      </c>
      <c r="E187" s="20">
        <v>0.33333333333333331</v>
      </c>
      <c r="F187" s="43">
        <f t="shared" si="44"/>
        <v>46039</v>
      </c>
      <c r="G187" s="20">
        <v>0.66666666666666663</v>
      </c>
      <c r="H187" s="18"/>
      <c r="I187" s="67"/>
    </row>
    <row r="188" spans="1:9" ht="24" customHeight="1">
      <c r="A188" s="40" t="s">
        <v>2041</v>
      </c>
      <c r="B188" s="110">
        <f>F187+3</f>
        <v>46042</v>
      </c>
      <c r="C188" s="20">
        <v>0.5</v>
      </c>
      <c r="D188" s="43">
        <v>46045</v>
      </c>
      <c r="E188" s="20">
        <v>0.25</v>
      </c>
      <c r="F188" s="43">
        <f t="shared" si="44"/>
        <v>46045</v>
      </c>
      <c r="G188" s="20">
        <v>0.83333333333333337</v>
      </c>
      <c r="H188" s="18"/>
      <c r="I188" s="67"/>
    </row>
    <row r="189" spans="1:9" ht="24.75" customHeight="1">
      <c r="A189" s="65"/>
      <c r="B189" s="26"/>
      <c r="C189" s="20"/>
      <c r="D189" s="26"/>
      <c r="E189" s="20"/>
      <c r="F189" s="26"/>
      <c r="G189" s="26"/>
      <c r="H189" s="66"/>
      <c r="I189" s="67"/>
    </row>
    <row r="190" spans="1:9" ht="24.6" hidden="1" customHeight="1">
      <c r="A190" s="158" t="s">
        <v>175</v>
      </c>
      <c r="B190" s="159"/>
      <c r="C190" s="159"/>
      <c r="D190" s="159"/>
      <c r="E190" s="159"/>
      <c r="F190" s="159"/>
      <c r="G190" s="159"/>
      <c r="H190" s="159"/>
      <c r="I190" s="160"/>
    </row>
    <row r="191" spans="1:9" ht="25.35" hidden="1" customHeight="1">
      <c r="A191" s="94" t="s">
        <v>3</v>
      </c>
      <c r="B191" s="156" t="s">
        <v>4</v>
      </c>
      <c r="C191" s="157"/>
      <c r="D191" s="156" t="s">
        <v>5</v>
      </c>
      <c r="E191" s="157"/>
      <c r="F191" s="156" t="s">
        <v>6</v>
      </c>
      <c r="G191" s="157"/>
      <c r="H191" s="95" t="s">
        <v>7</v>
      </c>
      <c r="I191" s="95" t="s">
        <v>8</v>
      </c>
    </row>
    <row r="192" spans="1:9" ht="25.35" hidden="1" customHeight="1">
      <c r="A192" s="40" t="s">
        <v>176</v>
      </c>
      <c r="B192" s="43">
        <v>45760</v>
      </c>
      <c r="C192" s="39">
        <v>0.84166666666666701</v>
      </c>
      <c r="D192" s="50">
        <v>45762</v>
      </c>
      <c r="E192" s="39">
        <v>0.84027777777777801</v>
      </c>
      <c r="F192" s="93">
        <f>D192+1</f>
        <v>45763</v>
      </c>
      <c r="G192" s="75">
        <v>0.30416666666666697</v>
      </c>
      <c r="H192" s="64" t="s">
        <v>177</v>
      </c>
      <c r="I192" s="133"/>
    </row>
    <row r="193" spans="1:9" ht="25.35" hidden="1" customHeight="1">
      <c r="A193" s="40" t="s">
        <v>178</v>
      </c>
      <c r="B193" s="43">
        <v>45764</v>
      </c>
      <c r="C193" s="39">
        <v>0.4</v>
      </c>
      <c r="D193" s="50">
        <f t="shared" ref="D193:D194" si="45">B193</f>
        <v>45764</v>
      </c>
      <c r="E193" s="39">
        <v>0.875</v>
      </c>
      <c r="F193" s="43">
        <f>D193+1</f>
        <v>45765</v>
      </c>
      <c r="G193" s="39">
        <v>0.27500000000000002</v>
      </c>
      <c r="H193" s="66"/>
      <c r="I193" s="133"/>
    </row>
    <row r="194" spans="1:9" ht="25.35" hidden="1" customHeight="1">
      <c r="A194" s="40" t="s">
        <v>179</v>
      </c>
      <c r="B194" s="43">
        <v>45768</v>
      </c>
      <c r="C194" s="39">
        <v>0.17708333333333301</v>
      </c>
      <c r="D194" s="50">
        <f t="shared" si="45"/>
        <v>45768</v>
      </c>
      <c r="E194" s="39">
        <v>0.32083333333333303</v>
      </c>
      <c r="F194" s="43">
        <f>D194</f>
        <v>45768</v>
      </c>
      <c r="G194" s="39">
        <v>0.72916666666666696</v>
      </c>
      <c r="H194" s="66"/>
      <c r="I194" s="133"/>
    </row>
    <row r="195" spans="1:9" ht="25.35" hidden="1" customHeight="1">
      <c r="A195" s="40" t="s">
        <v>180</v>
      </c>
      <c r="B195" s="50">
        <v>45769</v>
      </c>
      <c r="C195" s="39">
        <v>0.90625</v>
      </c>
      <c r="D195" s="50">
        <v>45770</v>
      </c>
      <c r="E195" s="39">
        <v>0.05</v>
      </c>
      <c r="F195" s="43">
        <v>45771</v>
      </c>
      <c r="G195" s="39">
        <v>0.195833333333333</v>
      </c>
      <c r="H195" s="66"/>
      <c r="I195" s="133"/>
    </row>
    <row r="196" spans="1:9" ht="25.35" hidden="1" customHeight="1">
      <c r="A196" s="40" t="s">
        <v>181</v>
      </c>
      <c r="B196" s="50">
        <f>F195</f>
        <v>45771</v>
      </c>
      <c r="C196" s="39">
        <v>0.25416666666666698</v>
      </c>
      <c r="D196" s="50">
        <v>45771</v>
      </c>
      <c r="E196" s="39">
        <v>0.26250000000000001</v>
      </c>
      <c r="F196" s="43">
        <v>45771</v>
      </c>
      <c r="G196" s="39">
        <v>0.79166666666666696</v>
      </c>
      <c r="H196" s="66"/>
      <c r="I196" s="133"/>
    </row>
    <row r="197" spans="1:9" ht="25.35" hidden="1" customHeight="1">
      <c r="A197" s="40" t="s">
        <v>182</v>
      </c>
      <c r="B197" s="50">
        <v>45772</v>
      </c>
      <c r="C197" s="39">
        <v>0.32638888888888901</v>
      </c>
      <c r="D197" s="50">
        <v>45772</v>
      </c>
      <c r="E197" s="39">
        <v>0.47083333333333299</v>
      </c>
      <c r="F197" s="50">
        <v>45772</v>
      </c>
      <c r="G197" s="39">
        <v>0.74166666666666703</v>
      </c>
      <c r="H197" s="66"/>
      <c r="I197" s="133"/>
    </row>
    <row r="198" spans="1:9" ht="25.35" hidden="1" customHeight="1">
      <c r="A198" s="40" t="s">
        <v>183</v>
      </c>
      <c r="B198" s="43">
        <v>45776</v>
      </c>
      <c r="C198" s="39">
        <v>0.40833333333333299</v>
      </c>
      <c r="D198" s="50">
        <v>45776</v>
      </c>
      <c r="E198" s="39">
        <v>0.483333333333333</v>
      </c>
      <c r="F198" s="50">
        <v>45777</v>
      </c>
      <c r="G198" s="39">
        <v>0.17777777777777801</v>
      </c>
      <c r="H198" s="66"/>
      <c r="I198" s="133"/>
    </row>
    <row r="199" spans="1:9" ht="25.35" hidden="1" customHeight="1">
      <c r="A199" s="40" t="s">
        <v>184</v>
      </c>
      <c r="B199" s="43">
        <v>45778</v>
      </c>
      <c r="C199" s="39">
        <v>0.33750000000000002</v>
      </c>
      <c r="D199" s="50">
        <v>45778</v>
      </c>
      <c r="E199" s="39">
        <v>0.67083333333333295</v>
      </c>
      <c r="F199" s="50">
        <v>45779</v>
      </c>
      <c r="G199" s="39">
        <v>0.141666666666667</v>
      </c>
      <c r="H199" s="66"/>
      <c r="I199" s="133"/>
    </row>
    <row r="200" spans="1:9" ht="25.35" hidden="1" customHeight="1">
      <c r="A200" s="40" t="s">
        <v>185</v>
      </c>
      <c r="B200" s="43">
        <v>45781</v>
      </c>
      <c r="C200" s="39">
        <v>0.74027777777777803</v>
      </c>
      <c r="D200" s="50">
        <v>45781</v>
      </c>
      <c r="E200" s="39">
        <v>0.87916666666666698</v>
      </c>
      <c r="F200" s="43">
        <v>45782</v>
      </c>
      <c r="G200" s="39">
        <v>7.0833333333333304E-2</v>
      </c>
      <c r="H200" s="66"/>
      <c r="I200" s="67"/>
    </row>
    <row r="201" spans="1:9" ht="25.35" hidden="1" customHeight="1">
      <c r="A201" s="40" t="s">
        <v>186</v>
      </c>
      <c r="B201" s="50">
        <v>45783</v>
      </c>
      <c r="C201" s="39">
        <v>0.18472222222222201</v>
      </c>
      <c r="D201" s="50">
        <v>45783</v>
      </c>
      <c r="E201" s="39">
        <v>0.3</v>
      </c>
      <c r="F201" s="43">
        <v>45784</v>
      </c>
      <c r="G201" s="39">
        <v>0.17708333333333301</v>
      </c>
      <c r="H201" s="66"/>
      <c r="I201" s="67"/>
    </row>
    <row r="202" spans="1:9" ht="25.35" hidden="1" customHeight="1">
      <c r="A202" s="40" t="s">
        <v>187</v>
      </c>
      <c r="B202" s="50">
        <f>F201</f>
        <v>45784</v>
      </c>
      <c r="C202" s="39">
        <v>0.27083333333333298</v>
      </c>
      <c r="D202" s="50">
        <f>B202</f>
        <v>45784</v>
      </c>
      <c r="E202" s="39">
        <v>0.26736111111111099</v>
      </c>
      <c r="F202" s="43">
        <f>D202</f>
        <v>45784</v>
      </c>
      <c r="G202" s="39">
        <v>0.66666666666666696</v>
      </c>
      <c r="H202" s="66"/>
      <c r="I202" s="67"/>
    </row>
    <row r="203" spans="1:9" ht="25.35" hidden="1" customHeight="1">
      <c r="A203" s="40" t="s">
        <v>188</v>
      </c>
      <c r="B203" s="50">
        <f>F202+1</f>
        <v>45785</v>
      </c>
      <c r="C203" s="39">
        <v>0.23611111111111099</v>
      </c>
      <c r="D203" s="50">
        <f>B203</f>
        <v>45785</v>
      </c>
      <c r="E203" s="39">
        <v>0.37916666666666698</v>
      </c>
      <c r="F203" s="43">
        <f>D203</f>
        <v>45785</v>
      </c>
      <c r="G203" s="39">
        <v>0.75763888888888897</v>
      </c>
      <c r="H203" s="66"/>
      <c r="I203" s="67"/>
    </row>
    <row r="204" spans="1:9" ht="25.35" hidden="1" customHeight="1">
      <c r="A204" s="40" t="s">
        <v>189</v>
      </c>
      <c r="B204" s="43">
        <v>45789</v>
      </c>
      <c r="C204" s="39">
        <v>0.36458333333333298</v>
      </c>
      <c r="D204" s="50">
        <v>45789</v>
      </c>
      <c r="E204" s="39">
        <v>0.4375</v>
      </c>
      <c r="F204" s="50">
        <v>45789</v>
      </c>
      <c r="G204" s="39">
        <v>0.97916666666666696</v>
      </c>
      <c r="H204" s="66"/>
      <c r="I204" s="67"/>
    </row>
    <row r="205" spans="1:9" ht="25.35" hidden="1" customHeight="1">
      <c r="A205" s="40" t="s">
        <v>190</v>
      </c>
      <c r="B205" s="43">
        <v>45791</v>
      </c>
      <c r="C205" s="39">
        <v>0.20833333333333301</v>
      </c>
      <c r="D205" s="50">
        <v>45791</v>
      </c>
      <c r="E205" s="39">
        <v>0.25</v>
      </c>
      <c r="F205" s="50">
        <v>45791</v>
      </c>
      <c r="G205" s="39">
        <v>0.79166666666666696</v>
      </c>
      <c r="H205" s="66"/>
      <c r="I205" s="67"/>
    </row>
    <row r="206" spans="1:9" ht="25.35" hidden="1" customHeight="1">
      <c r="A206" s="40" t="s">
        <v>191</v>
      </c>
      <c r="B206" s="43">
        <v>45794</v>
      </c>
      <c r="C206" s="39">
        <v>0.37152777777777801</v>
      </c>
      <c r="D206" s="50">
        <f>B206</f>
        <v>45794</v>
      </c>
      <c r="E206" s="39">
        <v>0.50833333333333297</v>
      </c>
      <c r="F206" s="50">
        <f>D206</f>
        <v>45794</v>
      </c>
      <c r="G206" s="39">
        <v>0.86666666666666703</v>
      </c>
      <c r="H206" s="66"/>
      <c r="I206" s="67"/>
    </row>
    <row r="207" spans="1:9" ht="25.35" hidden="1" customHeight="1">
      <c r="A207" s="40" t="s">
        <v>192</v>
      </c>
      <c r="B207" s="43">
        <v>45796</v>
      </c>
      <c r="C207" s="39">
        <v>0.23958333333333301</v>
      </c>
      <c r="D207" s="50">
        <v>45796</v>
      </c>
      <c r="E207" s="39">
        <v>0.358333333333333</v>
      </c>
      <c r="F207" s="50">
        <v>45796</v>
      </c>
      <c r="G207" s="39">
        <v>0.70833333333333304</v>
      </c>
      <c r="H207" s="66"/>
      <c r="I207" s="67"/>
    </row>
    <row r="208" spans="1:9" ht="25.35" hidden="1" customHeight="1">
      <c r="A208" s="40" t="s">
        <v>193</v>
      </c>
      <c r="B208" s="43">
        <v>45796</v>
      </c>
      <c r="C208" s="39">
        <v>0.77777777777777801</v>
      </c>
      <c r="D208" s="50">
        <v>45796</v>
      </c>
      <c r="E208" s="39">
        <v>0.80416666666666703</v>
      </c>
      <c r="F208" s="43">
        <v>45797</v>
      </c>
      <c r="G208" s="39">
        <v>0.73750000000000004</v>
      </c>
      <c r="H208" s="66"/>
      <c r="I208" s="67"/>
    </row>
    <row r="209" spans="1:9" ht="25.35" hidden="1" customHeight="1">
      <c r="A209" s="40" t="s">
        <v>194</v>
      </c>
      <c r="B209" s="43">
        <v>45798</v>
      </c>
      <c r="C209" s="39">
        <v>0.65972222222222199</v>
      </c>
      <c r="D209" s="50">
        <v>45798</v>
      </c>
      <c r="E209" s="39">
        <v>0.80416666666666703</v>
      </c>
      <c r="F209" s="43">
        <v>45799</v>
      </c>
      <c r="G209" s="39">
        <v>0.15833333333333299</v>
      </c>
      <c r="H209" s="66"/>
      <c r="I209" s="67"/>
    </row>
    <row r="210" spans="1:9" ht="25.35" hidden="1" customHeight="1">
      <c r="A210" s="40" t="s">
        <v>195</v>
      </c>
      <c r="B210" s="43">
        <v>45802</v>
      </c>
      <c r="C210" s="39">
        <v>0.70833333333333304</v>
      </c>
      <c r="D210" s="50">
        <v>45802</v>
      </c>
      <c r="E210" s="39">
        <v>0.79166666666666696</v>
      </c>
      <c r="F210" s="43">
        <v>45803</v>
      </c>
      <c r="G210" s="39">
        <v>0.33333333333333298</v>
      </c>
      <c r="H210" s="66"/>
      <c r="I210" s="67"/>
    </row>
    <row r="211" spans="1:9" ht="25.35" hidden="1" customHeight="1">
      <c r="A211" s="40" t="s">
        <v>196</v>
      </c>
      <c r="B211" s="43">
        <v>45804</v>
      </c>
      <c r="C211" s="39">
        <v>0.69791666666666696</v>
      </c>
      <c r="D211" s="50">
        <v>45804</v>
      </c>
      <c r="E211" s="39">
        <v>0.73958333333333304</v>
      </c>
      <c r="F211" s="43">
        <v>45805</v>
      </c>
      <c r="G211" s="39">
        <v>0.23958333333333301</v>
      </c>
      <c r="H211" s="66"/>
      <c r="I211" s="67"/>
    </row>
    <row r="212" spans="1:9" ht="25.35" hidden="1" customHeight="1">
      <c r="A212" s="40" t="s">
        <v>197</v>
      </c>
      <c r="B212" s="43">
        <f>F211+3</f>
        <v>45808</v>
      </c>
      <c r="C212" s="39">
        <v>0.19791666666666699</v>
      </c>
      <c r="D212" s="50">
        <f>B212</f>
        <v>45808</v>
      </c>
      <c r="E212" s="39">
        <v>0.34166666666666701</v>
      </c>
      <c r="F212" s="43">
        <f>D212</f>
        <v>45808</v>
      </c>
      <c r="G212" s="39">
        <v>0.63333333333333297</v>
      </c>
      <c r="H212" s="66"/>
      <c r="I212" s="67"/>
    </row>
    <row r="213" spans="1:9" ht="25.35" hidden="1" customHeight="1">
      <c r="A213" s="40" t="s">
        <v>198</v>
      </c>
      <c r="B213" s="43">
        <v>45810</v>
      </c>
      <c r="C213" s="39">
        <v>0.19930555555555601</v>
      </c>
      <c r="D213" s="50">
        <v>45810</v>
      </c>
      <c r="E213" s="39">
        <v>0.33750000000000002</v>
      </c>
      <c r="F213" s="43">
        <v>45811</v>
      </c>
      <c r="G213" s="39">
        <v>0.20833333333333301</v>
      </c>
      <c r="H213" s="66"/>
      <c r="I213" s="67"/>
    </row>
    <row r="214" spans="1:9" ht="25.35" hidden="1" customHeight="1">
      <c r="A214" s="40" t="s">
        <v>199</v>
      </c>
      <c r="B214" s="43">
        <v>45811</v>
      </c>
      <c r="C214" s="39">
        <v>0.28402777777777799</v>
      </c>
      <c r="D214" s="50">
        <v>45811</v>
      </c>
      <c r="E214" s="39">
        <v>0.31666666666666698</v>
      </c>
      <c r="F214" s="43">
        <v>45812</v>
      </c>
      <c r="G214" s="39">
        <v>0.19166666666666701</v>
      </c>
      <c r="H214" s="66"/>
      <c r="I214" s="67"/>
    </row>
    <row r="215" spans="1:9" ht="25.35" hidden="1" customHeight="1">
      <c r="A215" s="40" t="s">
        <v>200</v>
      </c>
      <c r="B215" s="43">
        <v>45812</v>
      </c>
      <c r="C215" s="39">
        <v>0.71736111111111101</v>
      </c>
      <c r="D215" s="50">
        <v>45812</v>
      </c>
      <c r="E215" s="39">
        <v>0.87083333333333302</v>
      </c>
      <c r="F215" s="50">
        <v>45813</v>
      </c>
      <c r="G215" s="39">
        <v>0.38333333333333303</v>
      </c>
      <c r="H215" s="66"/>
      <c r="I215" s="67"/>
    </row>
    <row r="216" spans="1:9" ht="25.35" hidden="1" customHeight="1">
      <c r="A216" s="40" t="s">
        <v>201</v>
      </c>
      <c r="B216" s="43">
        <v>45816</v>
      </c>
      <c r="C216" s="39">
        <v>0.875</v>
      </c>
      <c r="D216" s="50">
        <v>45816</v>
      </c>
      <c r="E216" s="39">
        <v>0.95833333333333304</v>
      </c>
      <c r="F216" s="50">
        <v>45817</v>
      </c>
      <c r="G216" s="39">
        <v>0.66666666666666696</v>
      </c>
      <c r="H216" s="66"/>
      <c r="I216" s="67"/>
    </row>
    <row r="217" spans="1:9" ht="25.35" hidden="1" customHeight="1">
      <c r="A217" s="40" t="s">
        <v>202</v>
      </c>
      <c r="B217" s="43">
        <v>45818</v>
      </c>
      <c r="C217" s="39">
        <v>0.875</v>
      </c>
      <c r="D217" s="50">
        <v>45818</v>
      </c>
      <c r="E217" s="39">
        <v>0.91666666666666696</v>
      </c>
      <c r="F217" s="43">
        <v>45819</v>
      </c>
      <c r="G217" s="39">
        <v>0.25416666666666698</v>
      </c>
      <c r="H217" s="66"/>
      <c r="I217" s="67"/>
    </row>
    <row r="218" spans="1:9" ht="25.35" hidden="1" customHeight="1">
      <c r="A218" s="40" t="s">
        <v>203</v>
      </c>
      <c r="B218" s="43">
        <f>F217+3</f>
        <v>45822</v>
      </c>
      <c r="C218" s="39">
        <v>0.18888888888888899</v>
      </c>
      <c r="D218" s="50">
        <f>B218</f>
        <v>45822</v>
      </c>
      <c r="E218" s="39">
        <v>0.33750000000000002</v>
      </c>
      <c r="F218" s="43">
        <f>D218</f>
        <v>45822</v>
      </c>
      <c r="G218" s="39">
        <v>0.78749999999999998</v>
      </c>
      <c r="H218" s="18"/>
      <c r="I218" s="67"/>
    </row>
    <row r="219" spans="1:9" ht="25.35" hidden="1" customHeight="1">
      <c r="A219" s="40" t="s">
        <v>204</v>
      </c>
      <c r="B219" s="43">
        <v>45824</v>
      </c>
      <c r="C219" s="39">
        <v>0.1875</v>
      </c>
      <c r="D219" s="50">
        <v>45824</v>
      </c>
      <c r="E219" s="39">
        <v>0.27083333333333298</v>
      </c>
      <c r="F219" s="43">
        <v>45825</v>
      </c>
      <c r="G219" s="39">
        <v>0.2</v>
      </c>
      <c r="H219" s="66"/>
      <c r="I219" s="67"/>
    </row>
    <row r="220" spans="1:9" ht="25.35" hidden="1" customHeight="1">
      <c r="A220" s="40" t="s">
        <v>205</v>
      </c>
      <c r="B220" s="43">
        <v>45825</v>
      </c>
      <c r="C220" s="39">
        <v>0.27083333333333298</v>
      </c>
      <c r="D220" s="50">
        <v>45825</v>
      </c>
      <c r="E220" s="39">
        <v>0.3</v>
      </c>
      <c r="F220" s="43">
        <v>45825</v>
      </c>
      <c r="G220" s="39">
        <v>0.70833333333333304</v>
      </c>
      <c r="H220" s="66"/>
      <c r="I220" s="67"/>
    </row>
    <row r="221" spans="1:9" ht="25.35" hidden="1" customHeight="1">
      <c r="A221" s="40" t="s">
        <v>206</v>
      </c>
      <c r="B221" s="43">
        <v>45826</v>
      </c>
      <c r="C221" s="39">
        <v>0.23611111111111099</v>
      </c>
      <c r="D221" s="50">
        <v>45826</v>
      </c>
      <c r="E221" s="39">
        <v>0.36666666666666697</v>
      </c>
      <c r="F221" s="43">
        <v>45826</v>
      </c>
      <c r="G221" s="39">
        <v>0.82083333333333297</v>
      </c>
      <c r="H221" s="66"/>
      <c r="I221" s="67"/>
    </row>
    <row r="222" spans="1:9" ht="25.35" hidden="1" customHeight="1">
      <c r="A222" s="40" t="s">
        <v>207</v>
      </c>
      <c r="B222" s="43">
        <v>45830</v>
      </c>
      <c r="C222" s="39">
        <v>0.375</v>
      </c>
      <c r="D222" s="50">
        <v>45830</v>
      </c>
      <c r="E222" s="39">
        <v>0.4375</v>
      </c>
      <c r="F222" s="43">
        <v>45831</v>
      </c>
      <c r="G222" s="39">
        <v>0.125</v>
      </c>
      <c r="H222" s="66"/>
      <c r="I222" s="67"/>
    </row>
    <row r="223" spans="1:9" ht="25.35" hidden="1" customHeight="1">
      <c r="A223" s="40" t="s">
        <v>208</v>
      </c>
      <c r="B223" s="43">
        <v>45832</v>
      </c>
      <c r="C223" s="39">
        <v>0.83333333333333304</v>
      </c>
      <c r="D223" s="50">
        <v>45832</v>
      </c>
      <c r="E223" s="39">
        <v>0.875</v>
      </c>
      <c r="F223" s="93">
        <v>45833</v>
      </c>
      <c r="G223" s="39">
        <v>0.420833333333333</v>
      </c>
      <c r="H223" s="66"/>
      <c r="I223" s="67"/>
    </row>
    <row r="224" spans="1:9" ht="25.35" hidden="1" customHeight="1">
      <c r="A224" s="40" t="s">
        <v>209</v>
      </c>
      <c r="B224" s="43">
        <f>F223+3</f>
        <v>45836</v>
      </c>
      <c r="C224" s="39">
        <v>0.19791666666666699</v>
      </c>
      <c r="D224" s="50">
        <f>B224</f>
        <v>45836</v>
      </c>
      <c r="E224" s="39">
        <v>0.29027777777777802</v>
      </c>
      <c r="F224" s="93">
        <f>D224</f>
        <v>45836</v>
      </c>
      <c r="G224" s="39">
        <v>0.61250000000000004</v>
      </c>
      <c r="H224" s="18"/>
      <c r="I224" s="67"/>
    </row>
    <row r="225" spans="1:9" ht="25.35" hidden="1" customHeight="1">
      <c r="A225" s="40" t="s">
        <v>210</v>
      </c>
      <c r="B225" s="43">
        <f>F224+2</f>
        <v>45838</v>
      </c>
      <c r="C225" s="39">
        <v>0.60833333333333295</v>
      </c>
      <c r="D225" s="50">
        <v>45839</v>
      </c>
      <c r="E225" s="39">
        <v>0.3125</v>
      </c>
      <c r="F225" s="93">
        <v>45839</v>
      </c>
      <c r="G225" s="39">
        <v>0.70833333333333304</v>
      </c>
      <c r="H225" s="18"/>
      <c r="I225" s="67"/>
    </row>
    <row r="226" spans="1:9" ht="25.35" hidden="1" customHeight="1">
      <c r="A226" s="40" t="s">
        <v>211</v>
      </c>
      <c r="B226" s="43">
        <v>45839</v>
      </c>
      <c r="C226" s="39">
        <v>0.77083333333333304</v>
      </c>
      <c r="D226" s="50">
        <v>45839</v>
      </c>
      <c r="E226" s="39">
        <v>0.84583333333333299</v>
      </c>
      <c r="F226" s="50">
        <v>45840</v>
      </c>
      <c r="G226" s="39">
        <v>0.86666666666666703</v>
      </c>
      <c r="H226" s="66"/>
      <c r="I226" s="67"/>
    </row>
    <row r="227" spans="1:9" ht="25.35" hidden="1" customHeight="1">
      <c r="A227" s="40" t="s">
        <v>212</v>
      </c>
      <c r="B227" s="43">
        <v>45841</v>
      </c>
      <c r="C227" s="39">
        <v>0.8125</v>
      </c>
      <c r="D227" s="50">
        <v>45841</v>
      </c>
      <c r="E227" s="39">
        <v>0.98541666666666705</v>
      </c>
      <c r="F227" s="50">
        <v>45842</v>
      </c>
      <c r="G227" s="39">
        <v>0.47569444444444398</v>
      </c>
      <c r="H227" s="46" t="s">
        <v>28</v>
      </c>
      <c r="I227" s="67"/>
    </row>
    <row r="228" spans="1:9" ht="25.35" hidden="1" customHeight="1">
      <c r="A228" s="65" t="s">
        <v>213</v>
      </c>
      <c r="B228" s="43">
        <v>45846</v>
      </c>
      <c r="C228" s="39">
        <v>6.25E-2</v>
      </c>
      <c r="D228" s="50">
        <v>45846</v>
      </c>
      <c r="E228" s="39">
        <v>9.2361111111111102E-2</v>
      </c>
      <c r="F228" s="50">
        <v>45846</v>
      </c>
      <c r="G228" s="39">
        <v>0.95833333333333304</v>
      </c>
      <c r="H228" s="46"/>
      <c r="I228" s="67"/>
    </row>
    <row r="229" spans="1:9" ht="25.35" hidden="1" customHeight="1">
      <c r="A229" s="65" t="s">
        <v>214</v>
      </c>
      <c r="B229" s="43">
        <v>45848</v>
      </c>
      <c r="C229" s="39">
        <v>0.20833333333333301</v>
      </c>
      <c r="D229" s="50">
        <v>45848</v>
      </c>
      <c r="E229" s="39">
        <v>0.25</v>
      </c>
      <c r="F229" s="50">
        <v>45848</v>
      </c>
      <c r="G229" s="39">
        <v>0.70833333333333304</v>
      </c>
      <c r="H229" s="46"/>
      <c r="I229" s="67"/>
    </row>
    <row r="230" spans="1:9" ht="25.35" hidden="1" customHeight="1">
      <c r="A230" s="40" t="s">
        <v>215</v>
      </c>
      <c r="B230" s="43">
        <f>F229+3</f>
        <v>45851</v>
      </c>
      <c r="C230" s="39">
        <v>0.33333333333333298</v>
      </c>
      <c r="D230" s="43">
        <f>B230</f>
        <v>45851</v>
      </c>
      <c r="E230" s="39">
        <v>0.45833333333333298</v>
      </c>
      <c r="F230" s="50">
        <f>D230</f>
        <v>45851</v>
      </c>
      <c r="G230" s="39">
        <v>0.85416666666666696</v>
      </c>
      <c r="H230" s="46"/>
      <c r="I230" s="67"/>
    </row>
    <row r="231" spans="1:9" ht="25.35" hidden="1" customHeight="1">
      <c r="A231" s="55" t="s">
        <v>216</v>
      </c>
      <c r="B231" s="43">
        <v>45852</v>
      </c>
      <c r="C231" s="39">
        <v>0.59027777777777801</v>
      </c>
      <c r="D231" s="43">
        <v>45852</v>
      </c>
      <c r="E231" s="39">
        <v>0.70833333333333304</v>
      </c>
      <c r="F231" s="50">
        <v>45853</v>
      </c>
      <c r="G231" s="39">
        <v>5.4166666666666703E-2</v>
      </c>
      <c r="H231" s="18"/>
      <c r="I231" s="67"/>
    </row>
    <row r="232" spans="1:9" ht="25.35" hidden="1" customHeight="1">
      <c r="A232" s="40" t="s">
        <v>217</v>
      </c>
      <c r="B232" s="43">
        <v>45853</v>
      </c>
      <c r="C232" s="39">
        <v>0.67708333333333304</v>
      </c>
      <c r="D232" s="43">
        <v>45853</v>
      </c>
      <c r="E232" s="39">
        <v>0.77083333333333304</v>
      </c>
      <c r="F232" s="50">
        <v>45854</v>
      </c>
      <c r="G232" s="39">
        <v>0.20833333333333301</v>
      </c>
      <c r="H232" s="66"/>
      <c r="I232" s="67"/>
    </row>
    <row r="233" spans="1:9" ht="25.35" hidden="1" customHeight="1">
      <c r="A233" s="40" t="s">
        <v>218</v>
      </c>
      <c r="B233" s="43">
        <v>45854</v>
      </c>
      <c r="C233" s="39">
        <v>0.27083333333333298</v>
      </c>
      <c r="D233" s="43">
        <v>45854</v>
      </c>
      <c r="E233" s="39">
        <v>0.3</v>
      </c>
      <c r="F233" s="43">
        <v>45854</v>
      </c>
      <c r="G233" s="39">
        <v>0.95833333333333304</v>
      </c>
      <c r="H233" s="66"/>
      <c r="I233" s="67"/>
    </row>
    <row r="234" spans="1:9" ht="25.35" hidden="1" customHeight="1">
      <c r="A234" s="65" t="s">
        <v>219</v>
      </c>
      <c r="B234" s="43">
        <v>45858</v>
      </c>
      <c r="C234" s="39">
        <v>0.875</v>
      </c>
      <c r="D234" s="43">
        <v>45859</v>
      </c>
      <c r="E234" s="39">
        <v>0.12708333333333299</v>
      </c>
      <c r="F234" s="43">
        <v>45859</v>
      </c>
      <c r="G234" s="39">
        <v>0.45833333333333298</v>
      </c>
      <c r="H234" s="66"/>
      <c r="I234" s="67"/>
    </row>
    <row r="235" spans="1:9" ht="25.35" hidden="1" customHeight="1">
      <c r="A235" s="65" t="s">
        <v>220</v>
      </c>
      <c r="B235" s="43">
        <v>45860</v>
      </c>
      <c r="C235" s="39">
        <v>0.91666666666666696</v>
      </c>
      <c r="D235" s="43">
        <v>45861</v>
      </c>
      <c r="E235" s="39">
        <v>0.16666666666666699</v>
      </c>
      <c r="F235" s="43">
        <v>45861</v>
      </c>
      <c r="G235" s="39">
        <v>0.6875</v>
      </c>
      <c r="H235" s="66"/>
      <c r="I235" s="67"/>
    </row>
    <row r="236" spans="1:9" ht="24" hidden="1" customHeight="1">
      <c r="A236" s="40" t="s">
        <v>221</v>
      </c>
      <c r="B236" s="47"/>
      <c r="C236" s="47"/>
      <c r="D236" s="47"/>
      <c r="E236" s="47"/>
      <c r="F236" s="47"/>
      <c r="G236" s="47"/>
      <c r="H236" s="18" t="s">
        <v>222</v>
      </c>
      <c r="I236" s="67"/>
    </row>
    <row r="237" spans="1:9" ht="24" hidden="1" customHeight="1">
      <c r="A237" s="40" t="s">
        <v>223</v>
      </c>
      <c r="B237" s="43">
        <f>F235+3</f>
        <v>45864</v>
      </c>
      <c r="C237" s="39">
        <v>0.51944444444444404</v>
      </c>
      <c r="D237" s="43">
        <f t="shared" ref="D237" si="46">B237</f>
        <v>45864</v>
      </c>
      <c r="E237" s="39">
        <v>0.67083333333333295</v>
      </c>
      <c r="F237" s="43">
        <f>D237+1</f>
        <v>45865</v>
      </c>
      <c r="G237" s="39">
        <v>4.1666666666666699E-2</v>
      </c>
      <c r="H237" s="66"/>
      <c r="I237" s="67"/>
    </row>
    <row r="238" spans="1:9" ht="24" hidden="1" customHeight="1">
      <c r="A238" s="98" t="s">
        <v>224</v>
      </c>
      <c r="B238" s="43">
        <f>F237</f>
        <v>45865</v>
      </c>
      <c r="C238" s="39">
        <v>0.64583333333333304</v>
      </c>
      <c r="D238" s="43">
        <f t="shared" ref="D238:D240" si="47">B238</f>
        <v>45865</v>
      </c>
      <c r="E238" s="39">
        <v>0.75</v>
      </c>
      <c r="F238" s="43">
        <f>D238+1</f>
        <v>45866</v>
      </c>
      <c r="G238" s="39">
        <v>0.20833333333333301</v>
      </c>
      <c r="H238" s="66"/>
      <c r="I238" s="67"/>
    </row>
    <row r="239" spans="1:9" ht="24" hidden="1" customHeight="1">
      <c r="A239" s="128" t="s">
        <v>225</v>
      </c>
      <c r="B239" s="43">
        <f>F238</f>
        <v>45866</v>
      </c>
      <c r="C239" s="39">
        <v>0.27083333333333298</v>
      </c>
      <c r="D239" s="43">
        <f t="shared" si="47"/>
        <v>45866</v>
      </c>
      <c r="E239" s="39">
        <v>0.24374999999999999</v>
      </c>
      <c r="F239" s="43">
        <f>D239</f>
        <v>45866</v>
      </c>
      <c r="G239" s="39">
        <v>0.83194444444444404</v>
      </c>
      <c r="H239" s="18"/>
      <c r="I239" s="67"/>
    </row>
    <row r="240" spans="1:9" ht="24" hidden="1" customHeight="1">
      <c r="A240" s="65" t="s">
        <v>226</v>
      </c>
      <c r="B240" s="43">
        <f>F239+4</f>
        <v>45870</v>
      </c>
      <c r="C240" s="39">
        <v>0.70833333333333304</v>
      </c>
      <c r="D240" s="43">
        <f t="shared" si="47"/>
        <v>45870</v>
      </c>
      <c r="E240" s="39">
        <v>0.79166666666666696</v>
      </c>
      <c r="F240" s="43">
        <f>D240+1</f>
        <v>45871</v>
      </c>
      <c r="G240" s="39">
        <v>0.30277777777777798</v>
      </c>
      <c r="H240" s="18"/>
      <c r="I240" s="67"/>
    </row>
    <row r="241" spans="1:9" ht="24" hidden="1" customHeight="1">
      <c r="A241" s="65" t="s">
        <v>227</v>
      </c>
      <c r="B241" s="43">
        <v>45872</v>
      </c>
      <c r="C241" s="39">
        <v>0.5</v>
      </c>
      <c r="D241" s="43">
        <v>45872</v>
      </c>
      <c r="E241" s="39">
        <v>0.58333333333333304</v>
      </c>
      <c r="F241" s="43">
        <v>45873</v>
      </c>
      <c r="G241" s="39">
        <v>6.6666666666666693E-2</v>
      </c>
      <c r="H241" s="18"/>
      <c r="I241" s="67"/>
    </row>
    <row r="242" spans="1:9" ht="24" hidden="1" customHeight="1">
      <c r="A242" s="65" t="s">
        <v>228</v>
      </c>
      <c r="B242" s="47"/>
      <c r="C242" s="47"/>
      <c r="D242" s="47"/>
      <c r="E242" s="47"/>
      <c r="F242" s="47"/>
      <c r="G242" s="47"/>
      <c r="H242" s="18" t="s">
        <v>222</v>
      </c>
      <c r="I242" s="67"/>
    </row>
    <row r="243" spans="1:9" ht="24" hidden="1" customHeight="1">
      <c r="A243" s="40" t="s">
        <v>229</v>
      </c>
      <c r="B243" s="43">
        <v>45876</v>
      </c>
      <c r="C243" s="39">
        <v>0.22916666666666699</v>
      </c>
      <c r="D243" s="43">
        <v>45876</v>
      </c>
      <c r="E243" s="39">
        <v>0.31805555555555598</v>
      </c>
      <c r="F243" s="43">
        <v>45876</v>
      </c>
      <c r="G243" s="39">
        <v>0.65902777777777799</v>
      </c>
      <c r="H243" s="66"/>
      <c r="I243" s="67"/>
    </row>
    <row r="244" spans="1:9" ht="24" hidden="1" customHeight="1">
      <c r="A244" s="40" t="s">
        <v>230</v>
      </c>
      <c r="B244" s="43">
        <v>45876</v>
      </c>
      <c r="C244" s="39">
        <v>0.77083333333333304</v>
      </c>
      <c r="D244" s="43">
        <v>45876</v>
      </c>
      <c r="E244" s="39">
        <v>0.80208333333333304</v>
      </c>
      <c r="F244" s="43">
        <v>45877</v>
      </c>
      <c r="G244" s="39">
        <v>0.79166666666666696</v>
      </c>
      <c r="H244" s="66"/>
      <c r="I244" s="67"/>
    </row>
    <row r="245" spans="1:9" ht="24" hidden="1" customHeight="1">
      <c r="A245" s="40" t="s">
        <v>231</v>
      </c>
      <c r="B245" s="43">
        <v>45878</v>
      </c>
      <c r="C245" s="39">
        <v>0.70833333333333304</v>
      </c>
      <c r="D245" s="43">
        <v>45878</v>
      </c>
      <c r="E245" s="39">
        <v>0.83333333333333304</v>
      </c>
      <c r="F245" s="43">
        <v>45879</v>
      </c>
      <c r="G245" s="39">
        <v>0.27083333333333298</v>
      </c>
      <c r="H245" s="66"/>
      <c r="I245" s="67"/>
    </row>
    <row r="246" spans="1:9" ht="24" hidden="1" customHeight="1">
      <c r="A246" s="65" t="s">
        <v>232</v>
      </c>
      <c r="B246" s="43">
        <v>45882</v>
      </c>
      <c r="C246" s="39">
        <v>0.91666666666666696</v>
      </c>
      <c r="D246" s="43">
        <v>45883</v>
      </c>
      <c r="E246" s="39">
        <v>0</v>
      </c>
      <c r="F246" s="43">
        <v>45883</v>
      </c>
      <c r="G246" s="39">
        <v>0.5</v>
      </c>
      <c r="H246" s="18" t="s">
        <v>233</v>
      </c>
      <c r="I246" s="67"/>
    </row>
    <row r="247" spans="1:9" ht="24.6" hidden="1" customHeight="1">
      <c r="A247" s="130" t="s">
        <v>234</v>
      </c>
      <c r="B247" s="43"/>
      <c r="C247" s="20"/>
      <c r="D247" s="43"/>
      <c r="E247" s="20"/>
      <c r="F247" s="43"/>
      <c r="G247" s="20"/>
      <c r="H247" s="131"/>
      <c r="I247" s="132"/>
    </row>
    <row r="248" spans="1:9" ht="25.35" hidden="1" customHeight="1">
      <c r="A248" s="94" t="s">
        <v>3</v>
      </c>
      <c r="B248" s="43">
        <v>0</v>
      </c>
      <c r="C248" s="20"/>
      <c r="D248" s="43">
        <v>0</v>
      </c>
      <c r="E248" s="20"/>
      <c r="F248" s="43">
        <v>1</v>
      </c>
      <c r="G248" s="20"/>
      <c r="H248" s="95" t="s">
        <v>7</v>
      </c>
      <c r="I248" s="95" t="s">
        <v>8</v>
      </c>
    </row>
    <row r="249" spans="1:9" ht="25.35" hidden="1" customHeight="1">
      <c r="A249" s="134" t="s">
        <v>235</v>
      </c>
      <c r="B249" s="43">
        <v>1</v>
      </c>
      <c r="C249" s="20">
        <v>0.95833333333333304</v>
      </c>
      <c r="D249" s="43">
        <v>1</v>
      </c>
      <c r="E249" s="20">
        <v>1.0833333333333299</v>
      </c>
      <c r="F249" s="43">
        <v>2</v>
      </c>
      <c r="G249" s="20">
        <v>0.45833333333333298</v>
      </c>
      <c r="H249" s="64" t="s">
        <v>236</v>
      </c>
      <c r="I249" s="135"/>
    </row>
    <row r="250" spans="1:9" ht="25.35" hidden="1" customHeight="1">
      <c r="A250" s="40" t="s">
        <v>41</v>
      </c>
      <c r="B250" s="43">
        <v>2</v>
      </c>
      <c r="C250" s="20">
        <v>1</v>
      </c>
      <c r="D250" s="43">
        <v>2</v>
      </c>
      <c r="E250" s="20">
        <v>1.125</v>
      </c>
      <c r="F250" s="43">
        <v>3</v>
      </c>
      <c r="G250" s="20">
        <v>0.5</v>
      </c>
      <c r="H250" s="64"/>
      <c r="I250" s="135"/>
    </row>
    <row r="251" spans="1:9" ht="25.35" hidden="1" customHeight="1">
      <c r="A251" s="102" t="s">
        <v>47</v>
      </c>
      <c r="B251" s="43">
        <v>3</v>
      </c>
      <c r="C251" s="20">
        <v>1.0416666666666701</v>
      </c>
      <c r="D251" s="43">
        <v>3</v>
      </c>
      <c r="E251" s="20">
        <v>1.1666666666666701</v>
      </c>
      <c r="F251" s="43">
        <v>4</v>
      </c>
      <c r="G251" s="20">
        <v>0.54166666666666696</v>
      </c>
      <c r="H251" s="64" t="s">
        <v>237</v>
      </c>
      <c r="I251" s="135"/>
    </row>
    <row r="252" spans="1:9" ht="25.35" hidden="1" customHeight="1">
      <c r="A252" s="40" t="s">
        <v>46</v>
      </c>
      <c r="B252" s="43">
        <v>4</v>
      </c>
      <c r="C252" s="20">
        <v>1.0833333333333299</v>
      </c>
      <c r="D252" s="43">
        <v>4</v>
      </c>
      <c r="E252" s="20">
        <v>1.2083333333333299</v>
      </c>
      <c r="F252" s="43">
        <v>5</v>
      </c>
      <c r="G252" s="20">
        <v>0.58333333333333304</v>
      </c>
      <c r="H252" s="64" t="s">
        <v>238</v>
      </c>
      <c r="I252" s="135"/>
    </row>
    <row r="253" spans="1:9" ht="25.35" hidden="1" customHeight="1">
      <c r="A253" s="40" t="s">
        <v>45</v>
      </c>
      <c r="B253" s="43">
        <v>5</v>
      </c>
      <c r="C253" s="20">
        <v>1.125</v>
      </c>
      <c r="D253" s="43">
        <v>5</v>
      </c>
      <c r="E253" s="20">
        <v>1.25</v>
      </c>
      <c r="F253" s="43">
        <v>6</v>
      </c>
      <c r="G253" s="20">
        <v>0.625</v>
      </c>
      <c r="H253" s="64"/>
      <c r="I253" s="135"/>
    </row>
    <row r="254" spans="1:9" ht="25.35" hidden="1" customHeight="1">
      <c r="A254" s="40" t="s">
        <v>43</v>
      </c>
      <c r="B254" s="43">
        <v>6</v>
      </c>
      <c r="C254" s="20">
        <v>1.1666666666666701</v>
      </c>
      <c r="D254" s="43">
        <v>6</v>
      </c>
      <c r="E254" s="20">
        <v>1.2916666666666701</v>
      </c>
      <c r="F254" s="43">
        <v>7</v>
      </c>
      <c r="G254" s="20">
        <v>0.66666666666666696</v>
      </c>
      <c r="H254" s="64" t="s">
        <v>239</v>
      </c>
      <c r="I254" s="135"/>
    </row>
    <row r="255" spans="1:9" ht="25.35" hidden="1" customHeight="1">
      <c r="A255" s="40" t="s">
        <v>240</v>
      </c>
      <c r="B255" s="43">
        <v>7</v>
      </c>
      <c r="C255" s="20">
        <v>1.2083333333333299</v>
      </c>
      <c r="D255" s="43">
        <v>7</v>
      </c>
      <c r="E255" s="20">
        <v>1.3333333333333299</v>
      </c>
      <c r="F255" s="43">
        <v>8</v>
      </c>
      <c r="G255" s="20">
        <v>0.70833333333333304</v>
      </c>
      <c r="H255" s="64"/>
      <c r="I255" s="135"/>
    </row>
    <row r="256" spans="1:9" ht="25.35" hidden="1" customHeight="1">
      <c r="A256" s="40" t="s">
        <v>241</v>
      </c>
      <c r="B256" s="43">
        <v>8</v>
      </c>
      <c r="C256" s="20">
        <v>1.25</v>
      </c>
      <c r="D256" s="43">
        <v>8</v>
      </c>
      <c r="E256" s="20">
        <v>1.375</v>
      </c>
      <c r="F256" s="43">
        <v>9</v>
      </c>
      <c r="G256" s="20">
        <v>0.75</v>
      </c>
      <c r="H256" s="64"/>
      <c r="I256" s="135"/>
    </row>
    <row r="257" spans="1:9" ht="25.35" hidden="1" customHeight="1">
      <c r="A257" s="40" t="s">
        <v>242</v>
      </c>
      <c r="B257" s="43">
        <v>9</v>
      </c>
      <c r="C257" s="20">
        <v>1.2916666666666701</v>
      </c>
      <c r="D257" s="43">
        <v>9</v>
      </c>
      <c r="E257" s="20">
        <v>1.4166666666666701</v>
      </c>
      <c r="F257" s="43">
        <v>10</v>
      </c>
      <c r="G257" s="20">
        <v>0.79166666666666696</v>
      </c>
      <c r="H257" s="64"/>
      <c r="I257" s="135"/>
    </row>
    <row r="258" spans="1:9" ht="25.35" hidden="1" customHeight="1">
      <c r="A258" s="55" t="s">
        <v>243</v>
      </c>
      <c r="B258" s="43">
        <v>10</v>
      </c>
      <c r="C258" s="20">
        <v>1.3333333333333299</v>
      </c>
      <c r="D258" s="43">
        <v>10</v>
      </c>
      <c r="E258" s="20">
        <v>1.4583333333333299</v>
      </c>
      <c r="F258" s="43">
        <v>11</v>
      </c>
      <c r="G258" s="20">
        <v>0.83333333333333304</v>
      </c>
      <c r="H258" s="64"/>
      <c r="I258" s="135"/>
    </row>
    <row r="259" spans="1:9" ht="25.35" hidden="1" customHeight="1">
      <c r="A259" s="55" t="s">
        <v>244</v>
      </c>
      <c r="B259" s="43">
        <v>11</v>
      </c>
      <c r="C259" s="20">
        <v>1.375</v>
      </c>
      <c r="D259" s="43">
        <v>11</v>
      </c>
      <c r="E259" s="20">
        <v>1.5</v>
      </c>
      <c r="F259" s="43">
        <v>12</v>
      </c>
      <c r="G259" s="20">
        <v>0.875</v>
      </c>
      <c r="H259" s="64" t="s">
        <v>28</v>
      </c>
      <c r="I259" s="135"/>
    </row>
    <row r="260" spans="1:9" ht="25.35" hidden="1" customHeight="1">
      <c r="A260" s="40" t="s">
        <v>245</v>
      </c>
      <c r="B260" s="43">
        <v>12</v>
      </c>
      <c r="C260" s="20">
        <v>1.4166666666666701</v>
      </c>
      <c r="D260" s="43">
        <v>12</v>
      </c>
      <c r="E260" s="20">
        <v>1.5416666666666701</v>
      </c>
      <c r="F260" s="43">
        <v>13</v>
      </c>
      <c r="G260" s="20">
        <v>0.91666666666666696</v>
      </c>
      <c r="H260" s="64" t="s">
        <v>28</v>
      </c>
      <c r="I260" s="135"/>
    </row>
    <row r="261" spans="1:9" ht="25.35" hidden="1" customHeight="1">
      <c r="A261" s="40" t="s">
        <v>246</v>
      </c>
      <c r="B261" s="43">
        <v>13</v>
      </c>
      <c r="C261" s="20">
        <v>1.4583333333333299</v>
      </c>
      <c r="D261" s="43">
        <v>13</v>
      </c>
      <c r="E261" s="20">
        <v>1.5833333333333299</v>
      </c>
      <c r="F261" s="43">
        <v>14</v>
      </c>
      <c r="G261" s="20">
        <v>0.95833333333333304</v>
      </c>
      <c r="H261" s="64" t="s">
        <v>247</v>
      </c>
      <c r="I261" s="135"/>
    </row>
    <row r="262" spans="1:9" ht="24.6" hidden="1" customHeight="1">
      <c r="A262" s="130" t="s">
        <v>248</v>
      </c>
      <c r="B262" s="43"/>
      <c r="C262" s="20"/>
      <c r="D262" s="43"/>
      <c r="E262" s="20"/>
      <c r="F262" s="43"/>
      <c r="G262" s="20"/>
      <c r="H262" s="131"/>
      <c r="I262" s="132"/>
    </row>
    <row r="263" spans="1:9" ht="24.6" hidden="1" customHeight="1">
      <c r="A263" s="94" t="s">
        <v>3</v>
      </c>
      <c r="B263" s="43">
        <v>0</v>
      </c>
      <c r="C263" s="20"/>
      <c r="D263" s="43">
        <v>0</v>
      </c>
      <c r="E263" s="20"/>
      <c r="F263" s="43">
        <v>1</v>
      </c>
      <c r="G263" s="20"/>
      <c r="H263" s="95" t="s">
        <v>7</v>
      </c>
      <c r="I263" s="95" t="s">
        <v>8</v>
      </c>
    </row>
    <row r="264" spans="1:9" ht="24.6" hidden="1" customHeight="1">
      <c r="A264" s="66" t="s">
        <v>249</v>
      </c>
      <c r="B264" s="43">
        <v>1</v>
      </c>
      <c r="C264" s="20">
        <v>1.5833333333333299</v>
      </c>
      <c r="D264" s="43">
        <v>1</v>
      </c>
      <c r="E264" s="20">
        <v>1.7083333333333299</v>
      </c>
      <c r="F264" s="43">
        <v>2</v>
      </c>
      <c r="G264" s="20">
        <v>1.0833333333333299</v>
      </c>
      <c r="H264" s="64"/>
      <c r="I264" s="43"/>
    </row>
    <row r="265" spans="1:9" ht="24.6" hidden="1" customHeight="1">
      <c r="A265" s="66" t="s">
        <v>250</v>
      </c>
      <c r="B265" s="43">
        <v>2</v>
      </c>
      <c r="C265" s="20">
        <v>1.625</v>
      </c>
      <c r="D265" s="43">
        <v>2</v>
      </c>
      <c r="E265" s="20">
        <v>1.75</v>
      </c>
      <c r="F265" s="43">
        <v>3</v>
      </c>
      <c r="G265" s="20">
        <v>1.125</v>
      </c>
      <c r="H265" s="64"/>
      <c r="I265" s="43"/>
    </row>
    <row r="266" spans="1:9" ht="24.6" hidden="1" customHeight="1">
      <c r="A266" s="66" t="s">
        <v>251</v>
      </c>
      <c r="B266" s="43">
        <v>3</v>
      </c>
      <c r="C266" s="20">
        <v>1.6666666666666701</v>
      </c>
      <c r="D266" s="43">
        <v>3</v>
      </c>
      <c r="E266" s="20">
        <v>1.7916666666666701</v>
      </c>
      <c r="F266" s="43">
        <v>4</v>
      </c>
      <c r="G266" s="20">
        <v>1.1666666666666701</v>
      </c>
      <c r="H266" s="64"/>
      <c r="I266" s="43"/>
    </row>
    <row r="267" spans="1:9" ht="24.6" hidden="1" customHeight="1">
      <c r="A267" s="66" t="s">
        <v>252</v>
      </c>
      <c r="B267" s="43">
        <v>4</v>
      </c>
      <c r="C267" s="20">
        <v>1.7083333333333299</v>
      </c>
      <c r="D267" s="43">
        <v>4</v>
      </c>
      <c r="E267" s="20">
        <v>1.8333333333333299</v>
      </c>
      <c r="F267" s="43">
        <v>5</v>
      </c>
      <c r="G267" s="20">
        <v>1.2083333333333299</v>
      </c>
      <c r="H267" s="64"/>
      <c r="I267" s="43"/>
    </row>
    <row r="268" spans="1:9" ht="22.35" hidden="1" customHeight="1">
      <c r="A268" s="66" t="s">
        <v>253</v>
      </c>
      <c r="B268" s="43">
        <v>5</v>
      </c>
      <c r="C268" s="20">
        <v>1.75</v>
      </c>
      <c r="D268" s="43">
        <v>5</v>
      </c>
      <c r="E268" s="20">
        <v>1.875</v>
      </c>
      <c r="F268" s="43">
        <v>6</v>
      </c>
      <c r="G268" s="20">
        <v>1.25</v>
      </c>
      <c r="H268" s="64"/>
      <c r="I268" s="43"/>
    </row>
    <row r="269" spans="1:9" ht="24.6" hidden="1" customHeight="1">
      <c r="A269" s="66" t="s">
        <v>254</v>
      </c>
      <c r="B269" s="43">
        <v>6</v>
      </c>
      <c r="C269" s="20">
        <v>1.7916666666666701</v>
      </c>
      <c r="D269" s="43">
        <v>6</v>
      </c>
      <c r="E269" s="20">
        <v>1.9166666666666701</v>
      </c>
      <c r="F269" s="43">
        <v>7</v>
      </c>
      <c r="G269" s="20">
        <v>1.2916666666666701</v>
      </c>
      <c r="H269" s="64"/>
      <c r="I269" s="43"/>
    </row>
    <row r="270" spans="1:9" ht="24.6" hidden="1" customHeight="1">
      <c r="A270" s="66" t="s">
        <v>255</v>
      </c>
      <c r="B270" s="43">
        <v>7</v>
      </c>
      <c r="C270" s="20">
        <v>1.8333333333333299</v>
      </c>
      <c r="D270" s="43">
        <v>7</v>
      </c>
      <c r="E270" s="20">
        <v>1.9583333333333299</v>
      </c>
      <c r="F270" s="43">
        <v>8</v>
      </c>
      <c r="G270" s="20">
        <v>1.3333333333333299</v>
      </c>
      <c r="H270" s="64"/>
      <c r="I270" s="43"/>
    </row>
    <row r="271" spans="1:9" ht="24.6" hidden="1" customHeight="1">
      <c r="A271" s="66" t="s">
        <v>256</v>
      </c>
      <c r="B271" s="43">
        <v>8</v>
      </c>
      <c r="C271" s="20">
        <v>1.875</v>
      </c>
      <c r="D271" s="43">
        <v>8</v>
      </c>
      <c r="E271" s="20">
        <v>2</v>
      </c>
      <c r="F271" s="43">
        <v>9</v>
      </c>
      <c r="G271" s="20">
        <v>1.375</v>
      </c>
      <c r="H271" s="64"/>
      <c r="I271" s="43"/>
    </row>
    <row r="272" spans="1:9" ht="24.6" hidden="1" customHeight="1">
      <c r="A272" s="66" t="s">
        <v>257</v>
      </c>
      <c r="B272" s="43">
        <v>9</v>
      </c>
      <c r="C272" s="20">
        <v>1.9166666666666701</v>
      </c>
      <c r="D272" s="43">
        <v>9</v>
      </c>
      <c r="E272" s="20">
        <v>2.0416666666666701</v>
      </c>
      <c r="F272" s="43">
        <v>10</v>
      </c>
      <c r="G272" s="20">
        <v>1.4166666666666701</v>
      </c>
      <c r="H272" s="64"/>
      <c r="I272" s="43"/>
    </row>
    <row r="273" spans="1:9" ht="24.6" hidden="1" customHeight="1">
      <c r="A273" s="66" t="s">
        <v>258</v>
      </c>
      <c r="B273" s="43">
        <v>10</v>
      </c>
      <c r="C273" s="20">
        <v>1.9583333333333299</v>
      </c>
      <c r="D273" s="43">
        <v>10</v>
      </c>
      <c r="E273" s="20">
        <v>2.0833333333333299</v>
      </c>
      <c r="F273" s="43">
        <v>11</v>
      </c>
      <c r="G273" s="20">
        <v>1.4583333333333299</v>
      </c>
      <c r="H273" s="64"/>
      <c r="I273" s="43"/>
    </row>
    <row r="274" spans="1:9" ht="25.35" hidden="1" customHeight="1">
      <c r="A274" s="108" t="s">
        <v>259</v>
      </c>
      <c r="B274" s="43">
        <v>11</v>
      </c>
      <c r="C274" s="20">
        <v>2</v>
      </c>
      <c r="D274" s="43">
        <v>11</v>
      </c>
      <c r="E274" s="20">
        <v>2.125</v>
      </c>
      <c r="F274" s="43">
        <v>12</v>
      </c>
      <c r="G274" s="20">
        <v>1.5</v>
      </c>
      <c r="H274" s="64"/>
      <c r="I274" s="43"/>
    </row>
    <row r="275" spans="1:9" ht="25.35" hidden="1" customHeight="1">
      <c r="A275" s="108" t="s">
        <v>260</v>
      </c>
      <c r="B275" s="43">
        <v>12</v>
      </c>
      <c r="C275" s="20">
        <v>2.0416666666666701</v>
      </c>
      <c r="D275" s="43">
        <v>12</v>
      </c>
      <c r="E275" s="20">
        <v>2.1666666666666701</v>
      </c>
      <c r="F275" s="43">
        <v>13</v>
      </c>
      <c r="G275" s="20">
        <v>1.5416666666666701</v>
      </c>
      <c r="H275" s="64"/>
      <c r="I275" s="43"/>
    </row>
    <row r="276" spans="1:9" ht="25.35" hidden="1" customHeight="1">
      <c r="A276" s="66" t="s">
        <v>261</v>
      </c>
      <c r="B276" s="43">
        <v>13</v>
      </c>
      <c r="C276" s="20">
        <v>2.0833333333333299</v>
      </c>
      <c r="D276" s="43">
        <v>13</v>
      </c>
      <c r="E276" s="20">
        <v>2.2083333333333299</v>
      </c>
      <c r="F276" s="43">
        <v>14</v>
      </c>
      <c r="G276" s="20">
        <v>1.5833333333333299</v>
      </c>
      <c r="H276" s="64"/>
      <c r="I276" s="43"/>
    </row>
    <row r="277" spans="1:9" ht="25.35" hidden="1" customHeight="1">
      <c r="A277" s="66" t="s">
        <v>262</v>
      </c>
      <c r="B277" s="43">
        <v>14</v>
      </c>
      <c r="C277" s="20">
        <v>2.125</v>
      </c>
      <c r="D277" s="43">
        <v>14</v>
      </c>
      <c r="E277" s="20">
        <v>2.25</v>
      </c>
      <c r="F277" s="43">
        <v>15</v>
      </c>
      <c r="G277" s="20">
        <v>1.625</v>
      </c>
      <c r="H277" s="64"/>
      <c r="I277" s="43"/>
    </row>
    <row r="278" spans="1:9" ht="25.35" hidden="1" customHeight="1">
      <c r="A278" s="66" t="s">
        <v>263</v>
      </c>
      <c r="B278" s="43">
        <v>15</v>
      </c>
      <c r="C278" s="20">
        <v>2.1666666666666701</v>
      </c>
      <c r="D278" s="43">
        <v>15</v>
      </c>
      <c r="E278" s="20">
        <v>2.2916666666666701</v>
      </c>
      <c r="F278" s="43">
        <v>16</v>
      </c>
      <c r="G278" s="20">
        <v>1.6666666666666701</v>
      </c>
      <c r="H278" s="64"/>
      <c r="I278" s="43"/>
    </row>
    <row r="279" spans="1:9" ht="25.35" hidden="1" customHeight="1">
      <c r="A279" s="66" t="s">
        <v>264</v>
      </c>
      <c r="B279" s="43">
        <v>16</v>
      </c>
      <c r="C279" s="20">
        <v>2.2083333333333299</v>
      </c>
      <c r="D279" s="43">
        <v>16</v>
      </c>
      <c r="E279" s="20">
        <v>2.3333333333333299</v>
      </c>
      <c r="F279" s="43">
        <v>17</v>
      </c>
      <c r="G279" s="20">
        <v>1.7083333333333299</v>
      </c>
      <c r="H279" s="64"/>
      <c r="I279" s="43"/>
    </row>
    <row r="280" spans="1:9" ht="25.35" hidden="1" customHeight="1">
      <c r="A280" s="66" t="s">
        <v>265</v>
      </c>
      <c r="B280" s="43">
        <v>17</v>
      </c>
      <c r="C280" s="20">
        <v>2.25</v>
      </c>
      <c r="D280" s="43">
        <v>17</v>
      </c>
      <c r="E280" s="20">
        <v>2.375</v>
      </c>
      <c r="F280" s="43">
        <v>18</v>
      </c>
      <c r="G280" s="20">
        <v>1.75</v>
      </c>
      <c r="H280" s="64"/>
      <c r="I280" s="43"/>
    </row>
    <row r="281" spans="1:9" ht="25.35" hidden="1" customHeight="1">
      <c r="A281" s="66" t="s">
        <v>266</v>
      </c>
      <c r="B281" s="43">
        <v>18</v>
      </c>
      <c r="C281" s="20">
        <v>2.2916666666666701</v>
      </c>
      <c r="D281" s="43">
        <v>18</v>
      </c>
      <c r="E281" s="20">
        <v>2.4166666666666701</v>
      </c>
      <c r="F281" s="43">
        <v>19</v>
      </c>
      <c r="G281" s="20">
        <v>1.7916666666666701</v>
      </c>
      <c r="H281" s="64"/>
      <c r="I281" s="43"/>
    </row>
    <row r="282" spans="1:9" ht="25.35" hidden="1" customHeight="1">
      <c r="A282" s="66" t="s">
        <v>267</v>
      </c>
      <c r="B282" s="43">
        <v>19</v>
      </c>
      <c r="C282" s="20">
        <v>2.3333333333333299</v>
      </c>
      <c r="D282" s="43">
        <v>19</v>
      </c>
      <c r="E282" s="20">
        <v>2.4583333333333299</v>
      </c>
      <c r="F282" s="43">
        <v>20</v>
      </c>
      <c r="G282" s="20">
        <v>1.8333333333333299</v>
      </c>
      <c r="H282" s="64"/>
      <c r="I282" s="43"/>
    </row>
    <row r="283" spans="1:9" ht="25.35" hidden="1" customHeight="1">
      <c r="A283" s="66" t="s">
        <v>268</v>
      </c>
      <c r="B283" s="43">
        <v>20</v>
      </c>
      <c r="C283" s="20">
        <v>2.375</v>
      </c>
      <c r="D283" s="43">
        <v>20</v>
      </c>
      <c r="E283" s="20">
        <v>2.5</v>
      </c>
      <c r="F283" s="43">
        <v>21</v>
      </c>
      <c r="G283" s="20">
        <v>1.875</v>
      </c>
      <c r="H283" s="64"/>
      <c r="I283" s="43"/>
    </row>
    <row r="284" spans="1:9" ht="25.35" hidden="1" customHeight="1">
      <c r="A284" s="66" t="s">
        <v>269</v>
      </c>
      <c r="B284" s="43">
        <v>21</v>
      </c>
      <c r="C284" s="20">
        <v>2.4166666666666701</v>
      </c>
      <c r="D284" s="43">
        <v>21</v>
      </c>
      <c r="E284" s="20">
        <v>2.5416666666666701</v>
      </c>
      <c r="F284" s="43">
        <v>22</v>
      </c>
      <c r="G284" s="20">
        <v>1.9166666666666701</v>
      </c>
      <c r="H284" s="64"/>
      <c r="I284" s="43"/>
    </row>
    <row r="285" spans="1:9" ht="25.35" hidden="1" customHeight="1">
      <c r="A285" s="66" t="s">
        <v>270</v>
      </c>
      <c r="B285" s="43">
        <v>22</v>
      </c>
      <c r="C285" s="20">
        <v>2.4583333333333299</v>
      </c>
      <c r="D285" s="43">
        <v>22</v>
      </c>
      <c r="E285" s="20">
        <v>2.5833333333333299</v>
      </c>
      <c r="F285" s="43">
        <v>23</v>
      </c>
      <c r="G285" s="20">
        <v>1.9583333333333299</v>
      </c>
      <c r="H285" s="64"/>
      <c r="I285" s="43"/>
    </row>
    <row r="286" spans="1:9" ht="25.35" hidden="1" customHeight="1">
      <c r="A286" s="66" t="s">
        <v>271</v>
      </c>
      <c r="B286" s="43">
        <v>23</v>
      </c>
      <c r="C286" s="20">
        <v>2.5</v>
      </c>
      <c r="D286" s="43">
        <v>23</v>
      </c>
      <c r="E286" s="20">
        <v>2.625</v>
      </c>
      <c r="F286" s="43">
        <v>24</v>
      </c>
      <c r="G286" s="20">
        <v>2</v>
      </c>
      <c r="H286" s="64"/>
      <c r="I286" s="43"/>
    </row>
    <row r="287" spans="1:9" ht="25.35" hidden="1" customHeight="1">
      <c r="A287" s="66" t="s">
        <v>272</v>
      </c>
      <c r="B287" s="43">
        <v>24</v>
      </c>
      <c r="C287" s="20">
        <v>2.5416666666666701</v>
      </c>
      <c r="D287" s="43">
        <v>24</v>
      </c>
      <c r="E287" s="20">
        <v>2.6666666666666701</v>
      </c>
      <c r="F287" s="43">
        <v>25</v>
      </c>
      <c r="G287" s="20">
        <v>2.0416666666666701</v>
      </c>
      <c r="H287" s="64"/>
      <c r="I287" s="43"/>
    </row>
    <row r="288" spans="1:9" ht="25.35" hidden="1" customHeight="1">
      <c r="A288" s="66" t="s">
        <v>273</v>
      </c>
      <c r="B288" s="43">
        <v>25</v>
      </c>
      <c r="C288" s="20">
        <v>2.5833333333333299</v>
      </c>
      <c r="D288" s="43">
        <v>25</v>
      </c>
      <c r="E288" s="20">
        <v>2.7083333333333299</v>
      </c>
      <c r="F288" s="43">
        <v>26</v>
      </c>
      <c r="G288" s="20">
        <v>2.0833333333333299</v>
      </c>
      <c r="H288" s="64"/>
      <c r="I288" s="43"/>
    </row>
    <row r="289" spans="1:9" ht="24.75" hidden="1" customHeight="1">
      <c r="A289" s="66" t="s">
        <v>274</v>
      </c>
      <c r="B289" s="43">
        <v>26</v>
      </c>
      <c r="C289" s="20">
        <v>2.625</v>
      </c>
      <c r="D289" s="43">
        <v>26</v>
      </c>
      <c r="E289" s="20">
        <v>2.75</v>
      </c>
      <c r="F289" s="43">
        <v>27</v>
      </c>
      <c r="G289" s="20">
        <v>2.125</v>
      </c>
      <c r="H289" s="64"/>
      <c r="I289" s="43"/>
    </row>
    <row r="290" spans="1:9" ht="25.35" hidden="1" customHeight="1">
      <c r="A290" s="108" t="s">
        <v>275</v>
      </c>
      <c r="B290" s="43">
        <v>27</v>
      </c>
      <c r="C290" s="20">
        <v>2.6666666666666701</v>
      </c>
      <c r="D290" s="43">
        <v>27</v>
      </c>
      <c r="E290" s="20">
        <v>2.7916666666666701</v>
      </c>
      <c r="F290" s="43">
        <v>28</v>
      </c>
      <c r="G290" s="20">
        <v>2.1666666666666701</v>
      </c>
      <c r="H290" s="64"/>
      <c r="I290" s="43"/>
    </row>
    <row r="291" spans="1:9" ht="25.35" hidden="1" customHeight="1">
      <c r="A291" s="108" t="s">
        <v>276</v>
      </c>
      <c r="B291" s="43">
        <v>28</v>
      </c>
      <c r="C291" s="20">
        <v>2.7083333333333299</v>
      </c>
      <c r="D291" s="43">
        <v>28</v>
      </c>
      <c r="E291" s="20">
        <v>2.8333333333333299</v>
      </c>
      <c r="F291" s="43">
        <v>29</v>
      </c>
      <c r="G291" s="20">
        <v>2.2083333333333299</v>
      </c>
      <c r="H291" s="64"/>
      <c r="I291" s="43"/>
    </row>
    <row r="292" spans="1:9" ht="25.35" hidden="1" customHeight="1">
      <c r="A292" s="66" t="s">
        <v>277</v>
      </c>
      <c r="B292" s="43">
        <v>29</v>
      </c>
      <c r="C292" s="20">
        <v>2.75</v>
      </c>
      <c r="D292" s="43">
        <v>29</v>
      </c>
      <c r="E292" s="20">
        <v>2.875</v>
      </c>
      <c r="F292" s="43">
        <v>30</v>
      </c>
      <c r="G292" s="20">
        <v>2.25</v>
      </c>
      <c r="H292" s="64"/>
      <c r="I292" s="43"/>
    </row>
    <row r="293" spans="1:9" ht="25.35" hidden="1" customHeight="1">
      <c r="A293" s="66" t="s">
        <v>278</v>
      </c>
      <c r="B293" s="43">
        <v>30</v>
      </c>
      <c r="C293" s="20">
        <v>2.7916666666666701</v>
      </c>
      <c r="D293" s="43">
        <v>30</v>
      </c>
      <c r="E293" s="20">
        <v>2.9166666666666701</v>
      </c>
      <c r="F293" s="43">
        <v>31</v>
      </c>
      <c r="G293" s="20">
        <v>2.2916666666666701</v>
      </c>
      <c r="H293" s="64"/>
      <c r="I293" s="43"/>
    </row>
    <row r="294" spans="1:9" ht="25.35" hidden="1" customHeight="1">
      <c r="A294" s="66" t="s">
        <v>279</v>
      </c>
      <c r="B294" s="43">
        <v>31</v>
      </c>
      <c r="C294" s="20">
        <v>2.8333333333333299</v>
      </c>
      <c r="D294" s="43">
        <v>31</v>
      </c>
      <c r="E294" s="20">
        <v>2.9583333333333299</v>
      </c>
      <c r="F294" s="43">
        <v>32</v>
      </c>
      <c r="G294" s="20">
        <v>2.3333333333333299</v>
      </c>
      <c r="H294" s="64"/>
      <c r="I294" s="43"/>
    </row>
    <row r="295" spans="1:9" ht="25.35" hidden="1" customHeight="1">
      <c r="A295" s="66" t="s">
        <v>280</v>
      </c>
      <c r="B295" s="43">
        <v>32</v>
      </c>
      <c r="C295" s="20">
        <v>2.875</v>
      </c>
      <c r="D295" s="43">
        <v>32</v>
      </c>
      <c r="E295" s="20">
        <v>3</v>
      </c>
      <c r="F295" s="43">
        <v>33</v>
      </c>
      <c r="G295" s="20">
        <v>2.375</v>
      </c>
      <c r="H295" s="64"/>
      <c r="I295" s="43"/>
    </row>
    <row r="296" spans="1:9" ht="25.35" hidden="1" customHeight="1">
      <c r="A296" s="66" t="s">
        <v>281</v>
      </c>
      <c r="B296" s="43">
        <v>33</v>
      </c>
      <c r="C296" s="20">
        <v>2.9166666666666701</v>
      </c>
      <c r="D296" s="43">
        <v>33</v>
      </c>
      <c r="E296" s="20">
        <v>3.0416666666666701</v>
      </c>
      <c r="F296" s="43">
        <v>34</v>
      </c>
      <c r="G296" s="20">
        <v>2.4166666666666701</v>
      </c>
      <c r="H296" s="64"/>
      <c r="I296" s="43"/>
    </row>
    <row r="297" spans="1:9" ht="25.35" hidden="1" customHeight="1">
      <c r="A297" s="66" t="s">
        <v>242</v>
      </c>
      <c r="B297" s="43">
        <v>34</v>
      </c>
      <c r="C297" s="20">
        <v>2.9583333333333299</v>
      </c>
      <c r="D297" s="43">
        <v>34</v>
      </c>
      <c r="E297" s="20">
        <v>3.0833333333333299</v>
      </c>
      <c r="F297" s="43">
        <v>35</v>
      </c>
      <c r="G297" s="20">
        <v>2.4583333333333299</v>
      </c>
      <c r="H297" s="64"/>
      <c r="I297" s="43"/>
    </row>
    <row r="298" spans="1:9" ht="25.35" hidden="1" customHeight="1">
      <c r="A298" s="40" t="s">
        <v>244</v>
      </c>
      <c r="B298" s="43">
        <v>35</v>
      </c>
      <c r="C298" s="20">
        <v>3</v>
      </c>
      <c r="D298" s="43">
        <v>35</v>
      </c>
      <c r="E298" s="20">
        <v>3.125</v>
      </c>
      <c r="F298" s="43">
        <v>36</v>
      </c>
      <c r="G298" s="20">
        <v>2.5</v>
      </c>
      <c r="H298" s="64"/>
      <c r="I298" s="43"/>
    </row>
    <row r="299" spans="1:9" ht="25.35" hidden="1" customHeight="1">
      <c r="A299" s="40" t="s">
        <v>282</v>
      </c>
      <c r="B299" s="43">
        <v>36</v>
      </c>
      <c r="C299" s="20">
        <v>3.0416666666666701</v>
      </c>
      <c r="D299" s="43">
        <v>36</v>
      </c>
      <c r="E299" s="20">
        <v>3.1666666666666701</v>
      </c>
      <c r="F299" s="43">
        <v>37</v>
      </c>
      <c r="G299" s="20">
        <v>2.5416666666666701</v>
      </c>
      <c r="H299" s="64"/>
      <c r="I299" s="43"/>
    </row>
    <row r="300" spans="1:9" ht="25.35" hidden="1" customHeight="1">
      <c r="A300" s="40" t="s">
        <v>283</v>
      </c>
      <c r="B300" s="43">
        <v>37</v>
      </c>
      <c r="C300" s="20">
        <v>3.0833333333333299</v>
      </c>
      <c r="D300" s="43">
        <v>37</v>
      </c>
      <c r="E300" s="20">
        <v>3.2083333333333299</v>
      </c>
      <c r="F300" s="43">
        <v>38</v>
      </c>
      <c r="G300" s="20">
        <v>2.5833333333333299</v>
      </c>
      <c r="H300" s="64"/>
      <c r="I300" s="43"/>
    </row>
    <row r="301" spans="1:9" ht="25.35" hidden="1" customHeight="1">
      <c r="A301" s="40" t="s">
        <v>284</v>
      </c>
      <c r="B301" s="43">
        <v>38</v>
      </c>
      <c r="C301" s="20">
        <v>3.125</v>
      </c>
      <c r="D301" s="43">
        <v>38</v>
      </c>
      <c r="E301" s="20">
        <v>3.25</v>
      </c>
      <c r="F301" s="43">
        <v>39</v>
      </c>
      <c r="G301" s="20">
        <v>2.625</v>
      </c>
      <c r="H301" s="64"/>
      <c r="I301" s="43"/>
    </row>
    <row r="302" spans="1:9" ht="25.35" hidden="1" customHeight="1">
      <c r="A302" s="40" t="s">
        <v>285</v>
      </c>
      <c r="B302" s="43">
        <v>39</v>
      </c>
      <c r="C302" s="20">
        <v>3.1666666666666701</v>
      </c>
      <c r="D302" s="43">
        <v>39</v>
      </c>
      <c r="E302" s="20">
        <v>3.2916666666666701</v>
      </c>
      <c r="F302" s="43">
        <v>40</v>
      </c>
      <c r="G302" s="20">
        <v>2.6666666666666701</v>
      </c>
      <c r="H302" s="64"/>
      <c r="I302" s="43"/>
    </row>
    <row r="303" spans="1:9" ht="25.35" hidden="1" customHeight="1">
      <c r="A303" s="40" t="s">
        <v>286</v>
      </c>
      <c r="B303" s="43">
        <v>40</v>
      </c>
      <c r="C303" s="20">
        <v>3.2083333333333299</v>
      </c>
      <c r="D303" s="43">
        <v>40</v>
      </c>
      <c r="E303" s="20">
        <v>3.3333333333333299</v>
      </c>
      <c r="F303" s="43">
        <v>41</v>
      </c>
      <c r="G303" s="20">
        <v>2.7083333333333299</v>
      </c>
      <c r="H303" s="64"/>
      <c r="I303" s="43"/>
    </row>
    <row r="304" spans="1:9" ht="25.35" hidden="1" customHeight="1">
      <c r="A304" s="40" t="s">
        <v>287</v>
      </c>
      <c r="B304" s="43">
        <v>41</v>
      </c>
      <c r="C304" s="20">
        <v>3.25</v>
      </c>
      <c r="D304" s="43">
        <v>41</v>
      </c>
      <c r="E304" s="20">
        <v>3.375</v>
      </c>
      <c r="F304" s="43">
        <v>42</v>
      </c>
      <c r="G304" s="20">
        <v>2.75</v>
      </c>
      <c r="H304" s="64"/>
      <c r="I304" s="43"/>
    </row>
    <row r="305" spans="1:9" ht="25.35" hidden="1" customHeight="1">
      <c r="A305" s="40" t="s">
        <v>288</v>
      </c>
      <c r="B305" s="43">
        <v>42</v>
      </c>
      <c r="C305" s="20">
        <v>3.2916666666666701</v>
      </c>
      <c r="D305" s="43">
        <v>42</v>
      </c>
      <c r="E305" s="20">
        <v>3.4166666666666701</v>
      </c>
      <c r="F305" s="43">
        <v>43</v>
      </c>
      <c r="G305" s="20">
        <v>2.7916666666666701</v>
      </c>
      <c r="H305" s="64"/>
      <c r="I305" s="43"/>
    </row>
    <row r="306" spans="1:9" ht="25.5" hidden="1" customHeight="1">
      <c r="A306" s="40" t="s">
        <v>289</v>
      </c>
      <c r="B306" s="43">
        <v>43</v>
      </c>
      <c r="C306" s="20">
        <v>3.3333333333333299</v>
      </c>
      <c r="D306" s="43">
        <v>43</v>
      </c>
      <c r="E306" s="20">
        <v>3.4583333333333299</v>
      </c>
      <c r="F306" s="43">
        <v>44</v>
      </c>
      <c r="G306" s="20">
        <v>2.8333333333333299</v>
      </c>
      <c r="H306" s="64"/>
      <c r="I306" s="43"/>
    </row>
    <row r="307" spans="1:9" ht="25.35" hidden="1" customHeight="1">
      <c r="A307" s="40" t="s">
        <v>290</v>
      </c>
      <c r="B307" s="43">
        <v>44</v>
      </c>
      <c r="C307" s="20">
        <v>3.375</v>
      </c>
      <c r="D307" s="43">
        <v>44</v>
      </c>
      <c r="E307" s="20">
        <v>3.5</v>
      </c>
      <c r="F307" s="43">
        <v>45</v>
      </c>
      <c r="G307" s="20">
        <v>2.875</v>
      </c>
      <c r="H307" s="64"/>
      <c r="I307" s="43"/>
    </row>
    <row r="308" spans="1:9" ht="25.35" hidden="1" customHeight="1">
      <c r="A308" s="40" t="s">
        <v>291</v>
      </c>
      <c r="B308" s="43">
        <v>45</v>
      </c>
      <c r="C308" s="20">
        <v>3.4166666666666701</v>
      </c>
      <c r="D308" s="43">
        <v>45</v>
      </c>
      <c r="E308" s="20">
        <v>3.5416666666666701</v>
      </c>
      <c r="F308" s="43">
        <v>46</v>
      </c>
      <c r="G308" s="20">
        <v>2.9166666666666701</v>
      </c>
      <c r="H308" s="64"/>
      <c r="I308" s="43"/>
    </row>
    <row r="309" spans="1:9" ht="25.35" hidden="1" customHeight="1">
      <c r="A309" s="40" t="s">
        <v>292</v>
      </c>
      <c r="B309" s="43">
        <v>46</v>
      </c>
      <c r="C309" s="20">
        <v>3.4583333333333299</v>
      </c>
      <c r="D309" s="43">
        <v>46</v>
      </c>
      <c r="E309" s="20">
        <v>3.5833333333333299</v>
      </c>
      <c r="F309" s="43">
        <v>47</v>
      </c>
      <c r="G309" s="20">
        <v>2.9583333333333299</v>
      </c>
      <c r="H309" s="64"/>
      <c r="I309" s="43"/>
    </row>
    <row r="310" spans="1:9" ht="25.35" hidden="1" customHeight="1">
      <c r="A310" s="40" t="s">
        <v>293</v>
      </c>
      <c r="B310" s="43">
        <v>47</v>
      </c>
      <c r="C310" s="20">
        <v>3.5</v>
      </c>
      <c r="D310" s="43">
        <v>47</v>
      </c>
      <c r="E310" s="20">
        <v>3.625</v>
      </c>
      <c r="F310" s="43">
        <v>48</v>
      </c>
      <c r="G310" s="20">
        <v>3</v>
      </c>
      <c r="H310" s="66"/>
      <c r="I310" s="66"/>
    </row>
    <row r="311" spans="1:9" ht="25.35" hidden="1" customHeight="1">
      <c r="A311" s="40" t="s">
        <v>294</v>
      </c>
      <c r="B311" s="43">
        <v>48</v>
      </c>
      <c r="C311" s="20">
        <v>3.5416666666666701</v>
      </c>
      <c r="D311" s="43">
        <v>48</v>
      </c>
      <c r="E311" s="20">
        <v>3.6666666666666701</v>
      </c>
      <c r="F311" s="43">
        <v>49</v>
      </c>
      <c r="G311" s="20">
        <v>3.0416666666666701</v>
      </c>
      <c r="H311" s="66"/>
      <c r="I311" s="66"/>
    </row>
    <row r="312" spans="1:9" ht="25.35" hidden="1" customHeight="1">
      <c r="A312" s="40" t="s">
        <v>295</v>
      </c>
      <c r="B312" s="43">
        <v>49</v>
      </c>
      <c r="C312" s="20">
        <v>3.5833333333333299</v>
      </c>
      <c r="D312" s="43">
        <v>49</v>
      </c>
      <c r="E312" s="20">
        <v>3.7083333333333299</v>
      </c>
      <c r="F312" s="43">
        <v>50</v>
      </c>
      <c r="G312" s="20">
        <v>3.0833333333333299</v>
      </c>
      <c r="H312" s="66"/>
      <c r="I312" s="133"/>
    </row>
    <row r="313" spans="1:9" ht="25.35" hidden="1" customHeight="1">
      <c r="A313" s="40" t="s">
        <v>296</v>
      </c>
      <c r="B313" s="43">
        <v>50</v>
      </c>
      <c r="C313" s="20">
        <v>3.625</v>
      </c>
      <c r="D313" s="43">
        <v>50</v>
      </c>
      <c r="E313" s="20">
        <v>3.75</v>
      </c>
      <c r="F313" s="43">
        <v>51</v>
      </c>
      <c r="G313" s="20">
        <v>3.125</v>
      </c>
      <c r="H313" s="66"/>
      <c r="I313" s="133"/>
    </row>
    <row r="314" spans="1:9" ht="25.35" hidden="1" customHeight="1">
      <c r="A314" s="40" t="s">
        <v>297</v>
      </c>
      <c r="B314" s="43">
        <v>51</v>
      </c>
      <c r="C314" s="20">
        <v>3.6666666666666701</v>
      </c>
      <c r="D314" s="43">
        <v>51</v>
      </c>
      <c r="E314" s="20">
        <v>3.7916666666666701</v>
      </c>
      <c r="F314" s="43">
        <v>52</v>
      </c>
      <c r="G314" s="20">
        <v>3.1666666666666701</v>
      </c>
      <c r="H314" s="66"/>
      <c r="I314" s="133"/>
    </row>
    <row r="315" spans="1:9" ht="25.35" hidden="1" customHeight="1">
      <c r="A315" s="40" t="s">
        <v>298</v>
      </c>
      <c r="B315" s="43">
        <v>52</v>
      </c>
      <c r="C315" s="20">
        <v>3.7083333333333299</v>
      </c>
      <c r="D315" s="43">
        <v>52</v>
      </c>
      <c r="E315" s="20">
        <v>3.8333333333333299</v>
      </c>
      <c r="F315" s="43">
        <v>53</v>
      </c>
      <c r="G315" s="20">
        <v>3.2083333333333299</v>
      </c>
      <c r="H315" s="66"/>
      <c r="I315" s="133"/>
    </row>
    <row r="316" spans="1:9" ht="25.35" hidden="1" customHeight="1">
      <c r="A316" s="40" t="s">
        <v>299</v>
      </c>
      <c r="B316" s="43">
        <v>53</v>
      </c>
      <c r="C316" s="20">
        <v>3.75</v>
      </c>
      <c r="D316" s="43">
        <v>53</v>
      </c>
      <c r="E316" s="20">
        <v>3.875</v>
      </c>
      <c r="F316" s="43">
        <v>54</v>
      </c>
      <c r="G316" s="20">
        <v>3.25</v>
      </c>
      <c r="H316" s="66"/>
      <c r="I316" s="133"/>
    </row>
    <row r="317" spans="1:9" ht="25.35" hidden="1" customHeight="1">
      <c r="A317" s="40" t="s">
        <v>300</v>
      </c>
      <c r="B317" s="43">
        <v>54</v>
      </c>
      <c r="C317" s="20">
        <v>3.7916666666666701</v>
      </c>
      <c r="D317" s="43">
        <v>54</v>
      </c>
      <c r="E317" s="20">
        <v>3.9166666666666701</v>
      </c>
      <c r="F317" s="43">
        <v>55</v>
      </c>
      <c r="G317" s="20">
        <v>3.2916666666666701</v>
      </c>
      <c r="H317" s="66"/>
      <c r="I317" s="133"/>
    </row>
    <row r="318" spans="1:9" ht="25.35" hidden="1" customHeight="1">
      <c r="A318" s="40" t="s">
        <v>301</v>
      </c>
      <c r="B318" s="43">
        <v>55</v>
      </c>
      <c r="C318" s="20">
        <v>3.8333333333333299</v>
      </c>
      <c r="D318" s="43">
        <v>55</v>
      </c>
      <c r="E318" s="20">
        <v>3.9583333333333299</v>
      </c>
      <c r="F318" s="43">
        <v>56</v>
      </c>
      <c r="G318" s="20">
        <v>3.3333333333333299</v>
      </c>
      <c r="H318" s="66"/>
      <c r="I318" s="133"/>
    </row>
    <row r="319" spans="1:9" ht="25.35" hidden="1" customHeight="1">
      <c r="A319" s="40" t="s">
        <v>302</v>
      </c>
      <c r="B319" s="43">
        <v>56</v>
      </c>
      <c r="C319" s="20">
        <v>3.875</v>
      </c>
      <c r="D319" s="43">
        <v>56</v>
      </c>
      <c r="E319" s="20">
        <v>4</v>
      </c>
      <c r="F319" s="43">
        <v>57</v>
      </c>
      <c r="G319" s="20">
        <v>3.375</v>
      </c>
      <c r="H319" s="66"/>
      <c r="I319" s="133"/>
    </row>
    <row r="320" spans="1:9" ht="25.35" hidden="1" customHeight="1">
      <c r="A320" s="40" t="s">
        <v>303</v>
      </c>
      <c r="B320" s="43">
        <v>57</v>
      </c>
      <c r="C320" s="20">
        <v>3.9166666666666701</v>
      </c>
      <c r="D320" s="43">
        <v>57</v>
      </c>
      <c r="E320" s="20">
        <v>4.0416666666666696</v>
      </c>
      <c r="F320" s="43">
        <v>58</v>
      </c>
      <c r="G320" s="20">
        <v>3.4166666666666701</v>
      </c>
      <c r="H320" s="66"/>
      <c r="I320" s="133"/>
    </row>
    <row r="321" spans="1:9" ht="24.6" customHeight="1">
      <c r="A321" s="158" t="s">
        <v>2006</v>
      </c>
      <c r="B321" s="159"/>
      <c r="C321" s="159"/>
      <c r="D321" s="159"/>
      <c r="E321" s="159"/>
      <c r="F321" s="159"/>
      <c r="G321" s="159"/>
      <c r="H321" s="159"/>
      <c r="I321" s="160"/>
    </row>
    <row r="322" spans="1:9" ht="25.35" customHeight="1">
      <c r="A322" s="94" t="s">
        <v>3</v>
      </c>
      <c r="B322" s="156" t="s">
        <v>4</v>
      </c>
      <c r="C322" s="157"/>
      <c r="D322" s="156" t="s">
        <v>5</v>
      </c>
      <c r="E322" s="157"/>
      <c r="F322" s="156" t="s">
        <v>6</v>
      </c>
      <c r="G322" s="157"/>
      <c r="H322" s="95" t="s">
        <v>7</v>
      </c>
      <c r="I322" s="95" t="s">
        <v>8</v>
      </c>
    </row>
    <row r="323" spans="1:9" ht="24" hidden="1" customHeight="1">
      <c r="A323" s="40" t="s">
        <v>304</v>
      </c>
      <c r="B323" s="110">
        <v>45884</v>
      </c>
      <c r="C323" s="39">
        <v>4.1666666666666699E-2</v>
      </c>
      <c r="D323" s="43">
        <v>45884</v>
      </c>
      <c r="E323" s="39">
        <v>0.125</v>
      </c>
      <c r="F323" s="43">
        <v>45884</v>
      </c>
      <c r="G323" s="39">
        <v>0.625</v>
      </c>
      <c r="H323" s="18" t="s">
        <v>177</v>
      </c>
      <c r="I323" s="67"/>
    </row>
    <row r="324" spans="1:9" ht="24" hidden="1" customHeight="1">
      <c r="A324" s="40" t="s">
        <v>305</v>
      </c>
      <c r="B324" s="110">
        <v>45885</v>
      </c>
      <c r="C324" s="39">
        <v>0.83333333333333304</v>
      </c>
      <c r="D324" s="43">
        <v>45886</v>
      </c>
      <c r="E324" s="39">
        <v>0.19791666666666699</v>
      </c>
      <c r="F324" s="43">
        <v>45886</v>
      </c>
      <c r="G324" s="39">
        <v>0.625</v>
      </c>
      <c r="H324" s="66"/>
      <c r="I324" s="67"/>
    </row>
    <row r="325" spans="1:9" ht="24" hidden="1" customHeight="1">
      <c r="A325" s="40" t="s">
        <v>306</v>
      </c>
      <c r="B325" s="43">
        <v>45890</v>
      </c>
      <c r="C325" s="39">
        <v>0.19097222222222199</v>
      </c>
      <c r="D325" s="43">
        <v>45890</v>
      </c>
      <c r="E325" s="39">
        <v>0.31597222222222199</v>
      </c>
      <c r="F325" s="43">
        <v>45890</v>
      </c>
      <c r="G325" s="39">
        <v>0.70833333333333304</v>
      </c>
      <c r="H325" s="66"/>
      <c r="I325" s="67"/>
    </row>
    <row r="326" spans="1:9" ht="24" hidden="1" customHeight="1">
      <c r="A326" s="40" t="s">
        <v>307</v>
      </c>
      <c r="B326" s="43">
        <v>45890</v>
      </c>
      <c r="C326" s="39">
        <v>0.77083333333333304</v>
      </c>
      <c r="D326" s="43">
        <v>45890</v>
      </c>
      <c r="E326" s="39">
        <v>0.80208333333333304</v>
      </c>
      <c r="F326" s="43">
        <v>45891</v>
      </c>
      <c r="G326" s="39">
        <v>0.16736111111111099</v>
      </c>
      <c r="H326" s="66"/>
      <c r="I326" s="67"/>
    </row>
    <row r="327" spans="1:9" ht="24" hidden="1" customHeight="1">
      <c r="A327" s="40" t="s">
        <v>308</v>
      </c>
      <c r="B327" s="43">
        <v>45891</v>
      </c>
      <c r="C327" s="39">
        <v>0.77777777777777801</v>
      </c>
      <c r="D327" s="43">
        <v>45891</v>
      </c>
      <c r="E327" s="39">
        <v>0.89583333333333304</v>
      </c>
      <c r="F327" s="43">
        <v>45892</v>
      </c>
      <c r="G327" s="39">
        <v>0.28749999999999998</v>
      </c>
      <c r="H327" s="66"/>
      <c r="I327" s="67"/>
    </row>
    <row r="328" spans="1:9" ht="24" hidden="1" customHeight="1">
      <c r="A328" s="56" t="s">
        <v>309</v>
      </c>
      <c r="B328" s="43">
        <v>45894</v>
      </c>
      <c r="C328" s="39">
        <v>0.19791666666666699</v>
      </c>
      <c r="D328" s="43">
        <v>45894</v>
      </c>
      <c r="E328" s="39">
        <v>0.27847222222222201</v>
      </c>
      <c r="F328" s="43">
        <v>45894</v>
      </c>
      <c r="G328" s="39">
        <v>0.77083333333333304</v>
      </c>
      <c r="H328" s="66"/>
      <c r="I328" s="67"/>
    </row>
    <row r="329" spans="1:9" ht="24" hidden="1" customHeight="1">
      <c r="A329" s="40" t="s">
        <v>310</v>
      </c>
      <c r="B329" s="43">
        <v>45898</v>
      </c>
      <c r="C329" s="39">
        <v>0.22916666666666699</v>
      </c>
      <c r="D329" s="43">
        <v>45898</v>
      </c>
      <c r="E329" s="39">
        <v>0.27083333333333298</v>
      </c>
      <c r="F329" s="43">
        <v>45898</v>
      </c>
      <c r="G329" s="39">
        <v>0.9375</v>
      </c>
      <c r="H329" s="18"/>
      <c r="I329" s="67"/>
    </row>
    <row r="330" spans="1:9" ht="24" hidden="1" customHeight="1">
      <c r="A330" s="40" t="s">
        <v>311</v>
      </c>
      <c r="B330" s="43">
        <v>45900</v>
      </c>
      <c r="C330" s="39">
        <v>0.16666666666666699</v>
      </c>
      <c r="D330" s="43">
        <v>45900</v>
      </c>
      <c r="E330" s="39">
        <v>0.78749999999999998</v>
      </c>
      <c r="F330" s="43">
        <v>45901</v>
      </c>
      <c r="G330" s="39">
        <v>0.29166666666666702</v>
      </c>
      <c r="H330" s="66"/>
      <c r="I330" s="67"/>
    </row>
    <row r="331" spans="1:9" ht="24" hidden="1" customHeight="1">
      <c r="A331" s="40" t="s">
        <v>312</v>
      </c>
      <c r="B331" s="43">
        <v>45903</v>
      </c>
      <c r="C331" s="39">
        <v>0.625</v>
      </c>
      <c r="D331" s="43">
        <v>45904</v>
      </c>
      <c r="E331" s="39">
        <v>0.35416666666666702</v>
      </c>
      <c r="F331" s="43">
        <v>45904</v>
      </c>
      <c r="G331" s="39">
        <v>0.8125</v>
      </c>
      <c r="H331" s="66"/>
      <c r="I331" s="67"/>
    </row>
    <row r="332" spans="1:9" ht="24" hidden="1" customHeight="1">
      <c r="A332" s="98" t="s">
        <v>313</v>
      </c>
      <c r="B332" s="43">
        <v>45905</v>
      </c>
      <c r="C332" s="39">
        <v>0.79166666666666696</v>
      </c>
      <c r="D332" s="43">
        <v>45906</v>
      </c>
      <c r="E332" s="39">
        <v>0.73958333333333304</v>
      </c>
      <c r="F332" s="43">
        <v>45907</v>
      </c>
      <c r="G332" s="39">
        <v>0.5</v>
      </c>
      <c r="H332" s="66"/>
      <c r="I332" s="67"/>
    </row>
    <row r="333" spans="1:9" ht="24" hidden="1" customHeight="1">
      <c r="A333" s="98" t="s">
        <v>314</v>
      </c>
      <c r="B333" s="43">
        <v>45907</v>
      </c>
      <c r="C333" s="39">
        <v>0.52083333333333304</v>
      </c>
      <c r="D333" s="43">
        <v>45907</v>
      </c>
      <c r="E333" s="39">
        <v>0.57986111111111105</v>
      </c>
      <c r="F333" s="43">
        <v>45908</v>
      </c>
      <c r="G333" s="39">
        <v>0.125</v>
      </c>
      <c r="H333" s="66"/>
      <c r="I333" s="67"/>
    </row>
    <row r="334" spans="1:9" ht="24" hidden="1" customHeight="1">
      <c r="A334" s="40" t="s">
        <v>315</v>
      </c>
      <c r="B334" s="43">
        <v>45908</v>
      </c>
      <c r="C334" s="39">
        <v>0.66666666666666696</v>
      </c>
      <c r="D334" s="43">
        <v>45909</v>
      </c>
      <c r="E334" s="39">
        <v>0.3125</v>
      </c>
      <c r="F334" s="43">
        <v>45909</v>
      </c>
      <c r="G334" s="39">
        <v>0.6875</v>
      </c>
      <c r="H334" s="66"/>
      <c r="I334" s="67"/>
    </row>
    <row r="335" spans="1:9" ht="24" hidden="1" customHeight="1">
      <c r="A335" s="40" t="s">
        <v>316</v>
      </c>
      <c r="B335" s="43">
        <v>45913</v>
      </c>
      <c r="C335" s="39">
        <v>0.39236111111111099</v>
      </c>
      <c r="D335" s="43">
        <v>45913</v>
      </c>
      <c r="E335" s="39">
        <v>0.483333333333333</v>
      </c>
      <c r="F335" s="43">
        <v>45914</v>
      </c>
      <c r="G335" s="39">
        <v>0.141666666666667</v>
      </c>
      <c r="H335" s="18"/>
      <c r="I335" s="67"/>
    </row>
    <row r="336" spans="1:9" ht="24" hidden="1" customHeight="1">
      <c r="A336" s="40" t="s">
        <v>317</v>
      </c>
      <c r="B336" s="43">
        <v>45915</v>
      </c>
      <c r="C336" s="39">
        <v>0.41666666666666702</v>
      </c>
      <c r="D336" s="43">
        <v>45915</v>
      </c>
      <c r="E336" s="39">
        <v>0.77500000000000002</v>
      </c>
      <c r="F336" s="43">
        <v>45916</v>
      </c>
      <c r="G336" s="39">
        <v>0.32083333333333303</v>
      </c>
      <c r="H336" s="66"/>
      <c r="I336" s="67"/>
    </row>
    <row r="337" spans="1:9" ht="24" hidden="1" customHeight="1">
      <c r="A337" s="40" t="s">
        <v>318</v>
      </c>
      <c r="B337" s="43">
        <f>F336+2</f>
        <v>45918</v>
      </c>
      <c r="C337" s="39">
        <v>0.625</v>
      </c>
      <c r="D337" s="43">
        <f>B337+1</f>
        <v>45919</v>
      </c>
      <c r="E337" s="39">
        <v>0.33333333333333298</v>
      </c>
      <c r="F337" s="43">
        <f>D337</f>
        <v>45919</v>
      </c>
      <c r="G337" s="39">
        <v>0.625</v>
      </c>
      <c r="H337" s="66"/>
      <c r="I337" s="67"/>
    </row>
    <row r="338" spans="1:9" ht="24" hidden="1" customHeight="1">
      <c r="A338" s="40" t="s">
        <v>319</v>
      </c>
      <c r="B338" s="43">
        <f>F337+1</f>
        <v>45920</v>
      </c>
      <c r="C338" s="39">
        <v>0.66666666666666696</v>
      </c>
      <c r="D338" s="43">
        <f>B338</f>
        <v>45920</v>
      </c>
      <c r="E338" s="39">
        <v>0.70833333333333337</v>
      </c>
      <c r="F338" s="43">
        <f>D338+1</f>
        <v>45921</v>
      </c>
      <c r="G338" s="39">
        <v>0.64583333333333337</v>
      </c>
      <c r="H338" s="66"/>
      <c r="I338" s="67"/>
    </row>
    <row r="339" spans="1:9" ht="24" hidden="1" customHeight="1">
      <c r="A339" s="40" t="s">
        <v>320</v>
      </c>
      <c r="B339" s="43">
        <f>F338</f>
        <v>45921</v>
      </c>
      <c r="C339" s="39">
        <v>0.6875</v>
      </c>
      <c r="D339" s="43">
        <f>B339</f>
        <v>45921</v>
      </c>
      <c r="E339" s="39">
        <v>0.72222222222222221</v>
      </c>
      <c r="F339" s="43">
        <f>D339+1</f>
        <v>45922</v>
      </c>
      <c r="G339" s="39">
        <v>0.1125</v>
      </c>
      <c r="H339" s="66"/>
      <c r="I339" s="67"/>
    </row>
    <row r="340" spans="1:9" ht="24" hidden="1" customHeight="1">
      <c r="A340" s="40" t="s">
        <v>1419</v>
      </c>
      <c r="B340" s="43">
        <f>F339</f>
        <v>45922</v>
      </c>
      <c r="C340" s="39">
        <v>0.66666666666666663</v>
      </c>
      <c r="D340" s="43">
        <f>B340+1</f>
        <v>45923</v>
      </c>
      <c r="E340" s="39">
        <v>0.29166666666666669</v>
      </c>
      <c r="F340" s="43">
        <v>45923</v>
      </c>
      <c r="G340" s="39">
        <v>0.60555555555555551</v>
      </c>
      <c r="H340" s="66"/>
      <c r="I340" s="67"/>
    </row>
    <row r="341" spans="1:9" ht="24" hidden="1" customHeight="1">
      <c r="A341" s="40" t="s">
        <v>321</v>
      </c>
      <c r="B341" s="43">
        <v>45927</v>
      </c>
      <c r="C341" s="39">
        <v>8.3333333333333329E-2</v>
      </c>
      <c r="D341" s="43">
        <f>B341</f>
        <v>45927</v>
      </c>
      <c r="E341" s="39">
        <v>0.16666666666666666</v>
      </c>
      <c r="F341" s="43">
        <f>D341</f>
        <v>45927</v>
      </c>
      <c r="G341" s="39">
        <v>0.66666666666666663</v>
      </c>
      <c r="H341" s="66"/>
      <c r="I341" s="67"/>
    </row>
    <row r="342" spans="1:9" ht="24" hidden="1" customHeight="1">
      <c r="A342" s="40" t="s">
        <v>322</v>
      </c>
      <c r="B342" s="43">
        <v>45928</v>
      </c>
      <c r="C342" s="39">
        <v>0.875</v>
      </c>
      <c r="D342" s="43">
        <v>45929</v>
      </c>
      <c r="E342" s="39">
        <v>0.33333333333333331</v>
      </c>
      <c r="F342" s="43">
        <v>45929</v>
      </c>
      <c r="G342" s="39">
        <v>0.91874999999999996</v>
      </c>
      <c r="H342" s="66"/>
      <c r="I342" s="67"/>
    </row>
    <row r="343" spans="1:9" ht="24" hidden="1" customHeight="1">
      <c r="A343" s="40" t="s">
        <v>323</v>
      </c>
      <c r="B343" s="43">
        <f>F342+3</f>
        <v>45932</v>
      </c>
      <c r="C343" s="39">
        <v>0.20833333333333334</v>
      </c>
      <c r="D343" s="43">
        <f>B343</f>
        <v>45932</v>
      </c>
      <c r="E343" s="39">
        <v>0.7270833333333333</v>
      </c>
      <c r="F343" s="43">
        <f>D343+1</f>
        <v>45933</v>
      </c>
      <c r="G343" s="39">
        <v>4.2361111111111113E-2</v>
      </c>
      <c r="H343" s="66"/>
      <c r="I343" s="67"/>
    </row>
    <row r="344" spans="1:9" ht="24" hidden="1" customHeight="1">
      <c r="A344" s="40" t="s">
        <v>1500</v>
      </c>
      <c r="B344" s="43">
        <f>F343+1</f>
        <v>45934</v>
      </c>
      <c r="C344" s="39">
        <v>0.20833333333333334</v>
      </c>
      <c r="D344" s="43">
        <f t="shared" ref="D344:D345" si="48">B344</f>
        <v>45934</v>
      </c>
      <c r="E344" s="39">
        <v>0.33333333333333331</v>
      </c>
      <c r="F344" s="43">
        <f>D344</f>
        <v>45934</v>
      </c>
      <c r="G344" s="39">
        <v>0.79166666666666663</v>
      </c>
      <c r="H344" s="66"/>
      <c r="I344" s="67"/>
    </row>
    <row r="345" spans="1:9" ht="24" hidden="1" customHeight="1">
      <c r="A345" s="40" t="s">
        <v>1420</v>
      </c>
      <c r="B345" s="43">
        <f>F344</f>
        <v>45934</v>
      </c>
      <c r="C345" s="39">
        <v>0.85416666666666663</v>
      </c>
      <c r="D345" s="43">
        <f t="shared" si="48"/>
        <v>45934</v>
      </c>
      <c r="E345" s="39">
        <v>0.89583333333333337</v>
      </c>
      <c r="F345" s="43">
        <f>D345+1</f>
        <v>45935</v>
      </c>
      <c r="G345" s="39">
        <v>0.66666666666666663</v>
      </c>
      <c r="H345" s="66"/>
      <c r="I345" s="67"/>
    </row>
    <row r="346" spans="1:9" ht="24" hidden="1" customHeight="1">
      <c r="A346" s="40" t="s">
        <v>1421</v>
      </c>
      <c r="B346" s="43">
        <f>F345+1</f>
        <v>45936</v>
      </c>
      <c r="C346" s="39">
        <v>0.20833333333333334</v>
      </c>
      <c r="D346" s="43">
        <f>B346</f>
        <v>45936</v>
      </c>
      <c r="E346" s="39">
        <v>0.33333333333333331</v>
      </c>
      <c r="F346" s="43">
        <f t="shared" ref="F346" si="49">D346</f>
        <v>45936</v>
      </c>
      <c r="G346" s="39">
        <v>0.66666666666666663</v>
      </c>
      <c r="H346" s="66"/>
      <c r="I346" s="67"/>
    </row>
    <row r="347" spans="1:9" ht="24" hidden="1" customHeight="1">
      <c r="A347" s="40" t="s">
        <v>1473</v>
      </c>
      <c r="B347" s="43">
        <f>F346+4</f>
        <v>45940</v>
      </c>
      <c r="C347" s="39">
        <v>4.1666666666666664E-2</v>
      </c>
      <c r="D347" s="43">
        <f>B347</f>
        <v>45940</v>
      </c>
      <c r="E347" s="39">
        <v>0.64583333333333337</v>
      </c>
      <c r="F347" s="43">
        <f>D347+1</f>
        <v>45941</v>
      </c>
      <c r="G347" s="39">
        <v>0.14583333333333334</v>
      </c>
      <c r="H347" s="66"/>
      <c r="I347" s="67"/>
    </row>
    <row r="348" spans="1:9" ht="24" hidden="1" customHeight="1">
      <c r="A348" s="40" t="s">
        <v>1481</v>
      </c>
      <c r="B348" s="43">
        <f>F347+1</f>
        <v>45942</v>
      </c>
      <c r="C348" s="39">
        <v>0.35416666666666669</v>
      </c>
      <c r="D348" s="43">
        <f>B348</f>
        <v>45942</v>
      </c>
      <c r="E348" s="39">
        <v>0.91666666666666663</v>
      </c>
      <c r="F348" s="43">
        <f>D348+1</f>
        <v>45943</v>
      </c>
      <c r="G348" s="39">
        <v>0.625</v>
      </c>
      <c r="H348" s="66"/>
      <c r="I348" s="67"/>
    </row>
    <row r="349" spans="1:9" ht="24" hidden="1" customHeight="1">
      <c r="A349" s="40" t="s">
        <v>1493</v>
      </c>
      <c r="B349" s="43">
        <v>45945</v>
      </c>
      <c r="C349" s="39">
        <v>0.91666666666666663</v>
      </c>
      <c r="D349" s="43">
        <v>45946</v>
      </c>
      <c r="E349" s="39">
        <v>0.32847222222222222</v>
      </c>
      <c r="F349" s="43">
        <v>45946</v>
      </c>
      <c r="G349" s="39">
        <v>0.89583333333333337</v>
      </c>
      <c r="H349" s="66"/>
      <c r="I349" s="67"/>
    </row>
    <row r="350" spans="1:9" ht="24" hidden="1" customHeight="1">
      <c r="A350" s="40" t="s">
        <v>1501</v>
      </c>
      <c r="B350" s="43">
        <v>45947</v>
      </c>
      <c r="C350" s="39">
        <v>0.85416666666666663</v>
      </c>
      <c r="D350" s="43">
        <v>45948</v>
      </c>
      <c r="E350" s="39">
        <v>0.33333333333333331</v>
      </c>
      <c r="F350" s="43">
        <v>45949</v>
      </c>
      <c r="G350" s="39">
        <v>0.16388888888888889</v>
      </c>
      <c r="H350" s="66"/>
      <c r="I350" s="67"/>
    </row>
    <row r="351" spans="1:9" ht="24" hidden="1" customHeight="1">
      <c r="A351" s="40" t="s">
        <v>1504</v>
      </c>
      <c r="B351" s="43">
        <v>45949</v>
      </c>
      <c r="C351" s="39">
        <v>0.1875</v>
      </c>
      <c r="D351" s="43">
        <v>45949</v>
      </c>
      <c r="E351" s="39">
        <v>0.2388888888888889</v>
      </c>
      <c r="F351" s="43">
        <v>45949</v>
      </c>
      <c r="G351" s="39">
        <v>0.6958333333333333</v>
      </c>
      <c r="H351" s="66"/>
      <c r="I351" s="67"/>
    </row>
    <row r="352" spans="1:9" ht="24" hidden="1" customHeight="1">
      <c r="A352" s="40" t="s">
        <v>1505</v>
      </c>
      <c r="B352" s="43">
        <v>45950</v>
      </c>
      <c r="C352" s="39">
        <v>0.52083333333333337</v>
      </c>
      <c r="D352" s="43">
        <v>45950</v>
      </c>
      <c r="E352" s="39">
        <v>0.91666666666666663</v>
      </c>
      <c r="F352" s="43">
        <v>45951</v>
      </c>
      <c r="G352" s="39">
        <v>0.375</v>
      </c>
      <c r="H352" s="66"/>
      <c r="I352" s="67"/>
    </row>
    <row r="353" spans="1:9" ht="24" hidden="1" customHeight="1">
      <c r="A353" s="40" t="s">
        <v>1555</v>
      </c>
      <c r="B353" s="43">
        <v>45954</v>
      </c>
      <c r="C353" s="39">
        <v>0.70833333333333337</v>
      </c>
      <c r="D353" s="43">
        <v>45955</v>
      </c>
      <c r="E353" s="39">
        <v>0</v>
      </c>
      <c r="F353" s="43">
        <v>45955</v>
      </c>
      <c r="G353" s="39">
        <v>0.64583333333333337</v>
      </c>
      <c r="H353" s="66"/>
      <c r="I353" s="67"/>
    </row>
    <row r="354" spans="1:9" ht="24" hidden="1" customHeight="1">
      <c r="A354" s="40" t="s">
        <v>1556</v>
      </c>
      <c r="B354" s="43">
        <v>45956</v>
      </c>
      <c r="C354" s="39">
        <v>0.875</v>
      </c>
      <c r="D354" s="43">
        <v>45957</v>
      </c>
      <c r="E354" s="39">
        <v>0.30902777777777779</v>
      </c>
      <c r="F354" s="43">
        <v>45958</v>
      </c>
      <c r="G354" s="39">
        <v>0.13750000000000001</v>
      </c>
      <c r="H354" s="66"/>
      <c r="I354" s="67"/>
    </row>
    <row r="355" spans="1:9" ht="24" hidden="1" customHeight="1">
      <c r="A355" s="40" t="s">
        <v>1577</v>
      </c>
      <c r="B355" s="43">
        <f>F354+2</f>
        <v>45960</v>
      </c>
      <c r="C355" s="39">
        <v>0.41666666666666669</v>
      </c>
      <c r="D355" s="43">
        <f>B355</f>
        <v>45960</v>
      </c>
      <c r="E355" s="39">
        <v>0.6875</v>
      </c>
      <c r="F355" s="50">
        <f>D355+1</f>
        <v>45961</v>
      </c>
      <c r="G355" s="39">
        <v>5.8333333333333334E-2</v>
      </c>
      <c r="H355" s="18" t="s">
        <v>1652</v>
      </c>
      <c r="I355" s="67"/>
    </row>
    <row r="356" spans="1:9" ht="24" hidden="1" customHeight="1">
      <c r="A356" s="40" t="s">
        <v>1640</v>
      </c>
      <c r="B356" s="43">
        <f>F355+2</f>
        <v>45963</v>
      </c>
      <c r="C356" s="39">
        <v>0.20833333333333334</v>
      </c>
      <c r="D356" s="43">
        <f>B356</f>
        <v>45963</v>
      </c>
      <c r="E356" s="39">
        <v>0.29166666666666669</v>
      </c>
      <c r="F356" s="43">
        <f>D356</f>
        <v>45963</v>
      </c>
      <c r="G356" s="39">
        <v>0.70833333333333337</v>
      </c>
      <c r="H356" s="66"/>
      <c r="I356" s="67"/>
    </row>
    <row r="357" spans="1:9" ht="24" hidden="1" customHeight="1">
      <c r="A357" s="40" t="s">
        <v>1595</v>
      </c>
      <c r="B357" s="43">
        <v>45963</v>
      </c>
      <c r="C357" s="39">
        <v>0.72916666666666663</v>
      </c>
      <c r="D357" s="43">
        <v>45964</v>
      </c>
      <c r="E357" s="39">
        <v>0.24027777777777778</v>
      </c>
      <c r="F357" s="43">
        <v>45965</v>
      </c>
      <c r="G357" s="39">
        <v>0.16666666666666666</v>
      </c>
      <c r="H357" s="66"/>
      <c r="I357" s="67"/>
    </row>
    <row r="358" spans="1:9" ht="24" hidden="1" customHeight="1">
      <c r="A358" s="40" t="s">
        <v>1596</v>
      </c>
      <c r="B358" s="43">
        <v>45965</v>
      </c>
      <c r="C358" s="39">
        <v>0.875</v>
      </c>
      <c r="D358" s="43">
        <v>45966</v>
      </c>
      <c r="E358" s="39">
        <v>4.1666666666666664E-2</v>
      </c>
      <c r="F358" s="43">
        <v>45966</v>
      </c>
      <c r="G358" s="39">
        <v>0.3923611111111111</v>
      </c>
      <c r="H358" s="66"/>
      <c r="I358" s="67"/>
    </row>
    <row r="359" spans="1:9" ht="24" hidden="1" customHeight="1">
      <c r="A359" s="40" t="s">
        <v>1626</v>
      </c>
      <c r="B359" s="50">
        <v>45969</v>
      </c>
      <c r="C359" s="39">
        <v>0.70833333333333337</v>
      </c>
      <c r="D359" s="50">
        <v>45969</v>
      </c>
      <c r="E359" s="39">
        <v>0.90763888888888888</v>
      </c>
      <c r="F359" s="43">
        <v>45970</v>
      </c>
      <c r="G359" s="39">
        <v>0.52708333333333335</v>
      </c>
      <c r="H359" s="66"/>
      <c r="I359" s="67"/>
    </row>
    <row r="360" spans="1:9" ht="24" hidden="1" customHeight="1">
      <c r="A360" s="40" t="s">
        <v>1627</v>
      </c>
      <c r="B360" s="43">
        <v>45971</v>
      </c>
      <c r="C360" s="39">
        <v>0.66666666666666663</v>
      </c>
      <c r="D360" s="50">
        <v>45971</v>
      </c>
      <c r="E360" s="39">
        <v>0.84791666666666665</v>
      </c>
      <c r="F360" s="43">
        <v>45972</v>
      </c>
      <c r="G360" s="39">
        <v>0.50624999999999998</v>
      </c>
      <c r="H360" s="66"/>
      <c r="I360" s="67"/>
    </row>
    <row r="361" spans="1:9" ht="24" hidden="1" customHeight="1">
      <c r="A361" s="55" t="s">
        <v>1727</v>
      </c>
      <c r="B361" s="43">
        <v>45975</v>
      </c>
      <c r="C361" s="39">
        <v>0.64583333333333337</v>
      </c>
      <c r="D361" s="50">
        <f t="shared" ref="D361:D366" si="50">B361</f>
        <v>45975</v>
      </c>
      <c r="E361" s="39">
        <v>0.79166666666666663</v>
      </c>
      <c r="F361" s="43">
        <f>D361+1</f>
        <v>45976</v>
      </c>
      <c r="G361" s="39">
        <v>0.15902777777777777</v>
      </c>
      <c r="H361" s="66"/>
      <c r="I361" s="67"/>
    </row>
    <row r="362" spans="1:9" ht="24" hidden="1" customHeight="1">
      <c r="A362" s="40" t="s">
        <v>1709</v>
      </c>
      <c r="B362" s="43">
        <f>F361</f>
        <v>45976</v>
      </c>
      <c r="C362" s="39">
        <v>0.20833333333333334</v>
      </c>
      <c r="D362" s="50">
        <f t="shared" si="50"/>
        <v>45976</v>
      </c>
      <c r="E362" s="39">
        <v>0.23819444444444443</v>
      </c>
      <c r="F362" s="43">
        <f>D362+1</f>
        <v>45977</v>
      </c>
      <c r="G362" s="39">
        <v>0.20833333333333334</v>
      </c>
      <c r="H362" s="66"/>
      <c r="I362" s="67"/>
    </row>
    <row r="363" spans="1:9" ht="24" hidden="1" customHeight="1">
      <c r="A363" s="40" t="s">
        <v>1659</v>
      </c>
      <c r="B363" s="43">
        <v>45977</v>
      </c>
      <c r="C363" s="39">
        <v>0.75</v>
      </c>
      <c r="D363" s="50">
        <f t="shared" si="50"/>
        <v>45977</v>
      </c>
      <c r="E363" s="39">
        <v>0.875</v>
      </c>
      <c r="F363" s="43">
        <f>D363+1</f>
        <v>45978</v>
      </c>
      <c r="G363" s="39">
        <v>0.1875</v>
      </c>
      <c r="H363" s="66"/>
      <c r="I363" s="67"/>
    </row>
    <row r="364" spans="1:9" ht="24" hidden="1" customHeight="1">
      <c r="A364" s="40" t="s">
        <v>1660</v>
      </c>
      <c r="B364" s="43">
        <f>F363</f>
        <v>45978</v>
      </c>
      <c r="C364" s="39">
        <v>0.75</v>
      </c>
      <c r="D364" s="50">
        <f>B364+1</f>
        <v>45979</v>
      </c>
      <c r="E364" s="39">
        <v>0.33333333333333331</v>
      </c>
      <c r="F364" s="43">
        <f>D364</f>
        <v>45979</v>
      </c>
      <c r="G364" s="39">
        <v>0.625</v>
      </c>
      <c r="H364" s="18"/>
      <c r="I364" s="67"/>
    </row>
    <row r="365" spans="1:9" ht="24" hidden="1" customHeight="1">
      <c r="A365" s="40" t="s">
        <v>1683</v>
      </c>
      <c r="B365" s="43">
        <f>F364+3</f>
        <v>45982</v>
      </c>
      <c r="C365" s="39">
        <v>0.70833333333333337</v>
      </c>
      <c r="D365" s="50">
        <f t="shared" si="50"/>
        <v>45982</v>
      </c>
      <c r="E365" s="39">
        <v>0.83333333333333337</v>
      </c>
      <c r="F365" s="43">
        <f t="shared" ref="F365:F369" si="51">D365+1</f>
        <v>45983</v>
      </c>
      <c r="G365" s="39">
        <v>0.3125</v>
      </c>
      <c r="H365" s="18"/>
      <c r="I365" s="67"/>
    </row>
    <row r="366" spans="1:9" ht="24" hidden="1" customHeight="1">
      <c r="A366" s="40" t="s">
        <v>1691</v>
      </c>
      <c r="B366" s="110">
        <f>F365+1</f>
        <v>45984</v>
      </c>
      <c r="C366" s="39">
        <v>0.52083333333333337</v>
      </c>
      <c r="D366" s="50">
        <f t="shared" si="50"/>
        <v>45984</v>
      </c>
      <c r="E366" s="39">
        <v>0.625</v>
      </c>
      <c r="F366" s="43">
        <f t="shared" si="51"/>
        <v>45985</v>
      </c>
      <c r="G366" s="39">
        <v>0.16666666666666666</v>
      </c>
      <c r="H366" s="18"/>
      <c r="I366" s="67"/>
    </row>
    <row r="367" spans="1:9" ht="24" hidden="1" customHeight="1">
      <c r="A367" s="40" t="s">
        <v>1725</v>
      </c>
      <c r="B367" s="110">
        <f>F366+3</f>
        <v>45988</v>
      </c>
      <c r="C367" s="39">
        <v>0.20833333333333334</v>
      </c>
      <c r="D367" s="50">
        <f>B367</f>
        <v>45988</v>
      </c>
      <c r="E367" s="39">
        <v>0.75</v>
      </c>
      <c r="F367" s="43">
        <f t="shared" si="51"/>
        <v>45989</v>
      </c>
      <c r="G367" s="39">
        <v>0.6875</v>
      </c>
      <c r="H367" s="66"/>
      <c r="I367" s="67"/>
    </row>
    <row r="368" spans="1:9" ht="24" hidden="1" customHeight="1">
      <c r="A368" s="40" t="s">
        <v>1726</v>
      </c>
      <c r="B368" s="110">
        <f>F367</f>
        <v>45989</v>
      </c>
      <c r="C368" s="39">
        <v>0.75</v>
      </c>
      <c r="D368" s="50">
        <f>B368</f>
        <v>45989</v>
      </c>
      <c r="E368" s="39">
        <v>0.79166666666666663</v>
      </c>
      <c r="F368" s="43">
        <f t="shared" si="51"/>
        <v>45990</v>
      </c>
      <c r="G368" s="39">
        <v>0.15833333333333333</v>
      </c>
      <c r="H368" s="66"/>
      <c r="I368" s="67"/>
    </row>
    <row r="369" spans="1:9" ht="24" hidden="1" customHeight="1">
      <c r="A369" s="40" t="s">
        <v>1742</v>
      </c>
      <c r="B369" s="110">
        <f>F368</f>
        <v>45990</v>
      </c>
      <c r="C369" s="39">
        <v>0.66666666666666663</v>
      </c>
      <c r="D369" s="50">
        <f>B369</f>
        <v>45990</v>
      </c>
      <c r="E369" s="39">
        <v>0.74513888888888891</v>
      </c>
      <c r="F369" s="43">
        <f t="shared" si="51"/>
        <v>45991</v>
      </c>
      <c r="G369" s="39">
        <v>0.25</v>
      </c>
      <c r="H369" s="66"/>
      <c r="I369" s="67"/>
    </row>
    <row r="370" spans="1:9" ht="24" hidden="1" customHeight="1">
      <c r="A370" s="55" t="s">
        <v>1718</v>
      </c>
      <c r="B370" s="110">
        <f>F369+1</f>
        <v>45992</v>
      </c>
      <c r="C370" s="39">
        <v>0.19166666666666668</v>
      </c>
      <c r="D370" s="50">
        <f>B370</f>
        <v>45992</v>
      </c>
      <c r="E370" s="39">
        <v>0.33333333333333331</v>
      </c>
      <c r="F370" s="43">
        <f>D370+1</f>
        <v>45993</v>
      </c>
      <c r="G370" s="39">
        <v>0.5625</v>
      </c>
      <c r="H370" s="18"/>
      <c r="I370" s="67"/>
    </row>
    <row r="371" spans="1:9" ht="24" hidden="1" customHeight="1">
      <c r="A371" s="40" t="s">
        <v>1761</v>
      </c>
      <c r="B371" s="110">
        <f>F370+3</f>
        <v>45996</v>
      </c>
      <c r="C371" s="39">
        <v>0.75</v>
      </c>
      <c r="D371" s="50">
        <v>45996</v>
      </c>
      <c r="E371" s="39">
        <v>0.83333333333333337</v>
      </c>
      <c r="F371" s="43">
        <f>D371+1</f>
        <v>45997</v>
      </c>
      <c r="G371" s="39">
        <v>0.29166666666666669</v>
      </c>
      <c r="H371" s="18"/>
      <c r="I371" s="67"/>
    </row>
    <row r="372" spans="1:9" ht="24" hidden="1" customHeight="1">
      <c r="A372" s="40" t="s">
        <v>1771</v>
      </c>
      <c r="B372" s="110">
        <f>F371+1</f>
        <v>45998</v>
      </c>
      <c r="C372" s="39">
        <v>0.5</v>
      </c>
      <c r="D372" s="50">
        <f>B372+1</f>
        <v>45999</v>
      </c>
      <c r="E372" s="39">
        <v>0.55555555555555558</v>
      </c>
      <c r="F372" s="43">
        <f>D372+1</f>
        <v>46000</v>
      </c>
      <c r="G372" s="39">
        <v>8.3333333333333329E-2</v>
      </c>
      <c r="H372" s="18"/>
      <c r="I372" s="67"/>
    </row>
    <row r="373" spans="1:9" ht="24" hidden="1" customHeight="1">
      <c r="A373" s="65" t="s">
        <v>1788</v>
      </c>
      <c r="B373" s="34"/>
      <c r="C373" s="33"/>
      <c r="D373" s="34"/>
      <c r="E373" s="16"/>
      <c r="F373" s="34"/>
      <c r="G373" s="33"/>
      <c r="H373" s="18" t="s">
        <v>1749</v>
      </c>
      <c r="I373" s="67"/>
    </row>
    <row r="374" spans="1:9" ht="24" hidden="1" customHeight="1">
      <c r="A374" s="40" t="s">
        <v>1803</v>
      </c>
      <c r="B374" s="110">
        <f>F372+3</f>
        <v>46003</v>
      </c>
      <c r="C374" s="39">
        <v>0.20833333333333334</v>
      </c>
      <c r="D374" s="50">
        <f>B374</f>
        <v>46003</v>
      </c>
      <c r="E374" s="39">
        <v>0.50486111111111109</v>
      </c>
      <c r="F374" s="43">
        <f>D374+1</f>
        <v>46004</v>
      </c>
      <c r="G374" s="39">
        <v>0.57430555555555551</v>
      </c>
      <c r="H374" s="18"/>
      <c r="I374" s="67"/>
    </row>
    <row r="375" spans="1:9" ht="24" hidden="1" customHeight="1">
      <c r="A375" s="40" t="s">
        <v>1789</v>
      </c>
      <c r="B375" s="110">
        <f>F374</f>
        <v>46004</v>
      </c>
      <c r="C375" s="39">
        <v>0.6791666666666667</v>
      </c>
      <c r="D375" s="50">
        <f>B375+1</f>
        <v>46005</v>
      </c>
      <c r="E375" s="39">
        <v>0.27152777777777776</v>
      </c>
      <c r="F375" s="50">
        <f>D375+1</f>
        <v>46006</v>
      </c>
      <c r="G375" s="39">
        <v>0.16666666666666666</v>
      </c>
      <c r="H375" s="18"/>
      <c r="I375" s="67"/>
    </row>
    <row r="376" spans="1:9" ht="24" hidden="1" customHeight="1">
      <c r="A376" s="40" t="s">
        <v>1805</v>
      </c>
      <c r="B376" s="50">
        <v>46006</v>
      </c>
      <c r="C376" s="39">
        <v>0.70833333333333337</v>
      </c>
      <c r="D376" s="50">
        <v>46006</v>
      </c>
      <c r="E376" s="39">
        <v>0.79166666666666663</v>
      </c>
      <c r="F376" s="43">
        <v>46007</v>
      </c>
      <c r="G376" s="39">
        <v>0.25</v>
      </c>
      <c r="H376" s="66"/>
      <c r="I376" s="67"/>
    </row>
    <row r="377" spans="1:9" ht="24" hidden="1" customHeight="1">
      <c r="A377" s="40" t="s">
        <v>1813</v>
      </c>
      <c r="B377" s="50">
        <v>46010</v>
      </c>
      <c r="C377" s="39">
        <v>0.66666666666666663</v>
      </c>
      <c r="D377" s="50">
        <v>46010</v>
      </c>
      <c r="E377" s="39">
        <v>0.82638888888888884</v>
      </c>
      <c r="F377" s="43">
        <v>46011</v>
      </c>
      <c r="G377" s="39">
        <v>0.33333333333333331</v>
      </c>
      <c r="H377" s="18"/>
      <c r="I377" s="67"/>
    </row>
    <row r="378" spans="1:9" ht="24" hidden="1" customHeight="1">
      <c r="A378" s="40" t="s">
        <v>1836</v>
      </c>
      <c r="B378" s="110">
        <v>46012</v>
      </c>
      <c r="C378" s="39">
        <v>0.54166666666666663</v>
      </c>
      <c r="D378" s="50">
        <v>46012</v>
      </c>
      <c r="E378" s="39">
        <v>0.70833333333333337</v>
      </c>
      <c r="F378" s="43">
        <v>46013</v>
      </c>
      <c r="G378" s="39">
        <v>0.33333333333333331</v>
      </c>
      <c r="H378" s="18"/>
      <c r="I378" s="67"/>
    </row>
    <row r="379" spans="1:9" ht="24" hidden="1" customHeight="1">
      <c r="A379" s="55" t="s">
        <v>1876</v>
      </c>
      <c r="B379" s="110">
        <f>F378+3</f>
        <v>46016</v>
      </c>
      <c r="C379" s="39">
        <v>0.40833333333333333</v>
      </c>
      <c r="D379" s="50">
        <f>B379</f>
        <v>46016</v>
      </c>
      <c r="E379" s="39">
        <v>0.50694444444444442</v>
      </c>
      <c r="F379" s="43">
        <f>D379+1</f>
        <v>46017</v>
      </c>
      <c r="G379" s="39">
        <v>0.20833333333333334</v>
      </c>
      <c r="H379" s="18"/>
      <c r="I379" s="67"/>
    </row>
    <row r="380" spans="1:9" ht="24" hidden="1" customHeight="1">
      <c r="A380" s="40" t="s">
        <v>1865</v>
      </c>
      <c r="B380" s="110">
        <v>46017</v>
      </c>
      <c r="C380" s="39">
        <v>0.27083333333333331</v>
      </c>
      <c r="D380" s="50">
        <v>46017</v>
      </c>
      <c r="E380" s="39">
        <v>0.3125</v>
      </c>
      <c r="F380" s="43">
        <v>46018</v>
      </c>
      <c r="G380" s="39">
        <v>0.75</v>
      </c>
      <c r="H380" s="18"/>
      <c r="I380" s="67"/>
    </row>
    <row r="381" spans="1:9" ht="24" hidden="1" customHeight="1">
      <c r="A381" s="40" t="s">
        <v>1877</v>
      </c>
      <c r="B381" s="110">
        <v>46019</v>
      </c>
      <c r="C381" s="39">
        <v>0.40416666666666667</v>
      </c>
      <c r="D381" s="50">
        <v>46019</v>
      </c>
      <c r="E381" s="39">
        <v>0.73333333333333328</v>
      </c>
      <c r="F381" s="43">
        <v>46020</v>
      </c>
      <c r="G381" s="39">
        <v>6.25E-2</v>
      </c>
      <c r="H381" s="18"/>
      <c r="I381" s="67"/>
    </row>
    <row r="382" spans="1:9" ht="24" hidden="1" customHeight="1">
      <c r="A382" s="40" t="s">
        <v>1878</v>
      </c>
      <c r="B382" s="110">
        <v>46020</v>
      </c>
      <c r="C382" s="39">
        <v>0.64583333333333337</v>
      </c>
      <c r="D382" s="50">
        <v>46020</v>
      </c>
      <c r="E382" s="39">
        <v>0.77083333333333337</v>
      </c>
      <c r="F382" s="43">
        <v>46020</v>
      </c>
      <c r="G382" s="39">
        <v>0.97916666666666663</v>
      </c>
      <c r="H382" s="18"/>
      <c r="I382" s="67"/>
    </row>
    <row r="383" spans="1:9" ht="24" customHeight="1">
      <c r="A383" s="40" t="s">
        <v>1893</v>
      </c>
      <c r="B383" s="110">
        <f>F382+4</f>
        <v>46024</v>
      </c>
      <c r="C383" s="39">
        <v>0</v>
      </c>
      <c r="D383" s="50">
        <v>46024</v>
      </c>
      <c r="E383" s="39">
        <v>0.45833333333333331</v>
      </c>
      <c r="F383" s="43">
        <v>46024</v>
      </c>
      <c r="G383" s="39">
        <v>0.95833333333333337</v>
      </c>
      <c r="H383" s="18"/>
      <c r="I383" s="67"/>
    </row>
    <row r="384" spans="1:9" ht="24" customHeight="1">
      <c r="A384" s="40" t="s">
        <v>1894</v>
      </c>
      <c r="B384" s="110">
        <v>46026</v>
      </c>
      <c r="C384" s="39">
        <v>0.16666666666666666</v>
      </c>
      <c r="D384" s="50">
        <v>46026</v>
      </c>
      <c r="E384" s="39">
        <v>0.28541666666666665</v>
      </c>
      <c r="F384" s="43">
        <v>46026</v>
      </c>
      <c r="G384" s="39">
        <v>0.97916666666666663</v>
      </c>
      <c r="H384" s="18"/>
      <c r="I384" s="67"/>
    </row>
    <row r="385" spans="1:9" ht="24" customHeight="1">
      <c r="A385" s="40" t="s">
        <v>1971</v>
      </c>
      <c r="B385" s="110">
        <f>F384+4</f>
        <v>46030</v>
      </c>
      <c r="C385" s="39">
        <v>0.20833333333333334</v>
      </c>
      <c r="D385" s="50">
        <v>46030</v>
      </c>
      <c r="E385" s="39">
        <v>0.30277777777777776</v>
      </c>
      <c r="F385" s="43">
        <f>D385</f>
        <v>46030</v>
      </c>
      <c r="G385" s="39">
        <v>0.625</v>
      </c>
      <c r="H385" s="18"/>
      <c r="I385" s="67"/>
    </row>
    <row r="386" spans="1:9" ht="24" customHeight="1">
      <c r="A386" s="40" t="s">
        <v>1949</v>
      </c>
      <c r="B386" s="110">
        <f>F385</f>
        <v>46030</v>
      </c>
      <c r="C386" s="39">
        <v>0.70833333333333337</v>
      </c>
      <c r="D386" s="50">
        <f>B386</f>
        <v>46030</v>
      </c>
      <c r="E386" s="39">
        <v>0.72916666666666663</v>
      </c>
      <c r="F386" s="43">
        <f>D386+1</f>
        <v>46031</v>
      </c>
      <c r="G386" s="20">
        <v>0.75</v>
      </c>
      <c r="H386" s="18"/>
      <c r="I386" s="67"/>
    </row>
    <row r="387" spans="1:9" ht="24" customHeight="1">
      <c r="A387" s="40" t="s">
        <v>1972</v>
      </c>
      <c r="B387" s="110">
        <f>F386+1</f>
        <v>46032</v>
      </c>
      <c r="C387" s="20">
        <v>0.29166666666666669</v>
      </c>
      <c r="D387" s="43">
        <f t="shared" ref="D387:D388" si="52">B387</f>
        <v>46032</v>
      </c>
      <c r="E387" s="20">
        <v>0.41666666666666669</v>
      </c>
      <c r="F387" s="43">
        <f>D387</f>
        <v>46032</v>
      </c>
      <c r="G387" s="20">
        <v>0.79166666666666663</v>
      </c>
      <c r="H387" s="18"/>
      <c r="I387" s="67"/>
    </row>
    <row r="388" spans="1:9" ht="24" customHeight="1">
      <c r="A388" s="40" t="s">
        <v>1973</v>
      </c>
      <c r="B388" s="110">
        <f>F387+1</f>
        <v>46033</v>
      </c>
      <c r="C388" s="20">
        <v>0.33333333333333331</v>
      </c>
      <c r="D388" s="43">
        <f t="shared" si="52"/>
        <v>46033</v>
      </c>
      <c r="E388" s="20">
        <v>0.45833333333333331</v>
      </c>
      <c r="F388" s="43">
        <f>D388</f>
        <v>46033</v>
      </c>
      <c r="G388" s="20">
        <v>0.75</v>
      </c>
      <c r="H388" s="18"/>
      <c r="I388" s="67"/>
    </row>
    <row r="389" spans="1:9" ht="24" customHeight="1">
      <c r="A389" s="40" t="s">
        <v>2004</v>
      </c>
      <c r="B389" s="110">
        <f>F388+3</f>
        <v>46036</v>
      </c>
      <c r="C389" s="20">
        <v>0.66666666666666663</v>
      </c>
      <c r="D389" s="43">
        <v>46038</v>
      </c>
      <c r="E389" s="20">
        <v>0.125</v>
      </c>
      <c r="F389" s="43">
        <v>46038</v>
      </c>
      <c r="G389" s="20">
        <v>0.625</v>
      </c>
      <c r="H389" s="18"/>
      <c r="I389" s="67"/>
    </row>
    <row r="390" spans="1:9" ht="24" customHeight="1">
      <c r="A390" s="40" t="s">
        <v>2012</v>
      </c>
      <c r="B390" s="110">
        <f>F389+1</f>
        <v>46039</v>
      </c>
      <c r="C390" s="20">
        <v>0.83333333333333337</v>
      </c>
      <c r="D390" s="43">
        <f>B390</f>
        <v>46039</v>
      </c>
      <c r="E390" s="20">
        <v>0.875</v>
      </c>
      <c r="F390" s="43">
        <f>D390+1</f>
        <v>46040</v>
      </c>
      <c r="G390" s="20">
        <v>0.29166666666666669</v>
      </c>
      <c r="H390" s="18"/>
      <c r="I390" s="67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0:I190"/>
    <mergeCell ref="B191:C191"/>
    <mergeCell ref="D191:E191"/>
    <mergeCell ref="F191:G191"/>
    <mergeCell ref="A321:I321"/>
    <mergeCell ref="B322:C322"/>
    <mergeCell ref="D322:E322"/>
    <mergeCell ref="F322:G322"/>
  </mergeCells>
  <phoneticPr fontId="53" type="noConversion"/>
  <conditionalFormatting sqref="B4:B17 F4:F17 D4:D18 F171:F209 D51:D125 D167:D189 B174:B189 B323:B334">
    <cfRule type="cellIs" dxfId="4499" priority="1633" stopIfTrue="1" operator="lessThan">
      <formula>$H$3</formula>
    </cfRule>
  </conditionalFormatting>
  <conditionalFormatting sqref="B17:B34 D33:D34">
    <cfRule type="cellIs" dxfId="4498" priority="1571" stopIfTrue="1" operator="lessThan">
      <formula>$H$3</formula>
    </cfRule>
  </conditionalFormatting>
  <conditionalFormatting sqref="B17:B34 D34 B167:B189 F190:F209 B247:B334 D167:D189 D331:D372 D51:D125">
    <cfRule type="cellIs" dxfId="4497" priority="1570" stopIfTrue="1" operator="equal">
      <formula>$H$3</formula>
    </cfRule>
  </conditionalFormatting>
  <conditionalFormatting sqref="B34 D34 B189:B200 F202:F209 D217:D229 B230:B235 D235 B243:B322">
    <cfRule type="cellIs" dxfId="4496" priority="1569" stopIfTrue="1" operator="lessThan">
      <formula>$H$3</formula>
    </cfRule>
  </conditionalFormatting>
  <conditionalFormatting sqref="B34 D34 B230:B235 D217:D229 B189:B200 F202:F209 D235">
    <cfRule type="cellIs" dxfId="4495" priority="1568" stopIfTrue="1" operator="equal">
      <formula>$H$3</formula>
    </cfRule>
  </conditionalFormatting>
  <conditionalFormatting sqref="B34 D34 C192:C235 G190:G235 E192:E235 G243:G246 E189:G189 C323:C372 G321:G372 E243:E246">
    <cfRule type="expression" dxfId="4494" priority="1572" stopIfTrue="1">
      <formula>$F34=$H$3</formula>
    </cfRule>
  </conditionalFormatting>
  <conditionalFormatting sqref="B34:B36 D34:D36">
    <cfRule type="cellIs" dxfId="4493" priority="1544" stopIfTrue="1" operator="lessThan">
      <formula>$H$3</formula>
    </cfRule>
  </conditionalFormatting>
  <conditionalFormatting sqref="B35:B36 D35:D36">
    <cfRule type="cellIs" dxfId="4492" priority="1543" stopIfTrue="1" operator="equal">
      <formula>$H$3</formula>
    </cfRule>
    <cfRule type="expression" dxfId="4491" priority="1545" stopIfTrue="1">
      <formula>$F35=$H$3</formula>
    </cfRule>
  </conditionalFormatting>
  <conditionalFormatting sqref="B35:B38 D35:D38">
    <cfRule type="cellIs" dxfId="4490" priority="1515" stopIfTrue="1" operator="lessThan">
      <formula>$H$3</formula>
    </cfRule>
  </conditionalFormatting>
  <conditionalFormatting sqref="B37:B38 D37:D38">
    <cfRule type="expression" dxfId="4489" priority="1516" stopIfTrue="1">
      <formula>$F37=$H$3</formula>
    </cfRule>
    <cfRule type="cellIs" dxfId="4488" priority="1514" stopIfTrue="1" operator="equal">
      <formula>$H$3</formula>
    </cfRule>
  </conditionalFormatting>
  <conditionalFormatting sqref="B37:B41 D37:D41">
    <cfRule type="cellIs" dxfId="4487" priority="1502" stopIfTrue="1" operator="lessThan">
      <formula>$H$3</formula>
    </cfRule>
  </conditionalFormatting>
  <conditionalFormatting sqref="B39:B41 D39:D41">
    <cfRule type="cellIs" dxfId="4486" priority="1501" stopIfTrue="1" operator="equal">
      <formula>$H$3</formula>
    </cfRule>
    <cfRule type="expression" dxfId="4485" priority="1503" stopIfTrue="1">
      <formula>$F39=$H$3</formula>
    </cfRule>
  </conditionalFormatting>
  <conditionalFormatting sqref="B39:B44">
    <cfRule type="cellIs" dxfId="4484" priority="1483" stopIfTrue="1" operator="lessThan">
      <formula>$H$3</formula>
    </cfRule>
  </conditionalFormatting>
  <conditionalFormatting sqref="B42:B44">
    <cfRule type="cellIs" dxfId="4483" priority="1482" stopIfTrue="1" operator="equal">
      <formula>$H$3</formula>
    </cfRule>
  </conditionalFormatting>
  <conditionalFormatting sqref="B44 D189:D200 D243:D353 F243:F372">
    <cfRule type="cellIs" dxfId="4482" priority="1481" stopIfTrue="1" operator="lessThan">
      <formula>$H$3</formula>
    </cfRule>
  </conditionalFormatting>
  <conditionalFormatting sqref="B44 D189:D200 D243:D353">
    <cfRule type="cellIs" dxfId="4481" priority="1480" stopIfTrue="1" operator="equal">
      <formula>$H$3</formula>
    </cfRule>
  </conditionalFormatting>
  <conditionalFormatting sqref="B44:B45 D44:D45 B51:B165 D158:D165">
    <cfRule type="cellIs" dxfId="4480" priority="1456" stopIfTrue="1" operator="lessThan">
      <formula>$H$3</formula>
    </cfRule>
  </conditionalFormatting>
  <conditionalFormatting sqref="B44:B45 D44:D45 B51:B165 F182:F189 F167:F178">
    <cfRule type="cellIs" dxfId="4479" priority="1455" stopIfTrue="1" operator="equal">
      <formula>$H$3</formula>
    </cfRule>
  </conditionalFormatting>
  <conditionalFormatting sqref="B45 D45">
    <cfRule type="cellIs" dxfId="4478" priority="1453" stopIfTrue="1" operator="equal">
      <formula>$H$3</formula>
    </cfRule>
    <cfRule type="cellIs" dxfId="4477" priority="1454" stopIfTrue="1" operator="lessThan">
      <formula>$H$3</formula>
    </cfRule>
  </conditionalFormatting>
  <conditionalFormatting sqref="B45:B46 D45:D46">
    <cfRule type="cellIs" dxfId="4476" priority="1441" stopIfTrue="1" operator="lessThan">
      <formula>$H$3</formula>
    </cfRule>
    <cfRule type="cellIs" dxfId="4475" priority="1440" stopIfTrue="1" operator="equal">
      <formula>$H$3</formula>
    </cfRule>
  </conditionalFormatting>
  <conditionalFormatting sqref="B46 D46">
    <cfRule type="cellIs" dxfId="4474" priority="1438" stopIfTrue="1" operator="equal">
      <formula>$H$3</formula>
    </cfRule>
    <cfRule type="cellIs" dxfId="4473" priority="1439" stopIfTrue="1" operator="lessThan">
      <formula>$H$3</formula>
    </cfRule>
  </conditionalFormatting>
  <conditionalFormatting sqref="B46:B47">
    <cfRule type="cellIs" dxfId="4472" priority="1430" stopIfTrue="1" operator="equal">
      <formula>$H$3</formula>
    </cfRule>
    <cfRule type="cellIs" dxfId="4471" priority="1431" stopIfTrue="1" operator="lessThan">
      <formula>$H$3</formula>
    </cfRule>
  </conditionalFormatting>
  <conditionalFormatting sqref="B47">
    <cfRule type="cellIs" dxfId="4470" priority="1429" stopIfTrue="1" operator="lessThan">
      <formula>$H$3</formula>
    </cfRule>
    <cfRule type="cellIs" dxfId="4469" priority="1428" stopIfTrue="1" operator="equal">
      <formula>$H$3</formula>
    </cfRule>
  </conditionalFormatting>
  <conditionalFormatting sqref="B47:B48">
    <cfRule type="cellIs" dxfId="4468" priority="1402" stopIfTrue="1" operator="lessThan">
      <formula>$H$3</formula>
    </cfRule>
    <cfRule type="cellIs" dxfId="4467" priority="1401" stopIfTrue="1" operator="equal">
      <formula>$H$3</formula>
    </cfRule>
  </conditionalFormatting>
  <conditionalFormatting sqref="B48">
    <cfRule type="cellIs" dxfId="4466" priority="1399" stopIfTrue="1" operator="equal">
      <formula>$H$3</formula>
    </cfRule>
    <cfRule type="cellIs" dxfId="4465" priority="1400" stopIfTrue="1" operator="lessThan">
      <formula>$H$3</formula>
    </cfRule>
  </conditionalFormatting>
  <conditionalFormatting sqref="B48:B49">
    <cfRule type="cellIs" dxfId="4464" priority="1378" stopIfTrue="1" operator="equal">
      <formula>$H$3</formula>
    </cfRule>
    <cfRule type="cellIs" dxfId="4463" priority="1379" stopIfTrue="1" operator="lessThan">
      <formula>$H$3</formula>
    </cfRule>
  </conditionalFormatting>
  <conditionalFormatting sqref="B49">
    <cfRule type="cellIs" dxfId="4462" priority="1377" stopIfTrue="1" operator="lessThan">
      <formula>$H$3</formula>
    </cfRule>
    <cfRule type="cellIs" dxfId="4461" priority="1376" stopIfTrue="1" operator="equal">
      <formula>$H$3</formula>
    </cfRule>
  </conditionalFormatting>
  <conditionalFormatting sqref="B49:B51 D49:D51">
    <cfRule type="cellIs" dxfId="4460" priority="1348" stopIfTrue="1" operator="equal">
      <formula>$H$3</formula>
    </cfRule>
    <cfRule type="cellIs" dxfId="4459" priority="1349" stopIfTrue="1" operator="lessThan">
      <formula>$H$3</formula>
    </cfRule>
  </conditionalFormatting>
  <conditionalFormatting sqref="B51 D51">
    <cfRule type="expression" dxfId="4458" priority="1347" stopIfTrue="1">
      <formula>$F51=$H$3</formula>
    </cfRule>
  </conditionalFormatting>
  <conditionalFormatting sqref="B53">
    <cfRule type="cellIs" dxfId="4457" priority="1333" stopIfTrue="1" operator="lessThan">
      <formula>$H$3</formula>
    </cfRule>
    <cfRule type="cellIs" dxfId="4456" priority="1332" stopIfTrue="1" operator="equal">
      <formula>$H$3</formula>
    </cfRule>
  </conditionalFormatting>
  <conditionalFormatting sqref="B167:B173">
    <cfRule type="cellIs" dxfId="4455" priority="61" stopIfTrue="1" operator="lessThan">
      <formula>$H$3</formula>
    </cfRule>
  </conditionalFormatting>
  <conditionalFormatting sqref="B171:B173">
    <cfRule type="cellIs" dxfId="4454" priority="60" stopIfTrue="1" operator="equal">
      <formula>$H$3</formula>
    </cfRule>
  </conditionalFormatting>
  <conditionalFormatting sqref="B199:B221">
    <cfRule type="cellIs" dxfId="4453" priority="1133" stopIfTrue="1" operator="lessThan">
      <formula>$H$3</formula>
    </cfRule>
    <cfRule type="cellIs" dxfId="4452" priority="1132" stopIfTrue="1" operator="equal">
      <formula>$H$3</formula>
    </cfRule>
  </conditionalFormatting>
  <conditionalFormatting sqref="B201:B203">
    <cfRule type="cellIs" dxfId="4451" priority="1131" stopIfTrue="1" operator="lessThan">
      <formula>$H$3</formula>
    </cfRule>
    <cfRule type="cellIs" dxfId="4450" priority="1130" stopIfTrue="1" operator="equal">
      <formula>$H$3</formula>
    </cfRule>
  </conditionalFormatting>
  <conditionalFormatting sqref="B202:B229 B235">
    <cfRule type="cellIs" dxfId="4449" priority="1191" stopIfTrue="1" operator="equal">
      <formula>$H$3</formula>
    </cfRule>
    <cfRule type="cellIs" dxfId="4448" priority="1192" stopIfTrue="1" operator="lessThan">
      <formula>$H$3</formula>
    </cfRule>
  </conditionalFormatting>
  <conditionalFormatting sqref="B235">
    <cfRule type="cellIs" dxfId="4447" priority="759" stopIfTrue="1" operator="lessThan">
      <formula>$H$3</formula>
    </cfRule>
    <cfRule type="cellIs" dxfId="4446" priority="758" stopIfTrue="1" operator="equal">
      <formula>$H$3</formula>
    </cfRule>
  </conditionalFormatting>
  <conditionalFormatting sqref="B237:B241">
    <cfRule type="cellIs" dxfId="4445" priority="625" stopIfTrue="1" operator="equal">
      <formula>$H$3</formula>
    </cfRule>
    <cfRule type="cellIs" dxfId="4444" priority="626" stopIfTrue="1" operator="lessThan">
      <formula>$H$3</formula>
    </cfRule>
  </conditionalFormatting>
  <conditionalFormatting sqref="B243:B246">
    <cfRule type="cellIs" dxfId="4443" priority="615" stopIfTrue="1" operator="equal">
      <formula>$H$3</formula>
    </cfRule>
  </conditionalFormatting>
  <conditionalFormatting sqref="B335">
    <cfRule type="cellIs" dxfId="4442" priority="341" stopIfTrue="1" operator="equal">
      <formula>$H$3</formula>
    </cfRule>
    <cfRule type="cellIs" dxfId="4441" priority="342" stopIfTrue="1" operator="lessThan">
      <formula>$H$3</formula>
    </cfRule>
    <cfRule type="cellIs" dxfId="4440" priority="339" stopIfTrue="1" operator="equal">
      <formula>$H$3</formula>
    </cfRule>
    <cfRule type="cellIs" dxfId="4439" priority="340" stopIfTrue="1" operator="lessThan">
      <formula>$H$3</formula>
    </cfRule>
  </conditionalFormatting>
  <conditionalFormatting sqref="B335:B372 D359:D372">
    <cfRule type="cellIs" dxfId="4438" priority="343" stopIfTrue="1" operator="equal">
      <formula>$H$3</formula>
    </cfRule>
    <cfRule type="cellIs" dxfId="4437" priority="344" stopIfTrue="1" operator="lessThan">
      <formula>$H$3</formula>
    </cfRule>
  </conditionalFormatting>
  <conditionalFormatting sqref="B374:B390 D374:D384">
    <cfRule type="cellIs" dxfId="4436" priority="50" stopIfTrue="1" operator="lessThan">
      <formula>$H$3</formula>
    </cfRule>
  </conditionalFormatting>
  <conditionalFormatting sqref="B374:B390">
    <cfRule type="cellIs" dxfId="4435" priority="49" stopIfTrue="1" operator="equal">
      <formula>$H$3</formula>
    </cfRule>
  </conditionalFormatting>
  <conditionalFormatting sqref="B376:B377">
    <cfRule type="cellIs" dxfId="4434" priority="48" stopIfTrue="1" operator="lessThan">
      <formula>$H$3</formula>
    </cfRule>
  </conditionalFormatting>
  <conditionalFormatting sqref="B42:C43">
    <cfRule type="expression" dxfId="4433" priority="1486" stopIfTrue="1">
      <formula>$F42=$H$3</formula>
    </cfRule>
  </conditionalFormatting>
  <conditionalFormatting sqref="B52:G52">
    <cfRule type="expression" dxfId="4432" priority="1336" stopIfTrue="1">
      <formula>$F52=$H$3</formula>
    </cfRule>
  </conditionalFormatting>
  <conditionalFormatting sqref="C4:C16 E12:E15 E189 C190:C191 E243:E246">
    <cfRule type="expression" dxfId="4431" priority="1635" stopIfTrue="1">
      <formula>B4&lt;$H$3</formula>
    </cfRule>
  </conditionalFormatting>
  <conditionalFormatting sqref="C4:C17 E12:E16 G12:G17 G192:G204 E189 C190:C235 E243:E246 C321:C372 G323:G372">
    <cfRule type="expression" dxfId="4430" priority="1631" stopIfTrue="1">
      <formula>$B4=$H$3</formula>
    </cfRule>
  </conditionalFormatting>
  <conditionalFormatting sqref="C18:C28 G27:G29">
    <cfRule type="expression" dxfId="4429" priority="1614" stopIfTrue="1">
      <formula>$F18=$H$3</formula>
    </cfRule>
  </conditionalFormatting>
  <conditionalFormatting sqref="C29">
    <cfRule type="expression" dxfId="4428" priority="1608" stopIfTrue="1">
      <formula>$F29=$H$3</formula>
    </cfRule>
  </conditionalFormatting>
  <conditionalFormatting sqref="C30 E30:E31 G30:G31">
    <cfRule type="expression" dxfId="4427" priority="1602" stopIfTrue="1">
      <formula>$F30=$H$3</formula>
    </cfRule>
    <cfRule type="expression" dxfId="4426" priority="1603" stopIfTrue="1">
      <formula>B30&lt;$H$3</formula>
    </cfRule>
    <cfRule type="expression" dxfId="4425" priority="1604" stopIfTrue="1">
      <formula>$B30=$H$3</formula>
    </cfRule>
  </conditionalFormatting>
  <conditionalFormatting sqref="C30:C33">
    <cfRule type="expression" dxfId="4424" priority="1595" stopIfTrue="1">
      <formula>$F30=$H$3</formula>
    </cfRule>
  </conditionalFormatting>
  <conditionalFormatting sqref="C31:C33">
    <cfRule type="expression" dxfId="4423" priority="1596" stopIfTrue="1">
      <formula>$B31=$H$3</formula>
    </cfRule>
  </conditionalFormatting>
  <conditionalFormatting sqref="C31:C34 C192:C235">
    <cfRule type="expression" dxfId="4422" priority="1560" stopIfTrue="1">
      <formula>B31&lt;$H$3</formula>
    </cfRule>
  </conditionalFormatting>
  <conditionalFormatting sqref="C31:C34">
    <cfRule type="expression" dxfId="4421" priority="1561" stopIfTrue="1">
      <formula>$F31=$H$3</formula>
    </cfRule>
  </conditionalFormatting>
  <conditionalFormatting sqref="C34">
    <cfRule type="expression" dxfId="4420" priority="1562" stopIfTrue="1">
      <formula>$B34=$H$3</formula>
    </cfRule>
  </conditionalFormatting>
  <conditionalFormatting sqref="C34:C36">
    <cfRule type="expression" dxfId="4419" priority="1540" stopIfTrue="1">
      <formula>B34&lt;$H$3</formula>
    </cfRule>
    <cfRule type="expression" dxfId="4418" priority="1541" stopIfTrue="1">
      <formula>$F34=$H$3</formula>
    </cfRule>
  </conditionalFormatting>
  <conditionalFormatting sqref="C35:C36">
    <cfRule type="expression" dxfId="4417" priority="1542" stopIfTrue="1">
      <formula>$B35=$H$3</formula>
    </cfRule>
  </conditionalFormatting>
  <conditionalFormatting sqref="C35:C38">
    <cfRule type="expression" dxfId="4416" priority="1511" stopIfTrue="1">
      <formula>B35&lt;$H$3</formula>
    </cfRule>
    <cfRule type="expression" dxfId="4415" priority="1512" stopIfTrue="1">
      <formula>$F35=$H$3</formula>
    </cfRule>
  </conditionalFormatting>
  <conditionalFormatting sqref="C37:C38">
    <cfRule type="expression" dxfId="4414" priority="1513" stopIfTrue="1">
      <formula>$B37=$H$3</formula>
    </cfRule>
  </conditionalFormatting>
  <conditionalFormatting sqref="C37:C41">
    <cfRule type="expression" dxfId="4413" priority="1498" stopIfTrue="1">
      <formula>B37&lt;$H$3</formula>
    </cfRule>
    <cfRule type="expression" dxfId="4412" priority="1499" stopIfTrue="1">
      <formula>$F37=$H$3</formula>
    </cfRule>
  </conditionalFormatting>
  <conditionalFormatting sqref="C39:C41">
    <cfRule type="expression" dxfId="4411" priority="1500" stopIfTrue="1">
      <formula>$B39=$H$3</formula>
    </cfRule>
  </conditionalFormatting>
  <conditionalFormatting sqref="C39:C44">
    <cfRule type="expression" dxfId="4410" priority="1488" stopIfTrue="1">
      <formula>$F39=$H$3</formula>
    </cfRule>
    <cfRule type="expression" dxfId="4409" priority="1487" stopIfTrue="1">
      <formula>B39&lt;$H$3</formula>
    </cfRule>
  </conditionalFormatting>
  <conditionalFormatting sqref="C42:C44">
    <cfRule type="expression" dxfId="4408" priority="1489" stopIfTrue="1">
      <formula>$B42=$H$3</formula>
    </cfRule>
  </conditionalFormatting>
  <conditionalFormatting sqref="C42:C46">
    <cfRule type="expression" dxfId="4407" priority="1437" stopIfTrue="1">
      <formula>B42&lt;$H$3</formula>
    </cfRule>
  </conditionalFormatting>
  <conditionalFormatting sqref="C44:C46">
    <cfRule type="expression" dxfId="4406" priority="1447" stopIfTrue="1">
      <formula>$F44=$H$3</formula>
    </cfRule>
  </conditionalFormatting>
  <conditionalFormatting sqref="C45">
    <cfRule type="expression" dxfId="4405" priority="1448" stopIfTrue="1">
      <formula>$B45=$H$3</formula>
    </cfRule>
  </conditionalFormatting>
  <conditionalFormatting sqref="C46">
    <cfRule type="expression" dxfId="4404" priority="1436" stopIfTrue="1">
      <formula>$B46=$H$3</formula>
    </cfRule>
  </conditionalFormatting>
  <conditionalFormatting sqref="C46:C47">
    <cfRule type="expression" dxfId="4403" priority="1419" stopIfTrue="1">
      <formula>$F46=$H$3</formula>
    </cfRule>
    <cfRule type="expression" dxfId="4402" priority="1418" stopIfTrue="1">
      <formula>B46&lt;$H$3</formula>
    </cfRule>
  </conditionalFormatting>
  <conditionalFormatting sqref="C47">
    <cfRule type="expression" dxfId="4401" priority="1417" stopIfTrue="1">
      <formula>$B47=$H$3</formula>
    </cfRule>
  </conditionalFormatting>
  <conditionalFormatting sqref="C47:C48">
    <cfRule type="expression" dxfId="4400" priority="1397" stopIfTrue="1">
      <formula>B47&lt;$H$3</formula>
    </cfRule>
    <cfRule type="expression" dxfId="4399" priority="1398" stopIfTrue="1">
      <formula>$F47=$H$3</formula>
    </cfRule>
  </conditionalFormatting>
  <conditionalFormatting sqref="C48">
    <cfRule type="expression" dxfId="4398" priority="1396" stopIfTrue="1">
      <formula>$B48=$H$3</formula>
    </cfRule>
  </conditionalFormatting>
  <conditionalFormatting sqref="C48:C49">
    <cfRule type="expression" dxfId="4397" priority="1375" stopIfTrue="1">
      <formula>$F48=$H$3</formula>
    </cfRule>
    <cfRule type="expression" dxfId="4396" priority="1374" stopIfTrue="1">
      <formula>B48&lt;$H$3</formula>
    </cfRule>
  </conditionalFormatting>
  <conditionalFormatting sqref="C49">
    <cfRule type="expression" dxfId="4395" priority="1373" stopIfTrue="1">
      <formula>$B49=$H$3</formula>
    </cfRule>
    <cfRule type="expression" dxfId="4394" priority="1372" stopIfTrue="1">
      <formula>$F49=$H$3</formula>
    </cfRule>
  </conditionalFormatting>
  <conditionalFormatting sqref="C50:C51">
    <cfRule type="expression" dxfId="4393" priority="1337" stopIfTrue="1">
      <formula>$F50=$H$3</formula>
    </cfRule>
  </conditionalFormatting>
  <conditionalFormatting sqref="C51:C53">
    <cfRule type="expression" dxfId="4392" priority="1331" stopIfTrue="1">
      <formula>$B51=$H$3</formula>
    </cfRule>
  </conditionalFormatting>
  <conditionalFormatting sqref="C51:C165">
    <cfRule type="expression" dxfId="4391" priority="388" stopIfTrue="1">
      <formula>B51&lt;$H$3</formula>
    </cfRule>
  </conditionalFormatting>
  <conditionalFormatting sqref="C54:C165">
    <cfRule type="expression" dxfId="4390" priority="389" stopIfTrue="1">
      <formula>$F54=$H$3</formula>
    </cfRule>
    <cfRule type="expression" dxfId="4389" priority="390" stopIfTrue="1">
      <formula>$B54=$H$3</formula>
    </cfRule>
  </conditionalFormatting>
  <conditionalFormatting sqref="C167:C181 C189 C237:C241 C243:C246 E323:E372 C374:C384 E374:E384 G374:G384">
    <cfRule type="expression" dxfId="4388" priority="57" stopIfTrue="1">
      <formula>B167&lt;$H$3</formula>
    </cfRule>
    <cfRule type="expression" dxfId="4387" priority="59" stopIfTrue="1">
      <formula>$B167=$H$3</formula>
    </cfRule>
    <cfRule type="expression" dxfId="4386" priority="58" stopIfTrue="1">
      <formula>$F167=$H$3</formula>
    </cfRule>
  </conditionalFormatting>
  <conditionalFormatting sqref="C182:C188 E182:E188 G182:G188 C385:C390 E385:E390 G385:G390">
    <cfRule type="expression" dxfId="4385" priority="80" stopIfTrue="1">
      <formula>B182&lt;#REF!</formula>
    </cfRule>
    <cfRule type="expression" dxfId="4384" priority="79" stopIfTrue="1">
      <formula>$B182=#REF!</formula>
    </cfRule>
  </conditionalFormatting>
  <conditionalFormatting sqref="C247:C320 E247:E320 G247:G320">
    <cfRule type="expression" dxfId="4383" priority="915" stopIfTrue="1">
      <formula>$B247=#REF!</formula>
    </cfRule>
    <cfRule type="expression" dxfId="4382" priority="916" stopIfTrue="1">
      <formula>B247&lt;#REF!</formula>
    </cfRule>
  </conditionalFormatting>
  <conditionalFormatting sqref="C321:C372">
    <cfRule type="expression" dxfId="4381" priority="573" stopIfTrue="1">
      <formula>B321&lt;$H$3</formula>
    </cfRule>
  </conditionalFormatting>
  <conditionalFormatting sqref="C53:G53">
    <cfRule type="expression" dxfId="4380" priority="1325" stopIfTrue="1">
      <formula>$F53=$H$3</formula>
    </cfRule>
  </conditionalFormatting>
  <conditionalFormatting sqref="D17:D32 F18:F32">
    <cfRule type="cellIs" dxfId="4379" priority="1590" stopIfTrue="1" operator="equal">
      <formula>$H$3</formula>
    </cfRule>
    <cfRule type="cellIs" dxfId="4378" priority="1591" stopIfTrue="1" operator="lessThan">
      <formula>$H$3</formula>
    </cfRule>
  </conditionalFormatting>
  <conditionalFormatting sqref="D32 F32">
    <cfRule type="cellIs" dxfId="4377" priority="1588" stopIfTrue="1" operator="equal">
      <formula>$H$3</formula>
    </cfRule>
    <cfRule type="cellIs" dxfId="4376" priority="1589" stopIfTrue="1" operator="lessThan">
      <formula>$H$3</formula>
    </cfRule>
  </conditionalFormatting>
  <conditionalFormatting sqref="D32:D33">
    <cfRule type="cellIs" dxfId="4375" priority="1574" stopIfTrue="1" operator="lessThan">
      <formula>$H$3</formula>
    </cfRule>
  </conditionalFormatting>
  <conditionalFormatting sqref="D33">
    <cfRule type="cellIs" dxfId="4374" priority="1573" stopIfTrue="1" operator="equal">
      <formula>$H$3</formula>
    </cfRule>
    <cfRule type="expression" dxfId="4373" priority="1575" stopIfTrue="1">
      <formula>$F33=$H$3</formula>
    </cfRule>
  </conditionalFormatting>
  <conditionalFormatting sqref="D39:D44">
    <cfRule type="cellIs" dxfId="4372" priority="1462" stopIfTrue="1" operator="lessThan">
      <formula>$H$3</formula>
    </cfRule>
  </conditionalFormatting>
  <conditionalFormatting sqref="D42:D43">
    <cfRule type="expression" dxfId="4371" priority="1476" stopIfTrue="1">
      <formula>$F42=$H$3</formula>
    </cfRule>
  </conditionalFormatting>
  <conditionalFormatting sqref="D42:D44">
    <cfRule type="cellIs" dxfId="4370" priority="1461" stopIfTrue="1" operator="equal">
      <formula>$H$3</formula>
    </cfRule>
  </conditionalFormatting>
  <conditionalFormatting sqref="D44">
    <cfRule type="cellIs" dxfId="4369" priority="1459" stopIfTrue="1" operator="equal">
      <formula>$H$3</formula>
    </cfRule>
    <cfRule type="cellIs" dxfId="4368" priority="1460" stopIfTrue="1" operator="lessThan">
      <formula>$H$3</formula>
    </cfRule>
  </conditionalFormatting>
  <conditionalFormatting sqref="D46:D47">
    <cfRule type="cellIs" dxfId="4367" priority="1415" stopIfTrue="1" operator="equal">
      <formula>$H$3</formula>
    </cfRule>
    <cfRule type="cellIs" dxfId="4366" priority="1416" stopIfTrue="1" operator="lessThan">
      <formula>$H$3</formula>
    </cfRule>
  </conditionalFormatting>
  <conditionalFormatting sqref="D47">
    <cfRule type="cellIs" dxfId="4365" priority="1414" stopIfTrue="1" operator="lessThan">
      <formula>$H$3</formula>
    </cfRule>
    <cfRule type="cellIs" dxfId="4364" priority="1413" stopIfTrue="1" operator="equal">
      <formula>$H$3</formula>
    </cfRule>
  </conditionalFormatting>
  <conditionalFormatting sqref="D47:D48">
    <cfRule type="cellIs" dxfId="4363" priority="1395" stopIfTrue="1" operator="lessThan">
      <formula>$H$3</formula>
    </cfRule>
    <cfRule type="cellIs" dxfId="4362" priority="1394" stopIfTrue="1" operator="equal">
      <formula>$H$3</formula>
    </cfRule>
  </conditionalFormatting>
  <conditionalFormatting sqref="D48">
    <cfRule type="cellIs" dxfId="4361" priority="1392" stopIfTrue="1" operator="equal">
      <formula>$H$3</formula>
    </cfRule>
    <cfRule type="cellIs" dxfId="4360" priority="1393" stopIfTrue="1" operator="lessThan">
      <formula>$H$3</formula>
    </cfRule>
  </conditionalFormatting>
  <conditionalFormatting sqref="D48:D49">
    <cfRule type="cellIs" dxfId="4359" priority="1369" stopIfTrue="1" operator="equal">
      <formula>$H$3</formula>
    </cfRule>
    <cfRule type="cellIs" dxfId="4358" priority="1370" stopIfTrue="1" operator="lessThan">
      <formula>$H$3</formula>
    </cfRule>
  </conditionalFormatting>
  <conditionalFormatting sqref="D49">
    <cfRule type="cellIs" dxfId="4357" priority="1367" stopIfTrue="1" operator="equal">
      <formula>$H$3</formula>
    </cfRule>
    <cfRule type="cellIs" dxfId="4356" priority="1368" stopIfTrue="1" operator="lessThan">
      <formula>$H$3</formula>
    </cfRule>
  </conditionalFormatting>
  <conditionalFormatting sqref="D126:D157 F167:F170">
    <cfRule type="cellIs" dxfId="4355" priority="593" stopIfTrue="1" operator="lessThan">
      <formula>$H$3</formula>
    </cfRule>
  </conditionalFormatting>
  <conditionalFormatting sqref="D126:D157 F170">
    <cfRule type="cellIs" dxfId="4354" priority="592" stopIfTrue="1" operator="equal">
      <formula>$H$3</formula>
    </cfRule>
  </conditionalFormatting>
  <conditionalFormatting sqref="D126:D165 F164:F165">
    <cfRule type="cellIs" dxfId="4353" priority="594" stopIfTrue="1" operator="equal">
      <formula>$H$3</formula>
    </cfRule>
  </conditionalFormatting>
  <conditionalFormatting sqref="D199:D216">
    <cfRule type="cellIs" dxfId="4352" priority="1129" stopIfTrue="1" operator="lessThan">
      <formula>$H$3</formula>
    </cfRule>
    <cfRule type="cellIs" dxfId="4351" priority="1128" stopIfTrue="1" operator="equal">
      <formula>$H$3</formula>
    </cfRule>
  </conditionalFormatting>
  <conditionalFormatting sqref="D201:D203">
    <cfRule type="cellIs" dxfId="4350" priority="1126" stopIfTrue="1" operator="equal">
      <formula>$H$3</formula>
    </cfRule>
    <cfRule type="cellIs" dxfId="4349" priority="1127" stopIfTrue="1" operator="lessThan">
      <formula>$H$3</formula>
    </cfRule>
  </conditionalFormatting>
  <conditionalFormatting sqref="D202:D229">
    <cfRule type="cellIs" dxfId="4348" priority="1188" stopIfTrue="1" operator="lessThan">
      <formula>$H$3</formula>
    </cfRule>
    <cfRule type="cellIs" dxfId="4347" priority="1187" stopIfTrue="1" operator="equal">
      <formula>$H$3</formula>
    </cfRule>
  </conditionalFormatting>
  <conditionalFormatting sqref="D230:D235">
    <cfRule type="cellIs" dxfId="4346" priority="713" stopIfTrue="1" operator="lessThan">
      <formula>$H$3</formula>
    </cfRule>
    <cfRule type="cellIs" dxfId="4345" priority="712" stopIfTrue="1" operator="equal">
      <formula>$H$3</formula>
    </cfRule>
  </conditionalFormatting>
  <conditionalFormatting sqref="D235">
    <cfRule type="cellIs" dxfId="4344" priority="760" stopIfTrue="1" operator="equal">
      <formula>$H$3</formula>
    </cfRule>
    <cfRule type="cellIs" dxfId="4343" priority="761" stopIfTrue="1" operator="lessThan">
      <formula>$H$3</formula>
    </cfRule>
  </conditionalFormatting>
  <conditionalFormatting sqref="D237:D241">
    <cfRule type="cellIs" dxfId="4342" priority="624" stopIfTrue="1" operator="lessThan">
      <formula>$H$3</formula>
    </cfRule>
    <cfRule type="cellIs" dxfId="4341" priority="684" stopIfTrue="1" operator="equal">
      <formula>$H$3</formula>
    </cfRule>
  </conditionalFormatting>
  <conditionalFormatting sqref="D243:D246">
    <cfRule type="cellIs" dxfId="4340" priority="578" stopIfTrue="1" operator="equal">
      <formula>$H$3</formula>
    </cfRule>
    <cfRule type="cellIs" dxfId="4339" priority="579" stopIfTrue="1" operator="lessThan">
      <formula>$H$3</formula>
    </cfRule>
  </conditionalFormatting>
  <conditionalFormatting sqref="D331:D372">
    <cfRule type="cellIs" dxfId="4338" priority="262" stopIfTrue="1" operator="lessThan">
      <formula>$H$3</formula>
    </cfRule>
  </conditionalFormatting>
  <conditionalFormatting sqref="D374:D384">
    <cfRule type="cellIs" dxfId="4337" priority="34" stopIfTrue="1" operator="equal">
      <formula>$H$3</formula>
    </cfRule>
  </conditionalFormatting>
  <conditionalFormatting sqref="D374:D390 B376:B377">
    <cfRule type="cellIs" dxfId="4336" priority="55" stopIfTrue="1" operator="equal">
      <formula>$H$3</formula>
    </cfRule>
  </conditionalFormatting>
  <conditionalFormatting sqref="D374:D390">
    <cfRule type="cellIs" dxfId="4335" priority="32" stopIfTrue="1" operator="lessThan">
      <formula>$H$3</formula>
    </cfRule>
  </conditionalFormatting>
  <conditionalFormatting sqref="D385:D390">
    <cfRule type="cellIs" dxfId="4334" priority="5" stopIfTrue="1" operator="equal">
      <formula>$H$3</formula>
    </cfRule>
  </conditionalFormatting>
  <conditionalFormatting sqref="D32:G32">
    <cfRule type="expression" dxfId="4333" priority="1592" stopIfTrue="1">
      <formula>$F32=$H$3</formula>
    </cfRule>
  </conditionalFormatting>
  <conditionalFormatting sqref="E4:E11 E190:E191 E321:E322">
    <cfRule type="expression" dxfId="4332" priority="1639" stopIfTrue="1">
      <formula>D4&lt;$H$3</formula>
    </cfRule>
    <cfRule type="expression" dxfId="4331" priority="1638" stopIfTrue="1">
      <formula>$D4=$H$3</formula>
    </cfRule>
  </conditionalFormatting>
  <conditionalFormatting sqref="E16 C17">
    <cfRule type="expression" dxfId="4330" priority="1630" stopIfTrue="1">
      <formula>B16&lt;$H$3</formula>
    </cfRule>
    <cfRule type="expression" dxfId="4329" priority="1629" stopIfTrue="1">
      <formula>$B16=$H$3</formula>
    </cfRule>
    <cfRule type="expression" dxfId="4328" priority="1628" stopIfTrue="1">
      <formula>$F16=$H$3</formula>
    </cfRule>
  </conditionalFormatting>
  <conditionalFormatting sqref="E16:E28 G17:G22 C17:C28 G25:G29">
    <cfRule type="expression" dxfId="4327" priority="1624" stopIfTrue="1">
      <formula>$F16=$H$3</formula>
    </cfRule>
    <cfRule type="expression" dxfId="4326" priority="1625" stopIfTrue="1">
      <formula>$B16=$H$3</formula>
    </cfRule>
  </conditionalFormatting>
  <conditionalFormatting sqref="E17:E28">
    <cfRule type="expression" dxfId="4325" priority="1615" stopIfTrue="1">
      <formula>$F17=$H$3</formula>
    </cfRule>
    <cfRule type="expression" dxfId="4324" priority="1616" stopIfTrue="1">
      <formula>$B17=$H$3</formula>
    </cfRule>
  </conditionalFormatting>
  <conditionalFormatting sqref="E24:E29 C28:C29">
    <cfRule type="expression" dxfId="4323" priority="1613" stopIfTrue="1">
      <formula>$B24=$H$3</formula>
    </cfRule>
    <cfRule type="expression" dxfId="4322" priority="1612" stopIfTrue="1">
      <formula>$F24=$H$3</formula>
    </cfRule>
    <cfRule type="expression" dxfId="4321" priority="1611" stopIfTrue="1">
      <formula>B24&lt;$H$3</formula>
    </cfRule>
  </conditionalFormatting>
  <conditionalFormatting sqref="E29">
    <cfRule type="expression" dxfId="4320" priority="1609" stopIfTrue="1">
      <formula>$F29=$H$3</formula>
    </cfRule>
    <cfRule type="expression" dxfId="4319" priority="1610" stopIfTrue="1">
      <formula>$B29=$H$3</formula>
    </cfRule>
  </conditionalFormatting>
  <conditionalFormatting sqref="E30:E31 G30:G31 C30">
    <cfRule type="expression" dxfId="4318" priority="1601" stopIfTrue="1">
      <formula>B30&lt;$H$3</formula>
    </cfRule>
  </conditionalFormatting>
  <conditionalFormatting sqref="E30:E31 G30:G31">
    <cfRule type="expression" dxfId="4317" priority="1600" stopIfTrue="1">
      <formula>$F30=$H$3</formula>
    </cfRule>
  </conditionalFormatting>
  <conditionalFormatting sqref="E32 G32">
    <cfRule type="expression" dxfId="4316" priority="1593" stopIfTrue="1">
      <formula>D32&lt;$H$3</formula>
    </cfRule>
  </conditionalFormatting>
  <conditionalFormatting sqref="E33">
    <cfRule type="expression" dxfId="4315" priority="1559" stopIfTrue="1">
      <formula>$B33=$H$3</formula>
    </cfRule>
    <cfRule type="expression" dxfId="4314" priority="1558" stopIfTrue="1">
      <formula>$F33=$H$3</formula>
    </cfRule>
    <cfRule type="expression" dxfId="4313" priority="1557" stopIfTrue="1">
      <formula>D33&lt;$H$3</formula>
    </cfRule>
  </conditionalFormatting>
  <conditionalFormatting sqref="E33:E34">
    <cfRule type="expression" dxfId="4312" priority="1555" stopIfTrue="1">
      <formula>$F33=$H$3</formula>
    </cfRule>
    <cfRule type="expression" dxfId="4311" priority="1554" stopIfTrue="1">
      <formula>D33&lt;$H$3</formula>
    </cfRule>
  </conditionalFormatting>
  <conditionalFormatting sqref="E34">
    <cfRule type="expression" dxfId="4310" priority="1556" stopIfTrue="1">
      <formula>$B34=$H$3</formula>
    </cfRule>
  </conditionalFormatting>
  <conditionalFormatting sqref="E34:E38">
    <cfRule type="expression" dxfId="4309" priority="1509" stopIfTrue="1">
      <formula>D34&lt;$H$3</formula>
    </cfRule>
  </conditionalFormatting>
  <conditionalFormatting sqref="E35:E36">
    <cfRule type="expression" dxfId="4308" priority="1539" stopIfTrue="1">
      <formula>$B35=$H$3</formula>
    </cfRule>
    <cfRule type="expression" dxfId="4307" priority="1538" stopIfTrue="1">
      <formula>$F35=$H$3</formula>
    </cfRule>
  </conditionalFormatting>
  <conditionalFormatting sqref="E37:E38">
    <cfRule type="expression" dxfId="4306" priority="1510" stopIfTrue="1">
      <formula>$B37=$H$3</formula>
    </cfRule>
  </conditionalFormatting>
  <conditionalFormatting sqref="E39:E41">
    <cfRule type="expression" dxfId="4305" priority="1493" stopIfTrue="1">
      <formula>$B39=$H$3</formula>
    </cfRule>
  </conditionalFormatting>
  <conditionalFormatting sqref="E39:E43">
    <cfRule type="expression" dxfId="4304" priority="1471" stopIfTrue="1">
      <formula>$F39=$H$3</formula>
    </cfRule>
    <cfRule type="expression" dxfId="4303" priority="1472" stopIfTrue="1">
      <formula>D39&lt;$H$3</formula>
    </cfRule>
  </conditionalFormatting>
  <conditionalFormatting sqref="E42:E43 E192:E235 G205:G235 G243:G246">
    <cfRule type="expression" dxfId="4302" priority="1473" stopIfTrue="1">
      <formula>$B42=$H$3</formula>
    </cfRule>
    <cfRule type="expression" dxfId="4301" priority="1470" stopIfTrue="1">
      <formula>D42&lt;$H$3</formula>
    </cfRule>
  </conditionalFormatting>
  <conditionalFormatting sqref="E44">
    <cfRule type="expression" dxfId="4300" priority="1457" stopIfTrue="1">
      <formula>D44&lt;$H$3</formula>
    </cfRule>
    <cfRule type="expression" dxfId="4299" priority="1458" stopIfTrue="1">
      <formula>$B44=$H$3</formula>
    </cfRule>
  </conditionalFormatting>
  <conditionalFormatting sqref="E44:E49">
    <cfRule type="expression" dxfId="4298" priority="1371" stopIfTrue="1">
      <formula>$F44=$H$3</formula>
    </cfRule>
  </conditionalFormatting>
  <conditionalFormatting sqref="E45">
    <cfRule type="expression" dxfId="4297" priority="1446" stopIfTrue="1">
      <formula>$B45=$H$3</formula>
    </cfRule>
  </conditionalFormatting>
  <conditionalFormatting sqref="E45:E50 C49:C50">
    <cfRule type="expression" dxfId="4296" priority="1345" stopIfTrue="1">
      <formula>B45&lt;$H$3</formula>
    </cfRule>
  </conditionalFormatting>
  <conditionalFormatting sqref="E46:E50 C50">
    <cfRule type="expression" dxfId="4295" priority="1346" stopIfTrue="1">
      <formula>$B46=$H$3</formula>
    </cfRule>
  </conditionalFormatting>
  <conditionalFormatting sqref="E50:E51">
    <cfRule type="expression" dxfId="4294" priority="1338" stopIfTrue="1">
      <formula>$F50=$H$3</formula>
    </cfRule>
  </conditionalFormatting>
  <conditionalFormatting sqref="E51:E165">
    <cfRule type="expression" dxfId="4293" priority="246" stopIfTrue="1">
      <formula>$B51=$H$3</formula>
    </cfRule>
    <cfRule type="expression" dxfId="4292" priority="244" stopIfTrue="1">
      <formula>D51&lt;$H$3</formula>
    </cfRule>
  </conditionalFormatting>
  <conditionalFormatting sqref="E54:E165">
    <cfRule type="expression" dxfId="4291" priority="245" stopIfTrue="1">
      <formula>$F54=$H$3</formula>
    </cfRule>
  </conditionalFormatting>
  <conditionalFormatting sqref="E167:E181">
    <cfRule type="expression" dxfId="4290" priority="94" stopIfTrue="1">
      <formula>$B167=$H$3</formula>
    </cfRule>
    <cfRule type="expression" dxfId="4289" priority="93" stopIfTrue="1">
      <formula>$F167=$H$3</formula>
    </cfRule>
    <cfRule type="expression" dxfId="4288" priority="92" stopIfTrue="1">
      <formula>D167&lt;$H$3</formula>
    </cfRule>
  </conditionalFormatting>
  <conditionalFormatting sqref="E237:E241 G237:G241">
    <cfRule type="expression" dxfId="4287" priority="634" stopIfTrue="1">
      <formula>$F237=$H$3</formula>
    </cfRule>
    <cfRule type="expression" dxfId="4286" priority="628" stopIfTrue="1">
      <formula>D237&lt;$H$3</formula>
    </cfRule>
    <cfRule type="expression" dxfId="4285" priority="629" stopIfTrue="1">
      <formula>$B237=$H$3</formula>
    </cfRule>
  </conditionalFormatting>
  <conditionalFormatting sqref="E34:F34">
    <cfRule type="expression" dxfId="4284" priority="1553" stopIfTrue="1">
      <formula>$F34=$H$3</formula>
    </cfRule>
  </conditionalFormatting>
  <conditionalFormatting sqref="E37:F37">
    <cfRule type="expression" dxfId="4283" priority="1508" stopIfTrue="1">
      <formula>$F37=$H$3</formula>
    </cfRule>
  </conditionalFormatting>
  <conditionalFormatting sqref="E38:F39">
    <cfRule type="expression" dxfId="4282" priority="1492" stopIfTrue="1">
      <formula>$F38=$H$3</formula>
    </cfRule>
  </conditionalFormatting>
  <conditionalFormatting sqref="E40:F43">
    <cfRule type="expression" dxfId="4281" priority="1466" stopIfTrue="1">
      <formula>$F40=$H$3</formula>
    </cfRule>
  </conditionalFormatting>
  <conditionalFormatting sqref="F4:F17 D4:D18 B4:B17">
    <cfRule type="cellIs" dxfId="4280" priority="1632" stopIfTrue="1" operator="equal">
      <formula>$H$3</formula>
    </cfRule>
  </conditionalFormatting>
  <conditionalFormatting sqref="F17:F18">
    <cfRule type="cellIs" dxfId="4279" priority="1620" stopIfTrue="1" operator="equal">
      <formula>$H$3</formula>
    </cfRule>
    <cfRule type="cellIs" dxfId="4278" priority="1621" stopIfTrue="1" operator="lessThan">
      <formula>$H$3</formula>
    </cfRule>
  </conditionalFormatting>
  <conditionalFormatting sqref="F32:F34">
    <cfRule type="cellIs" dxfId="4277" priority="1552" stopIfTrue="1" operator="lessThan">
      <formula>$H$3</formula>
    </cfRule>
  </conditionalFormatting>
  <conditionalFormatting sqref="F33:F34">
    <cfRule type="cellIs" dxfId="4276" priority="1551" stopIfTrue="1" operator="equal">
      <formula>$H$3</formula>
    </cfRule>
  </conditionalFormatting>
  <conditionalFormatting sqref="F34">
    <cfRule type="cellIs" dxfId="4275" priority="1550" stopIfTrue="1" operator="lessThan">
      <formula>$H$3</formula>
    </cfRule>
    <cfRule type="cellIs" dxfId="4274" priority="1549" stopIfTrue="1" operator="equal">
      <formula>$H$3</formula>
    </cfRule>
  </conditionalFormatting>
  <conditionalFormatting sqref="F34:F35">
    <cfRule type="cellIs" dxfId="4273" priority="1531" stopIfTrue="1" operator="lessThan">
      <formula>$H$3</formula>
    </cfRule>
  </conditionalFormatting>
  <conditionalFormatting sqref="F35">
    <cfRule type="expression" dxfId="4272" priority="1532" stopIfTrue="1">
      <formula>$F35=$H$3</formula>
    </cfRule>
    <cfRule type="cellIs" dxfId="4271" priority="1530" stopIfTrue="1" operator="equal">
      <formula>$H$3</formula>
    </cfRule>
  </conditionalFormatting>
  <conditionalFormatting sqref="F35:F36">
    <cfRule type="cellIs" dxfId="4270" priority="1519" stopIfTrue="1" operator="lessThan">
      <formula>$H$3</formula>
    </cfRule>
  </conditionalFormatting>
  <conditionalFormatting sqref="F36">
    <cfRule type="expression" dxfId="4269" priority="1520" stopIfTrue="1">
      <formula>$F36=$H$3</formula>
    </cfRule>
    <cfRule type="cellIs" dxfId="4268" priority="1518" stopIfTrue="1" operator="equal">
      <formula>$H$3</formula>
    </cfRule>
  </conditionalFormatting>
  <conditionalFormatting sqref="F36:F38">
    <cfRule type="cellIs" dxfId="4267" priority="1507" stopIfTrue="1" operator="lessThan">
      <formula>$H$3</formula>
    </cfRule>
    <cfRule type="cellIs" dxfId="4266" priority="1506" stopIfTrue="1" operator="equal">
      <formula>$H$3</formula>
    </cfRule>
  </conditionalFormatting>
  <conditionalFormatting sqref="F37:F41">
    <cfRule type="cellIs" dxfId="4265" priority="1496" stopIfTrue="1" operator="equal">
      <formula>$H$3</formula>
    </cfRule>
    <cfRule type="cellIs" dxfId="4264" priority="1497" stopIfTrue="1" operator="lessThan">
      <formula>$H$3</formula>
    </cfRule>
  </conditionalFormatting>
  <conditionalFormatting sqref="F39:F41">
    <cfRule type="cellIs" dxfId="4263" priority="1495" stopIfTrue="1" operator="lessThan">
      <formula>$H$3</formula>
    </cfRule>
    <cfRule type="cellIs" dxfId="4262" priority="1494" stopIfTrue="1" operator="equal">
      <formula>$H$3</formula>
    </cfRule>
  </conditionalFormatting>
  <conditionalFormatting sqref="F42:F43">
    <cfRule type="cellIs" dxfId="4261" priority="1474" stopIfTrue="1" operator="equal">
      <formula>$H$3</formula>
    </cfRule>
    <cfRule type="cellIs" dxfId="4260" priority="1475" stopIfTrue="1" operator="lessThan">
      <formula>$H$3</formula>
    </cfRule>
  </conditionalFormatting>
  <conditionalFormatting sqref="F44">
    <cfRule type="cellIs" dxfId="4259" priority="1463" stopIfTrue="1" operator="equal">
      <formula>$H$3</formula>
    </cfRule>
  </conditionalFormatting>
  <conditionalFormatting sqref="F44:F45">
    <cfRule type="cellIs" dxfId="4258" priority="1445" stopIfTrue="1" operator="lessThan">
      <formula>$H$3</formula>
    </cfRule>
    <cfRule type="cellIs" dxfId="4257" priority="1444" stopIfTrue="1" operator="equal">
      <formula>$H$3</formula>
    </cfRule>
  </conditionalFormatting>
  <conditionalFormatting sqref="F45">
    <cfRule type="cellIs" dxfId="4256" priority="1442" stopIfTrue="1" operator="equal">
      <formula>$H$3</formula>
    </cfRule>
    <cfRule type="cellIs" dxfId="4255" priority="1443" stopIfTrue="1" operator="lessThan">
      <formula>$H$3</formula>
    </cfRule>
  </conditionalFormatting>
  <conditionalFormatting sqref="F45:F46">
    <cfRule type="cellIs" dxfId="4254" priority="1434" stopIfTrue="1" operator="equal">
      <formula>$H$3</formula>
    </cfRule>
    <cfRule type="cellIs" dxfId="4253" priority="1435" stopIfTrue="1" operator="lessThan">
      <formula>$H$3</formula>
    </cfRule>
  </conditionalFormatting>
  <conditionalFormatting sqref="F46">
    <cfRule type="cellIs" dxfId="4252" priority="1432" stopIfTrue="1" operator="equal">
      <formula>$H$3</formula>
    </cfRule>
    <cfRule type="cellIs" dxfId="4251" priority="1433" stopIfTrue="1" operator="lessThan">
      <formula>$H$3</formula>
    </cfRule>
  </conditionalFormatting>
  <conditionalFormatting sqref="F46:F47">
    <cfRule type="cellIs" dxfId="4250" priority="1411" stopIfTrue="1" operator="lessThan">
      <formula>$H$3</formula>
    </cfRule>
    <cfRule type="cellIs" dxfId="4249" priority="1410" stopIfTrue="1" operator="equal">
      <formula>$H$3</formula>
    </cfRule>
  </conditionalFormatting>
  <conditionalFormatting sqref="F47">
    <cfRule type="cellIs" dxfId="4248" priority="1408" stopIfTrue="1" operator="equal">
      <formula>$H$3</formula>
    </cfRule>
    <cfRule type="cellIs" dxfId="4247" priority="1409" stopIfTrue="1" operator="lessThan">
      <formula>$H$3</formula>
    </cfRule>
  </conditionalFormatting>
  <conditionalFormatting sqref="F47:F48">
    <cfRule type="cellIs" dxfId="4246" priority="1387" stopIfTrue="1" operator="lessThan">
      <formula>$H$3</formula>
    </cfRule>
    <cfRule type="cellIs" dxfId="4245" priority="1386" stopIfTrue="1" operator="equal">
      <formula>$H$3</formula>
    </cfRule>
  </conditionalFormatting>
  <conditionalFormatting sqref="F48">
    <cfRule type="cellIs" dxfId="4244" priority="1385" stopIfTrue="1" operator="lessThan">
      <formula>$H$3</formula>
    </cfRule>
    <cfRule type="cellIs" dxfId="4243" priority="1384" stopIfTrue="1" operator="equal">
      <formula>$H$3</formula>
    </cfRule>
  </conditionalFormatting>
  <conditionalFormatting sqref="F48:F49">
    <cfRule type="cellIs" dxfId="4242" priority="1364" stopIfTrue="1" operator="equal">
      <formula>$H$3</formula>
    </cfRule>
    <cfRule type="cellIs" dxfId="4241" priority="1365" stopIfTrue="1" operator="lessThan">
      <formula>$H$3</formula>
    </cfRule>
  </conditionalFormatting>
  <conditionalFormatting sqref="F49">
    <cfRule type="cellIs" dxfId="4240" priority="1362" stopIfTrue="1" operator="equal">
      <formula>$H$3</formula>
    </cfRule>
    <cfRule type="cellIs" dxfId="4239" priority="1363" stopIfTrue="1" operator="lessThan">
      <formula>$H$3</formula>
    </cfRule>
  </conditionalFormatting>
  <conditionalFormatting sqref="F49:F51">
    <cfRule type="cellIs" dxfId="4238" priority="1343" stopIfTrue="1" operator="equal">
      <formula>$H$3</formula>
    </cfRule>
    <cfRule type="cellIs" dxfId="4237" priority="1344" stopIfTrue="1" operator="lessThan">
      <formula>$H$3</formula>
    </cfRule>
  </conditionalFormatting>
  <conditionalFormatting sqref="F51">
    <cfRule type="expression" dxfId="4236" priority="1342" stopIfTrue="1">
      <formula>$F51=$H$3</formula>
    </cfRule>
  </conditionalFormatting>
  <conditionalFormatting sqref="F52:F63">
    <cfRule type="cellIs" dxfId="4235" priority="1322" stopIfTrue="1" operator="lessThan">
      <formula>$H$3</formula>
    </cfRule>
    <cfRule type="cellIs" dxfId="4234" priority="1321" stopIfTrue="1" operator="equal">
      <formula>$H$3</formula>
    </cfRule>
  </conditionalFormatting>
  <conditionalFormatting sqref="F56">
    <cfRule type="cellIs" dxfId="4233" priority="1319" stopIfTrue="1" operator="equal">
      <formula>$H$3</formula>
    </cfRule>
    <cfRule type="cellIs" dxfId="4232" priority="1320" stopIfTrue="1" operator="lessThan">
      <formula>$H$3</formula>
    </cfRule>
  </conditionalFormatting>
  <conditionalFormatting sqref="F64:F87">
    <cfRule type="cellIs" dxfId="4231" priority="1006" stopIfTrue="1" operator="lessThan">
      <formula>$H$3</formula>
    </cfRule>
    <cfRule type="cellIs" dxfId="4230" priority="1005" stopIfTrue="1" operator="equal">
      <formula>$H$3</formula>
    </cfRule>
  </conditionalFormatting>
  <conditionalFormatting sqref="F80:F81">
    <cfRule type="cellIs" dxfId="4229" priority="1004" stopIfTrue="1" operator="lessThan">
      <formula>$H$3</formula>
    </cfRule>
    <cfRule type="cellIs" dxfId="4228" priority="1003" stopIfTrue="1" operator="equal">
      <formula>$H$3</formula>
    </cfRule>
  </conditionalFormatting>
  <conditionalFormatting sqref="F88:F163">
    <cfRule type="cellIs" dxfId="4227" priority="665" stopIfTrue="1" operator="equal">
      <formula>$H$3</formula>
    </cfRule>
  </conditionalFormatting>
  <conditionalFormatting sqref="F88:F165">
    <cfRule type="cellIs" dxfId="4226" priority="666" stopIfTrue="1" operator="lessThan">
      <formula>$H$3</formula>
    </cfRule>
  </conditionalFormatting>
  <conditionalFormatting sqref="F113:F121">
    <cfRule type="cellIs" dxfId="4225" priority="660" stopIfTrue="1" operator="equal">
      <formula>$H$3</formula>
    </cfRule>
    <cfRule type="cellIs" dxfId="4224" priority="661" stopIfTrue="1" operator="lessThan">
      <formula>$H$3</formula>
    </cfRule>
  </conditionalFormatting>
  <conditionalFormatting sqref="F113:F126">
    <cfRule type="cellIs" dxfId="4223" priority="598" stopIfTrue="1" operator="equal">
      <formula>$H$3</formula>
    </cfRule>
    <cfRule type="cellIs" dxfId="4222" priority="599" stopIfTrue="1" operator="lessThan">
      <formula>$H$3</formula>
    </cfRule>
  </conditionalFormatting>
  <conditionalFormatting sqref="F122:F127">
    <cfRule type="cellIs" dxfId="4221" priority="375" stopIfTrue="1" operator="lessThan">
      <formula>$H$3</formula>
    </cfRule>
    <cfRule type="cellIs" dxfId="4220" priority="374" stopIfTrue="1" operator="equal">
      <formula>$H$3</formula>
    </cfRule>
  </conditionalFormatting>
  <conditionalFormatting sqref="F179:F181">
    <cfRule type="cellIs" dxfId="4219" priority="4" stopIfTrue="1" operator="equal">
      <formula>$H$3</formula>
    </cfRule>
  </conditionalFormatting>
  <conditionalFormatting sqref="F192:F203">
    <cfRule type="cellIs" dxfId="4218" priority="1124" stopIfTrue="1" operator="equal">
      <formula>$H$3</formula>
    </cfRule>
    <cfRule type="cellIs" dxfId="4217" priority="1125" stopIfTrue="1" operator="lessThan">
      <formula>$H$3</formula>
    </cfRule>
  </conditionalFormatting>
  <conditionalFormatting sqref="F210:F221">
    <cfRule type="cellIs" dxfId="4216" priority="1009" stopIfTrue="1" operator="equal">
      <formula>$H$3</formula>
    </cfRule>
    <cfRule type="cellIs" dxfId="4215" priority="1010" stopIfTrue="1" operator="lessThan">
      <formula>$H$3</formula>
    </cfRule>
  </conditionalFormatting>
  <conditionalFormatting sqref="F210:F229">
    <cfRule type="cellIs" dxfId="4214" priority="1017" stopIfTrue="1" operator="equal">
      <formula>$H$3</formula>
    </cfRule>
    <cfRule type="cellIs" dxfId="4213" priority="1018" stopIfTrue="1" operator="lessThan">
      <formula>$H$3</formula>
    </cfRule>
  </conditionalFormatting>
  <conditionalFormatting sqref="F230:F235">
    <cfRule type="cellIs" dxfId="4212" priority="711" stopIfTrue="1" operator="lessThan">
      <formula>$H$3</formula>
    </cfRule>
    <cfRule type="cellIs" dxfId="4211" priority="710" stopIfTrue="1" operator="equal">
      <formula>$H$3</formula>
    </cfRule>
  </conditionalFormatting>
  <conditionalFormatting sqref="F237:F241">
    <cfRule type="cellIs" dxfId="4210" priority="622" stopIfTrue="1" operator="lessThan">
      <formula>$H$3</formula>
    </cfRule>
    <cfRule type="cellIs" dxfId="4209" priority="621" stopIfTrue="1" operator="equal">
      <formula>$H$3</formula>
    </cfRule>
  </conditionalFormatting>
  <conditionalFormatting sqref="F243:F372">
    <cfRule type="cellIs" dxfId="4208" priority="472" stopIfTrue="1" operator="equal">
      <formula>$H$3</formula>
    </cfRule>
  </conditionalFormatting>
  <conditionalFormatting sqref="F323:F325">
    <cfRule type="cellIs" dxfId="4207" priority="468" stopIfTrue="1" operator="lessThan">
      <formula>$H$3</formula>
    </cfRule>
  </conditionalFormatting>
  <conditionalFormatting sqref="F330:F334">
    <cfRule type="cellIs" dxfId="4206" priority="454" stopIfTrue="1" operator="lessThan">
      <formula>$H$3</formula>
    </cfRule>
    <cfRule type="cellIs" dxfId="4205" priority="453" stopIfTrue="1" operator="equal">
      <formula>$H$3</formula>
    </cfRule>
    <cfRule type="cellIs" dxfId="4204" priority="450" stopIfTrue="1" operator="lessThan">
      <formula>$H$3</formula>
    </cfRule>
  </conditionalFormatting>
  <conditionalFormatting sqref="F336:F365">
    <cfRule type="cellIs" dxfId="4203" priority="399" stopIfTrue="1" operator="equal">
      <formula>$H$3</formula>
    </cfRule>
  </conditionalFormatting>
  <conditionalFormatting sqref="F374 F376:F390">
    <cfRule type="cellIs" dxfId="4202" priority="53" stopIfTrue="1" operator="lessThan">
      <formula>$H$3</formula>
    </cfRule>
  </conditionalFormatting>
  <conditionalFormatting sqref="F374:F390">
    <cfRule type="cellIs" dxfId="4201" priority="41" stopIfTrue="1" operator="equal">
      <formula>$H$3</formula>
    </cfRule>
  </conditionalFormatting>
  <conditionalFormatting sqref="F375">
    <cfRule type="cellIs" dxfId="4200" priority="40" stopIfTrue="1" operator="lessThan">
      <formula>$H$3</formula>
    </cfRule>
    <cfRule type="cellIs" dxfId="4199" priority="39" stopIfTrue="1" operator="equal">
      <formula>$H$3</formula>
    </cfRule>
    <cfRule type="cellIs" dxfId="4198" priority="38" stopIfTrue="1" operator="lessThan">
      <formula>$H$3</formula>
    </cfRule>
  </conditionalFormatting>
  <conditionalFormatting sqref="F189:G189">
    <cfRule type="cellIs" dxfId="4197" priority="717" stopIfTrue="1" operator="equal">
      <formula>$H$3</formula>
    </cfRule>
    <cfRule type="cellIs" dxfId="4196" priority="718" stopIfTrue="1" operator="lessThan">
      <formula>$H$3</formula>
    </cfRule>
  </conditionalFormatting>
  <conditionalFormatting sqref="G4:G11">
    <cfRule type="expression" dxfId="4195" priority="1636" stopIfTrue="1">
      <formula>$F4=$H$3</formula>
    </cfRule>
    <cfRule type="expression" dxfId="4194" priority="1637" stopIfTrue="1">
      <formula>F4&lt;$H$3</formula>
    </cfRule>
  </conditionalFormatting>
  <conditionalFormatting sqref="G12:G16">
    <cfRule type="expression" dxfId="4193" priority="1634" stopIfTrue="1">
      <formula>F12&lt;$H$3</formula>
    </cfRule>
  </conditionalFormatting>
  <conditionalFormatting sqref="G17">
    <cfRule type="expression" dxfId="4192" priority="1627" stopIfTrue="1">
      <formula>$F17=$H$3</formula>
    </cfRule>
    <cfRule type="expression" dxfId="4191" priority="1626" stopIfTrue="1">
      <formula>F17&lt;$H$3</formula>
    </cfRule>
  </conditionalFormatting>
  <conditionalFormatting sqref="G17:G22 C17:C28 G25:G29 E16:E28">
    <cfRule type="expression" dxfId="4190" priority="1623" stopIfTrue="1">
      <formula>B16&lt;$H$3</formula>
    </cfRule>
  </conditionalFormatting>
  <conditionalFormatting sqref="G18:G24 G26 C18:C22">
    <cfRule type="expression" dxfId="4189" priority="1622" stopIfTrue="1">
      <formula>$B18=$H$3</formula>
    </cfRule>
  </conditionalFormatting>
  <conditionalFormatting sqref="G18:G26">
    <cfRule type="expression" dxfId="4188" priority="1619" stopIfTrue="1">
      <formula>$F18=$H$3</formula>
    </cfRule>
  </conditionalFormatting>
  <conditionalFormatting sqref="G20:G25">
    <cfRule type="expression" dxfId="4187" priority="1618" stopIfTrue="1">
      <formula>$B20=$H$3</formula>
    </cfRule>
    <cfRule type="expression" dxfId="4186" priority="1617" stopIfTrue="1">
      <formula>F20&lt;$H$3</formula>
    </cfRule>
  </conditionalFormatting>
  <conditionalFormatting sqref="G27:G31 C29:C30 E29:E31">
    <cfRule type="expression" dxfId="4185" priority="1606" stopIfTrue="1">
      <formula>$F27=$H$3</formula>
    </cfRule>
    <cfRule type="expression" dxfId="4184" priority="1605" stopIfTrue="1">
      <formula>B27&lt;$H$3</formula>
    </cfRule>
    <cfRule type="expression" dxfId="4183" priority="1607" stopIfTrue="1">
      <formula>$B27=$H$3</formula>
    </cfRule>
  </conditionalFormatting>
  <conditionalFormatting sqref="G33">
    <cfRule type="expression" dxfId="4182" priority="1564" stopIfTrue="1">
      <formula>$F33=$H$3</formula>
    </cfRule>
    <cfRule type="expression" dxfId="4181" priority="1563" stopIfTrue="1">
      <formula>F33&lt;$H$3</formula>
    </cfRule>
    <cfRule type="expression" dxfId="4180" priority="1565" stopIfTrue="1">
      <formula>$B33=$H$3</formula>
    </cfRule>
  </conditionalFormatting>
  <conditionalFormatting sqref="G33:G34">
    <cfRule type="expression" dxfId="4179" priority="1547" stopIfTrue="1">
      <formula>$F33=$H$3</formula>
    </cfRule>
  </conditionalFormatting>
  <conditionalFormatting sqref="G34">
    <cfRule type="expression" dxfId="4178" priority="1546" stopIfTrue="1">
      <formula>F34&lt;$H$3</formula>
    </cfRule>
    <cfRule type="expression" dxfId="4177" priority="1548" stopIfTrue="1">
      <formula>$B34=$H$3</formula>
    </cfRule>
  </conditionalFormatting>
  <conditionalFormatting sqref="G34:G35">
    <cfRule type="expression" dxfId="4176" priority="1527" stopIfTrue="1">
      <formula>F34&lt;$H$3</formula>
    </cfRule>
    <cfRule type="expression" dxfId="4175" priority="1528" stopIfTrue="1">
      <formula>$F34=$H$3</formula>
    </cfRule>
  </conditionalFormatting>
  <conditionalFormatting sqref="G35">
    <cfRule type="expression" dxfId="4174" priority="1526" stopIfTrue="1">
      <formula>$F35=$H$3</formula>
    </cfRule>
    <cfRule type="expression" dxfId="4173" priority="1529" stopIfTrue="1">
      <formula>$B35=$H$3</formula>
    </cfRule>
  </conditionalFormatting>
  <conditionalFormatting sqref="G35:G47">
    <cfRule type="expression" dxfId="4172" priority="1407" stopIfTrue="1">
      <formula>F35&lt;$H$3</formula>
    </cfRule>
  </conditionalFormatting>
  <conditionalFormatting sqref="G36:G47">
    <cfRule type="expression" dxfId="4171" priority="1412" stopIfTrue="1">
      <formula>$B36=$H$3</formula>
    </cfRule>
  </conditionalFormatting>
  <conditionalFormatting sqref="G36:G49">
    <cfRule type="expression" dxfId="4170" priority="1366" stopIfTrue="1">
      <formula>$F36=$H$3</formula>
    </cfRule>
  </conditionalFormatting>
  <conditionalFormatting sqref="G48:G51">
    <cfRule type="expression" dxfId="4169" priority="1341" stopIfTrue="1">
      <formula>$B48=$H$3</formula>
    </cfRule>
    <cfRule type="expression" dxfId="4168" priority="1340" stopIfTrue="1">
      <formula>F48&lt;$H$3</formula>
    </cfRule>
  </conditionalFormatting>
  <conditionalFormatting sqref="G50:G51">
    <cfRule type="expression" dxfId="4167" priority="1339" stopIfTrue="1">
      <formula>$F50=$H$3</formula>
    </cfRule>
  </conditionalFormatting>
  <conditionalFormatting sqref="G52:G165">
    <cfRule type="expression" dxfId="4166" priority="212" stopIfTrue="1">
      <formula>$B52=$H$3</formula>
    </cfRule>
    <cfRule type="expression" dxfId="4165" priority="210" stopIfTrue="1">
      <formula>F52&lt;$H$3</formula>
    </cfRule>
  </conditionalFormatting>
  <conditionalFormatting sqref="G54:G165">
    <cfRule type="expression" dxfId="4164" priority="211" stopIfTrue="1">
      <formula>$F54=$H$3</formula>
    </cfRule>
  </conditionalFormatting>
  <conditionalFormatting sqref="G167:G181">
    <cfRule type="expression" dxfId="4163" priority="3" stopIfTrue="1">
      <formula>$B167=$H$3</formula>
    </cfRule>
    <cfRule type="expression" dxfId="4162" priority="2" stopIfTrue="1">
      <formula>$F167=$H$3</formula>
    </cfRule>
    <cfRule type="expression" dxfId="4161" priority="1" stopIfTrue="1">
      <formula>F167&lt;$H$3</formula>
    </cfRule>
  </conditionalFormatting>
  <conditionalFormatting sqref="G190:G204 C31:C33">
    <cfRule type="expression" dxfId="4160" priority="1594" stopIfTrue="1">
      <formula>B31&lt;$H$3</formula>
    </cfRule>
  </conditionalFormatting>
  <conditionalFormatting sqref="G321:G372">
    <cfRule type="expression" dxfId="4159" priority="241" stopIfTrue="1">
      <formula>F321&lt;$H$3</formula>
    </cfRule>
  </conditionalFormatting>
  <pageMargins left="0.7" right="0.7" top="0.75" bottom="0.75" header="0.3" footer="0.3"/>
  <pageSetup paperSize="9" scale="53" orientation="portrait"/>
  <ignoredErrors>
    <ignoredError sqref="F338 B133 F130 B339 F132:F133 B127 B129:B131 B122:B123 F121 B121:D121 D119 B125 F114 F112 D111 B113 F239 F100 D93 F92:F94 D88 F85 F82:F83 B79 D75:D76 F75 B73:B76 F65 D67 B67:B68 F71 F73 B81 B87 B89 B97 B104 F107:F108 B107:B111 B115 B119 F118 F134:F135 B137 B344:B345 D340 F139 B143 D136:D137 F344:F346 F140:F142 B140 F347 B347:B348 B146 F146 B149 D148 F148:F150 B152:B153 B151 B154:B155 D153 F153 F154:F155 D156 B157 B366 B160 F159 D364 F364:F365 B368 B162 F161:F163 B164:F164 B371 F371 B170:B171 F171:F173 B177 D375 B180 F179 B18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0"/>
  <sheetViews>
    <sheetView zoomScaleNormal="100" workbookViewId="0">
      <selection activeCell="F218" sqref="F218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112" customWidth="1"/>
    <col min="9" max="9" width="13.5" customWidth="1"/>
  </cols>
  <sheetData>
    <row r="1" spans="1:14" ht="77.55" customHeight="1">
      <c r="A1" s="176"/>
      <c r="B1" s="176"/>
      <c r="C1" s="177" t="s">
        <v>0</v>
      </c>
      <c r="D1" s="178"/>
      <c r="E1" s="178"/>
      <c r="F1" s="178"/>
      <c r="G1" s="178"/>
      <c r="H1" s="178"/>
      <c r="I1" s="178"/>
    </row>
    <row r="2" spans="1:14" ht="22.8" customHeight="1">
      <c r="A2" s="179" t="s">
        <v>1</v>
      </c>
      <c r="B2" s="179"/>
      <c r="C2" s="180" t="s">
        <v>2</v>
      </c>
      <c r="D2" s="180"/>
      <c r="E2" s="180"/>
      <c r="F2" s="180"/>
      <c r="G2" s="180"/>
      <c r="H2" s="180"/>
      <c r="I2" s="180"/>
    </row>
    <row r="3" spans="1:14" ht="25.05" customHeight="1">
      <c r="A3" s="181"/>
      <c r="B3" s="181"/>
      <c r="C3" s="181"/>
      <c r="D3" s="181"/>
      <c r="E3" s="181"/>
      <c r="F3" s="181"/>
      <c r="G3" s="181"/>
      <c r="H3" s="119">
        <v>46030</v>
      </c>
      <c r="I3" s="28"/>
    </row>
    <row r="4" spans="1:14" ht="25.05" hidden="1" customHeight="1">
      <c r="A4" s="169" t="s">
        <v>324</v>
      </c>
      <c r="B4" s="170"/>
      <c r="C4" s="170"/>
      <c r="D4" s="170"/>
      <c r="E4" s="170"/>
      <c r="F4" s="170"/>
      <c r="G4" s="170"/>
      <c r="H4" s="170"/>
      <c r="I4" s="170"/>
    </row>
    <row r="5" spans="1:14" ht="24.75" hidden="1" customHeight="1">
      <c r="A5" s="13" t="s">
        <v>3</v>
      </c>
      <c r="B5" s="171" t="s">
        <v>4</v>
      </c>
      <c r="C5" s="172"/>
      <c r="D5" s="171" t="s">
        <v>5</v>
      </c>
      <c r="E5" s="172"/>
      <c r="F5" s="171" t="s">
        <v>6</v>
      </c>
      <c r="G5" s="172"/>
      <c r="H5" s="57" t="s">
        <v>7</v>
      </c>
      <c r="I5" s="57" t="s">
        <v>8</v>
      </c>
      <c r="N5" t="s">
        <v>325</v>
      </c>
    </row>
    <row r="6" spans="1:14" ht="24" hidden="1" customHeight="1">
      <c r="A6" s="14" t="s">
        <v>326</v>
      </c>
      <c r="B6" s="15"/>
      <c r="C6" s="33"/>
      <c r="D6" s="15"/>
      <c r="E6" s="33"/>
      <c r="F6" s="34"/>
      <c r="G6" s="33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49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2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2">
        <v>0.34583333333333299</v>
      </c>
      <c r="F11" s="19">
        <f>D11</f>
        <v>45657</v>
      </c>
      <c r="G11" s="32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49">
        <f t="shared" si="0"/>
        <v>45660</v>
      </c>
      <c r="G12" s="32">
        <v>0.25833333333333303</v>
      </c>
      <c r="H12" s="113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49">
        <f t="shared" si="0"/>
        <v>45661</v>
      </c>
      <c r="G13" s="25">
        <v>0.24583333333333299</v>
      </c>
      <c r="H13" s="113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49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49">
        <f t="shared" si="0"/>
        <v>45665</v>
      </c>
      <c r="G15" s="25">
        <v>8.7499999999999994E-2</v>
      </c>
      <c r="H15" s="113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3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49">
        <f t="shared" ref="F17:F23" si="3">D17+1</f>
        <v>45668</v>
      </c>
      <c r="G17" s="25">
        <v>0.30416666666666697</v>
      </c>
      <c r="H17" s="113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49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3"/>
      <c r="D19" s="15"/>
      <c r="E19" s="33"/>
      <c r="F19" s="34"/>
      <c r="G19" s="33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49">
        <f>D21</f>
        <v>45675</v>
      </c>
      <c r="G21" s="25">
        <v>0.62083333333333302</v>
      </c>
      <c r="H21" s="113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49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49">
        <f t="shared" si="3"/>
        <v>45679</v>
      </c>
      <c r="G23" s="25">
        <v>0.108333333333333</v>
      </c>
      <c r="H23" s="113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49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3"/>
      <c r="D27" s="15"/>
      <c r="E27" s="33"/>
      <c r="F27" s="34"/>
      <c r="G27" s="33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3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2">
        <v>0.241666666666667</v>
      </c>
      <c r="F29" s="49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49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4"/>
      <c r="C31" s="114"/>
      <c r="D31" s="114"/>
      <c r="E31" s="114"/>
      <c r="F31" s="114"/>
      <c r="G31" s="114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49">
        <f t="shared" si="5"/>
        <v>45697</v>
      </c>
      <c r="G32" s="48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1">
        <f t="shared" ref="D34:D39" si="6">B34</f>
        <v>45700</v>
      </c>
      <c r="E34" s="25">
        <v>0.94583333333333297</v>
      </c>
      <c r="F34" s="115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4"/>
      <c r="C35" s="114"/>
      <c r="D35" s="114"/>
      <c r="E35" s="114"/>
      <c r="F35" s="114"/>
      <c r="G35" s="114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8">
        <v>0.375</v>
      </c>
      <c r="D36" s="21">
        <f t="shared" si="6"/>
        <v>45703</v>
      </c>
      <c r="E36" s="48">
        <v>0.41666666666666702</v>
      </c>
      <c r="F36" s="26">
        <f t="shared" ref="F36:F42" si="7">D36</f>
        <v>45703</v>
      </c>
      <c r="G36" s="48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8">
        <v>8.3333333333333301E-2</v>
      </c>
      <c r="D37" s="21">
        <v>45704</v>
      </c>
      <c r="E37" s="48">
        <v>0.19166666666666701</v>
      </c>
      <c r="F37" s="26">
        <f t="shared" si="7"/>
        <v>45704</v>
      </c>
      <c r="G37" s="48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8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6">
        <f t="shared" si="8"/>
        <v>45707</v>
      </c>
      <c r="G39" s="48">
        <v>0.59583333333333299</v>
      </c>
      <c r="H39" s="18" t="s">
        <v>368</v>
      </c>
      <c r="I39" s="11"/>
    </row>
    <row r="40" spans="1:9" ht="24" hidden="1" customHeight="1">
      <c r="A40" s="40" t="s">
        <v>369</v>
      </c>
      <c r="B40" s="15"/>
      <c r="C40" s="33"/>
      <c r="D40" s="15"/>
      <c r="E40" s="33"/>
      <c r="F40" s="34"/>
      <c r="G40" s="33"/>
      <c r="H40" s="18" t="s">
        <v>352</v>
      </c>
      <c r="I40" s="11"/>
    </row>
    <row r="41" spans="1:9" ht="24" hidden="1" customHeight="1">
      <c r="A41" s="40" t="s">
        <v>370</v>
      </c>
      <c r="B41" s="21">
        <v>45709</v>
      </c>
      <c r="C41" s="38">
        <v>0.33333333333333298</v>
      </c>
      <c r="D41" s="21">
        <f t="shared" ref="D41:D43" si="9">B41</f>
        <v>45709</v>
      </c>
      <c r="E41" s="38">
        <v>0.483333333333333</v>
      </c>
      <c r="F41" s="21">
        <f t="shared" si="7"/>
        <v>45709</v>
      </c>
      <c r="G41" s="38">
        <v>0.875</v>
      </c>
      <c r="H41" s="113"/>
      <c r="I41" s="11"/>
    </row>
    <row r="42" spans="1:9" ht="24" hidden="1" customHeight="1">
      <c r="A42" s="27" t="s">
        <v>371</v>
      </c>
      <c r="B42" s="21">
        <f>F41+1</f>
        <v>45710</v>
      </c>
      <c r="C42" s="48">
        <v>4.1666666666666701E-3</v>
      </c>
      <c r="D42" s="21">
        <f t="shared" si="9"/>
        <v>45710</v>
      </c>
      <c r="E42" s="48">
        <v>0.375</v>
      </c>
      <c r="F42" s="26">
        <f t="shared" si="7"/>
        <v>45710</v>
      </c>
      <c r="G42" s="38">
        <v>0.82499999999999996</v>
      </c>
      <c r="H42" s="113"/>
      <c r="I42" s="11"/>
    </row>
    <row r="43" spans="1:9" ht="24" hidden="1" customHeight="1">
      <c r="A43" s="40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8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3"/>
      <c r="D44" s="15"/>
      <c r="E44" s="33"/>
      <c r="F44" s="34"/>
      <c r="G44" s="33"/>
      <c r="H44" s="18" t="s">
        <v>374</v>
      </c>
      <c r="I44" s="11"/>
    </row>
    <row r="45" spans="1:9" ht="24" hidden="1" customHeight="1">
      <c r="A45" s="40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8">
        <v>4.1666666666666699E-2</v>
      </c>
      <c r="D46" s="21">
        <v>45716</v>
      </c>
      <c r="E46" s="38">
        <v>7.9166666666666705E-2</v>
      </c>
      <c r="F46" s="26">
        <f>D46</f>
        <v>45716</v>
      </c>
      <c r="G46" s="48">
        <v>0.53333333333333299</v>
      </c>
      <c r="H46" s="113"/>
      <c r="I46" s="11"/>
    </row>
    <row r="47" spans="1:9" ht="24" hidden="1" customHeight="1">
      <c r="A47" s="40" t="s">
        <v>377</v>
      </c>
      <c r="B47" s="21">
        <v>45718</v>
      </c>
      <c r="C47" s="25">
        <v>4.1666666666666699E-2</v>
      </c>
      <c r="D47" s="21">
        <f>B47</f>
        <v>45718</v>
      </c>
      <c r="E47" s="80">
        <v>0.12916666666666701</v>
      </c>
      <c r="F47" s="26">
        <f t="shared" si="10"/>
        <v>45719</v>
      </c>
      <c r="G47" s="80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3"/>
      <c r="D48" s="15"/>
      <c r="E48" s="33"/>
      <c r="F48" s="34"/>
      <c r="G48" s="33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0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3"/>
      <c r="I50" s="11"/>
    </row>
    <row r="51" spans="1:9" ht="24" hidden="1" customHeight="1">
      <c r="A51" s="40" t="s">
        <v>381</v>
      </c>
      <c r="B51" s="21">
        <f>F50</f>
        <v>45722</v>
      </c>
      <c r="C51" s="48">
        <v>0.91666666666666696</v>
      </c>
      <c r="D51" s="21">
        <v>45723</v>
      </c>
      <c r="E51" s="48">
        <v>2.9166666666666698E-2</v>
      </c>
      <c r="F51" s="26">
        <f t="shared" ref="F51:F55" si="11">D51</f>
        <v>45723</v>
      </c>
      <c r="G51" s="25">
        <v>0.52916666666666701</v>
      </c>
      <c r="H51" s="113"/>
      <c r="I51" s="11"/>
    </row>
    <row r="52" spans="1:9" ht="24" hidden="1" customHeight="1">
      <c r="A52" s="40" t="s">
        <v>382</v>
      </c>
      <c r="B52" s="21">
        <v>45725</v>
      </c>
      <c r="C52" s="48">
        <v>4.1666666666666699E-2</v>
      </c>
      <c r="D52" s="21">
        <v>45725</v>
      </c>
      <c r="E52" s="48">
        <v>0.108333333333333</v>
      </c>
      <c r="F52" s="26">
        <f t="shared" si="11"/>
        <v>45725</v>
      </c>
      <c r="G52" s="48">
        <v>0.85416666666666696</v>
      </c>
      <c r="H52" s="18" t="s">
        <v>383</v>
      </c>
      <c r="I52" s="11"/>
    </row>
    <row r="53" spans="1:9" ht="24" hidden="1" customHeight="1">
      <c r="A53" s="40" t="s">
        <v>384</v>
      </c>
      <c r="B53" s="81"/>
      <c r="C53" s="33"/>
      <c r="D53" s="81"/>
      <c r="E53" s="33"/>
      <c r="F53" s="34"/>
      <c r="G53" s="33"/>
      <c r="H53" s="18" t="s">
        <v>327</v>
      </c>
      <c r="I53" s="11"/>
    </row>
    <row r="54" spans="1:9" ht="24" hidden="1" customHeight="1">
      <c r="A54" s="40" t="s">
        <v>385</v>
      </c>
      <c r="B54" s="21">
        <v>45727</v>
      </c>
      <c r="C54" s="48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0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8">
        <v>0.108333333333333</v>
      </c>
      <c r="F55" s="26">
        <f t="shared" si="11"/>
        <v>45730</v>
      </c>
      <c r="G55" s="48">
        <v>0.62083333333333302</v>
      </c>
      <c r="H55" s="18"/>
      <c r="I55" s="11"/>
    </row>
    <row r="56" spans="1:9" ht="24" hidden="1" customHeight="1">
      <c r="A56" s="40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0" t="s">
        <v>388</v>
      </c>
      <c r="B57" s="81"/>
      <c r="C57" s="33"/>
      <c r="D57" s="81"/>
      <c r="E57" s="33"/>
      <c r="F57" s="34"/>
      <c r="G57" s="33"/>
      <c r="H57" s="18" t="s">
        <v>327</v>
      </c>
      <c r="I57" s="11"/>
    </row>
    <row r="58" spans="1:9" ht="24" hidden="1" customHeight="1">
      <c r="A58" s="40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4">
        <f>D58+1</f>
        <v>45736</v>
      </c>
      <c r="G58" s="20">
        <v>0.54166666666666696</v>
      </c>
      <c r="H58" s="18"/>
      <c r="I58" s="11"/>
    </row>
    <row r="59" spans="1:9" ht="24" hidden="1" customHeight="1">
      <c r="A59" s="40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0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5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5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6" t="s">
        <v>329</v>
      </c>
      <c r="I62" s="11"/>
    </row>
    <row r="63" spans="1:9" ht="24" hidden="1" customHeight="1">
      <c r="A63" s="40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6" t="s">
        <v>28</v>
      </c>
      <c r="I63" s="11"/>
    </row>
    <row r="64" spans="1:9" ht="24" hidden="1" customHeight="1">
      <c r="A64" s="40" t="s">
        <v>396</v>
      </c>
      <c r="B64" s="26">
        <f>F63+1</f>
        <v>45744</v>
      </c>
      <c r="C64" s="48">
        <v>0.14583333333333301</v>
      </c>
      <c r="D64" s="26">
        <v>45744</v>
      </c>
      <c r="E64" s="25">
        <v>0.3125</v>
      </c>
      <c r="F64" s="26">
        <f t="shared" si="12"/>
        <v>45744</v>
      </c>
      <c r="G64" s="48">
        <v>0.82499999999999996</v>
      </c>
      <c r="H64" s="46" t="s">
        <v>397</v>
      </c>
      <c r="I64" s="11"/>
    </row>
    <row r="65" spans="1:9" ht="24" hidden="1" customHeight="1">
      <c r="A65" s="40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7">
        <v>0.42916666666666697</v>
      </c>
      <c r="H65" s="18" t="s">
        <v>334</v>
      </c>
      <c r="I65" s="11"/>
    </row>
    <row r="66" spans="1:9" ht="24" hidden="1" customHeight="1">
      <c r="A66" s="55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0" t="s">
        <v>400</v>
      </c>
      <c r="B67" s="26">
        <v>45750</v>
      </c>
      <c r="C67" s="25">
        <v>0.375</v>
      </c>
      <c r="D67" s="44">
        <v>45750</v>
      </c>
      <c r="E67" s="25">
        <v>0.5</v>
      </c>
      <c r="F67" s="26">
        <f t="shared" si="16"/>
        <v>45751</v>
      </c>
      <c r="G67" s="48">
        <v>4.1666666666666699E-2</v>
      </c>
      <c r="H67" s="113"/>
      <c r="I67" s="11"/>
    </row>
    <row r="68" spans="1:9" ht="24" hidden="1" customHeight="1">
      <c r="A68" s="40" t="s">
        <v>401</v>
      </c>
      <c r="B68" s="26">
        <f>F67</f>
        <v>45751</v>
      </c>
      <c r="C68" s="25">
        <v>0.29166666666666702</v>
      </c>
      <c r="D68" s="26">
        <v>45752</v>
      </c>
      <c r="E68" s="48">
        <v>0.15833333333333299</v>
      </c>
      <c r="F68" s="26">
        <f t="shared" ref="F68:F74" si="17">D68</f>
        <v>45752</v>
      </c>
      <c r="G68" s="48">
        <v>0.73333333333333295</v>
      </c>
      <c r="H68" s="113"/>
      <c r="I68" s="11"/>
    </row>
    <row r="69" spans="1:9" ht="24" hidden="1" customHeight="1">
      <c r="A69" s="40" t="s">
        <v>402</v>
      </c>
      <c r="B69" s="44">
        <f t="shared" si="14"/>
        <v>45754</v>
      </c>
      <c r="C69" s="25">
        <v>0.29166666666666702</v>
      </c>
      <c r="D69" s="44">
        <f t="shared" si="15"/>
        <v>45754</v>
      </c>
      <c r="E69" s="25">
        <v>0.67916666666666703</v>
      </c>
      <c r="F69" s="26">
        <f t="shared" si="16"/>
        <v>45755</v>
      </c>
      <c r="G69" s="48">
        <v>0.42499999999999999</v>
      </c>
      <c r="H69" s="18" t="s">
        <v>334</v>
      </c>
      <c r="I69" s="11"/>
    </row>
    <row r="70" spans="1:9" ht="24" hidden="1" customHeight="1">
      <c r="A70" s="40" t="s">
        <v>403</v>
      </c>
      <c r="B70" s="26">
        <f t="shared" si="14"/>
        <v>45757</v>
      </c>
      <c r="C70" s="48">
        <v>8.3333333333333301E-2</v>
      </c>
      <c r="D70" s="26">
        <v>45757</v>
      </c>
      <c r="E70" s="48">
        <v>0.2</v>
      </c>
      <c r="F70" s="26">
        <f t="shared" si="17"/>
        <v>45757</v>
      </c>
      <c r="G70" s="48">
        <v>0.57083333333333297</v>
      </c>
      <c r="H70" s="18"/>
      <c r="I70" s="11"/>
    </row>
    <row r="71" spans="1:9" ht="24" hidden="1" customHeight="1">
      <c r="A71" s="40" t="s">
        <v>404</v>
      </c>
      <c r="B71" s="26">
        <v>45757</v>
      </c>
      <c r="C71" s="25">
        <v>0.875</v>
      </c>
      <c r="D71" s="26">
        <v>45757</v>
      </c>
      <c r="E71" s="48">
        <v>0.9375</v>
      </c>
      <c r="F71" s="26">
        <v>45758</v>
      </c>
      <c r="G71" s="48">
        <v>0.4375</v>
      </c>
      <c r="H71" s="18"/>
      <c r="I71" s="11"/>
    </row>
    <row r="72" spans="1:9" ht="24" hidden="1" customHeight="1">
      <c r="A72" s="40" t="s">
        <v>405</v>
      </c>
      <c r="B72" s="26">
        <v>45760</v>
      </c>
      <c r="C72" s="25">
        <v>4.1666666666666699E-2</v>
      </c>
      <c r="D72" s="50">
        <v>45760</v>
      </c>
      <c r="E72" s="39">
        <v>0.108333333333333</v>
      </c>
      <c r="F72" s="43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0" t="s">
        <v>406</v>
      </c>
      <c r="B73" s="43">
        <v>45762</v>
      </c>
      <c r="C73" s="39">
        <v>0.5625</v>
      </c>
      <c r="D73" s="26">
        <v>45764</v>
      </c>
      <c r="E73" s="48">
        <v>0.36666666666666697</v>
      </c>
      <c r="F73" s="26">
        <f t="shared" si="17"/>
        <v>45764</v>
      </c>
      <c r="G73" s="48">
        <v>0.95416666666666705</v>
      </c>
      <c r="H73" s="18"/>
      <c r="I73" s="11"/>
    </row>
    <row r="74" spans="1:9" ht="24" hidden="1" customHeight="1">
      <c r="A74" s="40" t="s">
        <v>407</v>
      </c>
      <c r="B74" s="26">
        <f>F73+1</f>
        <v>45765</v>
      </c>
      <c r="C74" s="48">
        <v>0.16666666666666699</v>
      </c>
      <c r="D74" s="26">
        <v>45765</v>
      </c>
      <c r="E74" s="48">
        <v>0.30486111111111103</v>
      </c>
      <c r="F74" s="26">
        <f t="shared" si="17"/>
        <v>45765</v>
      </c>
      <c r="G74" s="48">
        <v>0.83333333333333304</v>
      </c>
      <c r="H74" s="18"/>
      <c r="I74" s="11"/>
    </row>
    <row r="75" spans="1:9" ht="24" hidden="1" customHeight="1">
      <c r="A75" s="40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8">
        <v>0.52083333333333304</v>
      </c>
      <c r="H75" s="18" t="s">
        <v>334</v>
      </c>
      <c r="I75" s="11"/>
    </row>
    <row r="76" spans="1:9" ht="24" hidden="1" customHeight="1">
      <c r="A76" s="55" t="s">
        <v>409</v>
      </c>
      <c r="B76" s="26">
        <f>F75+1</f>
        <v>45769</v>
      </c>
      <c r="C76" s="48">
        <v>2.0833333333333301E-2</v>
      </c>
      <c r="D76" s="26">
        <v>45769</v>
      </c>
      <c r="E76" s="48">
        <v>0.25833333333333303</v>
      </c>
      <c r="F76" s="26">
        <f>D76</f>
        <v>45769</v>
      </c>
      <c r="G76" s="48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1">
        <v>45771</v>
      </c>
      <c r="E77" s="25">
        <v>0.9375</v>
      </c>
      <c r="F77" s="26">
        <v>45772</v>
      </c>
      <c r="G77" s="80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1">
        <v>45772</v>
      </c>
      <c r="C78" s="80">
        <v>0.83333333333333304</v>
      </c>
      <c r="D78" s="26">
        <v>45773</v>
      </c>
      <c r="E78" s="48">
        <v>0.22916666666666699</v>
      </c>
      <c r="F78" s="26">
        <f>D78</f>
        <v>45773</v>
      </c>
      <c r="G78" s="48">
        <v>0.61666666666666703</v>
      </c>
      <c r="H78" s="18" t="s">
        <v>28</v>
      </c>
      <c r="I78" s="11"/>
    </row>
    <row r="79" spans="1:9" ht="24" hidden="1" customHeight="1">
      <c r="A79" s="40" t="s">
        <v>412</v>
      </c>
      <c r="B79" s="26">
        <v>45775</v>
      </c>
      <c r="C79" s="25">
        <v>0.20833333333333301</v>
      </c>
      <c r="D79" s="44">
        <f>B79</f>
        <v>45775</v>
      </c>
      <c r="E79" s="25">
        <v>0.36249999999999999</v>
      </c>
      <c r="F79" s="26">
        <f>D79+1</f>
        <v>45776</v>
      </c>
      <c r="G79" s="48">
        <v>0.1875</v>
      </c>
      <c r="H79" s="18" t="s">
        <v>334</v>
      </c>
      <c r="I79" s="11"/>
    </row>
    <row r="80" spans="1:9" ht="24" hidden="1" customHeight="1">
      <c r="A80" s="40" t="s">
        <v>413</v>
      </c>
      <c r="B80" s="15"/>
      <c r="C80" s="83"/>
      <c r="D80" s="34"/>
      <c r="E80" s="33"/>
      <c r="F80" s="34"/>
      <c r="G80" s="33"/>
      <c r="H80" s="18" t="s">
        <v>327</v>
      </c>
      <c r="I80" s="11"/>
    </row>
    <row r="81" spans="1:9" ht="24" hidden="1" customHeight="1">
      <c r="A81" s="40" t="s">
        <v>414</v>
      </c>
      <c r="B81" s="26">
        <v>45777</v>
      </c>
      <c r="C81" s="25">
        <v>0.85416666666666696</v>
      </c>
      <c r="D81" s="26">
        <v>45778</v>
      </c>
      <c r="E81" s="48">
        <v>2.9166666666666698E-2</v>
      </c>
      <c r="F81" s="26">
        <f t="shared" ref="F81" si="18">D81</f>
        <v>45778</v>
      </c>
      <c r="G81" s="48">
        <v>0.58541666666666703</v>
      </c>
      <c r="H81" s="18"/>
      <c r="I81" s="11"/>
    </row>
    <row r="82" spans="1:9" ht="24" hidden="1" customHeight="1">
      <c r="A82" s="40" t="s">
        <v>415</v>
      </c>
      <c r="B82" s="26">
        <f>F81</f>
        <v>45778</v>
      </c>
      <c r="C82" s="25">
        <v>0.79166666666666696</v>
      </c>
      <c r="D82" s="26">
        <v>45779</v>
      </c>
      <c r="E82" s="48">
        <v>0.3125</v>
      </c>
      <c r="F82" s="26">
        <f t="shared" ref="F82" si="19">D82</f>
        <v>45779</v>
      </c>
      <c r="G82" s="48">
        <v>0.77083333333333304</v>
      </c>
      <c r="H82" s="18" t="s">
        <v>416</v>
      </c>
      <c r="I82" s="11"/>
    </row>
    <row r="83" spans="1:9" ht="24" hidden="1" customHeight="1">
      <c r="A83" s="40" t="s">
        <v>417</v>
      </c>
      <c r="B83" s="44">
        <f>F82+2</f>
        <v>45781</v>
      </c>
      <c r="C83" s="25">
        <v>0.54166666666666696</v>
      </c>
      <c r="D83" s="44">
        <f>B83</f>
        <v>45781</v>
      </c>
      <c r="E83" s="25">
        <v>0.64583333333333304</v>
      </c>
      <c r="F83" s="26">
        <f>D83+1</f>
        <v>45782</v>
      </c>
      <c r="G83" s="48">
        <v>0.1875</v>
      </c>
      <c r="H83" s="18" t="s">
        <v>334</v>
      </c>
      <c r="I83" s="11"/>
    </row>
    <row r="84" spans="1:9" ht="24" hidden="1" customHeight="1">
      <c r="A84" s="40" t="s">
        <v>418</v>
      </c>
      <c r="B84" s="81"/>
      <c r="C84" s="33"/>
      <c r="D84" s="81"/>
      <c r="E84" s="33"/>
      <c r="F84" s="34"/>
      <c r="G84" s="33"/>
      <c r="H84" s="18" t="s">
        <v>327</v>
      </c>
      <c r="I84" s="11"/>
    </row>
    <row r="85" spans="1:9" ht="24" hidden="1" customHeight="1">
      <c r="A85" s="40" t="s">
        <v>419</v>
      </c>
      <c r="B85" s="26">
        <f>F83+1</f>
        <v>45783</v>
      </c>
      <c r="C85" s="25">
        <v>0.6875</v>
      </c>
      <c r="D85" s="26">
        <v>45784</v>
      </c>
      <c r="E85" s="48">
        <v>0.32083333333333303</v>
      </c>
      <c r="F85" s="26">
        <f>D85</f>
        <v>45784</v>
      </c>
      <c r="G85" s="48">
        <v>0.58333333333333304</v>
      </c>
      <c r="H85" s="18" t="s">
        <v>420</v>
      </c>
      <c r="I85" s="11"/>
    </row>
    <row r="86" spans="1:9" ht="24" hidden="1" customHeight="1">
      <c r="A86" s="40" t="s">
        <v>421</v>
      </c>
      <c r="B86" s="81"/>
      <c r="C86" s="33"/>
      <c r="D86" s="81"/>
      <c r="E86" s="33"/>
      <c r="F86" s="34"/>
      <c r="G86" s="33"/>
      <c r="H86" s="18" t="s">
        <v>422</v>
      </c>
      <c r="I86" s="11"/>
    </row>
    <row r="87" spans="1:9" ht="24" hidden="1" customHeight="1">
      <c r="A87" s="40" t="s">
        <v>423</v>
      </c>
      <c r="B87" s="81"/>
      <c r="C87" s="33"/>
      <c r="D87" s="81"/>
      <c r="E87" s="33"/>
      <c r="F87" s="34"/>
      <c r="G87" s="33"/>
      <c r="H87" s="18" t="s">
        <v>327</v>
      </c>
      <c r="I87" s="11"/>
    </row>
    <row r="88" spans="1:9" ht="24" hidden="1" customHeight="1">
      <c r="A88" s="40" t="s">
        <v>424</v>
      </c>
      <c r="B88" s="26">
        <v>45787</v>
      </c>
      <c r="C88" s="48">
        <v>0.5</v>
      </c>
      <c r="D88" s="26">
        <v>45787</v>
      </c>
      <c r="E88" s="48">
        <v>0.5625</v>
      </c>
      <c r="F88" s="26">
        <v>45787</v>
      </c>
      <c r="G88" s="48">
        <v>0.89583333333333304</v>
      </c>
      <c r="H88" s="18" t="s">
        <v>425</v>
      </c>
      <c r="I88" s="11"/>
    </row>
    <row r="89" spans="1:9" ht="24" hidden="1" customHeight="1">
      <c r="A89" s="40" t="s">
        <v>426</v>
      </c>
      <c r="B89" s="26">
        <f>F88+1</f>
        <v>45788</v>
      </c>
      <c r="C89" s="48">
        <v>0.20833333333333301</v>
      </c>
      <c r="D89" s="26">
        <f t="shared" ref="D89:D93" si="20">B89</f>
        <v>45788</v>
      </c>
      <c r="E89" s="48">
        <v>0.32986111111111099</v>
      </c>
      <c r="F89" s="26">
        <f>D89</f>
        <v>45788</v>
      </c>
      <c r="G89" s="48">
        <v>0.75</v>
      </c>
      <c r="H89" s="18"/>
      <c r="I89" s="11"/>
    </row>
    <row r="90" spans="1:9" ht="24" hidden="1" customHeight="1">
      <c r="A90" s="40" t="s">
        <v>427</v>
      </c>
      <c r="B90" s="26">
        <f>F89+2</f>
        <v>45790</v>
      </c>
      <c r="C90" s="48">
        <v>0.20833333333333301</v>
      </c>
      <c r="D90" s="44">
        <f t="shared" si="20"/>
        <v>45790</v>
      </c>
      <c r="E90" s="48">
        <v>0.3125</v>
      </c>
      <c r="F90" s="26">
        <f>D90+1</f>
        <v>45791</v>
      </c>
      <c r="G90" s="48">
        <v>8.3333333333333297E-3</v>
      </c>
      <c r="H90" s="18" t="s">
        <v>334</v>
      </c>
      <c r="I90" s="11"/>
    </row>
    <row r="91" spans="1:9" ht="24" hidden="1" customHeight="1">
      <c r="A91" s="40" t="s">
        <v>428</v>
      </c>
      <c r="B91" s="26">
        <f>F90</f>
        <v>45791</v>
      </c>
      <c r="C91" s="48">
        <v>0.70833333333333304</v>
      </c>
      <c r="D91" s="44">
        <f t="shared" si="20"/>
        <v>45791</v>
      </c>
      <c r="E91" s="48">
        <v>0.79166666666666696</v>
      </c>
      <c r="F91" s="26">
        <f>D91+1</f>
        <v>45792</v>
      </c>
      <c r="G91" s="48">
        <v>0.25416666666666698</v>
      </c>
      <c r="H91" s="18"/>
      <c r="I91" s="11"/>
    </row>
    <row r="92" spans="1:9" ht="24" hidden="1" customHeight="1">
      <c r="A92" s="55" t="s">
        <v>429</v>
      </c>
      <c r="B92" s="26">
        <v>45793</v>
      </c>
      <c r="C92" s="25">
        <v>0.70833333333333304</v>
      </c>
      <c r="D92" s="44">
        <f t="shared" si="20"/>
        <v>45793</v>
      </c>
      <c r="E92" s="25">
        <v>0.77916666666666701</v>
      </c>
      <c r="F92" s="26">
        <f>D92+1</f>
        <v>45794</v>
      </c>
      <c r="G92" s="48">
        <v>9.1666666666666702E-2</v>
      </c>
      <c r="H92" s="18" t="s">
        <v>329</v>
      </c>
      <c r="I92" s="11"/>
    </row>
    <row r="93" spans="1:9" ht="24" hidden="1" customHeight="1">
      <c r="A93" s="55" t="s">
        <v>430</v>
      </c>
      <c r="B93" s="26">
        <v>45794</v>
      </c>
      <c r="C93" s="48">
        <v>0.30833333333333302</v>
      </c>
      <c r="D93" s="44">
        <f t="shared" si="20"/>
        <v>45794</v>
      </c>
      <c r="E93" s="48">
        <v>0.71250000000000002</v>
      </c>
      <c r="F93" s="26">
        <f>D93+1</f>
        <v>45795</v>
      </c>
      <c r="G93" s="48">
        <v>0.18333333333333299</v>
      </c>
      <c r="H93" s="18" t="s">
        <v>28</v>
      </c>
      <c r="I93" s="11"/>
    </row>
    <row r="94" spans="1:9" ht="24" hidden="1" customHeight="1">
      <c r="A94" s="55" t="s">
        <v>431</v>
      </c>
      <c r="B94" s="26">
        <f>F93</f>
        <v>45795</v>
      </c>
      <c r="C94" s="48">
        <v>0.4375</v>
      </c>
      <c r="D94" s="26">
        <f>B94+1</f>
        <v>45796</v>
      </c>
      <c r="E94" s="48">
        <v>4.1666666666666699E-2</v>
      </c>
      <c r="F94" s="26">
        <f t="shared" ref="F94" si="21">D94</f>
        <v>45796</v>
      </c>
      <c r="G94" s="48">
        <v>0.65833333333333299</v>
      </c>
      <c r="H94" s="18" t="s">
        <v>28</v>
      </c>
      <c r="I94" s="11"/>
    </row>
    <row r="95" spans="1:9" ht="24" hidden="1" customHeight="1">
      <c r="A95" s="40" t="s">
        <v>432</v>
      </c>
      <c r="B95" s="26">
        <f>F94+2</f>
        <v>45798</v>
      </c>
      <c r="C95" s="48">
        <v>0.54166666666666696</v>
      </c>
      <c r="D95" s="26">
        <f t="shared" ref="D95:D99" si="22">B95</f>
        <v>45798</v>
      </c>
      <c r="E95" s="48">
        <v>0.65833333333333299</v>
      </c>
      <c r="F95" s="26">
        <f>D95+1</f>
        <v>45799</v>
      </c>
      <c r="G95" s="48">
        <v>0.44583333333333303</v>
      </c>
      <c r="H95" s="18" t="s">
        <v>433</v>
      </c>
      <c r="I95" s="11"/>
    </row>
    <row r="96" spans="1:9" ht="24" hidden="1" customHeight="1">
      <c r="A96" s="40" t="s">
        <v>434</v>
      </c>
      <c r="B96" s="26">
        <f>F95</f>
        <v>45799</v>
      </c>
      <c r="C96" s="48">
        <v>0.95416666666666705</v>
      </c>
      <c r="D96" s="26">
        <f>B96+1</f>
        <v>45800</v>
      </c>
      <c r="E96" s="48">
        <v>0.36666666666666697</v>
      </c>
      <c r="F96" s="26">
        <f>D96</f>
        <v>45800</v>
      </c>
      <c r="G96" s="48">
        <v>0.82083333333333297</v>
      </c>
      <c r="H96" s="18"/>
      <c r="I96" s="11"/>
    </row>
    <row r="97" spans="1:9" ht="24" hidden="1" customHeight="1">
      <c r="A97" s="55" t="s">
        <v>435</v>
      </c>
      <c r="B97" s="26">
        <f>F96+2</f>
        <v>45802</v>
      </c>
      <c r="C97" s="48">
        <v>0.29166666666666702</v>
      </c>
      <c r="D97" s="26">
        <f>B97</f>
        <v>45802</v>
      </c>
      <c r="E97" s="48">
        <v>0.391666666666667</v>
      </c>
      <c r="F97" s="26">
        <v>45802</v>
      </c>
      <c r="G97" s="48">
        <v>0.91666666666666696</v>
      </c>
      <c r="H97" s="18"/>
      <c r="I97" s="11"/>
    </row>
    <row r="98" spans="1:9" ht="24" hidden="1" customHeight="1">
      <c r="A98" s="55" t="s">
        <v>436</v>
      </c>
      <c r="B98" s="26">
        <v>45803</v>
      </c>
      <c r="C98" s="48">
        <v>0.16666666666666699</v>
      </c>
      <c r="D98" s="26">
        <f>B98</f>
        <v>45803</v>
      </c>
      <c r="E98" s="48">
        <v>0.35277777777777802</v>
      </c>
      <c r="F98" s="26">
        <f>D98</f>
        <v>45803</v>
      </c>
      <c r="G98" s="48">
        <v>0.8125</v>
      </c>
      <c r="H98" s="18" t="s">
        <v>331</v>
      </c>
      <c r="I98" s="11"/>
    </row>
    <row r="99" spans="1:9" ht="24" hidden="1" customHeight="1">
      <c r="A99" s="40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8">
        <v>4.1666666666666701E-3</v>
      </c>
      <c r="H99" s="18" t="s">
        <v>334</v>
      </c>
      <c r="I99" s="11"/>
    </row>
    <row r="100" spans="1:9" ht="24" hidden="1" customHeight="1">
      <c r="A100" s="40" t="s">
        <v>438</v>
      </c>
      <c r="B100" s="26">
        <f>F99</f>
        <v>45806</v>
      </c>
      <c r="C100" s="48">
        <v>0.5</v>
      </c>
      <c r="D100" s="26">
        <f t="shared" ref="D100" si="23">B100</f>
        <v>45806</v>
      </c>
      <c r="E100" s="48">
        <v>0.625</v>
      </c>
      <c r="F100" s="26">
        <f>D100</f>
        <v>45806</v>
      </c>
      <c r="G100" s="48">
        <v>0.96250000000000002</v>
      </c>
      <c r="H100" s="18"/>
      <c r="I100" s="11"/>
    </row>
    <row r="101" spans="1:9" ht="24" hidden="1" customHeight="1">
      <c r="A101" s="40" t="s">
        <v>439</v>
      </c>
      <c r="B101" s="26">
        <f>F100+2</f>
        <v>45808</v>
      </c>
      <c r="C101" s="39">
        <v>0.375</v>
      </c>
      <c r="D101" s="26">
        <v>45808</v>
      </c>
      <c r="E101" s="39">
        <v>0.50416666666666698</v>
      </c>
      <c r="F101" s="26">
        <v>45809</v>
      </c>
      <c r="G101" s="48">
        <v>0.125</v>
      </c>
      <c r="H101" s="18" t="s">
        <v>28</v>
      </c>
      <c r="I101" s="11"/>
    </row>
    <row r="102" spans="1:9" ht="24" hidden="1" customHeight="1">
      <c r="A102" s="40" t="s">
        <v>440</v>
      </c>
      <c r="B102" s="44">
        <f>F101</f>
        <v>45809</v>
      </c>
      <c r="C102" s="25">
        <v>0.375</v>
      </c>
      <c r="D102" s="44">
        <f t="shared" ref="D102:D109" si="24">B102</f>
        <v>45809</v>
      </c>
      <c r="E102" s="39">
        <v>0.47083333333333299</v>
      </c>
      <c r="F102" s="26">
        <f>D102</f>
        <v>45809</v>
      </c>
      <c r="G102" s="48">
        <v>0.92083333333333295</v>
      </c>
      <c r="H102" s="18"/>
      <c r="I102" s="11"/>
    </row>
    <row r="103" spans="1:9" ht="24" hidden="1" customHeight="1">
      <c r="A103" s="40" t="s">
        <v>441</v>
      </c>
      <c r="B103" s="44">
        <v>45811</v>
      </c>
      <c r="C103" s="25">
        <v>0.45833333333333298</v>
      </c>
      <c r="D103" s="44">
        <f t="shared" si="24"/>
        <v>45811</v>
      </c>
      <c r="E103" s="25">
        <v>0.52916666666666701</v>
      </c>
      <c r="F103" s="26">
        <f>D103+1</f>
        <v>45812</v>
      </c>
      <c r="G103" s="48">
        <v>0.4375</v>
      </c>
      <c r="H103" s="18" t="s">
        <v>334</v>
      </c>
      <c r="I103" s="11"/>
    </row>
    <row r="104" spans="1:9" ht="24" hidden="1" customHeight="1">
      <c r="A104" s="40" t="s">
        <v>442</v>
      </c>
      <c r="B104" s="15"/>
      <c r="C104" s="33"/>
      <c r="D104" s="15"/>
      <c r="E104" s="33"/>
      <c r="F104" s="34"/>
      <c r="G104" s="33"/>
      <c r="H104" s="18" t="s">
        <v>327</v>
      </c>
      <c r="I104" s="11"/>
    </row>
    <row r="105" spans="1:9" ht="24" hidden="1" customHeight="1">
      <c r="A105" s="40" t="s">
        <v>443</v>
      </c>
      <c r="B105" s="26">
        <f>F103+2</f>
        <v>45814</v>
      </c>
      <c r="C105" s="48">
        <v>0.125</v>
      </c>
      <c r="D105" s="26">
        <v>45814</v>
      </c>
      <c r="E105" s="48">
        <v>0.23749999999999999</v>
      </c>
      <c r="F105" s="26">
        <f>D105</f>
        <v>45814</v>
      </c>
      <c r="G105" s="48">
        <v>0.64583333333333304</v>
      </c>
      <c r="H105" s="18" t="s">
        <v>28</v>
      </c>
      <c r="I105" s="11"/>
    </row>
    <row r="106" spans="1:9" ht="24" hidden="1" customHeight="1">
      <c r="A106" s="40" t="s">
        <v>444</v>
      </c>
      <c r="B106" s="44">
        <v>45814</v>
      </c>
      <c r="C106" s="25">
        <v>0.84166666666666701</v>
      </c>
      <c r="D106" s="26">
        <v>45815</v>
      </c>
      <c r="E106" s="48">
        <v>0.18124999999999999</v>
      </c>
      <c r="F106" s="26">
        <f>D106</f>
        <v>45815</v>
      </c>
      <c r="G106" s="48">
        <v>0.63055555555555598</v>
      </c>
      <c r="H106" s="18" t="s">
        <v>28</v>
      </c>
      <c r="I106" s="11"/>
    </row>
    <row r="107" spans="1:9" ht="24" hidden="1" customHeight="1">
      <c r="A107" s="40" t="s">
        <v>445</v>
      </c>
      <c r="B107" s="44">
        <f>F106+2</f>
        <v>45817</v>
      </c>
      <c r="C107" s="25">
        <v>0.125</v>
      </c>
      <c r="D107" s="44">
        <f>B107</f>
        <v>45817</v>
      </c>
      <c r="E107" s="25">
        <v>0.2</v>
      </c>
      <c r="F107" s="26">
        <f>D107</f>
        <v>45817</v>
      </c>
      <c r="G107" s="48">
        <v>0.85416666666666696</v>
      </c>
      <c r="H107" s="18" t="s">
        <v>334</v>
      </c>
      <c r="I107" s="11"/>
    </row>
    <row r="108" spans="1:9" ht="24" hidden="1" customHeight="1">
      <c r="A108" s="40" t="s">
        <v>446</v>
      </c>
      <c r="B108" s="26">
        <f>F107+1</f>
        <v>45818</v>
      </c>
      <c r="C108" s="48">
        <v>0.52083333333333304</v>
      </c>
      <c r="D108" s="26">
        <f t="shared" si="24"/>
        <v>45818</v>
      </c>
      <c r="E108" s="48">
        <v>0.60416666666666696</v>
      </c>
      <c r="F108" s="26">
        <f t="shared" ref="F108:F110" si="25">D108</f>
        <v>45818</v>
      </c>
      <c r="G108" s="48">
        <v>0.91666666666666696</v>
      </c>
      <c r="H108" s="18"/>
      <c r="I108" s="11"/>
    </row>
    <row r="109" spans="1:9" ht="24" hidden="1" customHeight="1">
      <c r="A109" s="40" t="s">
        <v>447</v>
      </c>
      <c r="B109" s="26">
        <v>45820</v>
      </c>
      <c r="C109" s="48">
        <v>0.375</v>
      </c>
      <c r="D109" s="26">
        <f t="shared" si="24"/>
        <v>45820</v>
      </c>
      <c r="E109" s="48">
        <v>0.5</v>
      </c>
      <c r="F109" s="26">
        <f t="shared" si="25"/>
        <v>45820</v>
      </c>
      <c r="G109" s="48">
        <v>0.97916666666666696</v>
      </c>
      <c r="H109" s="18"/>
      <c r="I109" s="11"/>
    </row>
    <row r="110" spans="1:9" ht="24" hidden="1" customHeight="1">
      <c r="A110" s="40" t="s">
        <v>448</v>
      </c>
      <c r="B110" s="26">
        <f>F109+1</f>
        <v>45821</v>
      </c>
      <c r="C110" s="48">
        <v>0.20833333333333301</v>
      </c>
      <c r="D110" s="43">
        <v>45821</v>
      </c>
      <c r="E110" s="48">
        <v>0.33333333333333298</v>
      </c>
      <c r="F110" s="26">
        <f t="shared" si="25"/>
        <v>45821</v>
      </c>
      <c r="G110" s="48">
        <v>0.77916666666666701</v>
      </c>
      <c r="H110" s="18" t="s">
        <v>449</v>
      </c>
      <c r="I110" s="11"/>
    </row>
    <row r="111" spans="1:9" ht="24" hidden="1" customHeight="1">
      <c r="A111" s="40" t="s">
        <v>450</v>
      </c>
      <c r="B111" s="44">
        <f>F110+3</f>
        <v>45824</v>
      </c>
      <c r="C111" s="25">
        <v>0.79166666666666696</v>
      </c>
      <c r="D111" s="49">
        <f>B111+1</f>
        <v>45825</v>
      </c>
      <c r="E111" s="48">
        <v>0.72916666666666696</v>
      </c>
      <c r="F111" s="26">
        <f>D111+1</f>
        <v>45826</v>
      </c>
      <c r="G111" s="48">
        <v>0.5</v>
      </c>
      <c r="H111" s="18" t="s">
        <v>451</v>
      </c>
      <c r="I111" s="11"/>
    </row>
    <row r="112" spans="1:9" ht="24" hidden="1" customHeight="1">
      <c r="A112" s="40" t="s">
        <v>452</v>
      </c>
      <c r="B112" s="44">
        <f>F111</f>
        <v>45826</v>
      </c>
      <c r="C112" s="25">
        <v>0.94166666666666698</v>
      </c>
      <c r="D112" s="44">
        <f>B112+1</f>
        <v>45827</v>
      </c>
      <c r="E112" s="48">
        <v>0.85416666666666696</v>
      </c>
      <c r="F112" s="26">
        <f>D112+1</f>
        <v>45828</v>
      </c>
      <c r="G112" s="48">
        <v>0.16666666666666699</v>
      </c>
      <c r="H112" s="18" t="s">
        <v>28</v>
      </c>
      <c r="I112" s="11"/>
    </row>
    <row r="113" spans="1:9" ht="24" hidden="1" customHeight="1">
      <c r="A113" s="55" t="s">
        <v>453</v>
      </c>
      <c r="B113" s="44">
        <f>F112+1</f>
        <v>45829</v>
      </c>
      <c r="C113" s="25">
        <v>0.44583333333333303</v>
      </c>
      <c r="D113" s="26">
        <f>B113</f>
        <v>45829</v>
      </c>
      <c r="E113" s="48">
        <v>0.96666666666666701</v>
      </c>
      <c r="F113" s="26">
        <f>D113+1</f>
        <v>45830</v>
      </c>
      <c r="G113" s="48">
        <v>0.57499999999999996</v>
      </c>
      <c r="H113" s="18" t="s">
        <v>28</v>
      </c>
      <c r="I113" s="11"/>
    </row>
    <row r="114" spans="1:9" ht="24" hidden="1" customHeight="1">
      <c r="A114" s="55" t="s">
        <v>454</v>
      </c>
      <c r="B114" s="26">
        <f>F113</f>
        <v>45830</v>
      </c>
      <c r="C114" s="25">
        <v>0.875</v>
      </c>
      <c r="D114" s="26">
        <v>45831</v>
      </c>
      <c r="E114" s="48">
        <v>0.33333333333333298</v>
      </c>
      <c r="F114" s="26">
        <f>D114</f>
        <v>45831</v>
      </c>
      <c r="G114" s="48">
        <v>0.82916666666666705</v>
      </c>
      <c r="H114" s="18" t="s">
        <v>28</v>
      </c>
      <c r="I114" s="11"/>
    </row>
    <row r="115" spans="1:9" ht="24" hidden="1" customHeight="1">
      <c r="A115" s="40" t="s">
        <v>455</v>
      </c>
      <c r="B115" s="26">
        <v>45833</v>
      </c>
      <c r="C115" s="25">
        <v>0.625</v>
      </c>
      <c r="D115" s="44">
        <f t="shared" ref="D115:D119" si="26">B115</f>
        <v>45833</v>
      </c>
      <c r="E115" s="25">
        <v>0.8125</v>
      </c>
      <c r="F115" s="26">
        <f>D115+1</f>
        <v>45834</v>
      </c>
      <c r="G115" s="48">
        <v>0.60416666666666696</v>
      </c>
      <c r="H115" s="18" t="s">
        <v>334</v>
      </c>
      <c r="I115" s="11"/>
    </row>
    <row r="116" spans="1:9" ht="24" hidden="1" customHeight="1">
      <c r="A116" s="40" t="s">
        <v>456</v>
      </c>
      <c r="B116" s="26">
        <f>F115+1</f>
        <v>45835</v>
      </c>
      <c r="C116" s="48">
        <v>6.25E-2</v>
      </c>
      <c r="D116" s="26">
        <f t="shared" si="26"/>
        <v>45835</v>
      </c>
      <c r="E116" s="48">
        <v>0.20833333333333301</v>
      </c>
      <c r="F116" s="26">
        <f>D116</f>
        <v>45835</v>
      </c>
      <c r="G116" s="48">
        <v>0.5</v>
      </c>
      <c r="H116" s="18"/>
      <c r="I116" s="11"/>
    </row>
    <row r="117" spans="1:9" ht="24" hidden="1" customHeight="1">
      <c r="A117" s="40" t="s">
        <v>457</v>
      </c>
      <c r="B117" s="26">
        <f>F116+1</f>
        <v>45836</v>
      </c>
      <c r="C117" s="48">
        <v>0.75</v>
      </c>
      <c r="D117" s="26">
        <f>B117+1</f>
        <v>45837</v>
      </c>
      <c r="E117" s="48">
        <v>0.69791666666666696</v>
      </c>
      <c r="F117" s="26">
        <f>D117+1</f>
        <v>45838</v>
      </c>
      <c r="G117" s="48">
        <v>0.27916666666666701</v>
      </c>
      <c r="H117" s="18" t="s">
        <v>28</v>
      </c>
      <c r="I117" s="11"/>
    </row>
    <row r="118" spans="1:9" ht="24" hidden="1" customHeight="1">
      <c r="A118" s="40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8">
        <v>2.0833333333333301E-2</v>
      </c>
      <c r="F118" s="26">
        <v>45839</v>
      </c>
      <c r="G118" s="48">
        <v>0.50416666666666698</v>
      </c>
      <c r="H118" s="18" t="s">
        <v>28</v>
      </c>
      <c r="I118" s="11"/>
    </row>
    <row r="119" spans="1:9" ht="24" hidden="1" customHeight="1">
      <c r="A119" s="40" t="s">
        <v>459</v>
      </c>
      <c r="B119" s="44">
        <f>F118+2</f>
        <v>45841</v>
      </c>
      <c r="C119" s="25">
        <v>4.1666666666666699E-2</v>
      </c>
      <c r="D119" s="44">
        <f t="shared" si="26"/>
        <v>45841</v>
      </c>
      <c r="E119" s="25">
        <v>0.80833333333333302</v>
      </c>
      <c r="F119" s="26">
        <f>D119+1</f>
        <v>45842</v>
      </c>
      <c r="G119" s="48">
        <v>0.60416666666666696</v>
      </c>
      <c r="H119" s="18" t="s">
        <v>460</v>
      </c>
      <c r="I119" s="11"/>
    </row>
    <row r="120" spans="1:9" ht="24" hidden="1" customHeight="1">
      <c r="A120" s="40" t="s">
        <v>461</v>
      </c>
      <c r="B120" s="34"/>
      <c r="C120" s="33"/>
      <c r="D120" s="34"/>
      <c r="E120" s="33"/>
      <c r="F120" s="34"/>
      <c r="G120" s="33"/>
      <c r="H120" s="18" t="s">
        <v>327</v>
      </c>
      <c r="I120" s="11"/>
    </row>
    <row r="121" spans="1:9" ht="24" hidden="1" customHeight="1">
      <c r="A121" s="40" t="s">
        <v>462</v>
      </c>
      <c r="B121" s="26">
        <f>F119+2</f>
        <v>45844</v>
      </c>
      <c r="C121" s="48">
        <v>0.25</v>
      </c>
      <c r="D121" s="26">
        <v>45844</v>
      </c>
      <c r="E121" s="48">
        <v>0.46666666666666701</v>
      </c>
      <c r="F121" s="26">
        <f>D121</f>
        <v>45844</v>
      </c>
      <c r="G121" s="48">
        <v>0.97916666666666696</v>
      </c>
      <c r="H121" s="113"/>
      <c r="I121" s="11"/>
    </row>
    <row r="122" spans="1:9" ht="24" hidden="1" customHeight="1">
      <c r="A122" s="40" t="s">
        <v>463</v>
      </c>
      <c r="B122" s="26">
        <f>F121+1</f>
        <v>45845</v>
      </c>
      <c r="C122" s="25">
        <v>0.20833333333333301</v>
      </c>
      <c r="D122" s="44">
        <f t="shared" ref="D122:D127" si="27">B122</f>
        <v>45845</v>
      </c>
      <c r="E122" s="25">
        <v>0.77500000000000002</v>
      </c>
      <c r="F122" s="26">
        <v>45846</v>
      </c>
      <c r="G122" s="48">
        <v>0.28749999999999998</v>
      </c>
      <c r="H122" s="46" t="s">
        <v>28</v>
      </c>
      <c r="I122" s="11"/>
    </row>
    <row r="123" spans="1:9" ht="24" hidden="1" customHeight="1">
      <c r="A123" s="40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8">
        <v>0.60416666666666696</v>
      </c>
      <c r="H123" s="18" t="s">
        <v>465</v>
      </c>
      <c r="I123" s="11"/>
    </row>
    <row r="124" spans="1:9" ht="24" hidden="1" customHeight="1">
      <c r="A124" s="40" t="s">
        <v>466</v>
      </c>
      <c r="B124" s="26">
        <f>F123+1</f>
        <v>45850</v>
      </c>
      <c r="C124" s="48">
        <v>0.125</v>
      </c>
      <c r="D124" s="26">
        <f>B124</f>
        <v>45850</v>
      </c>
      <c r="E124" s="48">
        <v>0.27500000000000002</v>
      </c>
      <c r="F124" s="26">
        <f>D124</f>
        <v>45850</v>
      </c>
      <c r="G124" s="48">
        <v>0.50416666666666698</v>
      </c>
      <c r="H124" s="18"/>
      <c r="I124" s="11"/>
    </row>
    <row r="125" spans="1:9" ht="24" hidden="1" customHeight="1">
      <c r="A125" s="40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39">
        <v>0.66666666666666696</v>
      </c>
      <c r="F125" s="26">
        <f>D125+1</f>
        <v>45853</v>
      </c>
      <c r="G125" s="48">
        <v>0.28333333333333299</v>
      </c>
      <c r="H125" s="18" t="s">
        <v>28</v>
      </c>
      <c r="I125" s="11"/>
    </row>
    <row r="126" spans="1:9" ht="24" hidden="1" customHeight="1">
      <c r="A126" s="40" t="s">
        <v>468</v>
      </c>
      <c r="B126" s="26">
        <v>45853</v>
      </c>
      <c r="C126" s="25">
        <v>0.47916666666666702</v>
      </c>
      <c r="D126" s="26">
        <f>B126</f>
        <v>45853</v>
      </c>
      <c r="E126" s="48">
        <v>0.96250000000000002</v>
      </c>
      <c r="F126" s="26">
        <f>D126+1</f>
        <v>45854</v>
      </c>
      <c r="G126" s="48">
        <v>0.37916666666666698</v>
      </c>
      <c r="H126" s="18" t="s">
        <v>28</v>
      </c>
      <c r="I126" s="11"/>
    </row>
    <row r="127" spans="1:9" ht="24" hidden="1" customHeight="1">
      <c r="A127" s="40" t="s">
        <v>469</v>
      </c>
      <c r="B127" s="44">
        <f>F126+1</f>
        <v>45855</v>
      </c>
      <c r="C127" s="25">
        <v>0.875</v>
      </c>
      <c r="D127" s="44">
        <f t="shared" si="27"/>
        <v>45855</v>
      </c>
      <c r="E127" s="25">
        <v>0.97083333333333299</v>
      </c>
      <c r="F127" s="26">
        <f>D127+1</f>
        <v>45856</v>
      </c>
      <c r="G127" s="48">
        <v>0.62083333333333302</v>
      </c>
      <c r="H127" s="18" t="s">
        <v>334</v>
      </c>
      <c r="I127" s="11"/>
    </row>
    <row r="128" spans="1:9" ht="24" hidden="1" customHeight="1">
      <c r="A128" s="40" t="s">
        <v>470</v>
      </c>
      <c r="B128" s="47"/>
      <c r="C128" s="47"/>
      <c r="D128" s="47"/>
      <c r="E128" s="47"/>
      <c r="F128" s="47"/>
      <c r="G128" s="47"/>
      <c r="H128" s="18" t="s">
        <v>327</v>
      </c>
      <c r="I128" s="11"/>
    </row>
    <row r="129" spans="1:9" ht="24" hidden="1" customHeight="1">
      <c r="A129" s="40" t="s">
        <v>471</v>
      </c>
      <c r="B129" s="44">
        <f>F127+3</f>
        <v>45859</v>
      </c>
      <c r="C129" s="25">
        <v>0.27916666666666701</v>
      </c>
      <c r="D129" s="26">
        <f>B129+2</f>
        <v>45861</v>
      </c>
      <c r="E129" s="32">
        <v>0.15833333333333299</v>
      </c>
      <c r="F129" s="26">
        <f>D129</f>
        <v>45861</v>
      </c>
      <c r="G129" s="48">
        <v>0.78333333333333299</v>
      </c>
      <c r="H129" s="18" t="s">
        <v>472</v>
      </c>
      <c r="I129" s="11"/>
    </row>
    <row r="130" spans="1:9" ht="24" hidden="1" customHeight="1">
      <c r="A130" s="40" t="s">
        <v>473</v>
      </c>
      <c r="B130" s="26">
        <f>F129+1</f>
        <v>45862</v>
      </c>
      <c r="C130" s="25">
        <v>0</v>
      </c>
      <c r="D130" s="44">
        <f>B130</f>
        <v>45862</v>
      </c>
      <c r="E130" s="25">
        <v>0.58333333333333304</v>
      </c>
      <c r="F130" s="26">
        <f>D130+1</f>
        <v>45863</v>
      </c>
      <c r="G130" s="48">
        <v>0</v>
      </c>
      <c r="H130" s="64" t="s">
        <v>28</v>
      </c>
      <c r="I130" s="11"/>
    </row>
    <row r="131" spans="1:9" ht="24" hidden="1" customHeight="1">
      <c r="A131" s="40" t="s">
        <v>474</v>
      </c>
      <c r="B131" s="26">
        <f>F130+2</f>
        <v>45865</v>
      </c>
      <c r="C131" s="25">
        <v>0.20833333333333301</v>
      </c>
      <c r="D131" s="44">
        <f>B131</f>
        <v>45865</v>
      </c>
      <c r="E131" s="25">
        <v>0.5625</v>
      </c>
      <c r="F131" s="26">
        <f>D131+1</f>
        <v>45866</v>
      </c>
      <c r="G131" s="48">
        <v>0.1</v>
      </c>
      <c r="H131" s="18" t="s">
        <v>475</v>
      </c>
      <c r="I131" s="11"/>
    </row>
    <row r="132" spans="1:9" ht="24" hidden="1" customHeight="1">
      <c r="A132" s="40" t="s">
        <v>476</v>
      </c>
      <c r="B132" s="43">
        <v>45866</v>
      </c>
      <c r="C132" s="39">
        <v>0.60416666666666696</v>
      </c>
      <c r="D132" s="43">
        <v>45867</v>
      </c>
      <c r="E132" s="20">
        <v>9.5833333333333298E-2</v>
      </c>
      <c r="F132" s="43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5" t="s">
        <v>478</v>
      </c>
      <c r="B133" s="50">
        <v>45868</v>
      </c>
      <c r="C133" s="39">
        <v>0.70833333333333304</v>
      </c>
      <c r="D133" s="50">
        <v>45868</v>
      </c>
      <c r="E133" s="39">
        <v>0.94583333333333297</v>
      </c>
      <c r="F133" s="43">
        <v>45869</v>
      </c>
      <c r="G133" s="20">
        <v>0.34166666666666701</v>
      </c>
      <c r="H133" s="18"/>
      <c r="I133" s="11"/>
    </row>
    <row r="134" spans="1:9" ht="24" hidden="1" customHeight="1">
      <c r="A134" s="55" t="s">
        <v>479</v>
      </c>
      <c r="B134" s="43">
        <v>45869</v>
      </c>
      <c r="C134" s="39">
        <v>0.5625</v>
      </c>
      <c r="D134" s="43">
        <v>45870</v>
      </c>
      <c r="E134" s="39">
        <v>0.79166666666666696</v>
      </c>
      <c r="F134" s="43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0" t="s">
        <v>480</v>
      </c>
      <c r="B135" s="43">
        <f>F134+1</f>
        <v>45872</v>
      </c>
      <c r="C135" s="39">
        <v>0.70833333333333304</v>
      </c>
      <c r="D135" s="43">
        <f>B135</f>
        <v>45872</v>
      </c>
      <c r="E135" s="39">
        <v>0.81666666666666698</v>
      </c>
      <c r="F135" s="43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0" t="s">
        <v>481</v>
      </c>
      <c r="B136" s="47"/>
      <c r="C136" s="47"/>
      <c r="D136" s="47"/>
      <c r="E136" s="47"/>
      <c r="F136" s="47"/>
      <c r="G136" s="47"/>
      <c r="H136" s="18" t="s">
        <v>327</v>
      </c>
      <c r="I136" s="11"/>
    </row>
    <row r="137" spans="1:9" ht="24" hidden="1" customHeight="1">
      <c r="A137" s="55" t="s">
        <v>482</v>
      </c>
      <c r="B137" s="43">
        <f>F135+2</f>
        <v>45875</v>
      </c>
      <c r="C137" s="20">
        <v>0.33333333333333298</v>
      </c>
      <c r="D137" s="43">
        <f t="shared" ref="D137:D140" si="28">B137</f>
        <v>45875</v>
      </c>
      <c r="E137" s="20">
        <v>0.44166666666666698</v>
      </c>
      <c r="F137" s="43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5" t="s">
        <v>483</v>
      </c>
      <c r="B138" s="26">
        <f>F137+1</f>
        <v>45876</v>
      </c>
      <c r="C138" s="48">
        <v>0.25</v>
      </c>
      <c r="D138" s="26">
        <f t="shared" si="28"/>
        <v>45876</v>
      </c>
      <c r="E138" s="48">
        <v>0.34583333333333299</v>
      </c>
      <c r="F138" s="26">
        <v>45876</v>
      </c>
      <c r="G138" s="48">
        <v>0.80833333333333302</v>
      </c>
      <c r="I138" s="11"/>
    </row>
    <row r="139" spans="1:9" ht="24" hidden="1" customHeight="1">
      <c r="A139" s="55" t="s">
        <v>484</v>
      </c>
      <c r="B139" s="26">
        <f>F138+1</f>
        <v>45877</v>
      </c>
      <c r="C139" s="48">
        <v>8.3333333333333301E-2</v>
      </c>
      <c r="D139" s="26">
        <f t="shared" si="28"/>
        <v>45877</v>
      </c>
      <c r="E139" s="48">
        <v>0.20833333333333301</v>
      </c>
      <c r="F139" s="26">
        <f>D139</f>
        <v>45877</v>
      </c>
      <c r="G139" s="48">
        <v>0.61666666666666703</v>
      </c>
      <c r="H139" s="18"/>
      <c r="I139" s="11"/>
    </row>
    <row r="140" spans="1:9" ht="24" hidden="1" customHeight="1">
      <c r="A140" s="40" t="s">
        <v>485</v>
      </c>
      <c r="B140" s="44">
        <f>F139+2</f>
        <v>45879</v>
      </c>
      <c r="C140" s="25">
        <v>0.45833333333333298</v>
      </c>
      <c r="D140" s="44">
        <f t="shared" si="28"/>
        <v>45879</v>
      </c>
      <c r="E140" s="25">
        <v>0.5625</v>
      </c>
      <c r="F140" s="43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0" t="s">
        <v>486</v>
      </c>
      <c r="B141" s="44">
        <f>F140</f>
        <v>45880</v>
      </c>
      <c r="C141" s="25">
        <v>0.79166666666666696</v>
      </c>
      <c r="D141" s="44">
        <f t="shared" ref="D141:D147" si="29">B141</f>
        <v>45880</v>
      </c>
      <c r="E141" s="25">
        <v>0.91249999999999998</v>
      </c>
      <c r="F141" s="43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0" t="s">
        <v>487</v>
      </c>
      <c r="B142" s="44">
        <f>F141+1</f>
        <v>45882</v>
      </c>
      <c r="C142" s="25">
        <v>0.5</v>
      </c>
      <c r="D142" s="44">
        <f t="shared" si="29"/>
        <v>45882</v>
      </c>
      <c r="E142" s="25">
        <v>0.95833333333333304</v>
      </c>
      <c r="F142" s="26">
        <v>45883</v>
      </c>
      <c r="G142" s="48">
        <v>0.5625</v>
      </c>
      <c r="H142" s="46" t="s">
        <v>28</v>
      </c>
      <c r="I142" s="11"/>
    </row>
    <row r="143" spans="1:9" ht="24" hidden="1" customHeight="1">
      <c r="A143" s="40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8">
        <v>0.99166666666666703</v>
      </c>
      <c r="F143" s="26">
        <v>45884</v>
      </c>
      <c r="G143" s="48">
        <v>0.5</v>
      </c>
      <c r="H143" s="18"/>
      <c r="I143" s="11"/>
    </row>
    <row r="144" spans="1:9" ht="24" hidden="1" customHeight="1">
      <c r="A144" s="40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8">
        <v>2.0833333333333301E-2</v>
      </c>
      <c r="H144" s="18" t="s">
        <v>490</v>
      </c>
      <c r="I144" s="11"/>
    </row>
    <row r="145" spans="1:9" ht="24" hidden="1" customHeight="1">
      <c r="A145" s="40" t="s">
        <v>491</v>
      </c>
      <c r="B145" s="26">
        <f>F144</f>
        <v>45887</v>
      </c>
      <c r="C145" s="25">
        <v>0.625</v>
      </c>
      <c r="D145" s="44">
        <f t="shared" si="29"/>
        <v>45887</v>
      </c>
      <c r="E145" s="25">
        <v>0.73750000000000004</v>
      </c>
      <c r="F145" s="26">
        <f>D145+1</f>
        <v>45888</v>
      </c>
      <c r="G145" s="48">
        <v>0.12916666666666701</v>
      </c>
      <c r="H145" s="18"/>
      <c r="I145" s="11"/>
    </row>
    <row r="146" spans="1:9" ht="24" hidden="1" customHeight="1">
      <c r="A146" s="55" t="s">
        <v>492</v>
      </c>
      <c r="B146" s="26">
        <f>F145+1</f>
        <v>45889</v>
      </c>
      <c r="C146" s="25">
        <v>0.41666666666666702</v>
      </c>
      <c r="D146" s="44">
        <f t="shared" si="29"/>
        <v>45889</v>
      </c>
      <c r="E146" s="25">
        <v>0.54166666666666696</v>
      </c>
      <c r="F146" s="26">
        <f>D146+1</f>
        <v>45890</v>
      </c>
      <c r="G146" s="48">
        <v>6.25E-2</v>
      </c>
      <c r="H146" s="18"/>
      <c r="I146" s="11"/>
    </row>
    <row r="147" spans="1:9" ht="24" hidden="1" customHeight="1">
      <c r="A147" s="55" t="s">
        <v>493</v>
      </c>
      <c r="B147" s="26">
        <f>F146</f>
        <v>45890</v>
      </c>
      <c r="C147" s="48">
        <v>0.3125</v>
      </c>
      <c r="D147" s="26">
        <f t="shared" si="29"/>
        <v>45890</v>
      </c>
      <c r="E147" s="48">
        <v>0.454166666666667</v>
      </c>
      <c r="F147" s="26">
        <f>D147</f>
        <v>45890</v>
      </c>
      <c r="G147" s="48">
        <v>0.91666666666666696</v>
      </c>
      <c r="H147" s="18"/>
      <c r="I147" s="11"/>
    </row>
    <row r="148" spans="1:9" ht="24" hidden="1" customHeight="1">
      <c r="A148" s="40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8">
        <v>0.86250000000000004</v>
      </c>
      <c r="H148" s="46" t="s">
        <v>465</v>
      </c>
      <c r="I148" s="11"/>
    </row>
    <row r="149" spans="1:9" ht="24" hidden="1" customHeight="1">
      <c r="A149" s="40" t="s">
        <v>495</v>
      </c>
      <c r="B149" s="26">
        <v>45894</v>
      </c>
      <c r="C149" s="48">
        <v>0.54166666666666696</v>
      </c>
      <c r="D149" s="26">
        <f t="shared" ref="D149" si="30">B149</f>
        <v>45894</v>
      </c>
      <c r="E149" s="48">
        <v>0.625</v>
      </c>
      <c r="F149" s="26">
        <f>D149</f>
        <v>45894</v>
      </c>
      <c r="G149" s="48">
        <v>0.96250000000000002</v>
      </c>
      <c r="H149" s="18"/>
      <c r="I149" s="11"/>
    </row>
    <row r="150" spans="1:9" ht="24" hidden="1" customHeight="1">
      <c r="A150" s="40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8">
        <v>5.4166666666666703E-2</v>
      </c>
      <c r="F150" s="26">
        <f>D150</f>
        <v>45897</v>
      </c>
      <c r="G150" s="48">
        <v>0.5625</v>
      </c>
      <c r="H150" s="18" t="s">
        <v>28</v>
      </c>
      <c r="I150" s="11"/>
    </row>
    <row r="151" spans="1:9" ht="24" hidden="1" customHeight="1">
      <c r="A151" s="40" t="s">
        <v>497</v>
      </c>
      <c r="B151" s="26">
        <f>F150</f>
        <v>45897</v>
      </c>
      <c r="C151" s="25">
        <v>0.8125</v>
      </c>
      <c r="D151" s="26">
        <v>45898</v>
      </c>
      <c r="E151" s="48">
        <v>0.35</v>
      </c>
      <c r="F151" s="26">
        <f>D151</f>
        <v>45898</v>
      </c>
      <c r="G151" s="48">
        <v>0.75</v>
      </c>
      <c r="H151" s="18" t="s">
        <v>28</v>
      </c>
      <c r="I151" s="11"/>
    </row>
    <row r="152" spans="1:9" ht="24" hidden="1" customHeight="1">
      <c r="A152" s="40" t="s">
        <v>498</v>
      </c>
      <c r="B152" s="26">
        <f>F151+2</f>
        <v>45900</v>
      </c>
      <c r="C152" s="25">
        <v>0.29166666666666702</v>
      </c>
      <c r="D152" s="44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8">
        <v>9.5833333333333298E-2</v>
      </c>
      <c r="H152" s="18" t="s">
        <v>334</v>
      </c>
      <c r="I152" s="11"/>
    </row>
    <row r="153" spans="1:9" ht="24" hidden="1" customHeight="1">
      <c r="A153" s="40" t="s">
        <v>499</v>
      </c>
      <c r="B153" s="26">
        <f>F152</f>
        <v>45901</v>
      </c>
      <c r="C153" s="25">
        <v>0.72916666666666696</v>
      </c>
      <c r="D153" s="44">
        <f t="shared" si="31"/>
        <v>45901</v>
      </c>
      <c r="E153" s="25">
        <v>0.8</v>
      </c>
      <c r="F153" s="26">
        <f t="shared" si="32"/>
        <v>45902</v>
      </c>
      <c r="G153" s="48">
        <v>0.133333333333333</v>
      </c>
      <c r="H153" s="18"/>
      <c r="I153" s="11"/>
    </row>
    <row r="154" spans="1:9" ht="24" hidden="1" customHeight="1">
      <c r="A154" s="40" t="s">
        <v>500</v>
      </c>
      <c r="B154" s="26">
        <f>F153+1</f>
        <v>45903</v>
      </c>
      <c r="C154" s="25">
        <v>0.70833333333333304</v>
      </c>
      <c r="D154" s="44">
        <f t="shared" si="31"/>
        <v>45903</v>
      </c>
      <c r="E154" s="25">
        <v>0.82916666666666705</v>
      </c>
      <c r="F154" s="26">
        <f t="shared" si="32"/>
        <v>45904</v>
      </c>
      <c r="G154" s="48">
        <v>0.39583333333333298</v>
      </c>
      <c r="H154" s="18"/>
      <c r="I154" s="11"/>
    </row>
    <row r="155" spans="1:9" ht="25.05" hidden="1" customHeight="1">
      <c r="A155" s="40" t="s">
        <v>501</v>
      </c>
      <c r="B155" s="26">
        <v>45904</v>
      </c>
      <c r="C155" s="25">
        <v>0.625</v>
      </c>
      <c r="D155" s="44">
        <f t="shared" si="31"/>
        <v>45904</v>
      </c>
      <c r="E155" s="25">
        <v>0.74166666666666703</v>
      </c>
      <c r="F155" s="26">
        <f t="shared" si="32"/>
        <v>45905</v>
      </c>
      <c r="G155" s="48">
        <v>0.25</v>
      </c>
      <c r="H155" s="18"/>
      <c r="I155" s="11"/>
    </row>
    <row r="156" spans="1:9" ht="25.05" hidden="1" customHeight="1">
      <c r="A156" s="40" t="s">
        <v>502</v>
      </c>
      <c r="B156" s="26">
        <f>F155+1</f>
        <v>45906</v>
      </c>
      <c r="C156" s="25">
        <v>0.79166666666666696</v>
      </c>
      <c r="D156" s="44">
        <f t="shared" ref="D156" si="33">B156</f>
        <v>45906</v>
      </c>
      <c r="E156" s="25">
        <v>0.86666666666666703</v>
      </c>
      <c r="F156" s="26">
        <f t="shared" si="32"/>
        <v>45907</v>
      </c>
      <c r="G156" s="48">
        <v>0.52500000000000002</v>
      </c>
      <c r="H156" s="18" t="s">
        <v>503</v>
      </c>
      <c r="I156" s="11"/>
    </row>
    <row r="157" spans="1:9" ht="25.05" hidden="1" customHeight="1">
      <c r="A157" s="55" t="s">
        <v>504</v>
      </c>
      <c r="B157" s="26">
        <f>F156+4</f>
        <v>45911</v>
      </c>
      <c r="C157" s="25">
        <v>0.79166666666666696</v>
      </c>
      <c r="D157" s="44">
        <f>B157+1</f>
        <v>45912</v>
      </c>
      <c r="E157" s="25">
        <v>0.69166666666666698</v>
      </c>
      <c r="F157" s="26">
        <f t="shared" si="32"/>
        <v>45913</v>
      </c>
      <c r="G157" s="48">
        <v>0.16250000000000001</v>
      </c>
      <c r="H157" s="18" t="s">
        <v>505</v>
      </c>
      <c r="I157" s="11"/>
    </row>
    <row r="158" spans="1:9" ht="25.05" customHeight="1">
      <c r="A158" s="173" t="s">
        <v>1996</v>
      </c>
      <c r="B158" s="174"/>
      <c r="C158" s="174"/>
      <c r="D158" s="174"/>
      <c r="E158" s="174"/>
      <c r="F158" s="174"/>
      <c r="G158" s="174"/>
      <c r="H158" s="174"/>
      <c r="I158" s="175"/>
    </row>
    <row r="159" spans="1:9" s="76" customFormat="1" ht="24.6" customHeight="1">
      <c r="A159" s="94" t="s">
        <v>3</v>
      </c>
      <c r="B159" s="162" t="s">
        <v>4</v>
      </c>
      <c r="C159" s="162"/>
      <c r="D159" s="162" t="s">
        <v>5</v>
      </c>
      <c r="E159" s="162"/>
      <c r="F159" s="162" t="s">
        <v>6</v>
      </c>
      <c r="G159" s="162"/>
      <c r="H159" s="95" t="s">
        <v>7</v>
      </c>
      <c r="I159" s="95" t="s">
        <v>8</v>
      </c>
    </row>
    <row r="160" spans="1:9" ht="25.05" hidden="1" customHeight="1">
      <c r="A160" s="24" t="s">
        <v>454</v>
      </c>
      <c r="B160" s="26">
        <v>45915</v>
      </c>
      <c r="C160" s="20">
        <v>2.0833333333333301E-2</v>
      </c>
      <c r="D160" s="44">
        <v>45916</v>
      </c>
      <c r="E160" s="20">
        <v>0.25</v>
      </c>
      <c r="F160" s="44">
        <v>45916</v>
      </c>
      <c r="G160" s="20">
        <v>0.72916666666666696</v>
      </c>
      <c r="H160" s="18" t="s">
        <v>1422</v>
      </c>
      <c r="I160" s="29"/>
    </row>
    <row r="161" spans="1:9" ht="25.0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4">
        <v>45917</v>
      </c>
      <c r="G161" s="20">
        <v>0.5</v>
      </c>
      <c r="H161" s="64" t="s">
        <v>1423</v>
      </c>
      <c r="I161" s="29"/>
    </row>
    <row r="162" spans="1:9" ht="25.05" hidden="1" customHeight="1">
      <c r="A162" s="40" t="s">
        <v>455</v>
      </c>
      <c r="B162" s="26">
        <f>F161+2</f>
        <v>45919</v>
      </c>
      <c r="C162" s="25">
        <v>0.29166666666666702</v>
      </c>
      <c r="D162" s="44">
        <f>B162</f>
        <v>45919</v>
      </c>
      <c r="E162" s="25">
        <v>0.39583333333333298</v>
      </c>
      <c r="F162" s="26">
        <f>D162+1</f>
        <v>45920</v>
      </c>
      <c r="G162" s="48">
        <v>0.3125</v>
      </c>
      <c r="H162" s="18" t="s">
        <v>334</v>
      </c>
      <c r="I162" s="11"/>
    </row>
    <row r="163" spans="1:9" ht="25.05" hidden="1" customHeight="1">
      <c r="A163" s="55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8">
        <v>0.16666666666666666</v>
      </c>
      <c r="H163" s="18" t="s">
        <v>1444</v>
      </c>
      <c r="I163" s="11"/>
    </row>
    <row r="164" spans="1:9" ht="25.05" hidden="1" customHeight="1">
      <c r="A164" s="136" t="s">
        <v>1449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8">
        <v>0.45416666666666666</v>
      </c>
      <c r="H164" s="18" t="s">
        <v>1446</v>
      </c>
      <c r="I164" s="11"/>
    </row>
    <row r="165" spans="1:9" ht="25.05" hidden="1" customHeight="1">
      <c r="A165" s="27" t="s">
        <v>1448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8">
        <v>0.29166666666666669</v>
      </c>
      <c r="H165" s="18" t="s">
        <v>1445</v>
      </c>
      <c r="I165" s="29"/>
    </row>
    <row r="166" spans="1:9" ht="25.05" hidden="1" customHeight="1">
      <c r="A166" s="40" t="s">
        <v>459</v>
      </c>
      <c r="B166" s="26">
        <f>F165+2</f>
        <v>45932</v>
      </c>
      <c r="C166" s="25">
        <v>4.1666666666666664E-2</v>
      </c>
      <c r="D166" s="44">
        <f>B166</f>
        <v>45932</v>
      </c>
      <c r="E166" s="25">
        <v>0.4375</v>
      </c>
      <c r="F166" s="26">
        <f>D166+1</f>
        <v>45933</v>
      </c>
      <c r="G166" s="48">
        <v>0.48125000000000001</v>
      </c>
      <c r="H166" s="18" t="s">
        <v>1477</v>
      </c>
      <c r="I166" s="11"/>
    </row>
    <row r="167" spans="1:9" ht="25.05" hidden="1" customHeight="1">
      <c r="A167" s="55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8">
        <v>0.375</v>
      </c>
      <c r="F167" s="26">
        <f>D167</f>
        <v>45934</v>
      </c>
      <c r="G167" s="48">
        <v>0.75</v>
      </c>
      <c r="H167" s="18" t="s">
        <v>1497</v>
      </c>
      <c r="I167" s="11"/>
    </row>
    <row r="168" spans="1:9" ht="25.05" hidden="1" customHeight="1">
      <c r="A168" s="55" t="s">
        <v>506</v>
      </c>
      <c r="B168" s="47"/>
      <c r="C168" s="47"/>
      <c r="D168" s="47"/>
      <c r="E168" s="47"/>
      <c r="F168" s="47"/>
      <c r="G168" s="47"/>
      <c r="H168" s="18" t="s">
        <v>1496</v>
      </c>
      <c r="I168" s="29"/>
    </row>
    <row r="169" spans="1:9" ht="25.05" hidden="1" customHeight="1">
      <c r="A169" s="55" t="s">
        <v>1424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8">
        <v>0.16666666666666666</v>
      </c>
      <c r="H169" s="18" t="s">
        <v>1423</v>
      </c>
      <c r="I169" s="11"/>
    </row>
    <row r="170" spans="1:9" ht="25.05" hidden="1" customHeight="1">
      <c r="A170" s="27" t="s">
        <v>1459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8">
        <v>0.24166666666666667</v>
      </c>
      <c r="H170" s="64" t="s">
        <v>1524</v>
      </c>
      <c r="I170" s="29"/>
    </row>
    <row r="171" spans="1:9" ht="25.05" hidden="1" customHeight="1">
      <c r="A171" s="27" t="s">
        <v>1425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8">
        <v>6.25E-2</v>
      </c>
      <c r="H171" s="18" t="s">
        <v>1545</v>
      </c>
      <c r="I171" s="29"/>
    </row>
    <row r="172" spans="1:9" ht="25.05" hidden="1" customHeight="1">
      <c r="A172" s="55" t="s">
        <v>1508</v>
      </c>
      <c r="B172" s="47"/>
      <c r="C172" s="47"/>
      <c r="D172" s="47"/>
      <c r="E172" s="47"/>
      <c r="F172" s="47"/>
      <c r="G172" s="47"/>
      <c r="H172" s="18" t="s">
        <v>1509</v>
      </c>
      <c r="I172" s="29"/>
    </row>
    <row r="173" spans="1:9" ht="25.05" hidden="1" customHeight="1">
      <c r="A173" s="55" t="s">
        <v>1537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8">
        <v>0.125</v>
      </c>
      <c r="H173" s="18" t="s">
        <v>1538</v>
      </c>
      <c r="I173" s="29"/>
    </row>
    <row r="174" spans="1:9" ht="25.05" hidden="1" customHeight="1">
      <c r="A174" s="27" t="s">
        <v>1491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8">
        <v>0.47916666666666669</v>
      </c>
      <c r="H174" s="64"/>
      <c r="I174" s="29"/>
    </row>
    <row r="175" spans="1:9" ht="25.05" hidden="1" customHeight="1">
      <c r="A175" s="40" t="s">
        <v>1506</v>
      </c>
      <c r="B175" s="26">
        <f>F174</f>
        <v>45946</v>
      </c>
      <c r="C175" s="20">
        <v>0.70833333333333337</v>
      </c>
      <c r="D175" s="44">
        <f>B175+1</f>
        <v>45947</v>
      </c>
      <c r="E175" s="20">
        <v>4.1666666666666664E-2</v>
      </c>
      <c r="F175" s="26">
        <f>D175</f>
        <v>45947</v>
      </c>
      <c r="G175" s="48">
        <v>0.5625</v>
      </c>
      <c r="H175" s="64"/>
      <c r="I175" s="29"/>
    </row>
    <row r="176" spans="1:9" ht="25.05" hidden="1" customHeight="1">
      <c r="A176" s="40" t="s">
        <v>1507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8">
        <v>6.25E-2</v>
      </c>
      <c r="H176" s="64"/>
      <c r="I176" s="29"/>
    </row>
    <row r="177" spans="1:9" ht="25.05" hidden="1" customHeight="1">
      <c r="A177" s="40" t="s">
        <v>1510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8">
        <v>0</v>
      </c>
      <c r="H177" s="64" t="s">
        <v>1611</v>
      </c>
      <c r="I177" s="29"/>
    </row>
    <row r="178" spans="1:9" ht="25.05" hidden="1" customHeight="1">
      <c r="A178" s="24" t="s">
        <v>1546</v>
      </c>
      <c r="B178" s="26">
        <v>45955</v>
      </c>
      <c r="C178" s="20">
        <v>0.10416666666666667</v>
      </c>
      <c r="D178" s="26">
        <f t="shared" si="34"/>
        <v>45955</v>
      </c>
      <c r="E178" s="20">
        <v>0.375</v>
      </c>
      <c r="F178" s="26">
        <f t="shared" ref="F178" si="35">D178</f>
        <v>45955</v>
      </c>
      <c r="G178" s="48">
        <v>0.79166666666666663</v>
      </c>
      <c r="H178" s="64"/>
      <c r="I178" s="29"/>
    </row>
    <row r="179" spans="1:9" ht="25.05" hidden="1" customHeight="1">
      <c r="A179" s="40" t="s">
        <v>1529</v>
      </c>
      <c r="B179" s="26">
        <f>F178+1</f>
        <v>45956</v>
      </c>
      <c r="C179" s="20">
        <v>4.1666666666666664E-2</v>
      </c>
      <c r="D179" s="26">
        <f t="shared" ref="D179:D180" si="36">B179</f>
        <v>45956</v>
      </c>
      <c r="E179" s="20">
        <v>0.17916666666666667</v>
      </c>
      <c r="F179" s="26">
        <f>D179</f>
        <v>45956</v>
      </c>
      <c r="G179" s="48">
        <v>0.66666666666666663</v>
      </c>
      <c r="H179" s="64"/>
      <c r="I179" s="29"/>
    </row>
    <row r="180" spans="1:9" ht="25.05" hidden="1" customHeight="1">
      <c r="A180" s="40" t="s">
        <v>1569</v>
      </c>
      <c r="B180" s="26">
        <f>F179+2</f>
        <v>45958</v>
      </c>
      <c r="C180" s="20">
        <v>0.29166666666666669</v>
      </c>
      <c r="D180" s="26">
        <f t="shared" si="36"/>
        <v>45958</v>
      </c>
      <c r="E180" s="20">
        <v>0.4375</v>
      </c>
      <c r="F180" s="26">
        <f>D180+1</f>
        <v>45959</v>
      </c>
      <c r="G180" s="48">
        <v>0.1875</v>
      </c>
      <c r="H180" s="18" t="s">
        <v>1530</v>
      </c>
      <c r="I180" s="29"/>
    </row>
    <row r="181" spans="1:9" ht="25.05" hidden="1" customHeight="1">
      <c r="A181" s="40" t="s">
        <v>1576</v>
      </c>
      <c r="B181" s="26">
        <f>F180</f>
        <v>45959</v>
      </c>
      <c r="C181" s="20">
        <v>0.66666666666666663</v>
      </c>
      <c r="D181" s="26">
        <f>B181+1</f>
        <v>45960</v>
      </c>
      <c r="E181" s="20">
        <v>0.375</v>
      </c>
      <c r="F181" s="26">
        <f t="shared" ref="F181:F186" si="37">D181</f>
        <v>45960</v>
      </c>
      <c r="G181" s="48">
        <v>0.8125</v>
      </c>
      <c r="H181" s="18" t="s">
        <v>1423</v>
      </c>
      <c r="I181" s="29"/>
    </row>
    <row r="182" spans="1:9" ht="25.05" hidden="1" customHeight="1">
      <c r="A182" s="55" t="s">
        <v>1597</v>
      </c>
      <c r="B182" s="26">
        <f>F181+2</f>
        <v>45962</v>
      </c>
      <c r="C182" s="20">
        <v>0.125</v>
      </c>
      <c r="D182" s="26">
        <f>B182+3</f>
        <v>45965</v>
      </c>
      <c r="E182" s="20">
        <v>0.375</v>
      </c>
      <c r="F182" s="26">
        <f t="shared" si="37"/>
        <v>45965</v>
      </c>
      <c r="G182" s="48">
        <v>0.86250000000000004</v>
      </c>
      <c r="H182" s="18" t="s">
        <v>1656</v>
      </c>
      <c r="I182" s="29"/>
    </row>
    <row r="183" spans="1:9" ht="25.05" hidden="1" customHeight="1">
      <c r="A183" s="40" t="s">
        <v>1585</v>
      </c>
      <c r="B183" s="26">
        <f>F182+1</f>
        <v>45966</v>
      </c>
      <c r="C183" s="20">
        <v>8.3333333333333329E-2</v>
      </c>
      <c r="D183" s="26">
        <f>B183+1</f>
        <v>45967</v>
      </c>
      <c r="E183" s="20">
        <v>0.41666666666666669</v>
      </c>
      <c r="F183" s="26">
        <f t="shared" si="37"/>
        <v>45967</v>
      </c>
      <c r="G183" s="48">
        <v>0.9375</v>
      </c>
      <c r="H183" s="18" t="s">
        <v>1423</v>
      </c>
      <c r="I183" s="29"/>
    </row>
    <row r="184" spans="1:9" ht="25.05" hidden="1" customHeight="1">
      <c r="A184" s="40" t="s">
        <v>1601</v>
      </c>
      <c r="B184" s="26">
        <f>F183+2</f>
        <v>45969</v>
      </c>
      <c r="C184" s="20">
        <v>0.66666666666666663</v>
      </c>
      <c r="D184" s="26">
        <f>B184+1</f>
        <v>45970</v>
      </c>
      <c r="E184" s="20">
        <v>6.25E-2</v>
      </c>
      <c r="F184" s="26">
        <f t="shared" si="37"/>
        <v>45970</v>
      </c>
      <c r="G184" s="48">
        <v>0.8833333333333333</v>
      </c>
      <c r="H184" s="18" t="s">
        <v>1675</v>
      </c>
      <c r="I184" s="29"/>
    </row>
    <row r="185" spans="1:9" ht="25.05" hidden="1" customHeight="1">
      <c r="A185" s="40" t="s">
        <v>1628</v>
      </c>
      <c r="B185" s="26">
        <f>F184+1</f>
        <v>45971</v>
      </c>
      <c r="C185" s="20">
        <v>0.5625</v>
      </c>
      <c r="D185" s="26">
        <f>B185</f>
        <v>45971</v>
      </c>
      <c r="E185" s="20">
        <v>0.70833333333333337</v>
      </c>
      <c r="F185" s="26">
        <f>D185</f>
        <v>45971</v>
      </c>
      <c r="G185" s="48">
        <v>0.9375</v>
      </c>
      <c r="H185" s="64"/>
      <c r="I185" s="29"/>
    </row>
    <row r="186" spans="1:9" ht="25.05" hidden="1" customHeight="1">
      <c r="A186" s="55" t="s">
        <v>1638</v>
      </c>
      <c r="B186" s="26">
        <f>F185+2</f>
        <v>45973</v>
      </c>
      <c r="C186" s="20">
        <v>0.22916666666666666</v>
      </c>
      <c r="D186" s="26">
        <f>B186+3</f>
        <v>45976</v>
      </c>
      <c r="E186" s="20">
        <v>8.3333333333333329E-2</v>
      </c>
      <c r="F186" s="26">
        <f t="shared" si="37"/>
        <v>45976</v>
      </c>
      <c r="G186" s="48">
        <v>0.45833333333333331</v>
      </c>
      <c r="H186" s="18" t="s">
        <v>1423</v>
      </c>
      <c r="I186" s="29"/>
    </row>
    <row r="187" spans="1:9" ht="25.05" hidden="1" customHeight="1">
      <c r="A187" s="40" t="s">
        <v>1629</v>
      </c>
      <c r="B187" s="26">
        <f>F186</f>
        <v>45976</v>
      </c>
      <c r="C187" s="20">
        <v>0.6791666666666667</v>
      </c>
      <c r="D187" s="26">
        <f>B187+1</f>
        <v>45977</v>
      </c>
      <c r="E187" s="39">
        <v>0.875</v>
      </c>
      <c r="F187" s="26">
        <f t="shared" ref="F187:F189" si="38">D187+1</f>
        <v>45978</v>
      </c>
      <c r="G187" s="48">
        <v>0.4375</v>
      </c>
      <c r="H187" s="18" t="s">
        <v>1423</v>
      </c>
      <c r="I187" s="29"/>
    </row>
    <row r="188" spans="1:9" ht="25.05" hidden="1" customHeight="1">
      <c r="A188" s="40" t="s">
        <v>1657</v>
      </c>
      <c r="B188" s="26">
        <f>F187+2</f>
        <v>45980</v>
      </c>
      <c r="C188" s="20">
        <v>0.125</v>
      </c>
      <c r="D188" s="26">
        <f t="shared" ref="D188:D196" si="39">B188</f>
        <v>45980</v>
      </c>
      <c r="E188" s="20">
        <v>0.22916666666666666</v>
      </c>
      <c r="F188" s="26">
        <f t="shared" si="38"/>
        <v>45981</v>
      </c>
      <c r="G188" s="48">
        <v>2.0833333333333332E-2</v>
      </c>
      <c r="H188" s="18" t="s">
        <v>1530</v>
      </c>
      <c r="I188" s="29"/>
    </row>
    <row r="189" spans="1:9" ht="25.05" hidden="1" customHeight="1">
      <c r="A189" s="40" t="s">
        <v>1662</v>
      </c>
      <c r="B189" s="26">
        <f>F188</f>
        <v>45981</v>
      </c>
      <c r="C189" s="20">
        <v>0.58333333333333337</v>
      </c>
      <c r="D189" s="26">
        <f t="shared" si="39"/>
        <v>45981</v>
      </c>
      <c r="E189" s="20">
        <v>0.66666666666666663</v>
      </c>
      <c r="F189" s="26">
        <f t="shared" si="38"/>
        <v>45982</v>
      </c>
      <c r="G189" s="48">
        <v>4.1666666666666664E-2</v>
      </c>
      <c r="H189" s="64"/>
      <c r="I189" s="29"/>
    </row>
    <row r="190" spans="1:9" ht="25.05" hidden="1" customHeight="1">
      <c r="A190" s="55" t="s">
        <v>1670</v>
      </c>
      <c r="B190" s="26">
        <f>F189+1</f>
        <v>45983</v>
      </c>
      <c r="C190" s="20">
        <v>0.375</v>
      </c>
      <c r="D190" s="26">
        <f t="shared" si="39"/>
        <v>45983</v>
      </c>
      <c r="E190" s="20">
        <v>0.54166666666666663</v>
      </c>
      <c r="F190" s="26">
        <f>D190</f>
        <v>45983</v>
      </c>
      <c r="G190" s="48">
        <v>0.98750000000000004</v>
      </c>
      <c r="H190" s="64"/>
      <c r="I190" s="29"/>
    </row>
    <row r="191" spans="1:9" ht="25.05" hidden="1" customHeight="1">
      <c r="A191" s="40" t="s">
        <v>1678</v>
      </c>
      <c r="B191" s="26">
        <v>45984</v>
      </c>
      <c r="C191" s="20">
        <v>0.20833333333333334</v>
      </c>
      <c r="D191" s="26">
        <f>B191+1</f>
        <v>45985</v>
      </c>
      <c r="E191" s="20">
        <v>0.45833333333333331</v>
      </c>
      <c r="F191" s="26">
        <f>D191+1</f>
        <v>45986</v>
      </c>
      <c r="G191" s="48">
        <v>0.14583333333333334</v>
      </c>
      <c r="H191" s="64" t="s">
        <v>1423</v>
      </c>
      <c r="I191" s="29"/>
    </row>
    <row r="192" spans="1:9" ht="25.05" hidden="1" customHeight="1">
      <c r="A192" s="40" t="s">
        <v>1694</v>
      </c>
      <c r="B192" s="26">
        <f>F191+1</f>
        <v>45987</v>
      </c>
      <c r="C192" s="20">
        <v>0.95833333333333337</v>
      </c>
      <c r="D192" s="26">
        <f>B192+1</f>
        <v>45988</v>
      </c>
      <c r="E192" s="20">
        <v>0.14583333333333334</v>
      </c>
      <c r="F192" s="26">
        <f>D192</f>
        <v>45988</v>
      </c>
      <c r="G192" s="48">
        <v>0.9375</v>
      </c>
      <c r="H192" s="64" t="s">
        <v>1744</v>
      </c>
      <c r="I192" s="29"/>
    </row>
    <row r="193" spans="1:9" ht="25.05" hidden="1" customHeight="1">
      <c r="A193" s="40" t="s">
        <v>1720</v>
      </c>
      <c r="B193" s="26">
        <f>F192+1</f>
        <v>45989</v>
      </c>
      <c r="C193" s="20">
        <v>0.5</v>
      </c>
      <c r="D193" s="26">
        <f>B193</f>
        <v>45989</v>
      </c>
      <c r="E193" s="48">
        <v>0.72916666666666663</v>
      </c>
      <c r="F193" s="26">
        <f>D193+1</f>
        <v>45990</v>
      </c>
      <c r="G193" s="20">
        <v>0.29166666666666669</v>
      </c>
      <c r="H193" s="64"/>
      <c r="I193" s="29"/>
    </row>
    <row r="194" spans="1:9" ht="25.05" hidden="1" customHeight="1">
      <c r="A194" s="55" t="s">
        <v>1743</v>
      </c>
      <c r="B194" s="26">
        <f>F193+1</f>
        <v>45991</v>
      </c>
      <c r="C194" s="20">
        <v>0.72916666666666663</v>
      </c>
      <c r="D194" s="26">
        <f>B194</f>
        <v>45991</v>
      </c>
      <c r="E194" s="20">
        <v>0.85416666666666663</v>
      </c>
      <c r="F194" s="26">
        <f>D194+1</f>
        <v>45992</v>
      </c>
      <c r="G194" s="20">
        <v>0.29166666666666669</v>
      </c>
      <c r="H194" s="64"/>
      <c r="I194" s="29"/>
    </row>
    <row r="195" spans="1:9" ht="25.05" hidden="1" customHeight="1">
      <c r="A195" s="40" t="s">
        <v>1728</v>
      </c>
      <c r="B195" s="26">
        <f>F194</f>
        <v>45992</v>
      </c>
      <c r="C195" s="20">
        <v>0.54166666666666663</v>
      </c>
      <c r="D195" s="26">
        <f>B195</f>
        <v>45992</v>
      </c>
      <c r="E195" s="20">
        <v>0.66666666666666663</v>
      </c>
      <c r="F195" s="26">
        <f>D195+1</f>
        <v>45993</v>
      </c>
      <c r="G195" s="20">
        <v>0.10416666666666667</v>
      </c>
      <c r="H195" s="64"/>
      <c r="I195" s="29"/>
    </row>
    <row r="196" spans="1:9" ht="25.05" hidden="1" customHeight="1">
      <c r="A196" s="40" t="s">
        <v>1745</v>
      </c>
      <c r="B196" s="26">
        <f>F195+1</f>
        <v>45994</v>
      </c>
      <c r="C196" s="20">
        <v>0.70833333333333337</v>
      </c>
      <c r="D196" s="26">
        <f t="shared" si="39"/>
        <v>45994</v>
      </c>
      <c r="E196" s="20">
        <v>0.8125</v>
      </c>
      <c r="F196" s="26">
        <f>D196+1</f>
        <v>45995</v>
      </c>
      <c r="G196" s="20">
        <v>0.89583333333333337</v>
      </c>
      <c r="H196" s="18" t="s">
        <v>1530</v>
      </c>
      <c r="I196" s="29"/>
    </row>
    <row r="197" spans="1:9" ht="25.05" hidden="1" customHeight="1">
      <c r="A197" s="40" t="s">
        <v>1760</v>
      </c>
      <c r="B197" s="26">
        <f>F196+1</f>
        <v>45996</v>
      </c>
      <c r="C197" s="20">
        <v>0.41666666666666669</v>
      </c>
      <c r="D197" s="26">
        <f t="shared" ref="D197:D205" si="40">B197</f>
        <v>45996</v>
      </c>
      <c r="E197" s="20">
        <v>0.66666666666666663</v>
      </c>
      <c r="F197" s="26">
        <f>D197+1</f>
        <v>45997</v>
      </c>
      <c r="G197" s="20">
        <v>0.125</v>
      </c>
      <c r="H197" s="64"/>
      <c r="I197" s="29"/>
    </row>
    <row r="198" spans="1:9" ht="25.05" hidden="1" customHeight="1">
      <c r="A198" s="55" t="s">
        <v>1770</v>
      </c>
      <c r="B198" s="26">
        <f>F197+1</f>
        <v>45998</v>
      </c>
      <c r="C198" s="20">
        <v>0.41666666666666669</v>
      </c>
      <c r="D198" s="26">
        <f>B198+1</f>
        <v>45999</v>
      </c>
      <c r="E198" s="20">
        <v>4.1666666666666664E-2</v>
      </c>
      <c r="F198" s="26">
        <f>D198</f>
        <v>45999</v>
      </c>
      <c r="G198" s="20">
        <v>0.66666666666666663</v>
      </c>
      <c r="H198" s="18" t="s">
        <v>1423</v>
      </c>
      <c r="I198" s="29"/>
    </row>
    <row r="199" spans="1:9" ht="25.05" hidden="1" customHeight="1">
      <c r="A199" s="40" t="s">
        <v>1782</v>
      </c>
      <c r="B199" s="26">
        <f>F198</f>
        <v>45999</v>
      </c>
      <c r="C199" s="20">
        <v>0.91666666666666663</v>
      </c>
      <c r="D199" s="26">
        <f>B199+1</f>
        <v>46000</v>
      </c>
      <c r="E199" s="20">
        <v>0.45833333333333331</v>
      </c>
      <c r="F199" s="26">
        <f>D199</f>
        <v>46000</v>
      </c>
      <c r="G199" s="20">
        <v>0.89583333333333337</v>
      </c>
      <c r="H199" s="18" t="s">
        <v>1423</v>
      </c>
      <c r="I199" s="29"/>
    </row>
    <row r="200" spans="1:9" ht="25.05" hidden="1" customHeight="1">
      <c r="A200" s="40" t="s">
        <v>1786</v>
      </c>
      <c r="B200" s="26">
        <f>F199+2</f>
        <v>46002</v>
      </c>
      <c r="C200" s="20">
        <v>0.45833333333333331</v>
      </c>
      <c r="D200" s="26">
        <f t="shared" si="40"/>
        <v>46002</v>
      </c>
      <c r="E200" s="20">
        <v>0.5625</v>
      </c>
      <c r="F200" s="26">
        <f>D200+1</f>
        <v>46003</v>
      </c>
      <c r="G200" s="20">
        <v>0.27083333333333331</v>
      </c>
      <c r="H200" s="64"/>
      <c r="I200" s="29"/>
    </row>
    <row r="201" spans="1:9" ht="25.05" hidden="1" customHeight="1">
      <c r="A201" s="40" t="s">
        <v>1806</v>
      </c>
      <c r="B201" s="26">
        <f>F200</f>
        <v>46003</v>
      </c>
      <c r="C201" s="20">
        <v>0.95833333333333337</v>
      </c>
      <c r="D201" s="26">
        <f>B201+1</f>
        <v>46004</v>
      </c>
      <c r="E201" s="20">
        <v>0.16666666666666666</v>
      </c>
      <c r="F201" s="26">
        <f t="shared" ref="F201" si="41">D201</f>
        <v>46004</v>
      </c>
      <c r="G201" s="20">
        <v>0.70833333333333337</v>
      </c>
      <c r="H201" s="64"/>
      <c r="I201" s="29"/>
    </row>
    <row r="202" spans="1:9" ht="25.05" hidden="1" customHeight="1">
      <c r="A202" s="55" t="s">
        <v>1814</v>
      </c>
      <c r="B202" s="26">
        <f>F201+2</f>
        <v>46006</v>
      </c>
      <c r="C202" s="20">
        <v>0.125</v>
      </c>
      <c r="D202" s="26">
        <f>B202+1</f>
        <v>46007</v>
      </c>
      <c r="E202" s="39">
        <v>0.875</v>
      </c>
      <c r="F202" s="26">
        <f>D202+1</f>
        <v>46008</v>
      </c>
      <c r="G202" s="20">
        <v>0.4375</v>
      </c>
      <c r="H202" s="18" t="s">
        <v>1423</v>
      </c>
      <c r="I202" s="29"/>
    </row>
    <row r="203" spans="1:9" ht="25.05" hidden="1" customHeight="1">
      <c r="A203" s="40" t="s">
        <v>1807</v>
      </c>
      <c r="B203" s="26">
        <f>F202</f>
        <v>46008</v>
      </c>
      <c r="C203" s="20">
        <v>0.66666666666666663</v>
      </c>
      <c r="D203" s="26">
        <f>B203+1</f>
        <v>46009</v>
      </c>
      <c r="E203" s="39">
        <v>0.25</v>
      </c>
      <c r="F203" s="26">
        <f>D203</f>
        <v>46009</v>
      </c>
      <c r="G203" s="20">
        <v>0.65416666666666667</v>
      </c>
      <c r="H203" s="18" t="s">
        <v>1423</v>
      </c>
      <c r="I203" s="29"/>
    </row>
    <row r="204" spans="1:9" ht="25.05" hidden="1" customHeight="1">
      <c r="A204" s="40" t="s">
        <v>1816</v>
      </c>
      <c r="B204" s="26">
        <f>F203+2</f>
        <v>46011</v>
      </c>
      <c r="C204" s="20">
        <v>0.29166666666666669</v>
      </c>
      <c r="D204" s="26">
        <f t="shared" si="40"/>
        <v>46011</v>
      </c>
      <c r="E204" s="20">
        <v>0.39583333333333331</v>
      </c>
      <c r="F204" s="26">
        <f>D204+1</f>
        <v>46012</v>
      </c>
      <c r="G204" s="20">
        <v>0.14583333333333334</v>
      </c>
      <c r="H204" s="18" t="s">
        <v>1530</v>
      </c>
      <c r="I204" s="29"/>
    </row>
    <row r="205" spans="1:9" ht="25.05" hidden="1" customHeight="1">
      <c r="A205" s="40" t="s">
        <v>1834</v>
      </c>
      <c r="B205" s="26">
        <f>F204</f>
        <v>46012</v>
      </c>
      <c r="C205" s="20">
        <v>0.66666666666666663</v>
      </c>
      <c r="D205" s="26">
        <f t="shared" si="40"/>
        <v>46012</v>
      </c>
      <c r="E205" s="20">
        <v>0.75</v>
      </c>
      <c r="F205" s="26">
        <f>D205+1</f>
        <v>46013</v>
      </c>
      <c r="G205" s="20">
        <v>0.25</v>
      </c>
      <c r="H205" s="64"/>
      <c r="I205" s="29"/>
    </row>
    <row r="206" spans="1:9" ht="25.05" hidden="1" customHeight="1">
      <c r="A206" s="55" t="s">
        <v>1846</v>
      </c>
      <c r="B206" s="26">
        <f>F205+1</f>
        <v>46014</v>
      </c>
      <c r="C206" s="20">
        <v>0.66666666666666663</v>
      </c>
      <c r="D206" s="26">
        <f>B206+2</f>
        <v>46016</v>
      </c>
      <c r="E206" s="20">
        <v>0.41666666666666669</v>
      </c>
      <c r="F206" s="26">
        <f>D206</f>
        <v>46016</v>
      </c>
      <c r="G206" s="20">
        <v>0.95833333333333337</v>
      </c>
      <c r="H206" s="18" t="s">
        <v>1423</v>
      </c>
      <c r="I206" s="29"/>
    </row>
    <row r="207" spans="1:9" ht="25.05" hidden="1" customHeight="1">
      <c r="A207" s="40" t="s">
        <v>1847</v>
      </c>
      <c r="B207" s="26">
        <f>F206+1</f>
        <v>46017</v>
      </c>
      <c r="C207" s="20">
        <v>0.20833333333333334</v>
      </c>
      <c r="D207" s="26">
        <f>B207</f>
        <v>46017</v>
      </c>
      <c r="E207" s="20">
        <v>0.625</v>
      </c>
      <c r="F207" s="26">
        <f>D207+1</f>
        <v>46018</v>
      </c>
      <c r="G207" s="20">
        <v>0.3125</v>
      </c>
      <c r="H207" s="64" t="s">
        <v>1941</v>
      </c>
      <c r="I207" s="11"/>
    </row>
    <row r="208" spans="1:9" ht="25.05" hidden="1" customHeight="1">
      <c r="A208" s="40" t="s">
        <v>1489</v>
      </c>
      <c r="B208" s="26">
        <f>F207+2</f>
        <v>46020</v>
      </c>
      <c r="C208" s="20">
        <v>0.20833333333333334</v>
      </c>
      <c r="D208" s="26">
        <f>B208</f>
        <v>46020</v>
      </c>
      <c r="E208" s="20">
        <v>0.3125</v>
      </c>
      <c r="F208" s="26">
        <f>D208+1</f>
        <v>46021</v>
      </c>
      <c r="G208" s="20">
        <v>0.1875</v>
      </c>
      <c r="H208" s="64" t="s">
        <v>1991</v>
      </c>
      <c r="I208" s="11"/>
    </row>
    <row r="209" spans="1:9" ht="25.05" hidden="1" customHeight="1">
      <c r="A209" s="40" t="s">
        <v>1879</v>
      </c>
      <c r="B209" s="34"/>
      <c r="C209" s="33"/>
      <c r="D209" s="15"/>
      <c r="E209" s="33"/>
      <c r="F209" s="15"/>
      <c r="G209" s="33"/>
      <c r="H209" s="18" t="s">
        <v>1509</v>
      </c>
      <c r="I209" s="29"/>
    </row>
    <row r="210" spans="1:9" ht="25.05" hidden="1" customHeight="1">
      <c r="A210" s="55" t="s">
        <v>1880</v>
      </c>
      <c r="B210" s="26">
        <f>F208+1</f>
        <v>46022</v>
      </c>
      <c r="C210" s="20">
        <v>0.79166666666666663</v>
      </c>
      <c r="D210" s="26">
        <f>B210+1</f>
        <v>46023</v>
      </c>
      <c r="E210" s="20">
        <v>0.54166666666666663</v>
      </c>
      <c r="F210" s="26">
        <f>D210+1</f>
        <v>46024</v>
      </c>
      <c r="G210" s="20">
        <v>8.3333333333333329E-2</v>
      </c>
      <c r="H210" s="64" t="s">
        <v>1423</v>
      </c>
      <c r="I210" s="29"/>
    </row>
    <row r="211" spans="1:9" ht="25.05" hidden="1" customHeight="1">
      <c r="A211" s="40" t="s">
        <v>1900</v>
      </c>
      <c r="B211" s="26">
        <f>F210</f>
        <v>46024</v>
      </c>
      <c r="C211" s="20">
        <v>0.33333333333333331</v>
      </c>
      <c r="D211" s="26">
        <f t="shared" ref="D211:D218" si="42">B211</f>
        <v>46024</v>
      </c>
      <c r="E211" s="20">
        <v>0.45833333333333331</v>
      </c>
      <c r="F211" s="26">
        <f>D211+1</f>
        <v>46025</v>
      </c>
      <c r="G211" s="20">
        <v>2.0833333333333332E-2</v>
      </c>
      <c r="H211" s="64"/>
      <c r="I211" s="11"/>
    </row>
    <row r="212" spans="1:9" ht="25.05" customHeight="1">
      <c r="A212" s="40" t="s">
        <v>1913</v>
      </c>
      <c r="B212" s="26">
        <f>F211+1</f>
        <v>46026</v>
      </c>
      <c r="C212" s="20">
        <v>0.83333333333333337</v>
      </c>
      <c r="D212" s="26">
        <f>B212+1</f>
        <v>46027</v>
      </c>
      <c r="E212" s="20">
        <v>9.583333333333334E-2</v>
      </c>
      <c r="F212" s="26">
        <f>D212</f>
        <v>46027</v>
      </c>
      <c r="G212" s="20">
        <v>0.85416666666666663</v>
      </c>
      <c r="H212" s="64" t="s">
        <v>1744</v>
      </c>
      <c r="I212" s="11"/>
    </row>
    <row r="213" spans="1:9" ht="25.05" customHeight="1">
      <c r="A213" s="40" t="s">
        <v>1930</v>
      </c>
      <c r="B213" s="26">
        <f>F212+1</f>
        <v>46028</v>
      </c>
      <c r="C213" s="20">
        <v>0.375</v>
      </c>
      <c r="D213" s="26">
        <f>B213</f>
        <v>46028</v>
      </c>
      <c r="E213" s="20">
        <v>0.7</v>
      </c>
      <c r="F213" s="26">
        <f>D213</f>
        <v>46028</v>
      </c>
      <c r="G213" s="20">
        <v>0.91666666666666663</v>
      </c>
      <c r="H213" s="64"/>
      <c r="I213" s="11"/>
    </row>
    <row r="214" spans="1:9" ht="25.05" customHeight="1">
      <c r="A214" s="40" t="s">
        <v>1944</v>
      </c>
      <c r="B214" s="26">
        <f>F213+2</f>
        <v>46030</v>
      </c>
      <c r="C214" s="20">
        <v>0.33333333333333331</v>
      </c>
      <c r="D214" s="26">
        <f>B214</f>
        <v>46030</v>
      </c>
      <c r="E214" s="20">
        <v>0.58333333333333337</v>
      </c>
      <c r="F214" s="26">
        <f>D214+1</f>
        <v>46031</v>
      </c>
      <c r="G214" s="20">
        <v>4.1666666666666664E-2</v>
      </c>
      <c r="H214" s="64"/>
      <c r="I214" s="11"/>
    </row>
    <row r="215" spans="1:9" ht="25.05" customHeight="1">
      <c r="A215" s="40" t="s">
        <v>1974</v>
      </c>
      <c r="B215" s="26">
        <f>F214</f>
        <v>46031</v>
      </c>
      <c r="C215" s="20">
        <v>0.29166666666666669</v>
      </c>
      <c r="D215" s="26">
        <f>B215</f>
        <v>46031</v>
      </c>
      <c r="E215" s="20">
        <v>0.58333333333333337</v>
      </c>
      <c r="F215" s="26">
        <f>D215+1</f>
        <v>46032</v>
      </c>
      <c r="G215" s="20">
        <v>0</v>
      </c>
      <c r="H215" s="64"/>
      <c r="I215" s="11"/>
    </row>
    <row r="216" spans="1:9" ht="25.05" customHeight="1">
      <c r="A216" s="40" t="s">
        <v>1645</v>
      </c>
      <c r="B216" s="26">
        <f>F215+1</f>
        <v>46033</v>
      </c>
      <c r="C216" s="20">
        <v>0.54166666666666663</v>
      </c>
      <c r="D216" s="26">
        <f>B216</f>
        <v>46033</v>
      </c>
      <c r="E216" s="20">
        <v>0.64583333333333337</v>
      </c>
      <c r="F216" s="26">
        <f>D216+1</f>
        <v>46034</v>
      </c>
      <c r="G216" s="20">
        <v>0.4375</v>
      </c>
      <c r="H216" s="64"/>
      <c r="I216" s="11"/>
    </row>
    <row r="217" spans="1:9" ht="25.05" customHeight="1">
      <c r="A217" s="40" t="s">
        <v>1993</v>
      </c>
      <c r="B217" s="26">
        <f>F216</f>
        <v>46034</v>
      </c>
      <c r="C217" s="20">
        <v>0.91666666666666663</v>
      </c>
      <c r="D217" s="26">
        <f>B217+1</f>
        <v>46035</v>
      </c>
      <c r="E217" s="20">
        <v>0.20833333333333334</v>
      </c>
      <c r="F217" s="26">
        <f>D217</f>
        <v>46035</v>
      </c>
      <c r="G217" s="20">
        <v>0.625</v>
      </c>
      <c r="H217" s="64"/>
      <c r="I217" s="11"/>
    </row>
    <row r="218" spans="1:9" ht="25.05" customHeight="1">
      <c r="A218" s="40" t="s">
        <v>1994</v>
      </c>
      <c r="B218" s="26">
        <f>F217+2</f>
        <v>46037</v>
      </c>
      <c r="C218" s="20">
        <v>4.1666666666666664E-2</v>
      </c>
      <c r="D218" s="26">
        <f t="shared" si="42"/>
        <v>46037</v>
      </c>
      <c r="E218" s="20">
        <v>0.16666666666666666</v>
      </c>
      <c r="F218" s="26">
        <f>D218</f>
        <v>46037</v>
      </c>
      <c r="G218" s="20">
        <v>0.58333333333333337</v>
      </c>
      <c r="H218" s="64"/>
      <c r="I218" s="11"/>
    </row>
    <row r="219" spans="1:9" ht="25.05" customHeight="1">
      <c r="A219" s="40" t="s">
        <v>2011</v>
      </c>
      <c r="B219" s="26">
        <f>F218</f>
        <v>46037</v>
      </c>
      <c r="C219" s="20">
        <v>0.83333333333333337</v>
      </c>
      <c r="D219" s="26">
        <f>B219</f>
        <v>46037</v>
      </c>
      <c r="E219" s="20">
        <v>0.95833333333333337</v>
      </c>
      <c r="F219" s="26">
        <f>D219+1</f>
        <v>46038</v>
      </c>
      <c r="G219" s="20">
        <v>0.375</v>
      </c>
      <c r="H219" s="64"/>
      <c r="I219" s="11"/>
    </row>
    <row r="220" spans="1:9" ht="25.05" customHeight="1">
      <c r="A220" s="40" t="s">
        <v>1978</v>
      </c>
      <c r="B220" s="26">
        <f>F219+1</f>
        <v>46039</v>
      </c>
      <c r="C220" s="20">
        <v>0.875</v>
      </c>
      <c r="D220" s="26">
        <f>B220</f>
        <v>46039</v>
      </c>
      <c r="E220" s="20">
        <v>0.97916666666666663</v>
      </c>
      <c r="F220" s="26">
        <f>D220+1</f>
        <v>46040</v>
      </c>
      <c r="G220" s="20">
        <v>0.77083333333333337</v>
      </c>
      <c r="H220" s="64"/>
      <c r="I220" s="11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208 B210:B220 D176:D177">
    <cfRule type="cellIs" dxfId="4158" priority="903" stopIfTrue="1" operator="lessThan">
      <formula>$H$3</formula>
    </cfRule>
  </conditionalFormatting>
  <conditionalFormatting sqref="B7">
    <cfRule type="cellIs" dxfId="4157" priority="884" stopIfTrue="1" operator="lessThan">
      <formula>$H$3</formula>
    </cfRule>
  </conditionalFormatting>
  <conditionalFormatting sqref="B7:B8">
    <cfRule type="cellIs" dxfId="4156" priority="885" stopIfTrue="1" operator="equal">
      <formula>$H$3</formula>
    </cfRule>
    <cfRule type="cellIs" dxfId="4155" priority="886" stopIfTrue="1" operator="lessThan">
      <formula>$H$3</formula>
    </cfRule>
  </conditionalFormatting>
  <conditionalFormatting sqref="B8">
    <cfRule type="cellIs" dxfId="4154" priority="895" stopIfTrue="1" operator="lessThan">
      <formula>$H$3</formula>
    </cfRule>
    <cfRule type="cellIs" dxfId="4153" priority="894" stopIfTrue="1" operator="equal">
      <formula>$H$3</formula>
    </cfRule>
  </conditionalFormatting>
  <conditionalFormatting sqref="B9:B11 F137:F158 B137:B158">
    <cfRule type="cellIs" dxfId="4152" priority="883" stopIfTrue="1" operator="equal">
      <formula>$H$3</formula>
    </cfRule>
  </conditionalFormatting>
  <conditionalFormatting sqref="B9:B13 B15">
    <cfRule type="cellIs" dxfId="4151" priority="878" stopIfTrue="1" operator="equal">
      <formula>$H$3</formula>
    </cfRule>
    <cfRule type="cellIs" dxfId="4150" priority="879" stopIfTrue="1" operator="lessThan">
      <formula>$H$3</formula>
    </cfRule>
  </conditionalFormatting>
  <conditionalFormatting sqref="B12:B13 B15">
    <cfRule type="cellIs" dxfId="4149" priority="877" stopIfTrue="1" operator="lessThan">
      <formula>$H$3</formula>
    </cfRule>
  </conditionalFormatting>
  <conditionalFormatting sqref="B12:B14">
    <cfRule type="cellIs" dxfId="4148" priority="861" stopIfTrue="1" operator="lessThan">
      <formula>$H$3</formula>
    </cfRule>
    <cfRule type="cellIs" dxfId="4147" priority="860" stopIfTrue="1" operator="equal">
      <formula>$H$3</formula>
    </cfRule>
  </conditionalFormatting>
  <conditionalFormatting sqref="B14">
    <cfRule type="cellIs" dxfId="4146" priority="858" stopIfTrue="1" operator="equal">
      <formula>$H$3</formula>
    </cfRule>
    <cfRule type="cellIs" dxfId="4145" priority="859" stopIfTrue="1" operator="lessThan">
      <formula>$H$3</formula>
    </cfRule>
  </conditionalFormatting>
  <conditionalFormatting sqref="B15 B12:B13">
    <cfRule type="cellIs" dxfId="4144" priority="876" stopIfTrue="1" operator="equal">
      <formula>$H$3</formula>
    </cfRule>
  </conditionalFormatting>
  <conditionalFormatting sqref="B15:B16">
    <cfRule type="cellIs" dxfId="4143" priority="869" stopIfTrue="1" operator="lessThan">
      <formula>$H$3</formula>
    </cfRule>
    <cfRule type="cellIs" dxfId="4142" priority="868" stopIfTrue="1" operator="equal">
      <formula>$H$3</formula>
    </cfRule>
  </conditionalFormatting>
  <conditionalFormatting sqref="B16">
    <cfRule type="cellIs" dxfId="4141" priority="867" stopIfTrue="1" operator="lessThan">
      <formula>$H$3</formula>
    </cfRule>
    <cfRule type="cellIs" dxfId="4140" priority="866" stopIfTrue="1" operator="equal">
      <formula>$H$3</formula>
    </cfRule>
  </conditionalFormatting>
  <conditionalFormatting sqref="B16:B18">
    <cfRule type="cellIs" dxfId="4139" priority="851" stopIfTrue="1" operator="lessThan">
      <formula>$H$3</formula>
    </cfRule>
    <cfRule type="cellIs" dxfId="4138" priority="850" stopIfTrue="1" operator="equal">
      <formula>$H$3</formula>
    </cfRule>
  </conditionalFormatting>
  <conditionalFormatting sqref="B17:B18">
    <cfRule type="cellIs" dxfId="4137" priority="848" stopIfTrue="1" operator="equal">
      <formula>$H$3</formula>
    </cfRule>
    <cfRule type="cellIs" dxfId="4136" priority="849" stopIfTrue="1" operator="lessThan">
      <formula>$H$3</formula>
    </cfRule>
  </conditionalFormatting>
  <conditionalFormatting sqref="B20">
    <cfRule type="cellIs" dxfId="4135" priority="843" stopIfTrue="1" operator="lessThan">
      <formula>$H$3</formula>
    </cfRule>
    <cfRule type="cellIs" dxfId="4134" priority="842" stopIfTrue="1" operator="equal">
      <formula>$H$3</formula>
    </cfRule>
  </conditionalFormatting>
  <conditionalFormatting sqref="B20:B23 B25:B26">
    <cfRule type="cellIs" dxfId="4133" priority="837" stopIfTrue="1" operator="equal">
      <formula>$H$3</formula>
    </cfRule>
    <cfRule type="cellIs" dxfId="4132" priority="838" stopIfTrue="1" operator="lessThan">
      <formula>$H$3</formula>
    </cfRule>
  </conditionalFormatting>
  <conditionalFormatting sqref="B21:B23 B25:B26">
    <cfRule type="cellIs" dxfId="4131" priority="836" stopIfTrue="1" operator="lessThan">
      <formula>$H$3</formula>
    </cfRule>
    <cfRule type="cellIs" dxfId="4130" priority="835" stopIfTrue="1" operator="equal">
      <formula>$H$3</formula>
    </cfRule>
  </conditionalFormatting>
  <conditionalFormatting sqref="B21:B26">
    <cfRule type="cellIs" dxfId="4129" priority="813" stopIfTrue="1" operator="lessThan">
      <formula>$H$3</formula>
    </cfRule>
    <cfRule type="cellIs" dxfId="4128" priority="812" stopIfTrue="1" operator="equal">
      <formula>$H$3</formula>
    </cfRule>
  </conditionalFormatting>
  <conditionalFormatting sqref="B24">
    <cfRule type="cellIs" dxfId="4127" priority="811" stopIfTrue="1" operator="lessThan">
      <formula>$H$3</formula>
    </cfRule>
  </conditionalFormatting>
  <conditionalFormatting sqref="B28">
    <cfRule type="cellIs" dxfId="4126" priority="810" stopIfTrue="1" operator="equal">
      <formula>$H$3</formula>
    </cfRule>
  </conditionalFormatting>
  <conditionalFormatting sqref="B28:B30">
    <cfRule type="cellIs" dxfId="4125" priority="804" stopIfTrue="1" operator="lessThan">
      <formula>$H$3</formula>
    </cfRule>
    <cfRule type="cellIs" dxfId="4124" priority="803" stopIfTrue="1" operator="equal">
      <formula>$H$3</formula>
    </cfRule>
  </conditionalFormatting>
  <conditionalFormatting sqref="B29:B30">
    <cfRule type="cellIs" dxfId="4123" priority="802" stopIfTrue="1" operator="lessThan">
      <formula>$H$3</formula>
    </cfRule>
    <cfRule type="cellIs" dxfId="4122" priority="801" stopIfTrue="1" operator="equal">
      <formula>$H$3</formula>
    </cfRule>
  </conditionalFormatting>
  <conditionalFormatting sqref="B32">
    <cfRule type="cellIs" dxfId="4121" priority="789" stopIfTrue="1" operator="equal">
      <formula>$H$3</formula>
    </cfRule>
  </conditionalFormatting>
  <conditionalFormatting sqref="B32:B34">
    <cfRule type="cellIs" dxfId="4120" priority="783" stopIfTrue="1" operator="lessThan">
      <formula>$H$3</formula>
    </cfRule>
    <cfRule type="cellIs" dxfId="4119" priority="782" stopIfTrue="1" operator="equal">
      <formula>$H$3</formula>
    </cfRule>
  </conditionalFormatting>
  <conditionalFormatting sqref="B33:B34">
    <cfRule type="cellIs" dxfId="4118" priority="781" stopIfTrue="1" operator="lessThan">
      <formula>$H$3</formula>
    </cfRule>
    <cfRule type="cellIs" dxfId="4117" priority="780" stopIfTrue="1" operator="equal">
      <formula>$H$3</formula>
    </cfRule>
  </conditionalFormatting>
  <conditionalFormatting sqref="B36 B38:B39">
    <cfRule type="cellIs" dxfId="4116" priority="751" stopIfTrue="1" operator="equal">
      <formula>$H$3</formula>
    </cfRule>
    <cfRule type="cellIs" dxfId="4115" priority="750" stopIfTrue="1" operator="lessThan">
      <formula>$H$3</formula>
    </cfRule>
  </conditionalFormatting>
  <conditionalFormatting sqref="B36:B39">
    <cfRule type="cellIs" dxfId="4114" priority="752" stopIfTrue="1" operator="lessThan">
      <formula>$H$3</formula>
    </cfRule>
    <cfRule type="cellIs" dxfId="4113" priority="747" stopIfTrue="1" operator="equal">
      <formula>$H$3</formula>
    </cfRule>
  </conditionalFormatting>
  <conditionalFormatting sqref="B37">
    <cfRule type="cellIs" dxfId="4112" priority="746" stopIfTrue="1" operator="lessThan">
      <formula>$H$3</formula>
    </cfRule>
  </conditionalFormatting>
  <conditionalFormatting sqref="B41">
    <cfRule type="cellIs" dxfId="4111" priority="724" stopIfTrue="1" operator="equal">
      <formula>$H$3</formula>
    </cfRule>
    <cfRule type="cellIs" dxfId="4110" priority="723" stopIfTrue="1" operator="lessThan">
      <formula>$H$3</formula>
    </cfRule>
  </conditionalFormatting>
  <conditionalFormatting sqref="B42">
    <cfRule type="cellIs" dxfId="4109" priority="735" stopIfTrue="1" operator="equal">
      <formula>$H$3</formula>
    </cfRule>
    <cfRule type="cellIs" dxfId="4108" priority="736" stopIfTrue="1" operator="lessThan">
      <formula>$H$3</formula>
    </cfRule>
  </conditionalFormatting>
  <conditionalFormatting sqref="B42:B43">
    <cfRule type="cellIs" dxfId="4107" priority="728" stopIfTrue="1" operator="equal">
      <formula>$H$3</formula>
    </cfRule>
    <cfRule type="cellIs" dxfId="4106" priority="729" stopIfTrue="1" operator="lessThan">
      <formula>$H$3</formula>
    </cfRule>
  </conditionalFormatting>
  <conditionalFormatting sqref="B43">
    <cfRule type="cellIs" dxfId="4105" priority="727" stopIfTrue="1" operator="lessThan">
      <formula>$H$3</formula>
    </cfRule>
    <cfRule type="cellIs" dxfId="4104" priority="716" stopIfTrue="1" operator="equal">
      <formula>$H$3</formula>
    </cfRule>
  </conditionalFormatting>
  <conditionalFormatting sqref="B45">
    <cfRule type="cellIs" dxfId="4103" priority="696" stopIfTrue="1" operator="equal">
      <formula>$H$3</formula>
    </cfRule>
    <cfRule type="cellIs" dxfId="4102" priority="697" stopIfTrue="1" operator="lessThan">
      <formula>$H$3</formula>
    </cfRule>
  </conditionalFormatting>
  <conditionalFormatting sqref="B46">
    <cfRule type="cellIs" dxfId="4101" priority="704" stopIfTrue="1" operator="lessThan">
      <formula>$H$3</formula>
    </cfRule>
    <cfRule type="cellIs" dxfId="4100" priority="705" stopIfTrue="1" operator="equal">
      <formula>$H$3</formula>
    </cfRule>
  </conditionalFormatting>
  <conditionalFormatting sqref="B46:B47">
    <cfRule type="cellIs" dxfId="4099" priority="706" stopIfTrue="1" operator="lessThan">
      <formula>$H$3</formula>
    </cfRule>
    <cfRule type="cellIs" dxfId="4098" priority="701" stopIfTrue="1" operator="equal">
      <formula>$H$3</formula>
    </cfRule>
  </conditionalFormatting>
  <conditionalFormatting sqref="B47">
    <cfRule type="cellIs" dxfId="4097" priority="700" stopIfTrue="1" operator="lessThan">
      <formula>$H$3</formula>
    </cfRule>
  </conditionalFormatting>
  <conditionalFormatting sqref="B49">
    <cfRule type="cellIs" dxfId="4096" priority="685" stopIfTrue="1" operator="equal">
      <formula>$H$3</formula>
    </cfRule>
    <cfRule type="cellIs" dxfId="4095" priority="686" stopIfTrue="1" operator="lessThan">
      <formula>$H$3</formula>
    </cfRule>
  </conditionalFormatting>
  <conditionalFormatting sqref="B49:B50">
    <cfRule type="cellIs" dxfId="4094" priority="673" stopIfTrue="1" operator="lessThan">
      <formula>$H$3</formula>
    </cfRule>
  </conditionalFormatting>
  <conditionalFormatting sqref="B50">
    <cfRule type="cellIs" dxfId="4093" priority="672" stopIfTrue="1" operator="equal">
      <formula>$H$3</formula>
    </cfRule>
  </conditionalFormatting>
  <conditionalFormatting sqref="B50:B51">
    <cfRule type="cellIs" dxfId="4092" priority="669" stopIfTrue="1" operator="lessThan">
      <formula>$H$3</formula>
    </cfRule>
  </conditionalFormatting>
  <conditionalFormatting sqref="B51">
    <cfRule type="cellIs" dxfId="4091" priority="668" stopIfTrue="1" operator="equal">
      <formula>$H$3</formula>
    </cfRule>
  </conditionalFormatting>
  <conditionalFormatting sqref="B51:B52">
    <cfRule type="cellIs" dxfId="4090" priority="665" stopIfTrue="1" operator="lessThan">
      <formula>$H$3</formula>
    </cfRule>
  </conditionalFormatting>
  <conditionalFormatting sqref="B52">
    <cfRule type="cellIs" dxfId="4089" priority="664" stopIfTrue="1" operator="equal">
      <formula>$H$3</formula>
    </cfRule>
    <cfRule type="cellIs" dxfId="4088" priority="663" stopIfTrue="1" operator="lessThan">
      <formula>$H$3</formula>
    </cfRule>
  </conditionalFormatting>
  <conditionalFormatting sqref="B54">
    <cfRule type="cellIs" dxfId="4087" priority="657" stopIfTrue="1" operator="lessThan">
      <formula>$H$3</formula>
    </cfRule>
  </conditionalFormatting>
  <conditionalFormatting sqref="B54:B55">
    <cfRule type="cellIs" dxfId="4086" priority="647" stopIfTrue="1" operator="lessThan">
      <formula>$H$3</formula>
    </cfRule>
    <cfRule type="cellIs" dxfId="4085" priority="648" stopIfTrue="1" operator="equal">
      <formula>$H$3</formula>
    </cfRule>
  </conditionalFormatting>
  <conditionalFormatting sqref="B55">
    <cfRule type="cellIs" dxfId="4084" priority="646" stopIfTrue="1" operator="equal">
      <formula>$H$3</formula>
    </cfRule>
    <cfRule type="cellIs" dxfId="4083" priority="645" stopIfTrue="1" operator="lessThan">
      <formula>$H$3</formula>
    </cfRule>
  </conditionalFormatting>
  <conditionalFormatting sqref="B55:B56">
    <cfRule type="cellIs" dxfId="4082" priority="637" stopIfTrue="1" operator="equal">
      <formula>$H$3</formula>
    </cfRule>
  </conditionalFormatting>
  <conditionalFormatting sqref="B56">
    <cfRule type="cellIs" dxfId="4081" priority="635" stopIfTrue="1" operator="equal">
      <formula>$H$3</formula>
    </cfRule>
    <cfRule type="cellIs" dxfId="4080" priority="636" stopIfTrue="1" operator="lessThan">
      <formula>$H$3</formula>
    </cfRule>
  </conditionalFormatting>
  <conditionalFormatting sqref="B58">
    <cfRule type="cellIs" dxfId="4079" priority="618" stopIfTrue="1" operator="lessThan">
      <formula>$H$3</formula>
    </cfRule>
    <cfRule type="cellIs" dxfId="4078" priority="617" stopIfTrue="1" operator="equal">
      <formula>$H$3</formula>
    </cfRule>
  </conditionalFormatting>
  <conditionalFormatting sqref="B58:B63">
    <cfRule type="cellIs" dxfId="4077" priority="620" stopIfTrue="1" operator="lessThan">
      <formula>$H$3</formula>
    </cfRule>
    <cfRule type="cellIs" dxfId="4076" priority="619" stopIfTrue="1" operator="equal">
      <formula>$H$3</formula>
    </cfRule>
  </conditionalFormatting>
  <conditionalFormatting sqref="B59:B64">
    <cfRule type="cellIs" dxfId="4075" priority="629" stopIfTrue="1" operator="lessThan">
      <formula>$H$3</formula>
    </cfRule>
    <cfRule type="cellIs" dxfId="4074" priority="628" stopIfTrue="1" operator="equal">
      <formula>$H$3</formula>
    </cfRule>
  </conditionalFormatting>
  <conditionalFormatting sqref="B64:B65 B67:B69">
    <cfRule type="cellIs" dxfId="4073" priority="614" stopIfTrue="1" operator="lessThan">
      <formula>$H$3</formula>
    </cfRule>
    <cfRule type="cellIs" dxfId="4072" priority="613" stopIfTrue="1" operator="equal">
      <formula>$H$3</formula>
    </cfRule>
  </conditionalFormatting>
  <conditionalFormatting sqref="B65:B71">
    <cfRule type="cellIs" dxfId="4071" priority="604" stopIfTrue="1" operator="lessThan">
      <formula>$H$3</formula>
    </cfRule>
    <cfRule type="cellIs" dxfId="4070" priority="603" stopIfTrue="1" operator="equal">
      <formula>$H$3</formula>
    </cfRule>
  </conditionalFormatting>
  <conditionalFormatting sqref="B66">
    <cfRule type="cellIs" dxfId="4069" priority="601" stopIfTrue="1" operator="equal">
      <formula>$H$3</formula>
    </cfRule>
    <cfRule type="cellIs" dxfId="4068" priority="602" stopIfTrue="1" operator="lessThan">
      <formula>$H$3</formula>
    </cfRule>
  </conditionalFormatting>
  <conditionalFormatting sqref="B70:B75">
    <cfRule type="cellIs" dxfId="4067" priority="591" stopIfTrue="1" operator="lessThan">
      <formula>$H$3</formula>
    </cfRule>
    <cfRule type="cellIs" dxfId="4066" priority="590" stopIfTrue="1" operator="equal">
      <formula>$H$3</formula>
    </cfRule>
  </conditionalFormatting>
  <conditionalFormatting sqref="B72:B77">
    <cfRule type="cellIs" dxfId="4065" priority="583" stopIfTrue="1" operator="lessThan">
      <formula>$H$3</formula>
    </cfRule>
    <cfRule type="cellIs" dxfId="4064" priority="582" stopIfTrue="1" operator="equal">
      <formula>$H$3</formula>
    </cfRule>
  </conditionalFormatting>
  <conditionalFormatting sqref="B76:B79 B81:B83 B85">
    <cfRule type="cellIs" dxfId="4063" priority="567" stopIfTrue="1" operator="lessThan">
      <formula>$H$3</formula>
    </cfRule>
    <cfRule type="cellIs" dxfId="4062" priority="566" stopIfTrue="1" operator="equal">
      <formula>$H$3</formula>
    </cfRule>
  </conditionalFormatting>
  <conditionalFormatting sqref="B78:B79 B81:B83 B85">
    <cfRule type="cellIs" dxfId="4061" priority="564" stopIfTrue="1" operator="equal">
      <formula>$H$3</formula>
    </cfRule>
    <cfRule type="cellIs" dxfId="4060" priority="565" stopIfTrue="1" operator="lessThan">
      <formula>$H$3</formula>
    </cfRule>
  </conditionalFormatting>
  <conditionalFormatting sqref="B88:B102">
    <cfRule type="cellIs" dxfId="4059" priority="502" stopIfTrue="1" operator="equal">
      <formula>$H$3</formula>
    </cfRule>
    <cfRule type="cellIs" dxfId="4058" priority="503" stopIfTrue="1" operator="lessThan">
      <formula>$H$3</formula>
    </cfRule>
  </conditionalFormatting>
  <conditionalFormatting sqref="B88:B103 B105 B107:B112">
    <cfRule type="cellIs" dxfId="4057" priority="382" stopIfTrue="1" operator="lessThan">
      <formula>$H$3</formula>
    </cfRule>
    <cfRule type="cellIs" dxfId="4056" priority="381" stopIfTrue="1" operator="equal">
      <formula>$H$3</formula>
    </cfRule>
  </conditionalFormatting>
  <conditionalFormatting sqref="B103 B105 B107:B112">
    <cfRule type="cellIs" dxfId="4055" priority="380" stopIfTrue="1" operator="lessThan">
      <formula>$H$3</formula>
    </cfRule>
  </conditionalFormatting>
  <conditionalFormatting sqref="B103">
    <cfRule type="cellIs" dxfId="4054" priority="379" stopIfTrue="1" operator="equal">
      <formula>$H$3</formula>
    </cfRule>
  </conditionalFormatting>
  <conditionalFormatting sqref="B105:B112">
    <cfRule type="cellIs" dxfId="4053" priority="357" stopIfTrue="1" operator="equal">
      <formula>$H$3</formula>
    </cfRule>
  </conditionalFormatting>
  <conditionalFormatting sqref="B106">
    <cfRule type="cellIs" dxfId="4052" priority="356" stopIfTrue="1" operator="lessThan">
      <formula>$H$3</formula>
    </cfRule>
  </conditionalFormatting>
  <conditionalFormatting sqref="B113:B119">
    <cfRule type="cellIs" dxfId="4051" priority="348" stopIfTrue="1" operator="lessThan">
      <formula>$H$3</formula>
    </cfRule>
    <cfRule type="cellIs" dxfId="4050" priority="339" stopIfTrue="1" operator="equal">
      <formula>$H$3</formula>
    </cfRule>
  </conditionalFormatting>
  <conditionalFormatting sqref="B160:B163 B165">
    <cfRule type="cellIs" dxfId="4049" priority="200" stopIfTrue="1" operator="equal">
      <formula>$H$3</formula>
    </cfRule>
  </conditionalFormatting>
  <conditionalFormatting sqref="B162:B163">
    <cfRule type="cellIs" dxfId="4048" priority="231" stopIfTrue="1" operator="lessThan">
      <formula>$H$3</formula>
    </cfRule>
  </conditionalFormatting>
  <conditionalFormatting sqref="B164:B167">
    <cfRule type="cellIs" dxfId="4047" priority="76" stopIfTrue="1" operator="lessThan">
      <formula>$H$3</formula>
    </cfRule>
    <cfRule type="cellIs" dxfId="4046" priority="75" stopIfTrue="1" operator="equal">
      <formula>$H$3</formula>
    </cfRule>
  </conditionalFormatting>
  <conditionalFormatting sqref="B169:B171">
    <cfRule type="cellIs" dxfId="4045" priority="92" stopIfTrue="1" operator="equal">
      <formula>$H$3</formula>
    </cfRule>
  </conditionalFormatting>
  <conditionalFormatting sqref="B173:B208 B210:B220">
    <cfRule type="cellIs" dxfId="4044" priority="58" stopIfTrue="1" operator="equal">
      <formula>$H$3</formula>
    </cfRule>
  </conditionalFormatting>
  <conditionalFormatting sqref="B4:C4">
    <cfRule type="expression" dxfId="4043" priority="411434" stopIfTrue="1">
      <formula>AND($B189&lt;$H$3,$B189&lt;&gt;"")</formula>
    </cfRule>
    <cfRule type="expression" dxfId="4042" priority="411433" stopIfTrue="1">
      <formula>AND($B189=$H$3,$B189&lt;&gt;"")</formula>
    </cfRule>
  </conditionalFormatting>
  <conditionalFormatting sqref="C7:C18 C41:C43 E41:E43 C58:C79 C81:C83 C85 C123:C127 C137:C157 E137:G157 E164:E166 C160:C167 C169:C171 E169:E171 C173:C208 E173:E208 G178:G208 C210:C220 E210:E220 G169:G171 E126:G127 E129:G135 C129:C135 F162:G164">
    <cfRule type="expression" dxfId="4041" priority="832" stopIfTrue="1">
      <formula>$F7=$H$3</formula>
    </cfRule>
  </conditionalFormatting>
  <conditionalFormatting sqref="C20:C26">
    <cfRule type="expression" dxfId="4040" priority="822" stopIfTrue="1">
      <formula>$F20=$H$3</formula>
    </cfRule>
  </conditionalFormatting>
  <conditionalFormatting sqref="C28:C30">
    <cfRule type="expression" dxfId="4039" priority="800" stopIfTrue="1">
      <formula>$F28=$H$3</formula>
    </cfRule>
    <cfRule type="expression" dxfId="4038" priority="799" stopIfTrue="1">
      <formula>B28&lt;$H$3</formula>
    </cfRule>
  </conditionalFormatting>
  <conditionalFormatting sqref="C32:C34">
    <cfRule type="expression" dxfId="4037" priority="758" stopIfTrue="1">
      <formula>$F32=$H$3</formula>
    </cfRule>
    <cfRule type="expression" dxfId="4036" priority="757" stopIfTrue="1">
      <formula>B32&lt;$H$3</formula>
    </cfRule>
  </conditionalFormatting>
  <conditionalFormatting sqref="C36:C39">
    <cfRule type="expression" dxfId="4035" priority="719" stopIfTrue="1">
      <formula>B36&lt;$H$3</formula>
    </cfRule>
    <cfRule type="expression" dxfId="4034" priority="720" stopIfTrue="1">
      <formula>$F36=$H$3</formula>
    </cfRule>
  </conditionalFormatting>
  <conditionalFormatting sqref="C45:C47">
    <cfRule type="expression" dxfId="4033" priority="695" stopIfTrue="1">
      <formula>$F45=$H$3</formula>
    </cfRule>
    <cfRule type="expression" dxfId="4032" priority="694" stopIfTrue="1">
      <formula>B45&lt;$H$3</formula>
    </cfRule>
  </conditionalFormatting>
  <conditionalFormatting sqref="C49:C52">
    <cfRule type="expression" dxfId="4031" priority="675" stopIfTrue="1">
      <formula>$F49=$H$3</formula>
    </cfRule>
    <cfRule type="expression" dxfId="4030" priority="674" stopIfTrue="1">
      <formula>B49&lt;$H$3</formula>
    </cfRule>
  </conditionalFormatting>
  <conditionalFormatting sqref="C54:C56">
    <cfRule type="expression" dxfId="4029" priority="642" stopIfTrue="1">
      <formula>B54&lt;$H$3</formula>
    </cfRule>
    <cfRule type="expression" dxfId="4028" priority="643" stopIfTrue="1">
      <formula>$F54=$H$3</formula>
    </cfRule>
  </conditionalFormatting>
  <conditionalFormatting sqref="C55 C170:C171 E170:E171 C173:C208 C160:C161 C164:C165 G178:G208 E173:E208 C210:C220 E210:E220 E158">
    <cfRule type="expression" dxfId="4027" priority="644" stopIfTrue="1">
      <formula>$B55=$H$3</formula>
    </cfRule>
  </conditionalFormatting>
  <conditionalFormatting sqref="C58">
    <cfRule type="expression" dxfId="4026" priority="627" stopIfTrue="1">
      <formula>$B58=$H$3</formula>
    </cfRule>
  </conditionalFormatting>
  <conditionalFormatting sqref="C88:C96">
    <cfRule type="expression" dxfId="4025" priority="449" stopIfTrue="1">
      <formula>$F88=$H$3</formula>
    </cfRule>
  </conditionalFormatting>
  <conditionalFormatting sqref="C90:C91 C169:C171 E169:E171 G169:G171 C173:C208">
    <cfRule type="expression" dxfId="4024" priority="448" stopIfTrue="1">
      <formula>B90&lt;$H$3</formula>
    </cfRule>
  </conditionalFormatting>
  <conditionalFormatting sqref="C93:C98">
    <cfRule type="expression" dxfId="4023" priority="426" stopIfTrue="1">
      <formula>B93&lt;$H$3</formula>
    </cfRule>
  </conditionalFormatting>
  <conditionalFormatting sqref="C97:C100">
    <cfRule type="expression" dxfId="4022" priority="397" stopIfTrue="1">
      <formula>$F97=$H$3</formula>
    </cfRule>
  </conditionalFormatting>
  <conditionalFormatting sqref="C99">
    <cfRule type="expression" dxfId="4021" priority="396" stopIfTrue="1">
      <formula>B99&lt;$H$3</formula>
    </cfRule>
    <cfRule type="expression" dxfId="4020" priority="398" stopIfTrue="1">
      <formula>$B99=$H$3</formula>
    </cfRule>
  </conditionalFormatting>
  <conditionalFormatting sqref="C100">
    <cfRule type="expression" dxfId="4019" priority="441" stopIfTrue="1">
      <formula>B100&lt;$H$3</formula>
    </cfRule>
  </conditionalFormatting>
  <conditionalFormatting sqref="C101">
    <cfRule type="expression" dxfId="4018" priority="392" stopIfTrue="1">
      <formula>$B101=$H$3</formula>
    </cfRule>
  </conditionalFormatting>
  <conditionalFormatting sqref="C101:C103">
    <cfRule type="expression" dxfId="4017" priority="371" stopIfTrue="1">
      <formula>B101&lt;$H$3</formula>
    </cfRule>
    <cfRule type="expression" dxfId="4016" priority="372" stopIfTrue="1">
      <formula>$F101=$H$3</formula>
    </cfRule>
  </conditionalFormatting>
  <conditionalFormatting sqref="C105:C119 C121:C122">
    <cfRule type="expression" dxfId="4015" priority="342" stopIfTrue="1">
      <formula>$F105=$H$3</formula>
    </cfRule>
  </conditionalFormatting>
  <conditionalFormatting sqref="C105:C119">
    <cfRule type="expression" dxfId="4014" priority="320" stopIfTrue="1">
      <formula>B105&lt;$H$3</formula>
    </cfRule>
  </conditionalFormatting>
  <conditionalFormatting sqref="C129:C135">
    <cfRule type="expression" dxfId="4013" priority="278" stopIfTrue="1">
      <formula>B129&lt;$H$3</formula>
    </cfRule>
  </conditionalFormatting>
  <conditionalFormatting sqref="C158:C159">
    <cfRule type="expression" dxfId="4012" priority="100" stopIfTrue="1">
      <formula>$B158=$H$3</formula>
    </cfRule>
  </conditionalFormatting>
  <conditionalFormatting sqref="C159:C164">
    <cfRule type="expression" dxfId="4011" priority="103" stopIfTrue="1">
      <formula>B159&lt;$H$3</formula>
    </cfRule>
  </conditionalFormatting>
  <conditionalFormatting sqref="C160:C161 C164:C167 C20:C26">
    <cfRule type="expression" dxfId="4010" priority="821" stopIfTrue="1">
      <formula>B20&lt;$H$3</formula>
    </cfRule>
  </conditionalFormatting>
  <conditionalFormatting sqref="C167">
    <cfRule type="expression" dxfId="4009" priority="128" stopIfTrue="1">
      <formula>B167&lt;$H$3</formula>
    </cfRule>
  </conditionalFormatting>
  <conditionalFormatting sqref="C210:C220">
    <cfRule type="expression" dxfId="4008" priority="26" stopIfTrue="1">
      <formula>B210&lt;$H$3</formula>
    </cfRule>
  </conditionalFormatting>
  <conditionalFormatting sqref="D4:D5 F4:F5">
    <cfRule type="cellIs" dxfId="4007" priority="901" stopIfTrue="1" operator="lessThan">
      <formula>$H$3</formula>
    </cfRule>
  </conditionalFormatting>
  <conditionalFormatting sqref="D4:D5">
    <cfRule type="cellIs" dxfId="4006" priority="900" stopIfTrue="1" operator="equal">
      <formula>$H$3</formula>
    </cfRule>
  </conditionalFormatting>
  <conditionalFormatting sqref="D7">
    <cfRule type="cellIs" dxfId="4005" priority="888" stopIfTrue="1" operator="lessThan">
      <formula>$H$3</formula>
    </cfRule>
    <cfRule type="cellIs" dxfId="4004" priority="887" stopIfTrue="1" operator="equal">
      <formula>$H$3</formula>
    </cfRule>
  </conditionalFormatting>
  <conditionalFormatting sqref="D7:D11">
    <cfRule type="cellIs" dxfId="4003" priority="889" stopIfTrue="1" operator="equal">
      <formula>$H$3</formula>
    </cfRule>
    <cfRule type="cellIs" dxfId="4002" priority="890" stopIfTrue="1" operator="lessThan">
      <formula>$H$3</formula>
    </cfRule>
  </conditionalFormatting>
  <conditionalFormatting sqref="D8:D11">
    <cfRule type="cellIs" dxfId="4001" priority="897" stopIfTrue="1" operator="lessThan">
      <formula>$H$3</formula>
    </cfRule>
    <cfRule type="cellIs" dxfId="4000" priority="896" stopIfTrue="1" operator="equal">
      <formula>$H$3</formula>
    </cfRule>
  </conditionalFormatting>
  <conditionalFormatting sqref="D12:D13">
    <cfRule type="cellIs" dxfId="3999" priority="875" stopIfTrue="1" operator="equal">
      <formula>$H$3</formula>
    </cfRule>
  </conditionalFormatting>
  <conditionalFormatting sqref="D12:D14">
    <cfRule type="cellIs" dxfId="3998" priority="857" stopIfTrue="1" operator="lessThan">
      <formula>$H$3</formula>
    </cfRule>
    <cfRule type="cellIs" dxfId="3997" priority="856" stopIfTrue="1" operator="equal">
      <formula>$H$3</formula>
    </cfRule>
  </conditionalFormatting>
  <conditionalFormatting sqref="D14">
    <cfRule type="cellIs" dxfId="3996" priority="855" stopIfTrue="1" operator="lessThan">
      <formula>$H$3</formula>
    </cfRule>
  </conditionalFormatting>
  <conditionalFormatting sqref="D15">
    <cfRule type="cellIs" dxfId="3995" priority="870" stopIfTrue="1" operator="equal">
      <formula>$H$3</formula>
    </cfRule>
    <cfRule type="cellIs" dxfId="3994" priority="871" stopIfTrue="1" operator="lessThan">
      <formula>$H$3</formula>
    </cfRule>
  </conditionalFormatting>
  <conditionalFormatting sqref="D15:D16">
    <cfRule type="cellIs" dxfId="3993" priority="865" stopIfTrue="1" operator="lessThan">
      <formula>$H$3</formula>
    </cfRule>
    <cfRule type="cellIs" dxfId="3992" priority="864" stopIfTrue="1" operator="equal">
      <formula>$H$3</formula>
    </cfRule>
  </conditionalFormatting>
  <conditionalFormatting sqref="D16">
    <cfRule type="cellIs" dxfId="3991" priority="862" stopIfTrue="1" operator="equal">
      <formula>$H$3</formula>
    </cfRule>
    <cfRule type="cellIs" dxfId="3990" priority="863" stopIfTrue="1" operator="lessThan">
      <formula>$H$3</formula>
    </cfRule>
  </conditionalFormatting>
  <conditionalFormatting sqref="D16:D18">
    <cfRule type="cellIs" dxfId="3989" priority="847" stopIfTrue="1" operator="lessThan">
      <formula>$H$3</formula>
    </cfRule>
    <cfRule type="cellIs" dxfId="3988" priority="846" stopIfTrue="1" operator="equal">
      <formula>$H$3</formula>
    </cfRule>
  </conditionalFormatting>
  <conditionalFormatting sqref="D17:D18">
    <cfRule type="cellIs" dxfId="3987" priority="845" stopIfTrue="1" operator="lessThan">
      <formula>$H$3</formula>
    </cfRule>
    <cfRule type="cellIs" dxfId="3986" priority="844" stopIfTrue="1" operator="equal">
      <formula>$H$3</formula>
    </cfRule>
  </conditionalFormatting>
  <conditionalFormatting sqref="D20">
    <cfRule type="cellIs" dxfId="3985" priority="834" stopIfTrue="1" operator="equal">
      <formula>$H$3</formula>
    </cfRule>
  </conditionalFormatting>
  <conditionalFormatting sqref="D20:D26">
    <cfRule type="cellIs" dxfId="3984" priority="815" stopIfTrue="1" operator="equal">
      <formula>$H$3</formula>
    </cfRule>
    <cfRule type="cellIs" dxfId="3983" priority="816" stopIfTrue="1" operator="lessThan">
      <formula>$H$3</formula>
    </cfRule>
  </conditionalFormatting>
  <conditionalFormatting sqref="D21">
    <cfRule type="cellIs" dxfId="3982" priority="814" stopIfTrue="1" operator="lessThan">
      <formula>$H$3</formula>
    </cfRule>
  </conditionalFormatting>
  <conditionalFormatting sqref="D22:D26">
    <cfRule type="cellIs" dxfId="3981" priority="833" stopIfTrue="1" operator="equal">
      <formula>$H$3</formula>
    </cfRule>
  </conditionalFormatting>
  <conditionalFormatting sqref="D28">
    <cfRule type="cellIs" dxfId="3980" priority="808" stopIfTrue="1" operator="equal">
      <formula>$H$3</formula>
    </cfRule>
    <cfRule type="cellIs" dxfId="3979" priority="809" stopIfTrue="1" operator="lessThan">
      <formula>$H$3</formula>
    </cfRule>
  </conditionalFormatting>
  <conditionalFormatting sqref="D28:D30">
    <cfRule type="cellIs" dxfId="3978" priority="797" stopIfTrue="1" operator="equal">
      <formula>$H$3</formula>
    </cfRule>
    <cfRule type="cellIs" dxfId="3977" priority="798" stopIfTrue="1" operator="lessThan">
      <formula>$H$3</formula>
    </cfRule>
  </conditionalFormatting>
  <conditionalFormatting sqref="D29:D30">
    <cfRule type="cellIs" dxfId="3976" priority="795" stopIfTrue="1" operator="equal">
      <formula>$H$3</formula>
    </cfRule>
    <cfRule type="cellIs" dxfId="3975" priority="796" stopIfTrue="1" operator="lessThan">
      <formula>$H$3</formula>
    </cfRule>
  </conditionalFormatting>
  <conditionalFormatting sqref="D32">
    <cfRule type="cellIs" dxfId="3974" priority="770" stopIfTrue="1" operator="equal">
      <formula>$H$3</formula>
    </cfRule>
    <cfRule type="cellIs" dxfId="3973" priority="771" stopIfTrue="1" operator="lessThan">
      <formula>$H$3</formula>
    </cfRule>
  </conditionalFormatting>
  <conditionalFormatting sqref="D32:D34">
    <cfRule type="cellIs" dxfId="3972" priority="769" stopIfTrue="1" operator="lessThan">
      <formula>$H$3</formula>
    </cfRule>
    <cfRule type="cellIs" dxfId="3971" priority="768" stopIfTrue="1" operator="equal">
      <formula>$H$3</formula>
    </cfRule>
  </conditionalFormatting>
  <conditionalFormatting sqref="D33:D34">
    <cfRule type="cellIs" dxfId="3970" priority="767" stopIfTrue="1" operator="lessThan">
      <formula>$H$3</formula>
    </cfRule>
    <cfRule type="cellIs" dxfId="3969" priority="766" stopIfTrue="1" operator="equal">
      <formula>$H$3</formula>
    </cfRule>
  </conditionalFormatting>
  <conditionalFormatting sqref="D36 D38:D39">
    <cfRule type="cellIs" dxfId="3968" priority="748" stopIfTrue="1" operator="equal">
      <formula>$H$3</formula>
    </cfRule>
    <cfRule type="cellIs" dxfId="3967" priority="749" stopIfTrue="1" operator="lessThan">
      <formula>$H$3</formula>
    </cfRule>
  </conditionalFormatting>
  <conditionalFormatting sqref="D36:D39">
    <cfRule type="cellIs" dxfId="3966" priority="743" stopIfTrue="1" operator="equal">
      <formula>$H$3</formula>
    </cfRule>
    <cfRule type="cellIs" dxfId="3965" priority="744" stopIfTrue="1" operator="lessThan">
      <formula>$H$3</formula>
    </cfRule>
  </conditionalFormatting>
  <conditionalFormatting sqref="D37">
    <cfRule type="cellIs" dxfId="3964" priority="742" stopIfTrue="1" operator="lessThan">
      <formula>$H$3</formula>
    </cfRule>
  </conditionalFormatting>
  <conditionalFormatting sqref="D41:D42">
    <cfRule type="cellIs" dxfId="3963" priority="734" stopIfTrue="1" operator="lessThan">
      <formula>$H$3</formula>
    </cfRule>
    <cfRule type="cellIs" dxfId="3962" priority="733" stopIfTrue="1" operator="equal">
      <formula>$H$3</formula>
    </cfRule>
  </conditionalFormatting>
  <conditionalFormatting sqref="D41:D43">
    <cfRule type="cellIs" dxfId="3961" priority="726" stopIfTrue="1" operator="lessThan">
      <formula>$H$3</formula>
    </cfRule>
    <cfRule type="cellIs" dxfId="3960" priority="725" stopIfTrue="1" operator="equal">
      <formula>$H$3</formula>
    </cfRule>
  </conditionalFormatting>
  <conditionalFormatting sqref="D43">
    <cfRule type="cellIs" dxfId="3959" priority="715" stopIfTrue="1" operator="lessThan">
      <formula>$H$3</formula>
    </cfRule>
    <cfRule type="cellIs" dxfId="3958" priority="714" stopIfTrue="1" operator="equal">
      <formula>$H$3</formula>
    </cfRule>
  </conditionalFormatting>
  <conditionalFormatting sqref="D45:D47">
    <cfRule type="cellIs" dxfId="3957" priority="707" stopIfTrue="1" operator="lessThan">
      <formula>$H$3</formula>
    </cfRule>
    <cfRule type="cellIs" dxfId="3956" priority="703" stopIfTrue="1" operator="equal">
      <formula>$H$3</formula>
    </cfRule>
  </conditionalFormatting>
  <conditionalFormatting sqref="D46:D47">
    <cfRule type="cellIs" dxfId="3955" priority="698" stopIfTrue="1" operator="equal">
      <formula>$H$3</formula>
    </cfRule>
    <cfRule type="cellIs" dxfId="3954" priority="699" stopIfTrue="1" operator="lessThan">
      <formula>$H$3</formula>
    </cfRule>
  </conditionalFormatting>
  <conditionalFormatting sqref="D49">
    <cfRule type="cellIs" dxfId="3953" priority="683" stopIfTrue="1" operator="equal">
      <formula>$H$3</formula>
    </cfRule>
    <cfRule type="cellIs" dxfId="3952" priority="684" stopIfTrue="1" operator="lessThan">
      <formula>$H$3</formula>
    </cfRule>
  </conditionalFormatting>
  <conditionalFormatting sqref="D49:D50">
    <cfRule type="cellIs" dxfId="3951" priority="671" stopIfTrue="1" operator="lessThan">
      <formula>$H$3</formula>
    </cfRule>
  </conditionalFormatting>
  <conditionalFormatting sqref="D50">
    <cfRule type="cellIs" dxfId="3950" priority="670" stopIfTrue="1" operator="equal">
      <formula>$H$3</formula>
    </cfRule>
  </conditionalFormatting>
  <conditionalFormatting sqref="D50:D51">
    <cfRule type="cellIs" dxfId="3949" priority="667" stopIfTrue="1" operator="lessThan">
      <formula>$H$3</formula>
    </cfRule>
  </conditionalFormatting>
  <conditionalFormatting sqref="D51">
    <cfRule type="cellIs" dxfId="3948" priority="666" stopIfTrue="1" operator="equal">
      <formula>$H$3</formula>
    </cfRule>
  </conditionalFormatting>
  <conditionalFormatting sqref="D51:D52">
    <cfRule type="cellIs" dxfId="3947" priority="662" stopIfTrue="1" operator="lessThan">
      <formula>$H$3</formula>
    </cfRule>
  </conditionalFormatting>
  <conditionalFormatting sqref="D52">
    <cfRule type="cellIs" dxfId="3946" priority="660" stopIfTrue="1" operator="lessThan">
      <formula>$H$3</formula>
    </cfRule>
    <cfRule type="cellIs" dxfId="3945" priority="661" stopIfTrue="1" operator="equal">
      <formula>$H$3</formula>
    </cfRule>
  </conditionalFormatting>
  <conditionalFormatting sqref="D54 F54">
    <cfRule type="cellIs" dxfId="3944" priority="656" stopIfTrue="1" operator="equal">
      <formula>$H$3</formula>
    </cfRule>
    <cfRule type="cellIs" dxfId="3943" priority="655" stopIfTrue="1" operator="lessThan">
      <formula>$H$3</formula>
    </cfRule>
  </conditionalFormatting>
  <conditionalFormatting sqref="D54:D55">
    <cfRule type="cellIs" dxfId="3942" priority="639" stopIfTrue="1" operator="equal">
      <formula>$H$3</formula>
    </cfRule>
    <cfRule type="cellIs" dxfId="3941" priority="640" stopIfTrue="1" operator="lessThan">
      <formula>$H$3</formula>
    </cfRule>
  </conditionalFormatting>
  <conditionalFormatting sqref="D55">
    <cfRule type="expression" dxfId="3940" priority="641" stopIfTrue="1">
      <formula>$F55=$H$3</formula>
    </cfRule>
    <cfRule type="cellIs" dxfId="3939" priority="638" stopIfTrue="1" operator="lessThan">
      <formula>$H$3</formula>
    </cfRule>
  </conditionalFormatting>
  <conditionalFormatting sqref="D55:D56">
    <cfRule type="cellIs" dxfId="3938" priority="634" stopIfTrue="1" operator="equal">
      <formula>$H$3</formula>
    </cfRule>
  </conditionalFormatting>
  <conditionalFormatting sqref="D56">
    <cfRule type="cellIs" dxfId="3937" priority="633" stopIfTrue="1" operator="lessThan">
      <formula>$H$3</formula>
    </cfRule>
    <cfRule type="cellIs" dxfId="3936" priority="632" stopIfTrue="1" operator="equal">
      <formula>$H$3</formula>
    </cfRule>
  </conditionalFormatting>
  <conditionalFormatting sqref="D58">
    <cfRule type="cellIs" dxfId="3935" priority="626" stopIfTrue="1" operator="lessThan">
      <formula>$H$3</formula>
    </cfRule>
    <cfRule type="cellIs" dxfId="3934" priority="625" stopIfTrue="1" operator="equal">
      <formula>$H$3</formula>
    </cfRule>
  </conditionalFormatting>
  <conditionalFormatting sqref="D58:D59">
    <cfRule type="cellIs" dxfId="3933" priority="624" stopIfTrue="1" operator="lessThan">
      <formula>$H$3</formula>
    </cfRule>
  </conditionalFormatting>
  <conditionalFormatting sqref="D59">
    <cfRule type="cellIs" dxfId="3932" priority="623" stopIfTrue="1" operator="equal">
      <formula>$H$3</formula>
    </cfRule>
  </conditionalFormatting>
  <conditionalFormatting sqref="D59:D64">
    <cfRule type="cellIs" dxfId="3931" priority="616" stopIfTrue="1" operator="lessThan">
      <formula>$H$3</formula>
    </cfRule>
  </conditionalFormatting>
  <conditionalFormatting sqref="D60:D64">
    <cfRule type="cellIs" dxfId="3930" priority="615" stopIfTrue="1" operator="equal">
      <formula>$H$3</formula>
    </cfRule>
  </conditionalFormatting>
  <conditionalFormatting sqref="D60:D65 D67:D69">
    <cfRule type="cellIs" dxfId="3929" priority="612" stopIfTrue="1" operator="lessThan">
      <formula>$H$3</formula>
    </cfRule>
  </conditionalFormatting>
  <conditionalFormatting sqref="D65:D66">
    <cfRule type="cellIs" dxfId="3928" priority="600" stopIfTrue="1" operator="lessThan">
      <formula>$H$3</formula>
    </cfRule>
  </conditionalFormatting>
  <conditionalFormatting sqref="D66">
    <cfRule type="cellIs" dxfId="3927" priority="599" stopIfTrue="1" operator="equal">
      <formula>$H$3</formula>
    </cfRule>
    <cfRule type="cellIs" dxfId="3926" priority="598" stopIfTrue="1" operator="lessThan">
      <formula>$H$3</formula>
    </cfRule>
  </conditionalFormatting>
  <conditionalFormatting sqref="D67:D69 D65">
    <cfRule type="cellIs" dxfId="3925" priority="611" stopIfTrue="1" operator="equal">
      <formula>$H$3</formula>
    </cfRule>
  </conditionalFormatting>
  <conditionalFormatting sqref="D67:D70">
    <cfRule type="cellIs" dxfId="3924" priority="609" stopIfTrue="1" operator="lessThan">
      <formula>$H$3</formula>
    </cfRule>
  </conditionalFormatting>
  <conditionalFormatting sqref="D70">
    <cfRule type="cellIs" dxfId="3923" priority="608" stopIfTrue="1" operator="equal">
      <formula>$H$3</formula>
    </cfRule>
  </conditionalFormatting>
  <conditionalFormatting sqref="D70:D71">
    <cfRule type="cellIs" dxfId="3922" priority="606" stopIfTrue="1" operator="lessThan">
      <formula>$H$3</formula>
    </cfRule>
  </conditionalFormatting>
  <conditionalFormatting sqref="D71">
    <cfRule type="cellIs" dxfId="3921" priority="605" stopIfTrue="1" operator="equal">
      <formula>$H$3</formula>
    </cfRule>
  </conditionalFormatting>
  <conditionalFormatting sqref="D71:D75">
    <cfRule type="cellIs" dxfId="3920" priority="588" stopIfTrue="1" operator="equal">
      <formula>$H$3</formula>
    </cfRule>
    <cfRule type="cellIs" dxfId="3919" priority="589" stopIfTrue="1" operator="lessThan">
      <formula>$H$3</formula>
    </cfRule>
  </conditionalFormatting>
  <conditionalFormatting sqref="D72:D77">
    <cfRule type="cellIs" dxfId="3918" priority="578" stopIfTrue="1" operator="equal">
      <formula>$H$3</formula>
    </cfRule>
    <cfRule type="cellIs" dxfId="3917" priority="579" stopIfTrue="1" operator="lessThan">
      <formula>$H$3</formula>
    </cfRule>
  </conditionalFormatting>
  <conditionalFormatting sqref="D76:D79 D81:D83 D85">
    <cfRule type="cellIs" dxfId="3916" priority="563" stopIfTrue="1" operator="lessThan">
      <formula>$H$3</formula>
    </cfRule>
  </conditionalFormatting>
  <conditionalFormatting sqref="D78:D79 D81:D83 D85">
    <cfRule type="cellIs" dxfId="3915" priority="562" stopIfTrue="1" operator="equal">
      <formula>$H$3</formula>
    </cfRule>
    <cfRule type="cellIs" dxfId="3914" priority="561" stopIfTrue="1" operator="lessThan">
      <formula>$H$3</formula>
    </cfRule>
  </conditionalFormatting>
  <conditionalFormatting sqref="D88">
    <cfRule type="cellIs" dxfId="3913" priority="463" stopIfTrue="1" operator="lessThan">
      <formula>$H$3</formula>
    </cfRule>
    <cfRule type="cellIs" dxfId="3912" priority="464" stopIfTrue="1" operator="equal">
      <formula>$H$3</formula>
    </cfRule>
  </conditionalFormatting>
  <conditionalFormatting sqref="D88:D102">
    <cfRule type="cellIs" dxfId="3911" priority="465" stopIfTrue="1" operator="lessThan">
      <formula>$H$3</formula>
    </cfRule>
  </conditionalFormatting>
  <conditionalFormatting sqref="D89:D102">
    <cfRule type="cellIs" dxfId="3910" priority="498" stopIfTrue="1" operator="equal">
      <formula>$H$3</formula>
    </cfRule>
    <cfRule type="cellIs" dxfId="3909" priority="499" stopIfTrue="1" operator="lessThan">
      <formula>$H$3</formula>
    </cfRule>
  </conditionalFormatting>
  <conditionalFormatting sqref="D103 D105:D109 D111:D112">
    <cfRule type="cellIs" dxfId="3908" priority="378" stopIfTrue="1" operator="lessThan">
      <formula>$H$3</formula>
    </cfRule>
    <cfRule type="cellIs" dxfId="3907" priority="377" stopIfTrue="1" operator="equal">
      <formula>$H$3</formula>
    </cfRule>
  </conditionalFormatting>
  <conditionalFormatting sqref="D103">
    <cfRule type="cellIs" dxfId="3906" priority="373" stopIfTrue="1" operator="lessThan">
      <formula>$H$3</formula>
    </cfRule>
  </conditionalFormatting>
  <conditionalFormatting sqref="D105:D112">
    <cfRule type="cellIs" dxfId="3905" priority="359" stopIfTrue="1" operator="lessThan">
      <formula>$H$3</formula>
    </cfRule>
  </conditionalFormatting>
  <conditionalFormatting sqref="D110">
    <cfRule type="cellIs" dxfId="3904" priority="358" stopIfTrue="1" operator="equal">
      <formula>$H$3</formula>
    </cfRule>
  </conditionalFormatting>
  <conditionalFormatting sqref="D113:D119 D121:D127 D129:D135">
    <cfRule type="cellIs" dxfId="3903" priority="346" stopIfTrue="1" operator="equal">
      <formula>$H$3</formula>
    </cfRule>
    <cfRule type="cellIs" dxfId="3902" priority="340" stopIfTrue="1" operator="lessThan">
      <formula>$H$3</formula>
    </cfRule>
  </conditionalFormatting>
  <conditionalFormatting sqref="D137:D158">
    <cfRule type="cellIs" dxfId="3901" priority="253" stopIfTrue="1" operator="equal">
      <formula>$H$3</formula>
    </cfRule>
  </conditionalFormatting>
  <conditionalFormatting sqref="D158">
    <cfRule type="cellIs" dxfId="3900" priority="251" stopIfTrue="1" operator="equal">
      <formula>$H$3</formula>
    </cfRule>
    <cfRule type="cellIs" dxfId="3899" priority="252" stopIfTrue="1" operator="lessThan">
      <formula>$H$3</formula>
    </cfRule>
  </conditionalFormatting>
  <conditionalFormatting sqref="D160:D161">
    <cfRule type="cellIs" dxfId="3898" priority="213" stopIfTrue="1" operator="equal">
      <formula>$H$3</formula>
    </cfRule>
  </conditionalFormatting>
  <conditionalFormatting sqref="D160:D164">
    <cfRule type="cellIs" dxfId="3897" priority="214" stopIfTrue="1" operator="lessThan">
      <formula>$H$3</formula>
    </cfRule>
  </conditionalFormatting>
  <conditionalFormatting sqref="D162:D164">
    <cfRule type="cellIs" dxfId="3896" priority="229" stopIfTrue="1" operator="equal">
      <formula>$H$3</formula>
    </cfRule>
  </conditionalFormatting>
  <conditionalFormatting sqref="D165">
    <cfRule type="cellIs" dxfId="3895" priority="198" stopIfTrue="1" operator="equal">
      <formula>$H$3</formula>
    </cfRule>
    <cfRule type="cellIs" dxfId="3894" priority="190" stopIfTrue="1" operator="lessThan">
      <formula>$H$3</formula>
    </cfRule>
  </conditionalFormatting>
  <conditionalFormatting sqref="D165:D167">
    <cfRule type="cellIs" dxfId="3893" priority="133" stopIfTrue="1" operator="equal">
      <formula>$H$3</formula>
    </cfRule>
  </conditionalFormatting>
  <conditionalFormatting sqref="D166:D167">
    <cfRule type="cellIs" dxfId="3892" priority="131" stopIfTrue="1" operator="lessThan">
      <formula>$H$3</formula>
    </cfRule>
  </conditionalFormatting>
  <conditionalFormatting sqref="D169">
    <cfRule type="cellIs" dxfId="3891" priority="51" stopIfTrue="1" operator="equal">
      <formula>$H$3</formula>
    </cfRule>
  </conditionalFormatting>
  <conditionalFormatting sqref="D169:D170">
    <cfRule type="cellIs" dxfId="3890" priority="52" stopIfTrue="1" operator="lessThan">
      <formula>$H$3</formula>
    </cfRule>
  </conditionalFormatting>
  <conditionalFormatting sqref="D170:D171">
    <cfRule type="cellIs" dxfId="3889" priority="91" stopIfTrue="1" operator="equal">
      <formula>$H$3</formula>
    </cfRule>
  </conditionalFormatting>
  <conditionalFormatting sqref="D173:D175">
    <cfRule type="cellIs" dxfId="3888" priority="56" stopIfTrue="1" operator="lessThan">
      <formula>$H$3</formula>
    </cfRule>
  </conditionalFormatting>
  <conditionalFormatting sqref="D173:D208 D211:D220">
    <cfRule type="cellIs" dxfId="3887" priority="57" stopIfTrue="1" operator="equal">
      <formula>$H$3</formula>
    </cfRule>
  </conditionalFormatting>
  <conditionalFormatting sqref="D178:D208">
    <cfRule type="cellIs" dxfId="3886" priority="50" stopIfTrue="1" operator="lessThan">
      <formula>$H$3</formula>
    </cfRule>
  </conditionalFormatting>
  <conditionalFormatting sqref="D210">
    <cfRule type="cellIs" dxfId="3885" priority="10" stopIfTrue="1" operator="equal">
      <formula>$H$3</formula>
    </cfRule>
  </conditionalFormatting>
  <conditionalFormatting sqref="D210:D220">
    <cfRule type="cellIs" dxfId="3884" priority="11" stopIfTrue="1" operator="lessThan">
      <formula>$H$3</formula>
    </cfRule>
  </conditionalFormatting>
  <conditionalFormatting sqref="D4:E4">
    <cfRule type="expression" dxfId="3883" priority="411435">
      <formula>AND($D189&lt;$H$3,$D189&lt;&gt;"")</formula>
    </cfRule>
    <cfRule type="expression" dxfId="3882" priority="411436">
      <formula>AND($D189=$H$3,$D189&lt;&gt;"")</formula>
    </cfRule>
  </conditionalFormatting>
  <conditionalFormatting sqref="D4:F5">
    <cfRule type="cellIs" dxfId="3881" priority="898" stopIfTrue="1" operator="lessThan">
      <formula>$H$3</formula>
    </cfRule>
  </conditionalFormatting>
  <conditionalFormatting sqref="E4">
    <cfRule type="expression" dxfId="3880" priority="411437" stopIfTrue="1">
      <formula>$D189=$H$3</formula>
    </cfRule>
  </conditionalFormatting>
  <conditionalFormatting sqref="E7:E18">
    <cfRule type="expression" dxfId="3879" priority="826" stopIfTrue="1">
      <formula>$F7=$H$3</formula>
    </cfRule>
    <cfRule type="expression" dxfId="3878" priority="825" stopIfTrue="1">
      <formula>D7&lt;$H$3</formula>
    </cfRule>
  </conditionalFormatting>
  <conditionalFormatting sqref="E20:E26">
    <cfRule type="expression" dxfId="3877" priority="772" stopIfTrue="1">
      <formula>D20&lt;$H$3</formula>
    </cfRule>
    <cfRule type="expression" dxfId="3876" priority="773" stopIfTrue="1">
      <formula>$F20=$H$3</formula>
    </cfRule>
  </conditionalFormatting>
  <conditionalFormatting sqref="E28:E30">
    <cfRule type="expression" dxfId="3875" priority="793" stopIfTrue="1">
      <formula>D28&lt;$H$3</formula>
    </cfRule>
    <cfRule type="expression" dxfId="3874" priority="794" stopIfTrue="1">
      <formula>$F28=$H$3</formula>
    </cfRule>
  </conditionalFormatting>
  <conditionalFormatting sqref="E32:E34">
    <cfRule type="expression" dxfId="3873" priority="755" stopIfTrue="1">
      <formula>D32&lt;$H$3</formula>
    </cfRule>
    <cfRule type="expression" dxfId="3872" priority="756" stopIfTrue="1">
      <formula>$F32=$H$3</formula>
    </cfRule>
  </conditionalFormatting>
  <conditionalFormatting sqref="E36:E39">
    <cfRule type="expression" dxfId="3871" priority="718" stopIfTrue="1">
      <formula>$F36=$H$3</formula>
    </cfRule>
    <cfRule type="expression" dxfId="3870" priority="717" stopIfTrue="1">
      <formula>D36&lt;$H$3</formula>
    </cfRule>
  </conditionalFormatting>
  <conditionalFormatting sqref="E45:E47">
    <cfRule type="expression" dxfId="3869" priority="692" stopIfTrue="1">
      <formula>D45&lt;$H$3</formula>
    </cfRule>
    <cfRule type="expression" dxfId="3868" priority="693" stopIfTrue="1">
      <formula>$F45=$H$3</formula>
    </cfRule>
  </conditionalFormatting>
  <conditionalFormatting sqref="E49:E52">
    <cfRule type="expression" dxfId="3867" priority="676" stopIfTrue="1">
      <formula>D49&lt;$H$3</formula>
    </cfRule>
    <cfRule type="expression" dxfId="3866" priority="677" stopIfTrue="1">
      <formula>$F49=$H$3</formula>
    </cfRule>
  </conditionalFormatting>
  <conditionalFormatting sqref="E54 G54">
    <cfRule type="expression" dxfId="3865" priority="651" stopIfTrue="1">
      <formula>$B54=$H$3</formula>
    </cfRule>
  </conditionalFormatting>
  <conditionalFormatting sqref="E54:E56">
    <cfRule type="expression" dxfId="3864" priority="649" stopIfTrue="1">
      <formula>D54&lt;$H$3</formula>
    </cfRule>
    <cfRule type="expression" dxfId="3863" priority="650" stopIfTrue="1">
      <formula>$F54=$H$3</formula>
    </cfRule>
  </conditionalFormatting>
  <conditionalFormatting sqref="E58:E59">
    <cfRule type="expression" dxfId="3862" priority="622" stopIfTrue="1">
      <formula>$B58=$H$3</formula>
    </cfRule>
  </conditionalFormatting>
  <conditionalFormatting sqref="E58:E79">
    <cfRule type="expression" dxfId="3861" priority="535" stopIfTrue="1">
      <formula>D58&lt;$H$3</formula>
    </cfRule>
  </conditionalFormatting>
  <conditionalFormatting sqref="E71:E77">
    <cfRule type="expression" dxfId="3860" priority="536" stopIfTrue="1">
      <formula>$F71=$H$3</formula>
    </cfRule>
  </conditionalFormatting>
  <conditionalFormatting sqref="E81:E83">
    <cfRule type="expression" dxfId="3859" priority="479" stopIfTrue="1">
      <formula>D81&lt;$H$3</formula>
    </cfRule>
  </conditionalFormatting>
  <conditionalFormatting sqref="E85 G85 G81:G83 G58:G79">
    <cfRule type="expression" dxfId="3858" priority="544" stopIfTrue="1">
      <formula>D58&lt;$H$3</formula>
    </cfRule>
  </conditionalFormatting>
  <conditionalFormatting sqref="E88 G88">
    <cfRule type="expression" dxfId="3857" priority="494" stopIfTrue="1">
      <formula>D88&lt;$H$3</formula>
    </cfRule>
  </conditionalFormatting>
  <conditionalFormatting sqref="E89:E90">
    <cfRule type="expression" dxfId="3856" priority="489" stopIfTrue="1">
      <formula>$F89=$H$3</formula>
    </cfRule>
  </conditionalFormatting>
  <conditionalFormatting sqref="E89:E92">
    <cfRule type="expression" dxfId="3855" priority="436" stopIfTrue="1">
      <formula>D89&lt;$H$3</formula>
    </cfRule>
  </conditionalFormatting>
  <conditionalFormatting sqref="E91">
    <cfRule type="expression" dxfId="3854" priority="434" stopIfTrue="1">
      <formula>D91&lt;$H$3</formula>
    </cfRule>
  </conditionalFormatting>
  <conditionalFormatting sqref="E91:E92">
    <cfRule type="expression" dxfId="3853" priority="435" stopIfTrue="1">
      <formula>$F91=$H$3</formula>
    </cfRule>
  </conditionalFormatting>
  <conditionalFormatting sqref="E93">
    <cfRule type="expression" dxfId="3852" priority="425" stopIfTrue="1">
      <formula>$F93=$H$3</formula>
    </cfRule>
  </conditionalFormatting>
  <conditionalFormatting sqref="E93:E98 E100">
    <cfRule type="expression" dxfId="3851" priority="421" stopIfTrue="1">
      <formula>D93&lt;$H$3</formula>
    </cfRule>
  </conditionalFormatting>
  <conditionalFormatting sqref="E95">
    <cfRule type="expression" dxfId="3850" priority="419" stopIfTrue="1">
      <formula>D95&lt;$H$3</formula>
    </cfRule>
  </conditionalFormatting>
  <conditionalFormatting sqref="E99">
    <cfRule type="expression" dxfId="3849" priority="395" stopIfTrue="1">
      <formula>$B99=$H$3</formula>
    </cfRule>
    <cfRule type="expression" dxfId="3848" priority="393" stopIfTrue="1">
      <formula>D99&lt;$H$3</formula>
    </cfRule>
  </conditionalFormatting>
  <conditionalFormatting sqref="E101:E102">
    <cfRule type="expression" dxfId="3847" priority="389" stopIfTrue="1">
      <formula>$B101=$H$3</formula>
    </cfRule>
  </conditionalFormatting>
  <conditionalFormatting sqref="E101:E103">
    <cfRule type="expression" dxfId="3846" priority="364" stopIfTrue="1">
      <formula>D101&lt;$H$3</formula>
    </cfRule>
  </conditionalFormatting>
  <conditionalFormatting sqref="E105:E106 E108:E110 E112">
    <cfRule type="expression" dxfId="3845" priority="383" stopIfTrue="1">
      <formula>D105&lt;$H$3</formula>
    </cfRule>
  </conditionalFormatting>
  <conditionalFormatting sqref="E107">
    <cfRule type="expression" dxfId="3844" priority="360" stopIfTrue="1">
      <formula>D107&lt;$H$3</formula>
    </cfRule>
  </conditionalFormatting>
  <conditionalFormatting sqref="E111:E114 E116 E118 E121">
    <cfRule type="expression" dxfId="3843" priority="351" stopIfTrue="1">
      <formula>D111&lt;$H$3</formula>
    </cfRule>
  </conditionalFormatting>
  <conditionalFormatting sqref="E115">
    <cfRule type="expression" dxfId="3842" priority="332" stopIfTrue="1">
      <formula>D115&lt;$H$3</formula>
    </cfRule>
  </conditionalFormatting>
  <conditionalFormatting sqref="E117">
    <cfRule type="expression" dxfId="3841" priority="313" stopIfTrue="1">
      <formula>D117&lt;$H$3</formula>
    </cfRule>
  </conditionalFormatting>
  <conditionalFormatting sqref="E119">
    <cfRule type="expression" dxfId="3840" priority="307" stopIfTrue="1">
      <formula>D119&lt;$H$3</formula>
    </cfRule>
  </conditionalFormatting>
  <conditionalFormatting sqref="E122:E123">
    <cfRule type="expression" dxfId="3839" priority="296" stopIfTrue="1">
      <formula>D122&lt;$H$3</formula>
    </cfRule>
  </conditionalFormatting>
  <conditionalFormatting sqref="E125">
    <cfRule type="expression" dxfId="3838" priority="284" stopIfTrue="1">
      <formula>$B125=$H$3</formula>
    </cfRule>
  </conditionalFormatting>
  <conditionalFormatting sqref="E125:E127">
    <cfRule type="expression" dxfId="3837" priority="282" stopIfTrue="1">
      <formula>D125&lt;$H$3</formula>
    </cfRule>
  </conditionalFormatting>
  <conditionalFormatting sqref="E129:E135">
    <cfRule type="expression" dxfId="3836" priority="276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835" priority="831" stopIfTrue="1">
      <formula>B7&lt;$H$3</formula>
    </cfRule>
  </conditionalFormatting>
  <conditionalFormatting sqref="E159">
    <cfRule type="expression" dxfId="3834" priority="106" stopIfTrue="1">
      <formula>$D159=$H$3</formula>
    </cfRule>
  </conditionalFormatting>
  <conditionalFormatting sqref="E159:E165">
    <cfRule type="expression" dxfId="3833" priority="107" stopIfTrue="1">
      <formula>D159&lt;$H$3</formula>
    </cfRule>
  </conditionalFormatting>
  <conditionalFormatting sqref="E160:E161 G160:G161 G158">
    <cfRule type="expression" dxfId="3832" priority="116" stopIfTrue="1">
      <formula>$B158=$H$3</formula>
    </cfRule>
  </conditionalFormatting>
  <conditionalFormatting sqref="E160:E165">
    <cfRule type="expression" dxfId="3831" priority="115" stopIfTrue="1">
      <formula>$F160=$H$3</formula>
    </cfRule>
  </conditionalFormatting>
  <conditionalFormatting sqref="E167">
    <cfRule type="expression" dxfId="3830" priority="63" stopIfTrue="1">
      <formula>$F167=$H$3</formula>
    </cfRule>
    <cfRule type="expression" dxfId="3829" priority="62" stopIfTrue="1">
      <formula>D167&lt;$H$3</formula>
    </cfRule>
  </conditionalFormatting>
  <conditionalFormatting sqref="E173:E208">
    <cfRule type="expression" dxfId="3828" priority="29" stopIfTrue="1">
      <formula>D173&lt;$H$3</formula>
    </cfRule>
  </conditionalFormatting>
  <conditionalFormatting sqref="E210:E220">
    <cfRule type="expression" dxfId="3827" priority="9" stopIfTrue="1">
      <formula>D210&lt;$H$3</formula>
    </cfRule>
  </conditionalFormatting>
  <conditionalFormatting sqref="E58:G65">
    <cfRule type="expression" dxfId="3826" priority="610" stopIfTrue="1">
      <formula>$F58=$H$3</formula>
    </cfRule>
  </conditionalFormatting>
  <conditionalFormatting sqref="E67:G70">
    <cfRule type="expression" dxfId="3825" priority="607" stopIfTrue="1">
      <formula>$F67=$H$3</formula>
    </cfRule>
  </conditionalFormatting>
  <conditionalFormatting sqref="E81:G82 G71:G79 F76 E78:F79 E66">
    <cfRule type="expression" dxfId="3824" priority="597" stopIfTrue="1">
      <formula>$F66=$H$3</formula>
    </cfRule>
  </conditionalFormatting>
  <conditionalFormatting sqref="E83:G83">
    <cfRule type="expression" dxfId="3823" priority="480" stopIfTrue="1">
      <formula>$F83=$H$3</formula>
    </cfRule>
  </conditionalFormatting>
  <conditionalFormatting sqref="E85:G85">
    <cfRule type="expression" dxfId="3822" priority="534" stopIfTrue="1">
      <formula>$F85=$H$3</formula>
    </cfRule>
  </conditionalFormatting>
  <conditionalFormatting sqref="E88:G88">
    <cfRule type="expression" dxfId="3821" priority="493" stopIfTrue="1">
      <formula>$F88=$H$3</formula>
    </cfRule>
  </conditionalFormatting>
  <conditionalFormatting sqref="E94:G94 F89:G93">
    <cfRule type="expression" dxfId="3820" priority="466" stopIfTrue="1">
      <formula>$F89=$H$3</formula>
    </cfRule>
  </conditionalFormatting>
  <conditionalFormatting sqref="E95:G98">
    <cfRule type="expression" dxfId="3819" priority="420" stopIfTrue="1">
      <formula>$F95=$H$3</formula>
    </cfRule>
  </conditionalFormatting>
  <conditionalFormatting sqref="E99:G100">
    <cfRule type="expression" dxfId="3818" priority="394" stopIfTrue="1">
      <formula>$F99=$H$3</formula>
    </cfRule>
  </conditionalFormatting>
  <conditionalFormatting sqref="E101:G103">
    <cfRule type="expression" dxfId="3817" priority="365" stopIfTrue="1">
      <formula>$F101=$H$3</formula>
    </cfRule>
  </conditionalFormatting>
  <conditionalFormatting sqref="E105:G110">
    <cfRule type="expression" dxfId="3816" priority="361" stopIfTrue="1">
      <formula>$F105=$H$3</formula>
    </cfRule>
  </conditionalFormatting>
  <conditionalFormatting sqref="E111:G112">
    <cfRule type="expression" dxfId="3815" priority="353" stopIfTrue="1">
      <formula>$F111=$H$3</formula>
    </cfRule>
  </conditionalFormatting>
  <conditionalFormatting sqref="E113:G116">
    <cfRule type="expression" dxfId="3814" priority="333" stopIfTrue="1">
      <formula>$F113=$H$3</formula>
    </cfRule>
  </conditionalFormatting>
  <conditionalFormatting sqref="E117:G118">
    <cfRule type="expression" dxfId="3813" priority="314" stopIfTrue="1">
      <formula>$F117=$H$3</formula>
    </cfRule>
  </conditionalFormatting>
  <conditionalFormatting sqref="E119:G119">
    <cfRule type="expression" dxfId="3812" priority="308" stopIfTrue="1">
      <formula>$F119=$H$3</formula>
    </cfRule>
  </conditionalFormatting>
  <conditionalFormatting sqref="E121:G124">
    <cfRule type="expression" dxfId="3811" priority="297" stopIfTrue="1">
      <formula>$F121=$H$3</formula>
    </cfRule>
  </conditionalFormatting>
  <conditionalFormatting sqref="E125:G125">
    <cfRule type="expression" dxfId="3810" priority="283" stopIfTrue="1">
      <formula>$F125=$H$3</formula>
    </cfRule>
  </conditionalFormatting>
  <conditionalFormatting sqref="F4:F5">
    <cfRule type="cellIs" dxfId="3809" priority="899" stopIfTrue="1" operator="equal">
      <formula>$H$3</formula>
    </cfRule>
  </conditionalFormatting>
  <conditionalFormatting sqref="F7">
    <cfRule type="expression" dxfId="3808" priority="893" stopIfTrue="1">
      <formula>$F7=$H$3</formula>
    </cfRule>
    <cfRule type="cellIs" dxfId="3807" priority="892" stopIfTrue="1" operator="lessThan">
      <formula>$H$3</formula>
    </cfRule>
    <cfRule type="cellIs" dxfId="3806" priority="891" stopIfTrue="1" operator="equal">
      <formula>$H$3</formula>
    </cfRule>
  </conditionalFormatting>
  <conditionalFormatting sqref="F7:F15">
    <cfRule type="cellIs" dxfId="3805" priority="873" stopIfTrue="1" operator="equal">
      <formula>$H$3</formula>
    </cfRule>
    <cfRule type="cellIs" dxfId="3804" priority="874" stopIfTrue="1" operator="lessThan">
      <formula>$H$3</formula>
    </cfRule>
  </conditionalFormatting>
  <conditionalFormatting sqref="F8:F11">
    <cfRule type="cellIs" dxfId="3803" priority="872" stopIfTrue="1" operator="lessThan">
      <formula>$H$3</formula>
    </cfRule>
  </conditionalFormatting>
  <conditionalFormatting sqref="F12:F15">
    <cfRule type="cellIs" dxfId="3802" priority="880" stopIfTrue="1" operator="equal">
      <formula>$H$3</formula>
    </cfRule>
    <cfRule type="cellIs" dxfId="3801" priority="881" stopIfTrue="1" operator="lessThan">
      <formula>$H$3</formula>
    </cfRule>
    <cfRule type="expression" dxfId="3800" priority="882" stopIfTrue="1">
      <formula>$F12=$H$3</formula>
    </cfRule>
  </conditionalFormatting>
  <conditionalFormatting sqref="F16">
    <cfRule type="cellIs" dxfId="3799" priority="827" stopIfTrue="1" operator="equal">
      <formula>$H$3</formula>
    </cfRule>
    <cfRule type="cellIs" dxfId="3798" priority="828" stopIfTrue="1" operator="lessThan">
      <formula>$H$3</formula>
    </cfRule>
  </conditionalFormatting>
  <conditionalFormatting sqref="F16:F18">
    <cfRule type="cellIs" dxfId="3797" priority="829" stopIfTrue="1" operator="equal">
      <formula>$H$3</formula>
    </cfRule>
    <cfRule type="cellIs" dxfId="3796" priority="830" stopIfTrue="1" operator="lessThan">
      <formula>$H$3</formula>
    </cfRule>
  </conditionalFormatting>
  <conditionalFormatting sqref="F17:F18">
    <cfRule type="cellIs" dxfId="3795" priority="853" stopIfTrue="1" operator="lessThan">
      <formula>$H$3</formula>
    </cfRule>
    <cfRule type="expression" dxfId="3794" priority="854" stopIfTrue="1">
      <formula>$F17=$H$3</formula>
    </cfRule>
    <cfRule type="cellIs" dxfId="3793" priority="852" stopIfTrue="1" operator="equal">
      <formula>$H$3</formula>
    </cfRule>
  </conditionalFormatting>
  <conditionalFormatting sqref="F20">
    <cfRule type="cellIs" dxfId="3792" priority="817" stopIfTrue="1" operator="equal">
      <formula>$H$3</formula>
    </cfRule>
    <cfRule type="cellIs" dxfId="3791" priority="818" stopIfTrue="1" operator="lessThan">
      <formula>$H$3</formula>
    </cfRule>
  </conditionalFormatting>
  <conditionalFormatting sqref="F20:F23">
    <cfRule type="cellIs" dxfId="3790" priority="819" stopIfTrue="1" operator="equal">
      <formula>$H$3</formula>
    </cfRule>
    <cfRule type="cellIs" dxfId="3789" priority="820" stopIfTrue="1" operator="lessThan">
      <formula>$H$3</formula>
    </cfRule>
  </conditionalFormatting>
  <conditionalFormatting sqref="F21:F23 F26">
    <cfRule type="cellIs" dxfId="3788" priority="839" stopIfTrue="1" operator="equal">
      <formula>$H$3</formula>
    </cfRule>
    <cfRule type="cellIs" dxfId="3787" priority="840" stopIfTrue="1" operator="lessThan">
      <formula>$H$3</formula>
    </cfRule>
    <cfRule type="expression" dxfId="3786" priority="841" stopIfTrue="1">
      <formula>$F21=$H$3</formula>
    </cfRule>
  </conditionalFormatting>
  <conditionalFormatting sqref="F24">
    <cfRule type="cellIs" dxfId="3785" priority="779" stopIfTrue="1" operator="lessThan">
      <formula>$H$3</formula>
    </cfRule>
    <cfRule type="cellIs" dxfId="3784" priority="778" stopIfTrue="1" operator="equal">
      <formula>$H$3</formula>
    </cfRule>
  </conditionalFormatting>
  <conditionalFormatting sqref="F24:F26">
    <cfRule type="cellIs" dxfId="3783" priority="777" stopIfTrue="1" operator="lessThan">
      <formula>$H$3</formula>
    </cfRule>
    <cfRule type="cellIs" dxfId="3782" priority="776" stopIfTrue="1" operator="equal">
      <formula>$H$3</formula>
    </cfRule>
  </conditionalFormatting>
  <conditionalFormatting sqref="F25">
    <cfRule type="cellIs" dxfId="3781" priority="775" stopIfTrue="1" operator="lessThan">
      <formula>$H$3</formula>
    </cfRule>
    <cfRule type="cellIs" dxfId="3780" priority="774" stopIfTrue="1" operator="equal">
      <formula>$H$3</formula>
    </cfRule>
  </conditionalFormatting>
  <conditionalFormatting sqref="F28">
    <cfRule type="cellIs" dxfId="3779" priority="761" stopIfTrue="1" operator="lessThan">
      <formula>$H$3</formula>
    </cfRule>
  </conditionalFormatting>
  <conditionalFormatting sqref="F28:F30">
    <cfRule type="cellIs" dxfId="3778" priority="763" stopIfTrue="1" operator="lessThan">
      <formula>$H$3</formula>
    </cfRule>
    <cfRule type="cellIs" dxfId="3777" priority="762" stopIfTrue="1" operator="equal">
      <formula>$H$3</formula>
    </cfRule>
  </conditionalFormatting>
  <conditionalFormatting sqref="F29:F30">
    <cfRule type="expression" dxfId="3776" priority="807" stopIfTrue="1">
      <formula>$F29=$H$3</formula>
    </cfRule>
    <cfRule type="cellIs" dxfId="3775" priority="805" stopIfTrue="1" operator="equal">
      <formula>$H$3</formula>
    </cfRule>
    <cfRule type="cellIs" dxfId="3774" priority="806" stopIfTrue="1" operator="lessThan">
      <formula>$H$3</formula>
    </cfRule>
  </conditionalFormatting>
  <conditionalFormatting sqref="F32">
    <cfRule type="cellIs" dxfId="3773" priority="791" stopIfTrue="1" operator="lessThan">
      <formula>$H$3</formula>
    </cfRule>
    <cfRule type="cellIs" dxfId="3772" priority="790" stopIfTrue="1" operator="equal">
      <formula>$H$3</formula>
    </cfRule>
    <cfRule type="expression" dxfId="3771" priority="792" stopIfTrue="1">
      <formula>$F32=$H$3</formula>
    </cfRule>
  </conditionalFormatting>
  <conditionalFormatting sqref="F32:F34">
    <cfRule type="cellIs" dxfId="3770" priority="787" stopIfTrue="1" operator="lessThan">
      <formula>$H$3</formula>
    </cfRule>
    <cfRule type="cellIs" dxfId="3769" priority="786" stopIfTrue="1" operator="equal">
      <formula>$H$3</formula>
    </cfRule>
  </conditionalFormatting>
  <conditionalFormatting sqref="F33:F34">
    <cfRule type="cellIs" dxfId="3768" priority="785" stopIfTrue="1" operator="lessThan">
      <formula>$H$3</formula>
    </cfRule>
    <cfRule type="expression" dxfId="3767" priority="788" stopIfTrue="1">
      <formula>$F33=$H$3</formula>
    </cfRule>
    <cfRule type="cellIs" dxfId="3766" priority="784" stopIfTrue="1" operator="equal">
      <formula>$H$3</formula>
    </cfRule>
  </conditionalFormatting>
  <conditionalFormatting sqref="F36:F39">
    <cfRule type="cellIs" dxfId="3765" priority="753" stopIfTrue="1" operator="equal">
      <formula>$H$3</formula>
    </cfRule>
    <cfRule type="expression" dxfId="3764" priority="754" stopIfTrue="1">
      <formula>$F36=$H$3</formula>
    </cfRule>
    <cfRule type="cellIs" dxfId="3763" priority="745" stopIfTrue="1" operator="lessThan">
      <formula>$H$3</formula>
    </cfRule>
  </conditionalFormatting>
  <conditionalFormatting sqref="F41:F42">
    <cfRule type="cellIs" dxfId="3762" priority="737" stopIfTrue="1" operator="equal">
      <formula>$H$3</formula>
    </cfRule>
    <cfRule type="expression" dxfId="3761" priority="739" stopIfTrue="1">
      <formula>$F41=$H$3</formula>
    </cfRule>
    <cfRule type="cellIs" dxfId="3760" priority="738" stopIfTrue="1" operator="lessThan">
      <formula>$H$3</formula>
    </cfRule>
  </conditionalFormatting>
  <conditionalFormatting sqref="F41:F43">
    <cfRule type="cellIs" dxfId="3759" priority="731" stopIfTrue="1" operator="lessThan">
      <formula>$H$3</formula>
    </cfRule>
    <cfRule type="cellIs" dxfId="3758" priority="730" stopIfTrue="1" operator="equal">
      <formula>$H$3</formula>
    </cfRule>
  </conditionalFormatting>
  <conditionalFormatting sqref="F43">
    <cfRule type="expression" dxfId="3757" priority="732" stopIfTrue="1">
      <formula>$F43=$H$3</formula>
    </cfRule>
    <cfRule type="cellIs" dxfId="3756" priority="713" stopIfTrue="1" operator="lessThan">
      <formula>$H$3</formula>
    </cfRule>
    <cfRule type="cellIs" dxfId="3755" priority="712" stopIfTrue="1" operator="equal">
      <formula>$H$3</formula>
    </cfRule>
  </conditionalFormatting>
  <conditionalFormatting sqref="F45:F47 F49:F52">
    <cfRule type="cellIs" dxfId="3754" priority="702" stopIfTrue="1" operator="lessThan">
      <formula>$H$3</formula>
    </cfRule>
    <cfRule type="expression" dxfId="3753" priority="709" stopIfTrue="1">
      <formula>$F45=$H$3</formula>
    </cfRule>
    <cfRule type="cellIs" dxfId="3752" priority="708" stopIfTrue="1" operator="equal">
      <formula>$H$3</formula>
    </cfRule>
  </conditionalFormatting>
  <conditionalFormatting sqref="F54 D54">
    <cfRule type="cellIs" dxfId="3751" priority="654" stopIfTrue="1" operator="equal">
      <formula>$H$3</formula>
    </cfRule>
  </conditionalFormatting>
  <conditionalFormatting sqref="F54">
    <cfRule type="cellIs" dxfId="3750" priority="653" stopIfTrue="1" operator="lessThan">
      <formula>$H$3</formula>
    </cfRule>
    <cfRule type="cellIs" dxfId="3749" priority="652" stopIfTrue="1" operator="equal">
      <formula>$H$3</formula>
    </cfRule>
  </conditionalFormatting>
  <conditionalFormatting sqref="F55">
    <cfRule type="cellIs" dxfId="3748" priority="688" stopIfTrue="1" operator="lessThan">
      <formula>$H$3</formula>
    </cfRule>
    <cfRule type="cellIs" dxfId="3747" priority="687" stopIfTrue="1" operator="equal">
      <formula>$H$3</formula>
    </cfRule>
    <cfRule type="expression" dxfId="3746" priority="689" stopIfTrue="1">
      <formula>$F55=$H$3</formula>
    </cfRule>
  </conditionalFormatting>
  <conditionalFormatting sqref="F55:F56">
    <cfRule type="cellIs" dxfId="3745" priority="680" stopIfTrue="1" operator="equal">
      <formula>$H$3</formula>
    </cfRule>
    <cfRule type="cellIs" dxfId="3744" priority="681" stopIfTrue="1" operator="lessThan">
      <formula>$H$3</formula>
    </cfRule>
  </conditionalFormatting>
  <conditionalFormatting sqref="F56">
    <cfRule type="cellIs" dxfId="3743" priority="679" stopIfTrue="1" operator="lessThan">
      <formula>$H$3</formula>
    </cfRule>
    <cfRule type="expression" dxfId="3742" priority="682" stopIfTrue="1">
      <formula>$F56=$H$3</formula>
    </cfRule>
    <cfRule type="cellIs" dxfId="3741" priority="678" stopIfTrue="1" operator="equal">
      <formula>$H$3</formula>
    </cfRule>
  </conditionalFormatting>
  <conditionalFormatting sqref="F58:F71">
    <cfRule type="cellIs" dxfId="3740" priority="595" stopIfTrue="1" operator="equal">
      <formula>$H$3</formula>
    </cfRule>
    <cfRule type="cellIs" dxfId="3739" priority="596" stopIfTrue="1" operator="lessThan">
      <formula>$H$3</formula>
    </cfRule>
  </conditionalFormatting>
  <conditionalFormatting sqref="F66">
    <cfRule type="cellIs" dxfId="3738" priority="593" stopIfTrue="1" operator="equal">
      <formula>$H$3</formula>
    </cfRule>
    <cfRule type="cellIs" dxfId="3737" priority="594" stopIfTrue="1" operator="lessThan">
      <formula>$H$3</formula>
    </cfRule>
  </conditionalFormatting>
  <conditionalFormatting sqref="F71:F75">
    <cfRule type="cellIs" dxfId="3736" priority="586" stopIfTrue="1" operator="equal">
      <formula>$H$3</formula>
    </cfRule>
    <cfRule type="cellIs" dxfId="3735" priority="587" stopIfTrue="1" operator="lessThan">
      <formula>$H$3</formula>
    </cfRule>
  </conditionalFormatting>
  <conditionalFormatting sqref="F72:F79">
    <cfRule type="cellIs" dxfId="3734" priority="540" stopIfTrue="1" operator="lessThan">
      <formula>$H$3</formula>
    </cfRule>
    <cfRule type="cellIs" dxfId="3733" priority="539" stopIfTrue="1" operator="equal">
      <formula>$H$3</formula>
    </cfRule>
  </conditionalFormatting>
  <conditionalFormatting sqref="F77">
    <cfRule type="cellIs" dxfId="3732" priority="538" stopIfTrue="1" operator="lessThan">
      <formula>$H$3</formula>
    </cfRule>
    <cfRule type="cellIs" dxfId="3731" priority="537" stopIfTrue="1" operator="equal">
      <formula>$H$3</formula>
    </cfRule>
  </conditionalFormatting>
  <conditionalFormatting sqref="F81:F83 F85">
    <cfRule type="cellIs" dxfId="3730" priority="559" stopIfTrue="1" operator="lessThan">
      <formula>$H$3</formula>
    </cfRule>
  </conditionalFormatting>
  <conditionalFormatting sqref="F85 F81:F83">
    <cfRule type="cellIs" dxfId="3729" priority="558" stopIfTrue="1" operator="equal">
      <formula>$H$3</formula>
    </cfRule>
  </conditionalFormatting>
  <conditionalFormatting sqref="F88:F102">
    <cfRule type="cellIs" dxfId="3728" priority="496" stopIfTrue="1" operator="lessThan">
      <formula>$H$3</formula>
    </cfRule>
    <cfRule type="cellIs" dxfId="3727" priority="495" stopIfTrue="1" operator="equal">
      <formula>$H$3</formula>
    </cfRule>
  </conditionalFormatting>
  <conditionalFormatting sqref="F103 F105:F112">
    <cfRule type="cellIs" dxfId="3726" priority="376" stopIfTrue="1" operator="lessThan">
      <formula>$H$3</formula>
    </cfRule>
    <cfRule type="cellIs" dxfId="3725" priority="375" stopIfTrue="1" operator="equal">
      <formula>$H$3</formula>
    </cfRule>
  </conditionalFormatting>
  <conditionalFormatting sqref="F113:F119">
    <cfRule type="cellIs" dxfId="3724" priority="344" stopIfTrue="1" operator="equal">
      <formula>$H$3</formula>
    </cfRule>
    <cfRule type="cellIs" dxfId="3723" priority="345" stopIfTrue="1" operator="lessThan">
      <formula>$H$3</formula>
    </cfRule>
  </conditionalFormatting>
  <conditionalFormatting sqref="F121:F127 F129:F135 B4:B5 B121:B127 B129:B135">
    <cfRule type="cellIs" dxfId="3722" priority="902" stopIfTrue="1" operator="equal">
      <formula>$H$3</formula>
    </cfRule>
  </conditionalFormatting>
  <conditionalFormatting sqref="F137:F159 B137:B161 D158:D161">
    <cfRule type="cellIs" dxfId="3721" priority="102" stopIfTrue="1" operator="lessThan">
      <formula>$H$3</formula>
    </cfRule>
  </conditionalFormatting>
  <conditionalFormatting sqref="F158:F159 B158:B161 D158:D161">
    <cfRule type="cellIs" dxfId="3720" priority="101" stopIfTrue="1" operator="equal">
      <formula>$H$3</formula>
    </cfRule>
  </conditionalFormatting>
  <conditionalFormatting sqref="F160">
    <cfRule type="cellIs" dxfId="3719" priority="123" stopIfTrue="1" operator="lessThan">
      <formula>$H$3</formula>
    </cfRule>
    <cfRule type="cellIs" dxfId="3718" priority="122" stopIfTrue="1" operator="equal">
      <formula>$H$3</formula>
    </cfRule>
  </conditionalFormatting>
  <conditionalFormatting sqref="F160:F167">
    <cfRule type="cellIs" dxfId="3717" priority="112" stopIfTrue="1" operator="equal">
      <formula>$H$3</formula>
    </cfRule>
    <cfRule type="cellIs" dxfId="3716" priority="113" stopIfTrue="1" operator="lessThan">
      <formula>$H$3</formula>
    </cfRule>
  </conditionalFormatting>
  <conditionalFormatting sqref="F161">
    <cfRule type="cellIs" dxfId="3715" priority="110" stopIfTrue="1" operator="equal">
      <formula>$H$3</formula>
    </cfRule>
    <cfRule type="cellIs" dxfId="3714" priority="111" stopIfTrue="1" operator="lessThan">
      <formula>$H$3</formula>
    </cfRule>
  </conditionalFormatting>
  <conditionalFormatting sqref="F169:F171 B169:B171">
    <cfRule type="cellIs" dxfId="3713" priority="145" stopIfTrue="1" operator="lessThan">
      <formula>$H$3</formula>
    </cfRule>
  </conditionalFormatting>
  <conditionalFormatting sqref="F169:F171 F166:G167">
    <cfRule type="expression" dxfId="3712" priority="136" stopIfTrue="1">
      <formula>$F166=$H$3</formula>
    </cfRule>
  </conditionalFormatting>
  <conditionalFormatting sqref="F169:F171">
    <cfRule type="cellIs" dxfId="3711" priority="134" stopIfTrue="1" operator="equal">
      <formula>$H$3</formula>
    </cfRule>
  </conditionalFormatting>
  <conditionalFormatting sqref="F173:F192">
    <cfRule type="cellIs" dxfId="3710" priority="47" stopIfTrue="1" operator="lessThan">
      <formula>$H$3</formula>
    </cfRule>
    <cfRule type="expression" dxfId="3709" priority="46" stopIfTrue="1">
      <formula>$F173=$H$3</formula>
    </cfRule>
  </conditionalFormatting>
  <conditionalFormatting sqref="F173:F208">
    <cfRule type="cellIs" dxfId="3708" priority="34" stopIfTrue="1" operator="equal">
      <formula>$H$3</formula>
    </cfRule>
  </conditionalFormatting>
  <conditionalFormatting sqref="F193:F208">
    <cfRule type="cellIs" dxfId="3707" priority="33" stopIfTrue="1" operator="lessThan">
      <formula>$H$3</formula>
    </cfRule>
  </conditionalFormatting>
  <conditionalFormatting sqref="F210:F213">
    <cfRule type="cellIs" dxfId="3706" priority="5" stopIfTrue="1" operator="equal">
      <formula>$H$3</formula>
    </cfRule>
    <cfRule type="cellIs" dxfId="3705" priority="6" stopIfTrue="1" operator="lessThan">
      <formula>$H$3</formula>
    </cfRule>
  </conditionalFormatting>
  <conditionalFormatting sqref="F4:G4">
    <cfRule type="expression" dxfId="3704" priority="411439">
      <formula>AND($F189=$H$3,$F189&lt;&gt;"")</formula>
    </cfRule>
    <cfRule type="expression" dxfId="3703" priority="411438">
      <formula>AND($F189&lt;$H$3,$F189&lt;&gt;"")</formula>
    </cfRule>
  </conditionalFormatting>
  <conditionalFormatting sqref="F165:G165">
    <cfRule type="expression" dxfId="3702" priority="67" stopIfTrue="1">
      <formula>$F165=$H$3</formula>
    </cfRule>
  </conditionalFormatting>
  <conditionalFormatting sqref="G4">
    <cfRule type="expression" dxfId="3701" priority="411440" stopIfTrue="1">
      <formula>$F189=$H$3</formula>
    </cfRule>
  </conditionalFormatting>
  <conditionalFormatting sqref="G7:G18">
    <cfRule type="expression" dxfId="3700" priority="823" stopIfTrue="1">
      <formula>F7&lt;$H$3</formula>
    </cfRule>
    <cfRule type="expression" dxfId="3699" priority="824" stopIfTrue="1">
      <formula>$F7=$H$3</formula>
    </cfRule>
  </conditionalFormatting>
  <conditionalFormatting sqref="G20:G26">
    <cfRule type="expression" dxfId="3698" priority="764" stopIfTrue="1">
      <formula>F20&lt;$H$3</formula>
    </cfRule>
    <cfRule type="expression" dxfId="3697" priority="765" stopIfTrue="1">
      <formula>$F20=$H$3</formula>
    </cfRule>
  </conditionalFormatting>
  <conditionalFormatting sqref="G28:G30">
    <cfRule type="expression" dxfId="3696" priority="759" stopIfTrue="1">
      <formula>F28&lt;$H$3</formula>
    </cfRule>
    <cfRule type="expression" dxfId="3695" priority="760" stopIfTrue="1">
      <formula>$F28=$H$3</formula>
    </cfRule>
  </conditionalFormatting>
  <conditionalFormatting sqref="G32:G34">
    <cfRule type="expression" dxfId="3694" priority="740" stopIfTrue="1">
      <formula>F32&lt;$H$3</formula>
    </cfRule>
    <cfRule type="expression" dxfId="3693" priority="741" stopIfTrue="1">
      <formula>$F32=$H$3</formula>
    </cfRule>
  </conditionalFormatting>
  <conditionalFormatting sqref="G36:G39">
    <cfRule type="expression" dxfId="3692" priority="722" stopIfTrue="1">
      <formula>$F36=$H$3</formula>
    </cfRule>
    <cfRule type="expression" dxfId="3691" priority="721" stopIfTrue="1">
      <formula>F36&lt;$H$3</formula>
    </cfRule>
  </conditionalFormatting>
  <conditionalFormatting sqref="G41:G43">
    <cfRule type="expression" dxfId="3690" priority="710" stopIfTrue="1">
      <formula>F41&lt;$H$3</formula>
    </cfRule>
    <cfRule type="expression" dxfId="3689" priority="711" stopIfTrue="1">
      <formula>$F41=$H$3</formula>
    </cfRule>
  </conditionalFormatting>
  <conditionalFormatting sqref="G45:G47">
    <cfRule type="expression" dxfId="3688" priority="691" stopIfTrue="1">
      <formula>$F45=$H$3</formula>
    </cfRule>
    <cfRule type="expression" dxfId="3687" priority="690" stopIfTrue="1">
      <formula>F45&lt;$H$3</formula>
    </cfRule>
  </conditionalFormatting>
  <conditionalFormatting sqref="G49:G52">
    <cfRule type="expression" dxfId="3686" priority="659" stopIfTrue="1">
      <formula>$F49=$H$3</formula>
    </cfRule>
    <cfRule type="expression" dxfId="3685" priority="658" stopIfTrue="1">
      <formula>F49&lt;$H$3</formula>
    </cfRule>
  </conditionalFormatting>
  <conditionalFormatting sqref="G54:G56">
    <cfRule type="expression" dxfId="3684" priority="630" stopIfTrue="1">
      <formula>F54&lt;$H$3</formula>
    </cfRule>
    <cfRule type="expression" dxfId="3683" priority="631" stopIfTrue="1">
      <formula>$F54=$H$3</formula>
    </cfRule>
  </conditionalFormatting>
  <conditionalFormatting sqref="G58:G59">
    <cfRule type="expression" dxfId="3682" priority="621" stopIfTrue="1">
      <formula>$B58=$H$3</formula>
    </cfRule>
  </conditionalFormatting>
  <conditionalFormatting sqref="G66">
    <cfRule type="expression" dxfId="3681" priority="592" stopIfTrue="1">
      <formula>$F66=$H$3</formula>
    </cfRule>
  </conditionalFormatting>
  <conditionalFormatting sqref="G89:G102">
    <cfRule type="expression" dxfId="3680" priority="467" stopIfTrue="1">
      <formula>F89&lt;$H$3</formula>
    </cfRule>
  </conditionalFormatting>
  <conditionalFormatting sqref="G103 G105:G112">
    <cfRule type="expression" dxfId="3679" priority="374" stopIfTrue="1">
      <formula>F103&lt;$H$3</formula>
    </cfRule>
  </conditionalFormatting>
  <conditionalFormatting sqref="G113:G119">
    <cfRule type="expression" dxfId="3678" priority="343" stopIfTrue="1">
      <formula>F113&lt;$H$3</formula>
    </cfRule>
  </conditionalFormatting>
  <conditionalFormatting sqref="G121:G127">
    <cfRule type="expression" dxfId="3677" priority="322" stopIfTrue="1">
      <formula>F121&lt;$H$3</formula>
    </cfRule>
  </conditionalFormatting>
  <conditionalFormatting sqref="G129:G135">
    <cfRule type="expression" dxfId="3676" priority="279" stopIfTrue="1">
      <formula>F129&lt;$H$3</formula>
    </cfRule>
  </conditionalFormatting>
  <conditionalFormatting sqref="G159">
    <cfRule type="expression" dxfId="3675" priority="104" stopIfTrue="1">
      <formula>$F159=$H$3</formula>
    </cfRule>
  </conditionalFormatting>
  <conditionalFormatting sqref="G159:G167">
    <cfRule type="expression" dxfId="3674" priority="105" stopIfTrue="1">
      <formula>F159&lt;$H$3</formula>
    </cfRule>
  </conditionalFormatting>
  <conditionalFormatting sqref="G160:G161">
    <cfRule type="expression" dxfId="3673" priority="109" stopIfTrue="1">
      <formula>$F160=$H$3</formula>
    </cfRule>
  </conditionalFormatting>
  <conditionalFormatting sqref="G173:G177">
    <cfRule type="expression" dxfId="3672" priority="49" stopIfTrue="1">
      <formula>$F173=$H$3</formula>
    </cfRule>
  </conditionalFormatting>
  <conditionalFormatting sqref="G173:G208">
    <cfRule type="expression" dxfId="3671" priority="32" stopIfTrue="1">
      <formula>F173&lt;$H$3</formula>
    </cfRule>
  </conditionalFormatting>
  <conditionalFormatting sqref="G210:G213 G215:G217 G219:G220">
    <cfRule type="expression" dxfId="3670" priority="8" stopIfTrue="1">
      <formula>$F210=$H$3</formula>
    </cfRule>
    <cfRule type="expression" dxfId="3669" priority="7" stopIfTrue="1">
      <formula>$B210=$H$3</formula>
    </cfRule>
    <cfRule type="expression" dxfId="3668" priority="4" stopIfTrue="1">
      <formula>F210&lt;$H$3</formula>
    </cfRule>
  </conditionalFormatting>
  <conditionalFormatting sqref="G218">
    <cfRule type="expression" dxfId="2" priority="3" stopIfTrue="1">
      <formula>$F218=$H$3</formula>
    </cfRule>
  </conditionalFormatting>
  <conditionalFormatting sqref="G218">
    <cfRule type="expression" dxfId="1" priority="2" stopIfTrue="1">
      <formula>$B218=$H$3</formula>
    </cfRule>
  </conditionalFormatting>
  <conditionalFormatting sqref="G218">
    <cfRule type="expression" dxfId="0" priority="1" stopIfTrue="1">
      <formula>F218&lt;$H$3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77 F178 B180:B182 F180 B183:B185 D182 B187:B189 B190 B195 F192 B196 D196 F200:F204 F198 B199 D200:D201 B203:B204 B201 B200 B202 B205 F208 D206:F206 D214 B212 F216 D211:D212 B214 B21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55"/>
  <sheetViews>
    <sheetView topLeftCell="A625" workbookViewId="0">
      <selection activeCell="C623" sqref="C623"/>
    </sheetView>
  </sheetViews>
  <sheetFormatPr defaultColWidth="9" defaultRowHeight="15.6"/>
  <cols>
    <col min="1" max="1" width="18" customWidth="1"/>
    <col min="2" max="7" width="11.59765625" customWidth="1"/>
    <col min="8" max="8" width="66" customWidth="1"/>
    <col min="9" max="9" width="13.5" customWidth="1"/>
  </cols>
  <sheetData>
    <row r="1" spans="1:11" ht="77.55" customHeight="1">
      <c r="A1" s="1"/>
      <c r="B1" s="1"/>
      <c r="C1" s="177" t="s">
        <v>0</v>
      </c>
      <c r="D1" s="178"/>
      <c r="E1" s="178"/>
      <c r="F1" s="178"/>
      <c r="G1" s="178"/>
      <c r="H1" s="178"/>
      <c r="I1" s="178"/>
    </row>
    <row r="2" spans="1:11" ht="23.1" customHeight="1">
      <c r="A2" s="179" t="s">
        <v>1</v>
      </c>
      <c r="B2" s="179"/>
      <c r="C2" s="180" t="s">
        <v>2</v>
      </c>
      <c r="D2" s="180"/>
      <c r="E2" s="180"/>
      <c r="F2" s="180"/>
      <c r="G2" s="180"/>
      <c r="H2" s="180"/>
      <c r="I2" s="180"/>
    </row>
    <row r="3" spans="1:11" ht="25.05" customHeight="1">
      <c r="A3" s="181"/>
      <c r="B3" s="181"/>
      <c r="C3" s="181"/>
      <c r="D3" s="181"/>
      <c r="E3" s="181"/>
      <c r="F3" s="181"/>
      <c r="G3" s="181"/>
      <c r="H3" s="119">
        <v>46030</v>
      </c>
      <c r="I3" s="28"/>
    </row>
    <row r="4" spans="1:11" ht="24" hidden="1" customHeight="1">
      <c r="A4" s="173" t="s">
        <v>507</v>
      </c>
      <c r="B4" s="182"/>
      <c r="C4" s="182"/>
      <c r="D4" s="182"/>
      <c r="E4" s="182"/>
      <c r="F4" s="182"/>
      <c r="G4" s="182"/>
      <c r="H4" s="182"/>
      <c r="I4" s="183"/>
    </row>
    <row r="5" spans="1:11" ht="24" hidden="1" customHeight="1">
      <c r="A5" s="13" t="s">
        <v>3</v>
      </c>
      <c r="B5" s="171" t="s">
        <v>4</v>
      </c>
      <c r="C5" s="172"/>
      <c r="D5" s="171" t="s">
        <v>5</v>
      </c>
      <c r="E5" s="172"/>
      <c r="F5" s="171" t="s">
        <v>6</v>
      </c>
      <c r="G5" s="172"/>
      <c r="H5" s="57" t="s">
        <v>7</v>
      </c>
      <c r="I5" s="57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7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7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8"/>
      <c r="C17" s="79"/>
      <c r="D17" s="78"/>
      <c r="E17" s="79"/>
      <c r="F17" s="78"/>
      <c r="G17" s="79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6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0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8">
        <v>8.7499999999999994E-2</v>
      </c>
      <c r="F39" s="21">
        <v>45730</v>
      </c>
      <c r="G39" s="48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8">
        <v>0.44583333333333303</v>
      </c>
      <c r="F40" s="21">
        <f>D40</f>
        <v>45733</v>
      </c>
      <c r="G40" s="48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1">
        <f>B41</f>
        <v>45735</v>
      </c>
      <c r="E41" s="20">
        <v>0.85416666666666696</v>
      </c>
      <c r="F41" s="41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1">
        <f>B42+1</f>
        <v>45738</v>
      </c>
      <c r="E42" s="20">
        <v>0.21666666666666701</v>
      </c>
      <c r="F42" s="41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1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1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1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6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4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6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6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6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4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4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6"/>
      <c r="I54" s="29"/>
    </row>
    <row r="55" spans="1:9" ht="24" hidden="1" customHeight="1">
      <c r="A55" s="27" t="s">
        <v>565</v>
      </c>
      <c r="B55" s="81"/>
      <c r="C55" s="16"/>
      <c r="D55" s="16"/>
      <c r="E55" s="16"/>
      <c r="F55" s="34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6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6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2">
        <v>0.42916666666666697</v>
      </c>
      <c r="F61" s="26">
        <f>D61+1</f>
        <v>45795</v>
      </c>
      <c r="G61" s="20">
        <v>0.179166666666667</v>
      </c>
      <c r="H61" s="46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4">
        <f>B62+1</f>
        <v>45797</v>
      </c>
      <c r="E62" s="82">
        <v>0.42499999999999999</v>
      </c>
      <c r="F62" s="26">
        <v>45797</v>
      </c>
      <c r="G62" s="20">
        <v>0.76249999999999996</v>
      </c>
      <c r="H62" s="46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4">
        <f t="shared" si="5"/>
        <v>45800</v>
      </c>
      <c r="E63" s="82">
        <v>0.36249999999999999</v>
      </c>
      <c r="F63" s="26">
        <f>D63</f>
        <v>45800</v>
      </c>
      <c r="G63" s="20">
        <v>0.58333333333333304</v>
      </c>
      <c r="H63" s="46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4">
        <v>45802</v>
      </c>
      <c r="E64" s="82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4">
        <f t="shared" ref="D65" si="6">B65</f>
        <v>45804</v>
      </c>
      <c r="E65" s="82">
        <v>0.116666666666667</v>
      </c>
      <c r="F65" s="26">
        <f>D65</f>
        <v>45804</v>
      </c>
      <c r="G65" s="20">
        <v>0.499305555555556</v>
      </c>
      <c r="H65" s="46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4">
        <f>B66+1</f>
        <v>45809</v>
      </c>
      <c r="E66" s="82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4">
        <f>B67+1</f>
        <v>45811</v>
      </c>
      <c r="E67" s="82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4">
        <f t="shared" ref="D68:D70" si="7">B68</f>
        <v>45814</v>
      </c>
      <c r="E68" s="82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4">
        <f t="shared" si="7"/>
        <v>45816</v>
      </c>
      <c r="E69" s="82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4">
        <v>45818</v>
      </c>
      <c r="C70" s="20">
        <v>0.20833333333333301</v>
      </c>
      <c r="D70" s="44">
        <f t="shared" si="7"/>
        <v>45818</v>
      </c>
      <c r="E70" s="20">
        <v>0.25416666666666698</v>
      </c>
      <c r="F70" s="43">
        <v>45818</v>
      </c>
      <c r="G70" s="20">
        <v>0.61666666666666703</v>
      </c>
      <c r="H70" s="18"/>
      <c r="I70" s="86"/>
    </row>
    <row r="71" spans="1:9" ht="24" hidden="1" customHeight="1">
      <c r="A71" s="27" t="s">
        <v>579</v>
      </c>
      <c r="B71" s="44">
        <f>F70+5</f>
        <v>45823</v>
      </c>
      <c r="C71" s="20">
        <v>8.3333333333333301E-2</v>
      </c>
      <c r="D71" s="44">
        <v>45824</v>
      </c>
      <c r="E71" s="20">
        <v>0.34166666666666701</v>
      </c>
      <c r="F71" s="43">
        <f>D71</f>
        <v>45824</v>
      </c>
      <c r="G71" s="20">
        <v>0.99166666666666703</v>
      </c>
      <c r="H71" s="18" t="s">
        <v>118</v>
      </c>
      <c r="I71" s="86"/>
    </row>
    <row r="72" spans="1:9" ht="24" hidden="1" customHeight="1">
      <c r="A72" s="27" t="s">
        <v>580</v>
      </c>
      <c r="B72" s="44">
        <f>F71+1</f>
        <v>45825</v>
      </c>
      <c r="C72" s="20">
        <v>0.97916666666666696</v>
      </c>
      <c r="D72" s="44">
        <f>B72+1</f>
        <v>45826</v>
      </c>
      <c r="E72" s="20">
        <v>0.25416666666666698</v>
      </c>
      <c r="F72" s="43">
        <f>D72</f>
        <v>45826</v>
      </c>
      <c r="G72" s="20">
        <v>0.7</v>
      </c>
      <c r="H72" s="11"/>
      <c r="I72" s="86"/>
    </row>
    <row r="73" spans="1:9" ht="24" hidden="1" customHeight="1">
      <c r="A73" s="27" t="s">
        <v>581</v>
      </c>
      <c r="B73" s="44">
        <f>F72+3</f>
        <v>45829</v>
      </c>
      <c r="C73" s="20">
        <v>0.104166666666667</v>
      </c>
      <c r="D73" s="44">
        <f t="shared" ref="D73:D77" si="8">B73</f>
        <v>45829</v>
      </c>
      <c r="E73" s="20">
        <v>0.34166666666666701</v>
      </c>
      <c r="F73" s="43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4">
        <f>F73+2</f>
        <v>45831</v>
      </c>
      <c r="C74" s="20">
        <v>0.29166666666666702</v>
      </c>
      <c r="D74" s="44">
        <f t="shared" si="8"/>
        <v>45831</v>
      </c>
      <c r="E74" s="20">
        <v>0.37847222222222199</v>
      </c>
      <c r="F74" s="43">
        <f>D74+1</f>
        <v>45832</v>
      </c>
      <c r="G74" s="20">
        <v>0.35416666666666702</v>
      </c>
      <c r="H74" s="18" t="s">
        <v>334</v>
      </c>
      <c r="I74" s="86"/>
    </row>
    <row r="75" spans="1:9" ht="24" hidden="1" customHeight="1">
      <c r="A75" s="27" t="s">
        <v>582</v>
      </c>
      <c r="B75" s="44">
        <f>F74+1</f>
        <v>45833</v>
      </c>
      <c r="C75" s="20">
        <v>0.22916666666666699</v>
      </c>
      <c r="D75" s="44">
        <f t="shared" si="8"/>
        <v>45833</v>
      </c>
      <c r="E75" s="20">
        <v>0.327777777777778</v>
      </c>
      <c r="F75" s="43">
        <f>D75</f>
        <v>45833</v>
      </c>
      <c r="G75" s="20">
        <v>0.67638888888888904</v>
      </c>
      <c r="H75" s="46"/>
      <c r="I75" s="86"/>
    </row>
    <row r="76" spans="1:9" ht="24" hidden="1" customHeight="1">
      <c r="A76" s="27" t="s">
        <v>583</v>
      </c>
      <c r="B76" s="44">
        <f>F75+4</f>
        <v>45837</v>
      </c>
      <c r="C76" s="20">
        <v>0.91666666666666696</v>
      </c>
      <c r="D76" s="44">
        <v>45839</v>
      </c>
      <c r="E76" s="20">
        <v>0.358333333333333</v>
      </c>
      <c r="F76" s="43">
        <f>D76+1</f>
        <v>45840</v>
      </c>
      <c r="G76" s="20">
        <v>0.16250000000000001</v>
      </c>
      <c r="H76" s="46" t="s">
        <v>125</v>
      </c>
      <c r="I76" s="86"/>
    </row>
    <row r="77" spans="1:9" ht="24.6" hidden="1" customHeight="1">
      <c r="A77" s="27" t="s">
        <v>584</v>
      </c>
      <c r="B77" s="44">
        <f>F76+1</f>
        <v>45841</v>
      </c>
      <c r="C77" s="20">
        <v>0.125</v>
      </c>
      <c r="D77" s="44">
        <f t="shared" si="8"/>
        <v>45841</v>
      </c>
      <c r="E77" s="20">
        <v>0.75416666666666698</v>
      </c>
      <c r="F77" s="43">
        <f>D77+1</f>
        <v>45842</v>
      </c>
      <c r="G77" s="20">
        <v>0.17499999999999999</v>
      </c>
      <c r="H77" s="46"/>
      <c r="I77" s="86"/>
    </row>
    <row r="78" spans="1:9" ht="24" hidden="1" customHeight="1">
      <c r="A78" s="27" t="s">
        <v>585</v>
      </c>
      <c r="B78" s="44">
        <v>45844</v>
      </c>
      <c r="C78" s="20">
        <v>0.625</v>
      </c>
      <c r="D78" s="44">
        <f t="shared" ref="D78:D84" si="9">B78</f>
        <v>45844</v>
      </c>
      <c r="E78" s="20">
        <v>0.6875</v>
      </c>
      <c r="F78" s="44">
        <f>D78+1</f>
        <v>45845</v>
      </c>
      <c r="G78" s="20">
        <v>6.9444444444444404E-4</v>
      </c>
      <c r="H78" s="11"/>
      <c r="I78" s="86"/>
    </row>
    <row r="79" spans="1:9" ht="24" hidden="1" customHeight="1">
      <c r="A79" s="27" t="s">
        <v>387</v>
      </c>
      <c r="B79" s="44">
        <v>45846</v>
      </c>
      <c r="C79" s="20">
        <v>0.45833333333333298</v>
      </c>
      <c r="D79" s="44">
        <f t="shared" si="9"/>
        <v>45846</v>
      </c>
      <c r="E79" s="20">
        <v>0.5625</v>
      </c>
      <c r="F79" s="44">
        <f>B79+1</f>
        <v>45847</v>
      </c>
      <c r="G79" s="20">
        <v>0.49791666666666701</v>
      </c>
      <c r="H79" s="18" t="s">
        <v>334</v>
      </c>
      <c r="I79" s="86"/>
    </row>
    <row r="80" spans="1:9" ht="24" hidden="1" customHeight="1">
      <c r="A80" s="27" t="s">
        <v>586</v>
      </c>
      <c r="B80" s="44">
        <v>45848</v>
      </c>
      <c r="C80" s="20">
        <v>0.29166666666666702</v>
      </c>
      <c r="D80" s="44">
        <f t="shared" si="9"/>
        <v>45848</v>
      </c>
      <c r="E80" s="20">
        <v>0.344444444444444</v>
      </c>
      <c r="F80" s="44">
        <f>D80</f>
        <v>45848</v>
      </c>
      <c r="G80" s="20">
        <v>0.61250000000000004</v>
      </c>
      <c r="H80" s="11"/>
      <c r="I80" s="86"/>
    </row>
    <row r="81" spans="1:11" ht="24" hidden="1" customHeight="1">
      <c r="A81" s="27" t="s">
        <v>587</v>
      </c>
      <c r="B81" s="44">
        <v>45852</v>
      </c>
      <c r="C81" s="20">
        <v>0.79166666666666696</v>
      </c>
      <c r="D81" s="44">
        <v>45852</v>
      </c>
      <c r="E81" s="20">
        <v>0.87916666666666698</v>
      </c>
      <c r="F81" s="44">
        <v>45853</v>
      </c>
      <c r="G81" s="20">
        <v>0.5</v>
      </c>
      <c r="H81" s="18" t="s">
        <v>28</v>
      </c>
      <c r="I81" s="86"/>
    </row>
    <row r="82" spans="1:11" ht="24" hidden="1" customHeight="1">
      <c r="A82" s="27" t="s">
        <v>588</v>
      </c>
      <c r="B82" s="44">
        <f>F81+1</f>
        <v>45854</v>
      </c>
      <c r="C82" s="20">
        <v>0.54166666666666696</v>
      </c>
      <c r="D82" s="44">
        <f t="shared" si="9"/>
        <v>45854</v>
      </c>
      <c r="E82" s="20">
        <v>0.77083333333333304</v>
      </c>
      <c r="F82" s="44">
        <f>D82+1</f>
        <v>45855</v>
      </c>
      <c r="G82" s="20">
        <v>0.1125</v>
      </c>
      <c r="H82" s="11"/>
      <c r="I82" s="86"/>
    </row>
    <row r="83" spans="1:11" ht="24" hidden="1" customHeight="1">
      <c r="A83" s="24" t="s">
        <v>589</v>
      </c>
      <c r="B83" s="44">
        <f>F82+1</f>
        <v>45856</v>
      </c>
      <c r="C83" s="20">
        <v>0.95833333333333304</v>
      </c>
      <c r="D83" s="44">
        <f>B83+1</f>
        <v>45857</v>
      </c>
      <c r="E83" s="20">
        <v>0.104166666666667</v>
      </c>
      <c r="F83" s="44">
        <f>D83</f>
        <v>45857</v>
      </c>
      <c r="G83" s="20">
        <v>0.38194444444444398</v>
      </c>
      <c r="H83" s="18" t="s">
        <v>590</v>
      </c>
      <c r="I83" s="86"/>
    </row>
    <row r="84" spans="1:11" ht="25.05" hidden="1" customHeight="1">
      <c r="A84" s="27" t="s">
        <v>591</v>
      </c>
      <c r="B84" s="44">
        <v>45859</v>
      </c>
      <c r="C84" s="20">
        <v>0.29166666666666702</v>
      </c>
      <c r="D84" s="44">
        <f t="shared" si="9"/>
        <v>45859</v>
      </c>
      <c r="E84" s="20">
        <v>0.35416666666666702</v>
      </c>
      <c r="F84" s="44">
        <f>D84</f>
        <v>45859</v>
      </c>
      <c r="G84" s="20">
        <v>0.54166666666666696</v>
      </c>
      <c r="H84" s="18" t="s">
        <v>592</v>
      </c>
      <c r="I84" s="86"/>
    </row>
    <row r="85" spans="1:11" ht="25.05" hidden="1" customHeight="1">
      <c r="A85" s="27" t="s">
        <v>391</v>
      </c>
      <c r="B85" s="44">
        <v>45861</v>
      </c>
      <c r="C85" s="20">
        <v>0.24027777777777801</v>
      </c>
      <c r="D85" s="44">
        <v>45862</v>
      </c>
      <c r="E85" s="39">
        <v>0.47916666666666702</v>
      </c>
      <c r="F85" s="44">
        <v>45863</v>
      </c>
      <c r="G85" s="20">
        <v>0.60416666666666696</v>
      </c>
      <c r="H85" s="18" t="s">
        <v>593</v>
      </c>
      <c r="I85" s="86"/>
    </row>
    <row r="86" spans="1:11" ht="24" hidden="1" customHeight="1">
      <c r="A86" s="27" t="s">
        <v>594</v>
      </c>
      <c r="B86" s="44">
        <v>45864</v>
      </c>
      <c r="C86" s="20">
        <v>0.40833333333333299</v>
      </c>
      <c r="D86" s="44">
        <v>45865</v>
      </c>
      <c r="E86" s="39">
        <v>0.60972222222222205</v>
      </c>
      <c r="F86" s="44">
        <v>45865</v>
      </c>
      <c r="G86" s="20">
        <v>0.88333333333333297</v>
      </c>
      <c r="H86" s="18" t="s">
        <v>28</v>
      </c>
      <c r="I86" s="86"/>
    </row>
    <row r="87" spans="1:11" ht="24" hidden="1" customHeight="1">
      <c r="A87" s="24" t="s">
        <v>595</v>
      </c>
      <c r="B87" s="43">
        <v>45870</v>
      </c>
      <c r="C87" s="20">
        <v>0.5</v>
      </c>
      <c r="D87" s="44">
        <v>45871</v>
      </c>
      <c r="E87" s="39">
        <v>0.13125000000000001</v>
      </c>
      <c r="F87" s="44">
        <v>45871</v>
      </c>
      <c r="G87" s="20">
        <v>0.67916666666666703</v>
      </c>
      <c r="H87" s="18" t="s">
        <v>596</v>
      </c>
      <c r="I87" s="86"/>
    </row>
    <row r="88" spans="1:11" ht="24" hidden="1" customHeight="1">
      <c r="A88" s="173" t="s">
        <v>597</v>
      </c>
      <c r="B88" s="182"/>
      <c r="C88" s="182"/>
      <c r="D88" s="182"/>
      <c r="E88" s="182"/>
      <c r="F88" s="182"/>
      <c r="G88" s="182"/>
      <c r="H88" s="182"/>
      <c r="I88" s="183"/>
    </row>
    <row r="89" spans="1:11" ht="24" hidden="1" customHeight="1">
      <c r="A89" s="13" t="s">
        <v>3</v>
      </c>
      <c r="B89" s="171" t="s">
        <v>4</v>
      </c>
      <c r="C89" s="172"/>
      <c r="D89" s="171" t="s">
        <v>5</v>
      </c>
      <c r="E89" s="172"/>
      <c r="F89" s="171" t="s">
        <v>6</v>
      </c>
      <c r="G89" s="172"/>
      <c r="H89" s="57" t="s">
        <v>7</v>
      </c>
      <c r="I89" s="57" t="s">
        <v>8</v>
      </c>
      <c r="K89" t="s">
        <v>508</v>
      </c>
    </row>
    <row r="90" spans="1:11" ht="24" hidden="1" customHeight="1">
      <c r="A90" s="40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0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0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0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6"/>
      <c r="I96" s="11"/>
    </row>
    <row r="97" spans="1:12" ht="24" hidden="1" customHeight="1">
      <c r="A97" s="40" t="s">
        <v>542</v>
      </c>
      <c r="B97" s="26">
        <f>F96+1</f>
        <v>45702</v>
      </c>
      <c r="C97" s="25">
        <v>0.66666666666666696</v>
      </c>
      <c r="D97" s="44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0" t="s">
        <v>603</v>
      </c>
      <c r="B98" s="15"/>
      <c r="C98" s="83"/>
      <c r="D98" s="15"/>
      <c r="E98" s="83"/>
      <c r="F98" s="84"/>
      <c r="G98" s="83"/>
      <c r="H98" s="18" t="s">
        <v>604</v>
      </c>
      <c r="I98" s="29"/>
    </row>
    <row r="99" spans="1:12" ht="24" hidden="1" customHeight="1">
      <c r="A99" s="40" t="s">
        <v>539</v>
      </c>
      <c r="B99" s="15"/>
      <c r="C99" s="83"/>
      <c r="D99" s="15"/>
      <c r="E99" s="83"/>
      <c r="F99" s="84"/>
      <c r="G99" s="83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3"/>
      <c r="D102" s="15"/>
      <c r="E102" s="83"/>
      <c r="F102" s="15"/>
      <c r="G102" s="83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73" t="s">
        <v>609</v>
      </c>
      <c r="B104" s="182"/>
      <c r="C104" s="182"/>
      <c r="D104" s="182"/>
      <c r="E104" s="182"/>
      <c r="F104" s="182"/>
      <c r="G104" s="182"/>
      <c r="H104" s="182"/>
      <c r="I104" s="183"/>
    </row>
    <row r="105" spans="1:12" ht="24" hidden="1" customHeight="1">
      <c r="A105" s="13" t="s">
        <v>3</v>
      </c>
      <c r="B105" s="171" t="s">
        <v>4</v>
      </c>
      <c r="C105" s="172"/>
      <c r="D105" s="171" t="s">
        <v>5</v>
      </c>
      <c r="E105" s="172"/>
      <c r="F105" s="171" t="s">
        <v>6</v>
      </c>
      <c r="G105" s="172"/>
      <c r="H105" s="57" t="s">
        <v>7</v>
      </c>
      <c r="I105" s="57" t="s">
        <v>8</v>
      </c>
      <c r="K105" t="s">
        <v>508</v>
      </c>
      <c r="L105" t="s">
        <v>325</v>
      </c>
    </row>
    <row r="106" spans="1:12" ht="24" hidden="1" customHeight="1">
      <c r="A106" s="40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0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5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0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0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73" t="s">
        <v>623</v>
      </c>
      <c r="B118" s="182"/>
      <c r="C118" s="182"/>
      <c r="D118" s="182"/>
      <c r="E118" s="182"/>
      <c r="F118" s="182"/>
      <c r="G118" s="182"/>
      <c r="H118" s="182"/>
      <c r="I118" s="183"/>
    </row>
    <row r="119" spans="1:11" ht="24" hidden="1" customHeight="1">
      <c r="A119" s="13" t="s">
        <v>3</v>
      </c>
      <c r="B119" s="171" t="s">
        <v>4</v>
      </c>
      <c r="C119" s="172"/>
      <c r="D119" s="171" t="s">
        <v>5</v>
      </c>
      <c r="E119" s="172"/>
      <c r="F119" s="171" t="s">
        <v>6</v>
      </c>
      <c r="G119" s="172"/>
      <c r="H119" s="57" t="s">
        <v>7</v>
      </c>
      <c r="I119" s="57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7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7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7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7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hidden="1" customHeight="1">
      <c r="A139" s="173" t="s">
        <v>1653</v>
      </c>
      <c r="B139" s="182"/>
      <c r="C139" s="182"/>
      <c r="D139" s="182"/>
      <c r="E139" s="182"/>
      <c r="F139" s="182"/>
      <c r="G139" s="182"/>
      <c r="H139" s="182"/>
      <c r="I139" s="183"/>
    </row>
    <row r="140" spans="1:13" ht="24.45" hidden="1" customHeight="1">
      <c r="A140" s="13" t="s">
        <v>1536</v>
      </c>
      <c r="B140" s="171" t="s">
        <v>4</v>
      </c>
      <c r="C140" s="172"/>
      <c r="D140" s="171" t="s">
        <v>5</v>
      </c>
      <c r="E140" s="172"/>
      <c r="F140" s="171" t="s">
        <v>6</v>
      </c>
      <c r="G140" s="172"/>
      <c r="H140" s="57" t="s">
        <v>7</v>
      </c>
      <c r="I140" s="57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8"/>
      <c r="C143" s="79"/>
      <c r="D143" s="78"/>
      <c r="E143" s="79"/>
      <c r="F143" s="87"/>
      <c r="G143" s="79"/>
      <c r="H143" s="18" t="s">
        <v>641</v>
      </c>
      <c r="I143" s="11"/>
    </row>
    <row r="144" spans="1:13" ht="24" hidden="1" customHeight="1">
      <c r="A144" s="27" t="s">
        <v>642</v>
      </c>
      <c r="B144" s="88">
        <f>F142+1</f>
        <v>45708</v>
      </c>
      <c r="C144" s="25">
        <v>0.83333333333333304</v>
      </c>
      <c r="D144" s="88">
        <f>B144</f>
        <v>45708</v>
      </c>
      <c r="E144" s="25">
        <v>0.88194444444444398</v>
      </c>
      <c r="F144" s="88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1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89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7">
        <v>2.0833333333333301E-2</v>
      </c>
      <c r="F151" s="21">
        <f>D151</f>
        <v>45728</v>
      </c>
      <c r="G151" s="37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8">
        <v>5.2777777777777798E-2</v>
      </c>
      <c r="F152" s="21">
        <f>D152</f>
        <v>45730</v>
      </c>
      <c r="G152" s="48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1">
        <f>B154+1</f>
        <v>45738</v>
      </c>
      <c r="E154" s="20">
        <v>8.3333333333333301E-2</v>
      </c>
      <c r="F154" s="41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8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6" t="s">
        <v>28</v>
      </c>
      <c r="I155" s="29"/>
    </row>
    <row r="156" spans="1:9" ht="24" hidden="1" customHeight="1">
      <c r="A156" s="27" t="s">
        <v>563</v>
      </c>
      <c r="B156" s="44">
        <v>45745</v>
      </c>
      <c r="C156" s="20">
        <v>0.91666666666666696</v>
      </c>
      <c r="D156" s="44">
        <f t="shared" ref="D156:D163" si="11">B156</f>
        <v>45745</v>
      </c>
      <c r="E156" s="20">
        <v>0.97916666666666696</v>
      </c>
      <c r="F156" s="44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6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6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6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4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4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4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4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4">
        <f t="shared" si="13"/>
        <v>45778</v>
      </c>
      <c r="E166" s="20">
        <v>0.41666666666666702</v>
      </c>
      <c r="F166" s="44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4">
        <f t="shared" si="13"/>
        <v>45780</v>
      </c>
      <c r="E167" s="20">
        <v>0.64583333333333304</v>
      </c>
      <c r="F167" s="44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4">
        <f t="shared" si="13"/>
        <v>45782</v>
      </c>
      <c r="E168" s="20">
        <v>0.4375</v>
      </c>
      <c r="F168" s="44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4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4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4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4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4">
        <f t="shared" si="13"/>
        <v>45795</v>
      </c>
      <c r="E173" s="20">
        <v>0.8125</v>
      </c>
      <c r="F173" s="44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4">
        <f t="shared" si="13"/>
        <v>45797</v>
      </c>
      <c r="E174" s="20">
        <v>0.64583333333333304</v>
      </c>
      <c r="F174" s="44">
        <f>D174</f>
        <v>45797</v>
      </c>
      <c r="G174" s="20">
        <v>0.95833333333333304</v>
      </c>
      <c r="H174" s="46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4">
        <f t="shared" si="13"/>
        <v>45802</v>
      </c>
      <c r="E175" s="20">
        <v>0.83333333333333304</v>
      </c>
      <c r="F175" s="44">
        <f t="shared" ref="F175:F179" si="16">D175+1</f>
        <v>45803</v>
      </c>
      <c r="G175" s="20">
        <v>0.625</v>
      </c>
      <c r="H175" s="46" t="s">
        <v>28</v>
      </c>
      <c r="I175" s="86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4">
        <f t="shared" si="13"/>
        <v>45804</v>
      </c>
      <c r="E176" s="20">
        <v>0.89583333333333304</v>
      </c>
      <c r="F176" s="44">
        <f t="shared" si="16"/>
        <v>45805</v>
      </c>
      <c r="G176" s="20">
        <v>0.23194444444444401</v>
      </c>
      <c r="H176" s="11"/>
      <c r="I176" s="86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4">
        <f t="shared" si="13"/>
        <v>45807</v>
      </c>
      <c r="E177" s="20">
        <v>0.62638888888888899</v>
      </c>
      <c r="F177" s="44">
        <f>D177</f>
        <v>45807</v>
      </c>
      <c r="G177" s="20">
        <v>0.85138888888888897</v>
      </c>
      <c r="H177" s="46" t="s">
        <v>653</v>
      </c>
      <c r="I177" s="86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4">
        <f t="shared" si="13"/>
        <v>45808</v>
      </c>
      <c r="E178" s="20">
        <v>0.77916666666666701</v>
      </c>
      <c r="F178" s="44">
        <f t="shared" si="16"/>
        <v>45809</v>
      </c>
      <c r="G178" s="20">
        <v>6.25E-2</v>
      </c>
      <c r="H178" s="11"/>
      <c r="I178" s="86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4">
        <f t="shared" si="13"/>
        <v>45810</v>
      </c>
      <c r="E179" s="20">
        <v>0.64583333333333304</v>
      </c>
      <c r="F179" s="44">
        <f t="shared" si="16"/>
        <v>45811</v>
      </c>
      <c r="G179" s="20">
        <v>0.36666666666666697</v>
      </c>
      <c r="H179" s="18" t="s">
        <v>334</v>
      </c>
      <c r="I179" s="86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4">
        <f t="shared" si="13"/>
        <v>45812</v>
      </c>
      <c r="E180" s="20">
        <v>0.29166666666666702</v>
      </c>
      <c r="F180" s="44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4">
        <v>45816</v>
      </c>
      <c r="C181" s="20">
        <v>0.91666666666666696</v>
      </c>
      <c r="D181" s="26">
        <v>45817</v>
      </c>
      <c r="E181" s="20">
        <v>0.420833333333333</v>
      </c>
      <c r="F181" s="43">
        <v>45818</v>
      </c>
      <c r="G181" s="20">
        <v>0.2</v>
      </c>
      <c r="H181" s="18" t="s">
        <v>654</v>
      </c>
      <c r="I181" s="86"/>
    </row>
    <row r="182" spans="1:9" ht="24" hidden="1" customHeight="1">
      <c r="A182" s="27" t="s">
        <v>584</v>
      </c>
      <c r="B182" s="44">
        <v>45819</v>
      </c>
      <c r="C182" s="20">
        <v>0.20833333333333301</v>
      </c>
      <c r="D182" s="26">
        <f>B182+1</f>
        <v>45820</v>
      </c>
      <c r="E182" s="20">
        <v>0.625</v>
      </c>
      <c r="F182" s="44">
        <v>45820</v>
      </c>
      <c r="G182" s="20">
        <v>0.9</v>
      </c>
      <c r="H182" s="18" t="s">
        <v>28</v>
      </c>
      <c r="I182" s="86"/>
    </row>
    <row r="183" spans="1:9" ht="24" hidden="1" customHeight="1">
      <c r="A183" s="27" t="s">
        <v>585</v>
      </c>
      <c r="B183" s="44">
        <f>F182+3</f>
        <v>45823</v>
      </c>
      <c r="C183" s="20">
        <v>0.625</v>
      </c>
      <c r="D183" s="26">
        <f>B183</f>
        <v>45823</v>
      </c>
      <c r="E183" s="20">
        <v>0.6875</v>
      </c>
      <c r="F183" s="44">
        <f>D183+1</f>
        <v>45824</v>
      </c>
      <c r="G183" s="20">
        <v>2.0833333333333301E-2</v>
      </c>
      <c r="H183" s="11"/>
      <c r="I183" s="86"/>
    </row>
    <row r="184" spans="1:9" ht="24" hidden="1" customHeight="1">
      <c r="A184" s="14" t="s">
        <v>586</v>
      </c>
      <c r="B184" s="44">
        <v>45825</v>
      </c>
      <c r="C184" s="20">
        <v>0.5</v>
      </c>
      <c r="D184" s="26">
        <f>B184</f>
        <v>45825</v>
      </c>
      <c r="E184" s="20">
        <v>0.51249999999999996</v>
      </c>
      <c r="F184" s="44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4">
        <f>F184+2</f>
        <v>45827</v>
      </c>
      <c r="C185" s="20">
        <v>0.14583333333333301</v>
      </c>
      <c r="D185" s="26">
        <v>45827</v>
      </c>
      <c r="E185" s="20">
        <v>0.3125</v>
      </c>
      <c r="F185" s="44">
        <f>D185+1</f>
        <v>45828</v>
      </c>
      <c r="G185" s="20">
        <v>0.18333333333333299</v>
      </c>
      <c r="H185" s="18" t="s">
        <v>334</v>
      </c>
      <c r="I185" s="86"/>
    </row>
    <row r="186" spans="1:9" ht="24" hidden="1" customHeight="1">
      <c r="A186" s="24" t="s">
        <v>587</v>
      </c>
      <c r="B186" s="44">
        <v>45832</v>
      </c>
      <c r="C186" s="20">
        <v>0.55416666666666703</v>
      </c>
      <c r="D186" s="49">
        <f>B186+1</f>
        <v>45833</v>
      </c>
      <c r="E186" s="20">
        <v>0.25833333333333303</v>
      </c>
      <c r="F186" s="44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4">
        <f>F186+2</f>
        <v>45835</v>
      </c>
      <c r="C187" s="20">
        <v>4.1666666666666699E-2</v>
      </c>
      <c r="D187" s="49">
        <v>45836</v>
      </c>
      <c r="E187" s="20">
        <v>0.8125</v>
      </c>
      <c r="F187" s="44">
        <f>D187+1</f>
        <v>45837</v>
      </c>
      <c r="G187" s="20">
        <v>0.204166666666667</v>
      </c>
      <c r="H187" s="18" t="s">
        <v>28</v>
      </c>
      <c r="I187" s="86"/>
    </row>
    <row r="188" spans="1:9" ht="24" hidden="1" customHeight="1">
      <c r="A188" s="24" t="s">
        <v>589</v>
      </c>
      <c r="B188" s="44">
        <f>F187+1</f>
        <v>45838</v>
      </c>
      <c r="C188" s="20">
        <v>0.83333333333333304</v>
      </c>
      <c r="D188" s="49">
        <f t="shared" ref="D188:D191" si="17">B188</f>
        <v>45838</v>
      </c>
      <c r="E188" s="20">
        <v>0.875</v>
      </c>
      <c r="F188" s="44">
        <f>D188+1</f>
        <v>45839</v>
      </c>
      <c r="G188" s="20">
        <v>0.116666666666667</v>
      </c>
      <c r="H188" s="11"/>
      <c r="I188" s="86"/>
    </row>
    <row r="189" spans="1:9" ht="24" hidden="1" customHeight="1">
      <c r="A189" s="27" t="s">
        <v>591</v>
      </c>
      <c r="B189" s="44">
        <f>F188+1</f>
        <v>45840</v>
      </c>
      <c r="C189" s="20">
        <v>0.41666666666666702</v>
      </c>
      <c r="D189" s="49">
        <f t="shared" si="17"/>
        <v>45840</v>
      </c>
      <c r="E189" s="20">
        <v>0.47083333333333299</v>
      </c>
      <c r="F189" s="44">
        <f>D189</f>
        <v>45840</v>
      </c>
      <c r="G189" s="20">
        <v>0.83750000000000002</v>
      </c>
      <c r="H189" s="18" t="s">
        <v>28</v>
      </c>
      <c r="I189" s="86"/>
    </row>
    <row r="190" spans="1:9" ht="24" hidden="1" customHeight="1">
      <c r="A190" s="27" t="s">
        <v>391</v>
      </c>
      <c r="B190" s="44">
        <f>F189+2</f>
        <v>45842</v>
      </c>
      <c r="C190" s="20">
        <v>0.29166666666666702</v>
      </c>
      <c r="D190" s="49">
        <f t="shared" si="17"/>
        <v>45842</v>
      </c>
      <c r="E190" s="20">
        <v>0.39583333333333298</v>
      </c>
      <c r="F190" s="44">
        <f>D190+1</f>
        <v>45843</v>
      </c>
      <c r="G190" s="20">
        <v>0.2</v>
      </c>
      <c r="H190" s="18" t="s">
        <v>368</v>
      </c>
      <c r="I190" s="86"/>
    </row>
    <row r="191" spans="1:9" ht="24" hidden="1" customHeight="1">
      <c r="A191" s="27" t="s">
        <v>594</v>
      </c>
      <c r="B191" s="44">
        <f>F190+1</f>
        <v>45844</v>
      </c>
      <c r="C191" s="20">
        <v>8.3333333333333301E-2</v>
      </c>
      <c r="D191" s="49">
        <f t="shared" si="17"/>
        <v>45844</v>
      </c>
      <c r="E191" s="20">
        <v>0.36666666666666697</v>
      </c>
      <c r="F191" s="44">
        <f>D191</f>
        <v>45844</v>
      </c>
      <c r="G191" s="20">
        <v>0.65833333333333299</v>
      </c>
      <c r="H191" s="46"/>
      <c r="I191" s="86"/>
    </row>
    <row r="192" spans="1:9" ht="24" hidden="1" customHeight="1">
      <c r="A192" s="36" t="s">
        <v>303</v>
      </c>
      <c r="B192" s="44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4">
        <f>D192+1</f>
        <v>45851</v>
      </c>
      <c r="G192" s="20">
        <v>0.52083333333333304</v>
      </c>
      <c r="H192" s="46" t="s">
        <v>28</v>
      </c>
      <c r="I192" s="86"/>
    </row>
    <row r="193" spans="1:9" ht="24" hidden="1" customHeight="1">
      <c r="A193" s="36" t="s">
        <v>656</v>
      </c>
      <c r="B193" s="44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4">
        <f>D193</f>
        <v>45853</v>
      </c>
      <c r="G193" s="20">
        <v>0.93333333333333302</v>
      </c>
      <c r="H193" s="46" t="s">
        <v>28</v>
      </c>
      <c r="I193" s="86"/>
    </row>
    <row r="194" spans="1:9" ht="24" hidden="1" customHeight="1">
      <c r="A194" s="27" t="s">
        <v>657</v>
      </c>
      <c r="B194" s="44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4">
        <f>D194+1</f>
        <v>45857</v>
      </c>
      <c r="G194" s="20">
        <v>8.3333333333333301E-2</v>
      </c>
      <c r="H194" s="46" t="s">
        <v>28</v>
      </c>
      <c r="I194" s="86"/>
    </row>
    <row r="195" spans="1:9" ht="24" hidden="1" customHeight="1">
      <c r="A195" s="27" t="s">
        <v>398</v>
      </c>
      <c r="B195" s="44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4">
        <f>D195+1</f>
        <v>45859</v>
      </c>
      <c r="G195" s="20">
        <v>0.35416666666666702</v>
      </c>
      <c r="H195" s="18" t="s">
        <v>334</v>
      </c>
      <c r="I195" s="86"/>
    </row>
    <row r="196" spans="1:9" ht="24" hidden="1" customHeight="1">
      <c r="A196" s="36" t="s">
        <v>658</v>
      </c>
      <c r="B196" s="44">
        <f>F195+1</f>
        <v>45860</v>
      </c>
      <c r="C196" s="20">
        <v>0.33333333333333298</v>
      </c>
      <c r="D196" s="44">
        <f t="shared" si="19"/>
        <v>45860</v>
      </c>
      <c r="E196" s="20">
        <v>0.35416666666666702</v>
      </c>
      <c r="F196" s="44">
        <f>D196</f>
        <v>45860</v>
      </c>
      <c r="G196" s="20">
        <v>0.66666666666666696</v>
      </c>
      <c r="H196" s="18"/>
      <c r="I196" s="86"/>
    </row>
    <row r="197" spans="1:9" ht="24" hidden="1" customHeight="1">
      <c r="A197" s="90" t="s">
        <v>659</v>
      </c>
      <c r="B197" s="44">
        <v>45864</v>
      </c>
      <c r="C197" s="20">
        <v>0.70833333333333304</v>
      </c>
      <c r="D197" s="44">
        <f>B197+1</f>
        <v>45865</v>
      </c>
      <c r="E197" s="39">
        <v>7.0833333333333304E-2</v>
      </c>
      <c r="F197" s="44">
        <f>D197</f>
        <v>45865</v>
      </c>
      <c r="G197" s="20">
        <v>0.61666666666666703</v>
      </c>
      <c r="H197" s="18" t="s">
        <v>660</v>
      </c>
      <c r="I197" s="86"/>
    </row>
    <row r="198" spans="1:9" ht="24" hidden="1" customHeight="1">
      <c r="A198" s="90" t="s">
        <v>661</v>
      </c>
      <c r="B198" s="44">
        <f>F197+1</f>
        <v>45866</v>
      </c>
      <c r="C198" s="20">
        <v>0.79166666666666696</v>
      </c>
      <c r="D198" s="44">
        <f>B198</f>
        <v>45866</v>
      </c>
      <c r="E198" s="39">
        <v>0.83333333333333304</v>
      </c>
      <c r="F198" s="44">
        <f>D198+1</f>
        <v>45867</v>
      </c>
      <c r="G198" s="39">
        <v>0.38333333333333303</v>
      </c>
      <c r="H198" s="46" t="s">
        <v>662</v>
      </c>
      <c r="I198" s="86"/>
    </row>
    <row r="199" spans="1:9" ht="24" hidden="1" customHeight="1">
      <c r="A199" s="27" t="s">
        <v>663</v>
      </c>
      <c r="B199" s="44">
        <f>F198+4</f>
        <v>45871</v>
      </c>
      <c r="C199" s="20">
        <v>0.70833333333333304</v>
      </c>
      <c r="D199" s="44">
        <f t="shared" ref="D199:D203" si="20">B199</f>
        <v>45871</v>
      </c>
      <c r="E199" s="39">
        <v>0.77083333333333304</v>
      </c>
      <c r="F199" s="44">
        <f>D199+1</f>
        <v>45872</v>
      </c>
      <c r="G199" s="39">
        <v>0.19166666666666701</v>
      </c>
      <c r="H199" s="18" t="s">
        <v>664</v>
      </c>
      <c r="I199" s="86"/>
    </row>
    <row r="200" spans="1:9" ht="24" hidden="1" customHeight="1">
      <c r="A200" s="27" t="s">
        <v>402</v>
      </c>
      <c r="B200" s="44">
        <f>F199+1</f>
        <v>45873</v>
      </c>
      <c r="C200" s="20">
        <v>0.625</v>
      </c>
      <c r="D200" s="44">
        <f t="shared" si="20"/>
        <v>45873</v>
      </c>
      <c r="E200" s="39">
        <v>0.72916666666666696</v>
      </c>
      <c r="F200" s="44">
        <f>D200+1</f>
        <v>45874</v>
      </c>
      <c r="G200" s="39">
        <v>0.60416666666666696</v>
      </c>
      <c r="H200" s="18" t="s">
        <v>334</v>
      </c>
      <c r="I200" s="86"/>
    </row>
    <row r="201" spans="1:9" ht="24" hidden="1" customHeight="1">
      <c r="A201" s="36" t="s">
        <v>665</v>
      </c>
      <c r="B201" s="44">
        <f>F200+1</f>
        <v>45875</v>
      </c>
      <c r="C201" s="20">
        <v>0.4375</v>
      </c>
      <c r="D201" s="44">
        <f t="shared" si="20"/>
        <v>45875</v>
      </c>
      <c r="E201" s="39">
        <v>0.45833333333333298</v>
      </c>
      <c r="F201" s="44">
        <f>D201</f>
        <v>45875</v>
      </c>
      <c r="G201" s="39">
        <v>0.89583333333333304</v>
      </c>
      <c r="H201" s="18"/>
      <c r="I201" s="86"/>
    </row>
    <row r="202" spans="1:9" ht="24" hidden="1" customHeight="1">
      <c r="A202" s="36" t="s">
        <v>666</v>
      </c>
      <c r="B202" s="44">
        <f>F201+4</f>
        <v>45879</v>
      </c>
      <c r="C202" s="20">
        <v>0.875</v>
      </c>
      <c r="D202" s="44">
        <v>45880</v>
      </c>
      <c r="E202" s="39">
        <v>0.79166666666666696</v>
      </c>
      <c r="F202" s="44">
        <f>D202+1</f>
        <v>45881</v>
      </c>
      <c r="G202" s="39">
        <v>0.38194444444444398</v>
      </c>
      <c r="H202" s="18" t="s">
        <v>667</v>
      </c>
      <c r="I202" s="86"/>
    </row>
    <row r="203" spans="1:9" ht="24" hidden="1" customHeight="1">
      <c r="A203" s="91" t="s">
        <v>668</v>
      </c>
      <c r="B203" s="44">
        <f>F202+1</f>
        <v>45882</v>
      </c>
      <c r="C203" s="20">
        <v>0.375</v>
      </c>
      <c r="D203" s="44">
        <f t="shared" si="20"/>
        <v>45882</v>
      </c>
      <c r="E203" s="39">
        <v>0.42499999999999999</v>
      </c>
      <c r="F203" s="44">
        <f>D203</f>
        <v>45882</v>
      </c>
      <c r="G203" s="39">
        <v>0.88333333333333297</v>
      </c>
      <c r="H203" s="18" t="s">
        <v>669</v>
      </c>
      <c r="I203" s="86"/>
    </row>
    <row r="204" spans="1:9" ht="24" hidden="1" customHeight="1">
      <c r="A204" s="36" t="s">
        <v>670</v>
      </c>
      <c r="B204" s="44">
        <f>F203+2</f>
        <v>45884</v>
      </c>
      <c r="C204" s="20">
        <v>0.29166666666666702</v>
      </c>
      <c r="D204" s="26">
        <f>B204+1</f>
        <v>45885</v>
      </c>
      <c r="E204" s="39">
        <v>0.5</v>
      </c>
      <c r="F204" s="44">
        <f>D204</f>
        <v>45885</v>
      </c>
      <c r="G204" s="39">
        <v>0.84166666666666701</v>
      </c>
      <c r="H204" s="46" t="s">
        <v>28</v>
      </c>
      <c r="I204" s="86"/>
    </row>
    <row r="205" spans="1:9" ht="24" hidden="1" customHeight="1">
      <c r="A205" s="36" t="s">
        <v>671</v>
      </c>
      <c r="B205" s="44">
        <f>F204+3</f>
        <v>45888</v>
      </c>
      <c r="C205" s="20">
        <v>0.22916666666666699</v>
      </c>
      <c r="D205" s="26">
        <f t="shared" ref="D205:D211" si="21">B205</f>
        <v>45888</v>
      </c>
      <c r="E205" s="39">
        <v>0.28333333333333299</v>
      </c>
      <c r="F205" s="44">
        <f>D205</f>
        <v>45888</v>
      </c>
      <c r="G205" s="39">
        <v>0.70833333333333304</v>
      </c>
      <c r="H205" s="18"/>
      <c r="I205" s="86"/>
    </row>
    <row r="206" spans="1:9" ht="24" hidden="1" customHeight="1">
      <c r="A206" s="90" t="s">
        <v>672</v>
      </c>
      <c r="B206" s="44">
        <f>F205+2</f>
        <v>45890</v>
      </c>
      <c r="C206" s="20">
        <v>0.29166666666666702</v>
      </c>
      <c r="D206" s="26">
        <f t="shared" si="21"/>
        <v>45890</v>
      </c>
      <c r="E206" s="39">
        <v>0.97916666666666696</v>
      </c>
      <c r="F206" s="44">
        <f>D206+1</f>
        <v>45891</v>
      </c>
      <c r="G206" s="39">
        <v>0.45833333333333298</v>
      </c>
      <c r="H206" s="46" t="s">
        <v>28</v>
      </c>
      <c r="I206" s="86"/>
    </row>
    <row r="207" spans="1:9" ht="24" hidden="1" customHeight="1">
      <c r="A207" s="90" t="s">
        <v>405</v>
      </c>
      <c r="B207" s="44">
        <f>F206+1</f>
        <v>45892</v>
      </c>
      <c r="C207" s="20">
        <v>0.29166666666666702</v>
      </c>
      <c r="D207" s="26">
        <f t="shared" si="21"/>
        <v>45892</v>
      </c>
      <c r="E207" s="39">
        <v>0.48749999999999999</v>
      </c>
      <c r="F207" s="44">
        <f>D207+1</f>
        <v>45893</v>
      </c>
      <c r="G207" s="39">
        <v>0.35</v>
      </c>
      <c r="H207" s="18" t="s">
        <v>334</v>
      </c>
      <c r="I207" s="86"/>
    </row>
    <row r="208" spans="1:9" ht="24" hidden="1" customHeight="1">
      <c r="A208" s="36" t="s">
        <v>673</v>
      </c>
      <c r="B208" s="44">
        <f>F207+4</f>
        <v>45897</v>
      </c>
      <c r="C208" s="20">
        <v>0.83333333333333304</v>
      </c>
      <c r="D208" s="26">
        <f>B208+1</f>
        <v>45898</v>
      </c>
      <c r="E208" s="39">
        <v>0.1</v>
      </c>
      <c r="F208" s="44">
        <v>45898</v>
      </c>
      <c r="G208" s="39">
        <v>0.63333333333333297</v>
      </c>
      <c r="H208" s="18"/>
      <c r="I208" s="86"/>
    </row>
    <row r="209" spans="1:9" ht="24" hidden="1" customHeight="1">
      <c r="A209" s="36" t="s">
        <v>674</v>
      </c>
      <c r="B209" s="44">
        <f>F208+1</f>
        <v>45899</v>
      </c>
      <c r="C209" s="20">
        <v>0.66666666666666696</v>
      </c>
      <c r="D209" s="26">
        <f>B209+1</f>
        <v>45900</v>
      </c>
      <c r="E209" s="39">
        <v>0.2</v>
      </c>
      <c r="F209" s="44">
        <f>D209</f>
        <v>45900</v>
      </c>
      <c r="G209" s="39">
        <v>0.95</v>
      </c>
      <c r="H209" s="18" t="s">
        <v>28</v>
      </c>
      <c r="I209" s="86"/>
    </row>
    <row r="210" spans="1:9" ht="24" hidden="1" customHeight="1">
      <c r="A210" s="36" t="s">
        <v>675</v>
      </c>
      <c r="B210" s="44">
        <f>F209+3</f>
        <v>45903</v>
      </c>
      <c r="C210" s="20">
        <v>0.375</v>
      </c>
      <c r="D210" s="26">
        <f t="shared" si="21"/>
        <v>45903</v>
      </c>
      <c r="E210" s="39">
        <v>0.4375</v>
      </c>
      <c r="F210" s="44">
        <f>D210</f>
        <v>45903</v>
      </c>
      <c r="G210" s="39">
        <v>0.72916666666666696</v>
      </c>
      <c r="H210" s="18"/>
      <c r="I210" s="86"/>
    </row>
    <row r="211" spans="1:9" ht="24" hidden="1" customHeight="1">
      <c r="A211" s="36" t="s">
        <v>408</v>
      </c>
      <c r="B211" s="44">
        <f>F210+2</f>
        <v>45905</v>
      </c>
      <c r="C211" s="20">
        <v>0.29166666666666702</v>
      </c>
      <c r="D211" s="26">
        <f t="shared" si="21"/>
        <v>45905</v>
      </c>
      <c r="E211" s="39">
        <v>0.39583333333333298</v>
      </c>
      <c r="F211" s="26">
        <f>D211+1</f>
        <v>45906</v>
      </c>
      <c r="G211" s="39">
        <v>9.5833333333333298E-2</v>
      </c>
      <c r="H211" s="18" t="s">
        <v>334</v>
      </c>
      <c r="I211" s="86"/>
    </row>
    <row r="212" spans="1:9" ht="24" hidden="1" customHeight="1">
      <c r="A212" s="36" t="s">
        <v>676</v>
      </c>
      <c r="B212" s="44">
        <f>F211</f>
        <v>45906</v>
      </c>
      <c r="C212" s="20">
        <v>0.9375</v>
      </c>
      <c r="D212" s="26">
        <f>B212+1</f>
        <v>45907</v>
      </c>
      <c r="E212" s="39">
        <v>0.108333333333333</v>
      </c>
      <c r="F212" s="26">
        <f>D212</f>
        <v>45907</v>
      </c>
      <c r="G212" s="39">
        <v>0.38333333333333303</v>
      </c>
      <c r="H212" s="18"/>
      <c r="I212" s="86"/>
    </row>
    <row r="213" spans="1:9" ht="24" hidden="1" customHeight="1">
      <c r="A213" s="36" t="s">
        <v>677</v>
      </c>
      <c r="B213" s="44">
        <f>F212+4</f>
        <v>45911</v>
      </c>
      <c r="C213" s="20">
        <v>0.58333333333333304</v>
      </c>
      <c r="D213" s="26">
        <f>B213+1</f>
        <v>45912</v>
      </c>
      <c r="E213" s="39">
        <v>0.71250000000000002</v>
      </c>
      <c r="F213" s="26">
        <v>45913</v>
      </c>
      <c r="G213" s="39">
        <v>0.2</v>
      </c>
      <c r="H213" s="18" t="s">
        <v>28</v>
      </c>
      <c r="I213" s="86"/>
    </row>
    <row r="214" spans="1:9" ht="24" hidden="1" customHeight="1">
      <c r="A214" s="36" t="s">
        <v>678</v>
      </c>
      <c r="B214" s="44">
        <f>F213+1</f>
        <v>45914</v>
      </c>
      <c r="C214" s="20">
        <v>0.29166666666666702</v>
      </c>
      <c r="D214" s="26">
        <f>B214+2</f>
        <v>45916</v>
      </c>
      <c r="E214" s="39">
        <v>0.28749999999999998</v>
      </c>
      <c r="F214" s="26">
        <f>D214</f>
        <v>45916</v>
      </c>
      <c r="G214" s="39">
        <v>0.74166666666666703</v>
      </c>
      <c r="H214" s="18" t="s">
        <v>28</v>
      </c>
      <c r="I214" s="86"/>
    </row>
    <row r="215" spans="1:9" ht="24" hidden="1" customHeight="1">
      <c r="A215" s="36" t="s">
        <v>679</v>
      </c>
      <c r="B215" s="44">
        <f>F214+3</f>
        <v>45919</v>
      </c>
      <c r="C215" s="20">
        <v>0.20833333333333301</v>
      </c>
      <c r="D215" s="26">
        <f t="shared" ref="D215:D220" si="22">B215</f>
        <v>45919</v>
      </c>
      <c r="E215" s="39">
        <v>0.27500000000000002</v>
      </c>
      <c r="F215" s="26">
        <f>D215</f>
        <v>45919</v>
      </c>
      <c r="G215" s="39">
        <v>0.60833333333333295</v>
      </c>
      <c r="H215" s="18"/>
      <c r="I215" s="86"/>
    </row>
    <row r="216" spans="1:9" ht="24" hidden="1" customHeight="1">
      <c r="A216" s="36" t="s">
        <v>412</v>
      </c>
      <c r="B216" s="44">
        <f>F215+2</f>
        <v>45921</v>
      </c>
      <c r="C216" s="20">
        <v>0.375</v>
      </c>
      <c r="D216" s="26">
        <f t="shared" si="22"/>
        <v>45921</v>
      </c>
      <c r="E216" s="39">
        <v>0.47916666666666702</v>
      </c>
      <c r="F216" s="26">
        <f>D216+1</f>
        <v>45922</v>
      </c>
      <c r="G216" s="39">
        <v>0.36249999999999999</v>
      </c>
      <c r="H216" s="18" t="s">
        <v>334</v>
      </c>
      <c r="I216" s="86"/>
    </row>
    <row r="217" spans="1:9" ht="24" hidden="1" customHeight="1">
      <c r="A217" s="36" t="s">
        <v>680</v>
      </c>
      <c r="B217" s="44">
        <f>F216+1</f>
        <v>45923</v>
      </c>
      <c r="C217" s="20">
        <v>0.33333333333333331</v>
      </c>
      <c r="D217" s="26">
        <f t="shared" si="22"/>
        <v>45923</v>
      </c>
      <c r="E217" s="39">
        <v>0.39583333333333331</v>
      </c>
      <c r="F217" s="26">
        <f>D217</f>
        <v>45923</v>
      </c>
      <c r="G217" s="39">
        <v>0.77916666666666667</v>
      </c>
      <c r="H217" s="18"/>
      <c r="I217" s="86"/>
    </row>
    <row r="218" spans="1:9" ht="24" hidden="1" customHeight="1">
      <c r="A218" s="36" t="s">
        <v>681</v>
      </c>
      <c r="B218" s="44">
        <f>F217+5</f>
        <v>45928</v>
      </c>
      <c r="C218" s="20">
        <v>0.58333333333333337</v>
      </c>
      <c r="D218" s="44">
        <v>45928</v>
      </c>
      <c r="E218" s="20">
        <v>0.77916666666666667</v>
      </c>
      <c r="F218" s="26">
        <v>45929</v>
      </c>
      <c r="G218" s="39">
        <v>0.45416666666666666</v>
      </c>
      <c r="H218" s="18" t="s">
        <v>28</v>
      </c>
      <c r="I218" s="86"/>
    </row>
    <row r="219" spans="1:9" ht="24" hidden="1" customHeight="1">
      <c r="A219" s="36" t="s">
        <v>1474</v>
      </c>
      <c r="B219" s="44">
        <f>F218+1</f>
        <v>45930</v>
      </c>
      <c r="C219" s="20">
        <v>0.66666666666666663</v>
      </c>
      <c r="D219" s="44">
        <f>B219+3</f>
        <v>45933</v>
      </c>
      <c r="E219" s="20">
        <v>0</v>
      </c>
      <c r="F219" s="26">
        <f>D219</f>
        <v>45933</v>
      </c>
      <c r="G219" s="39">
        <v>0.42638888888888887</v>
      </c>
      <c r="H219" s="18"/>
      <c r="I219" s="86"/>
    </row>
    <row r="220" spans="1:9" ht="24" hidden="1" customHeight="1">
      <c r="A220" s="36" t="s">
        <v>683</v>
      </c>
      <c r="B220" s="44">
        <f>F219+2</f>
        <v>45935</v>
      </c>
      <c r="C220" s="20">
        <v>0.79166666666666663</v>
      </c>
      <c r="D220" s="44">
        <f t="shared" si="22"/>
        <v>45935</v>
      </c>
      <c r="E220" s="20">
        <v>0.9458333333333333</v>
      </c>
      <c r="F220" s="26">
        <f>D220+1</f>
        <v>45936</v>
      </c>
      <c r="G220" s="39">
        <v>0.54166666666666663</v>
      </c>
      <c r="H220" s="18" t="s">
        <v>1517</v>
      </c>
      <c r="I220" s="86"/>
    </row>
    <row r="221" spans="1:9" ht="24" hidden="1" customHeight="1">
      <c r="A221" s="36" t="s">
        <v>417</v>
      </c>
      <c r="B221" s="44">
        <f>F220+1</f>
        <v>45937</v>
      </c>
      <c r="C221" s="20">
        <v>0.97916666666666663</v>
      </c>
      <c r="D221" s="44">
        <f>B221+1</f>
        <v>45938</v>
      </c>
      <c r="E221" s="39">
        <v>0.5625</v>
      </c>
      <c r="F221" s="26">
        <f>D221+1</f>
        <v>45939</v>
      </c>
      <c r="G221" s="39">
        <v>0.4375</v>
      </c>
      <c r="H221" s="18" t="s">
        <v>1527</v>
      </c>
      <c r="I221" s="86"/>
    </row>
    <row r="222" spans="1:9" ht="24" hidden="1" customHeight="1">
      <c r="A222" s="36" t="s">
        <v>1427</v>
      </c>
      <c r="B222" s="44">
        <f>F221+1</f>
        <v>45940</v>
      </c>
      <c r="C222" s="20">
        <v>0.29166666666666669</v>
      </c>
      <c r="D222" s="44">
        <f t="shared" ref="D222" si="23">B222</f>
        <v>45940</v>
      </c>
      <c r="E222" s="39">
        <v>0.6875</v>
      </c>
      <c r="F222" s="26">
        <f>D222</f>
        <v>45940</v>
      </c>
      <c r="G222" s="39">
        <v>0.97083333333333333</v>
      </c>
      <c r="H222" s="18"/>
      <c r="I222" s="86"/>
    </row>
    <row r="223" spans="1:9" ht="24" hidden="1" customHeight="1">
      <c r="A223" s="90" t="s">
        <v>1426</v>
      </c>
      <c r="B223" s="47"/>
      <c r="C223" s="47"/>
      <c r="D223" s="47"/>
      <c r="E223" s="47"/>
      <c r="F223" s="47"/>
      <c r="G223" s="47"/>
      <c r="H223" s="18" t="s">
        <v>1430</v>
      </c>
      <c r="I223" s="86"/>
    </row>
    <row r="224" spans="1:9" ht="24" hidden="1" customHeight="1">
      <c r="A224" s="36" t="s">
        <v>1436</v>
      </c>
      <c r="B224" s="44">
        <f>F222+5</f>
        <v>45945</v>
      </c>
      <c r="C224" s="20">
        <v>0.57291666666666663</v>
      </c>
      <c r="D224" s="44">
        <f>B224</f>
        <v>45945</v>
      </c>
      <c r="E224" s="39">
        <v>0.625</v>
      </c>
      <c r="F224" s="26">
        <f>D224+1</f>
        <v>45946</v>
      </c>
      <c r="G224" s="39">
        <v>0.1875</v>
      </c>
      <c r="H224" s="18"/>
      <c r="I224" s="86"/>
    </row>
    <row r="225" spans="1:9" ht="24" hidden="1" customHeight="1">
      <c r="A225" s="36" t="s">
        <v>1475</v>
      </c>
      <c r="B225" s="44">
        <f>F224+1</f>
        <v>45947</v>
      </c>
      <c r="C225" s="20">
        <v>0.29166666666666669</v>
      </c>
      <c r="D225" s="44">
        <f>B225</f>
        <v>45947</v>
      </c>
      <c r="E225" s="39">
        <v>0.625</v>
      </c>
      <c r="F225" s="26">
        <f>D225+1</f>
        <v>45948</v>
      </c>
      <c r="G225" s="39">
        <v>8.3333333333333329E-2</v>
      </c>
      <c r="H225" s="18"/>
      <c r="I225" s="86"/>
    </row>
    <row r="226" spans="1:9" ht="24" hidden="1" customHeight="1">
      <c r="A226" s="36" t="s">
        <v>1484</v>
      </c>
      <c r="B226" s="44">
        <f>F225+2</f>
        <v>45950</v>
      </c>
      <c r="C226" s="20">
        <v>0.5</v>
      </c>
      <c r="D226" s="44">
        <f>B226</f>
        <v>45950</v>
      </c>
      <c r="E226" s="39">
        <v>0.66666666666666663</v>
      </c>
      <c r="F226" s="26">
        <f>D226+1</f>
        <v>45951</v>
      </c>
      <c r="G226" s="39">
        <v>0.17499999999999999</v>
      </c>
      <c r="H226" s="64" t="s">
        <v>28</v>
      </c>
      <c r="I226" s="86"/>
    </row>
    <row r="227" spans="1:9" ht="24" hidden="1" customHeight="1">
      <c r="A227" s="36" t="s">
        <v>1520</v>
      </c>
      <c r="B227" s="44">
        <f>F226+1</f>
        <v>45952</v>
      </c>
      <c r="C227" s="20">
        <v>0.625</v>
      </c>
      <c r="D227" s="44">
        <f>B227</f>
        <v>45952</v>
      </c>
      <c r="E227" s="39">
        <v>0.72916666666666663</v>
      </c>
      <c r="F227" s="44">
        <f>D227+1</f>
        <v>45953</v>
      </c>
      <c r="G227" s="39">
        <v>0.43333333333333335</v>
      </c>
      <c r="H227" s="18" t="s">
        <v>1530</v>
      </c>
      <c r="I227" s="86"/>
    </row>
    <row r="228" spans="1:9" ht="24" hidden="1" customHeight="1">
      <c r="A228" s="36" t="s">
        <v>1532</v>
      </c>
      <c r="B228" s="44">
        <f>F227+1</f>
        <v>45954</v>
      </c>
      <c r="C228" s="20">
        <v>0.33333333333333331</v>
      </c>
      <c r="D228" s="44">
        <f>B228+2</f>
        <v>45956</v>
      </c>
      <c r="E228" s="39">
        <v>0.92500000000000004</v>
      </c>
      <c r="F228" s="44">
        <f>D228+1</f>
        <v>45957</v>
      </c>
      <c r="G228" s="39">
        <v>0.23333333333333334</v>
      </c>
      <c r="H228" s="18" t="s">
        <v>1616</v>
      </c>
      <c r="I228" s="86"/>
    </row>
    <row r="229" spans="1:9" ht="24" hidden="1" customHeight="1">
      <c r="A229" s="90" t="s">
        <v>1535</v>
      </c>
      <c r="B229" s="81"/>
      <c r="C229" s="16"/>
      <c r="D229" s="81"/>
      <c r="E229" s="16"/>
      <c r="F229" s="34"/>
      <c r="G229" s="16"/>
      <c r="H229" s="18" t="s">
        <v>1574</v>
      </c>
      <c r="I229" s="86"/>
    </row>
    <row r="230" spans="1:9" ht="24" hidden="1" customHeight="1">
      <c r="A230" s="36" t="s">
        <v>1554</v>
      </c>
      <c r="B230" s="44">
        <f>F228+5</f>
        <v>45962</v>
      </c>
      <c r="C230" s="20">
        <v>0.66666666666666663</v>
      </c>
      <c r="D230" s="44">
        <f>B230+1</f>
        <v>45963</v>
      </c>
      <c r="E230" s="39">
        <v>0.85416666666666663</v>
      </c>
      <c r="F230" s="44">
        <f>D230+1</f>
        <v>45964</v>
      </c>
      <c r="G230" s="39">
        <v>0.54166666666666663</v>
      </c>
      <c r="H230" s="18" t="s">
        <v>1423</v>
      </c>
      <c r="I230" s="86"/>
    </row>
    <row r="231" spans="1:9" ht="24" hidden="1" customHeight="1">
      <c r="A231" s="36" t="s">
        <v>1578</v>
      </c>
      <c r="B231" s="44">
        <f>F230+1</f>
        <v>45965</v>
      </c>
      <c r="C231" s="20">
        <v>0.79166666666666663</v>
      </c>
      <c r="D231" s="44">
        <f>B231+1</f>
        <v>45966</v>
      </c>
      <c r="E231" s="39">
        <v>8.3333333333333332E-3</v>
      </c>
      <c r="F231" s="44">
        <f>D231</f>
        <v>45966</v>
      </c>
      <c r="G231" s="39">
        <v>0.43333333333333335</v>
      </c>
      <c r="H231" s="18" t="s">
        <v>1423</v>
      </c>
      <c r="I231" s="86"/>
    </row>
    <row r="232" spans="1:9" ht="24" hidden="1" customHeight="1">
      <c r="A232" s="36" t="s">
        <v>1580</v>
      </c>
      <c r="B232" s="44">
        <f>F231+2</f>
        <v>45968</v>
      </c>
      <c r="C232" s="20">
        <v>0.83333333333333337</v>
      </c>
      <c r="D232" s="44">
        <f>B232+1</f>
        <v>45969</v>
      </c>
      <c r="E232" s="39">
        <v>0.1</v>
      </c>
      <c r="F232" s="44">
        <v>45969</v>
      </c>
      <c r="G232" s="39">
        <v>0.58333333333333337</v>
      </c>
      <c r="H232" s="18" t="s">
        <v>1423</v>
      </c>
      <c r="I232" s="86"/>
    </row>
    <row r="233" spans="1:9" ht="24" hidden="1" customHeight="1">
      <c r="A233" s="36" t="s">
        <v>1602</v>
      </c>
      <c r="B233" s="44">
        <f>F232+2</f>
        <v>45971</v>
      </c>
      <c r="C233" s="20">
        <v>4.1666666666666664E-2</v>
      </c>
      <c r="D233" s="44">
        <v>45971</v>
      </c>
      <c r="E233" s="39">
        <v>0.17916666666666667</v>
      </c>
      <c r="F233" s="44">
        <f>D233+1</f>
        <v>45972</v>
      </c>
      <c r="G233" s="39">
        <v>1.6666666666666666E-2</v>
      </c>
      <c r="H233" s="18" t="s">
        <v>1530</v>
      </c>
      <c r="I233" s="86"/>
    </row>
    <row r="234" spans="1:9" ht="24" hidden="1" customHeight="1">
      <c r="A234" s="36" t="s">
        <v>1607</v>
      </c>
      <c r="B234" s="44">
        <v>45972</v>
      </c>
      <c r="C234" s="20">
        <v>0.875</v>
      </c>
      <c r="D234" s="44">
        <v>45973</v>
      </c>
      <c r="E234" s="39">
        <v>0.35</v>
      </c>
      <c r="F234" s="44">
        <v>45973</v>
      </c>
      <c r="G234" s="39">
        <v>0.82499999999999996</v>
      </c>
      <c r="H234" s="18"/>
      <c r="I234" s="86"/>
    </row>
    <row r="235" spans="1:9" ht="24" hidden="1" customHeight="1">
      <c r="A235" s="36" t="s">
        <v>1733</v>
      </c>
      <c r="B235" s="44">
        <v>45979</v>
      </c>
      <c r="C235" s="20">
        <v>0.29166666666666669</v>
      </c>
      <c r="D235" s="44">
        <v>45981</v>
      </c>
      <c r="E235" s="39">
        <v>0.11666666666666667</v>
      </c>
      <c r="F235" s="44">
        <v>45981</v>
      </c>
      <c r="G235" s="39">
        <v>0.89583333333333337</v>
      </c>
      <c r="H235" s="18" t="s">
        <v>1736</v>
      </c>
      <c r="I235" s="86"/>
    </row>
    <row r="236" spans="1:9" s="76" customFormat="1" ht="24" customHeight="1">
      <c r="A236" s="184" t="s">
        <v>1899</v>
      </c>
      <c r="B236" s="185"/>
      <c r="C236" s="185"/>
      <c r="D236" s="185"/>
      <c r="E236" s="185"/>
      <c r="F236" s="185"/>
      <c r="G236" s="185"/>
      <c r="H236" s="185"/>
      <c r="I236" s="185"/>
    </row>
    <row r="237" spans="1:9" s="76" customFormat="1" ht="24.6" customHeight="1">
      <c r="A237" s="94" t="s">
        <v>3</v>
      </c>
      <c r="B237" s="162" t="s">
        <v>4</v>
      </c>
      <c r="C237" s="162"/>
      <c r="D237" s="162" t="s">
        <v>5</v>
      </c>
      <c r="E237" s="162"/>
      <c r="F237" s="162" t="s">
        <v>6</v>
      </c>
      <c r="G237" s="162"/>
      <c r="H237" s="95" t="s">
        <v>7</v>
      </c>
      <c r="I237" s="95" t="s">
        <v>8</v>
      </c>
    </row>
    <row r="238" spans="1:9" ht="24" hidden="1" customHeight="1">
      <c r="A238" s="55" t="s">
        <v>303</v>
      </c>
      <c r="B238" s="44">
        <v>45873</v>
      </c>
      <c r="C238" s="39">
        <v>0.9375</v>
      </c>
      <c r="D238" s="26">
        <v>45874</v>
      </c>
      <c r="E238" s="39">
        <v>0.45972222222222198</v>
      </c>
      <c r="F238" s="26">
        <v>45875</v>
      </c>
      <c r="G238" s="39">
        <v>0.16250000000000001</v>
      </c>
      <c r="H238" s="18" t="s">
        <v>684</v>
      </c>
      <c r="I238" s="29"/>
    </row>
    <row r="239" spans="1:9" ht="24" hidden="1" customHeight="1">
      <c r="A239" s="40" t="s">
        <v>656</v>
      </c>
      <c r="B239" s="44">
        <v>45876</v>
      </c>
      <c r="C239" s="39">
        <v>0.32500000000000001</v>
      </c>
      <c r="D239" s="26">
        <v>45878</v>
      </c>
      <c r="E239" s="39">
        <v>0.131944444444444</v>
      </c>
      <c r="F239" s="26">
        <v>45878</v>
      </c>
      <c r="G239" s="39">
        <v>0.52361111111111103</v>
      </c>
      <c r="H239" s="46" t="s">
        <v>28</v>
      </c>
      <c r="I239" s="29"/>
    </row>
    <row r="240" spans="1:9" ht="24" hidden="1" customHeight="1">
      <c r="A240" s="40" t="s">
        <v>657</v>
      </c>
      <c r="B240" s="44">
        <v>45881</v>
      </c>
      <c r="C240" s="39">
        <v>0.22916666666666699</v>
      </c>
      <c r="D240" s="26">
        <v>45881</v>
      </c>
      <c r="E240" s="39">
        <v>0.26736111111111099</v>
      </c>
      <c r="F240" s="26">
        <v>45881</v>
      </c>
      <c r="G240" s="39">
        <v>0.625</v>
      </c>
      <c r="H240" s="18"/>
      <c r="I240" s="29"/>
    </row>
    <row r="241" spans="1:9" ht="24" hidden="1" customHeight="1">
      <c r="A241" s="40" t="s">
        <v>398</v>
      </c>
      <c r="B241" s="44">
        <v>45883</v>
      </c>
      <c r="C241" s="39">
        <v>0.20833333333333301</v>
      </c>
      <c r="D241" s="26">
        <v>45883</v>
      </c>
      <c r="E241" s="39">
        <v>0.72916666666666696</v>
      </c>
      <c r="F241" s="26">
        <v>45884</v>
      </c>
      <c r="G241" s="39">
        <v>0.6875</v>
      </c>
      <c r="H241" s="18" t="s">
        <v>465</v>
      </c>
      <c r="I241" s="29"/>
    </row>
    <row r="242" spans="1:9" ht="24" hidden="1" customHeight="1">
      <c r="A242" s="40" t="s">
        <v>658</v>
      </c>
      <c r="B242" s="44">
        <f>F241+1</f>
        <v>45885</v>
      </c>
      <c r="C242" s="39">
        <v>0.56944444444444398</v>
      </c>
      <c r="D242" s="26">
        <f t="shared" ref="D242:D243" si="24">B242</f>
        <v>45885</v>
      </c>
      <c r="E242" s="39">
        <v>0.59583333333333299</v>
      </c>
      <c r="F242" s="26">
        <f>D242</f>
        <v>45885</v>
      </c>
      <c r="G242" s="39">
        <v>0.85416666666666696</v>
      </c>
      <c r="H242" s="18"/>
      <c r="I242" s="29"/>
    </row>
    <row r="243" spans="1:9" ht="24" hidden="1" customHeight="1">
      <c r="A243" s="12" t="s">
        <v>661</v>
      </c>
      <c r="B243" s="44">
        <v>45890</v>
      </c>
      <c r="C243" s="39">
        <v>0</v>
      </c>
      <c r="D243" s="26">
        <f t="shared" si="24"/>
        <v>45890</v>
      </c>
      <c r="E243" s="39">
        <v>4.5833333333333302E-2</v>
      </c>
      <c r="F243" s="26">
        <f>D243</f>
        <v>45890</v>
      </c>
      <c r="G243" s="39">
        <v>0.60416666666666696</v>
      </c>
      <c r="H243" s="18"/>
      <c r="I243" s="86"/>
    </row>
    <row r="244" spans="1:9" ht="24" hidden="1" customHeight="1">
      <c r="A244" s="12" t="s">
        <v>659</v>
      </c>
      <c r="B244" s="44">
        <f>F243+1</f>
        <v>45891</v>
      </c>
      <c r="C244" s="39">
        <v>0.80208333333333304</v>
      </c>
      <c r="D244" s="26">
        <f>B244+1</f>
        <v>45892</v>
      </c>
      <c r="E244" s="39">
        <v>0.5625</v>
      </c>
      <c r="F244" s="26">
        <f>D244+1</f>
        <v>45893</v>
      </c>
      <c r="G244" s="39">
        <v>0.108333333333333</v>
      </c>
      <c r="H244" s="46" t="s">
        <v>28</v>
      </c>
      <c r="I244" s="86"/>
    </row>
    <row r="245" spans="1:9" ht="24" hidden="1" customHeight="1">
      <c r="A245" s="12" t="s">
        <v>663</v>
      </c>
      <c r="B245" s="44">
        <f>F244+2</f>
        <v>45895</v>
      </c>
      <c r="C245" s="39">
        <v>0.5625</v>
      </c>
      <c r="D245" s="26">
        <f>B245</f>
        <v>45895</v>
      </c>
      <c r="E245" s="39">
        <v>0.66666666666666696</v>
      </c>
      <c r="F245" s="26">
        <f>D245+1</f>
        <v>45896</v>
      </c>
      <c r="G245" s="39">
        <v>2.0833333333333301E-2</v>
      </c>
      <c r="H245" s="18"/>
      <c r="I245" s="86"/>
    </row>
    <row r="246" spans="1:9" ht="24" hidden="1" customHeight="1">
      <c r="A246" s="40" t="s">
        <v>402</v>
      </c>
      <c r="B246" s="44">
        <v>45897</v>
      </c>
      <c r="C246" s="39">
        <v>0.8125</v>
      </c>
      <c r="D246" s="26">
        <f t="shared" ref="D246:D247" si="25">B246</f>
        <v>45897</v>
      </c>
      <c r="E246" s="39">
        <v>0.999305555555556</v>
      </c>
      <c r="F246" s="26">
        <f>D246+1</f>
        <v>45898</v>
      </c>
      <c r="G246" s="39">
        <v>0.9375</v>
      </c>
      <c r="H246" s="18" t="s">
        <v>334</v>
      </c>
      <c r="I246" s="29"/>
    </row>
    <row r="247" spans="1:9" ht="24" hidden="1" customHeight="1">
      <c r="A247" s="40" t="s">
        <v>665</v>
      </c>
      <c r="B247" s="44">
        <f>F246+1</f>
        <v>45899</v>
      </c>
      <c r="C247" s="39">
        <v>0.79166666666666696</v>
      </c>
      <c r="D247" s="26">
        <f t="shared" si="25"/>
        <v>45899</v>
      </c>
      <c r="E247" s="39">
        <v>0.92916666666666703</v>
      </c>
      <c r="F247" s="26">
        <f>D247+1</f>
        <v>45900</v>
      </c>
      <c r="G247" s="39">
        <v>0.21249999999999999</v>
      </c>
      <c r="H247" s="18" t="s">
        <v>28</v>
      </c>
      <c r="I247" s="29"/>
    </row>
    <row r="248" spans="1:9" ht="24" hidden="1" customHeight="1">
      <c r="A248" s="12" t="s">
        <v>666</v>
      </c>
      <c r="B248" s="44">
        <f>F247+4</f>
        <v>45904</v>
      </c>
      <c r="C248" s="39">
        <v>0.33333333333333298</v>
      </c>
      <c r="D248" s="26">
        <f t="shared" ref="D248:D250" si="26">B248</f>
        <v>45904</v>
      </c>
      <c r="E248" s="39">
        <v>0.40416666666666701</v>
      </c>
      <c r="F248" s="26">
        <f>D248</f>
        <v>45904</v>
      </c>
      <c r="G248" s="39">
        <v>0.99583333333333302</v>
      </c>
      <c r="H248" s="18" t="s">
        <v>685</v>
      </c>
      <c r="I248" s="86"/>
    </row>
    <row r="249" spans="1:9" ht="24" hidden="1" customHeight="1">
      <c r="A249" s="12" t="s">
        <v>670</v>
      </c>
      <c r="B249" s="44">
        <f>F248+2</f>
        <v>45906</v>
      </c>
      <c r="C249" s="39">
        <v>0.22916666666666699</v>
      </c>
      <c r="D249" s="26">
        <f t="shared" si="26"/>
        <v>45906</v>
      </c>
      <c r="E249" s="39">
        <v>0.48958333333333298</v>
      </c>
      <c r="F249" s="26">
        <f>D249</f>
        <v>45906</v>
      </c>
      <c r="G249" s="39">
        <v>0.9375</v>
      </c>
      <c r="H249" s="18" t="s">
        <v>28</v>
      </c>
      <c r="I249" s="86"/>
    </row>
    <row r="250" spans="1:9" ht="24" hidden="1" customHeight="1">
      <c r="A250" s="12" t="s">
        <v>671</v>
      </c>
      <c r="B250" s="44">
        <f>F249+3</f>
        <v>45909</v>
      </c>
      <c r="C250" s="39">
        <v>0.41666666666666702</v>
      </c>
      <c r="D250" s="26">
        <f t="shared" si="26"/>
        <v>45909</v>
      </c>
      <c r="E250" s="39">
        <v>0.49166666666666697</v>
      </c>
      <c r="F250" s="26">
        <f>D250</f>
        <v>45909</v>
      </c>
      <c r="G250" s="39">
        <v>0.75</v>
      </c>
      <c r="H250" s="18" t="s">
        <v>686</v>
      </c>
      <c r="I250" s="86"/>
    </row>
    <row r="251" spans="1:9" ht="24" hidden="1" customHeight="1">
      <c r="A251" s="40" t="s">
        <v>405</v>
      </c>
      <c r="B251" s="44">
        <f>F250+2</f>
        <v>45911</v>
      </c>
      <c r="C251" s="39">
        <v>0.125</v>
      </c>
      <c r="D251" s="26">
        <f t="shared" ref="D251:D252" si="27">B251</f>
        <v>45911</v>
      </c>
      <c r="E251" s="39">
        <v>0.22916666666666699</v>
      </c>
      <c r="F251" s="44">
        <f>D251</f>
        <v>45911</v>
      </c>
      <c r="G251" s="39">
        <v>0.84583333333333299</v>
      </c>
      <c r="H251" s="18" t="s">
        <v>334</v>
      </c>
      <c r="I251" s="29"/>
    </row>
    <row r="252" spans="1:9" ht="24" hidden="1" customHeight="1">
      <c r="A252" s="40" t="s">
        <v>672</v>
      </c>
      <c r="B252" s="44">
        <v>45912</v>
      </c>
      <c r="C252" s="39">
        <v>0.70833333333333304</v>
      </c>
      <c r="D252" s="44">
        <f t="shared" si="27"/>
        <v>45912</v>
      </c>
      <c r="E252" s="39">
        <v>0.89583333333333304</v>
      </c>
      <c r="F252" s="44">
        <f>D252+1</f>
        <v>45913</v>
      </c>
      <c r="G252" s="39">
        <v>0.195833333333333</v>
      </c>
      <c r="H252" s="18"/>
      <c r="I252" s="29"/>
    </row>
    <row r="253" spans="1:9" ht="24" hidden="1" customHeight="1">
      <c r="A253" s="12" t="s">
        <v>673</v>
      </c>
      <c r="B253" s="44">
        <f>F252+4</f>
        <v>45917</v>
      </c>
      <c r="C253" s="39">
        <v>0.44166666666666698</v>
      </c>
      <c r="D253" s="26">
        <f>B253+1</f>
        <v>45918</v>
      </c>
      <c r="E253" s="39">
        <v>0.26944444444444399</v>
      </c>
      <c r="F253" s="44">
        <f>D253</f>
        <v>45918</v>
      </c>
      <c r="G253" s="39">
        <v>0.61666666666666703</v>
      </c>
      <c r="H253" s="18" t="s">
        <v>687</v>
      </c>
      <c r="I253" s="86"/>
    </row>
    <row r="254" spans="1:9" ht="24" hidden="1" customHeight="1">
      <c r="A254" s="12" t="s">
        <v>674</v>
      </c>
      <c r="B254" s="44">
        <f>F253+1</f>
        <v>45919</v>
      </c>
      <c r="C254" s="39">
        <v>0.68125000000000002</v>
      </c>
      <c r="D254" s="26">
        <f>B254+3</f>
        <v>45922</v>
      </c>
      <c r="E254" s="39">
        <v>0.13333333333333333</v>
      </c>
      <c r="F254" s="44">
        <f>D254</f>
        <v>45922</v>
      </c>
      <c r="G254" s="39">
        <v>0.5625</v>
      </c>
      <c r="H254" s="18" t="s">
        <v>1423</v>
      </c>
      <c r="I254" s="86"/>
    </row>
    <row r="255" spans="1:9" ht="24" hidden="1" customHeight="1">
      <c r="A255" s="96" t="s">
        <v>688</v>
      </c>
      <c r="B255" s="44">
        <f>F254+2</f>
        <v>45924</v>
      </c>
      <c r="C255" s="39">
        <v>0.54166666666666663</v>
      </c>
      <c r="D255" s="44">
        <f>B255</f>
        <v>45924</v>
      </c>
      <c r="E255" s="39">
        <v>0.67500000000000004</v>
      </c>
      <c r="F255" s="44">
        <f>D255</f>
        <v>45924</v>
      </c>
      <c r="G255" s="39">
        <v>0.8833333333333333</v>
      </c>
      <c r="H255" s="18" t="s">
        <v>1434</v>
      </c>
      <c r="I255" s="86"/>
    </row>
    <row r="256" spans="1:9" ht="24" hidden="1" customHeight="1">
      <c r="A256" s="12" t="s">
        <v>675</v>
      </c>
      <c r="B256" s="44">
        <f>F255+1</f>
        <v>45925</v>
      </c>
      <c r="C256" s="39">
        <v>0.875</v>
      </c>
      <c r="D256" s="44">
        <f>B256+1</f>
        <v>45926</v>
      </c>
      <c r="E256" s="39">
        <v>0.24166666666666667</v>
      </c>
      <c r="F256" s="44">
        <f>D256</f>
        <v>45926</v>
      </c>
      <c r="G256" s="39">
        <v>0.46666666666666667</v>
      </c>
      <c r="H256" s="18" t="s">
        <v>1455</v>
      </c>
      <c r="I256" s="86"/>
    </row>
    <row r="257" spans="1:9" ht="27" hidden="1" customHeight="1">
      <c r="A257" s="40" t="s">
        <v>408</v>
      </c>
      <c r="B257" s="26">
        <f>F256+3</f>
        <v>45929</v>
      </c>
      <c r="C257" s="20">
        <v>0.20833333333333334</v>
      </c>
      <c r="D257" s="26">
        <v>45930</v>
      </c>
      <c r="E257" s="39">
        <v>0.3125</v>
      </c>
      <c r="F257" s="44">
        <f>D257+1</f>
        <v>45931</v>
      </c>
      <c r="G257" s="39">
        <v>0.49722222222222223</v>
      </c>
      <c r="H257" s="18" t="s">
        <v>1478</v>
      </c>
      <c r="I257" s="29"/>
    </row>
    <row r="258" spans="1:9" ht="24" hidden="1" customHeight="1">
      <c r="A258" s="40" t="s">
        <v>676</v>
      </c>
      <c r="B258" s="26">
        <f>F257+1</f>
        <v>45932</v>
      </c>
      <c r="C258" s="20">
        <v>0.3125</v>
      </c>
      <c r="D258" s="26">
        <f>B258</f>
        <v>45932</v>
      </c>
      <c r="E258" s="39">
        <v>0.78749999999999998</v>
      </c>
      <c r="F258" s="44">
        <f>D258+1</f>
        <v>45933</v>
      </c>
      <c r="G258" s="39">
        <v>0.12916666666666668</v>
      </c>
      <c r="H258" s="18"/>
      <c r="I258" s="29"/>
    </row>
    <row r="259" spans="1:9" ht="24" hidden="1" customHeight="1">
      <c r="A259" s="96" t="s">
        <v>1469</v>
      </c>
      <c r="B259" s="26">
        <v>45937</v>
      </c>
      <c r="C259" s="20">
        <v>0.16666666666666666</v>
      </c>
      <c r="D259" s="26">
        <f>B259</f>
        <v>45937</v>
      </c>
      <c r="E259" s="39">
        <v>0.38750000000000001</v>
      </c>
      <c r="F259" s="44">
        <f>D259+1</f>
        <v>45938</v>
      </c>
      <c r="G259" s="39">
        <v>2.0833333333333332E-2</v>
      </c>
      <c r="H259" s="18" t="s">
        <v>1423</v>
      </c>
      <c r="I259" s="86"/>
    </row>
    <row r="260" spans="1:9" ht="24" hidden="1" customHeight="1">
      <c r="A260" s="96" t="s">
        <v>1470</v>
      </c>
      <c r="B260" s="26">
        <f>F259+1</f>
        <v>45939</v>
      </c>
      <c r="C260" s="20">
        <v>0.5</v>
      </c>
      <c r="D260" s="26">
        <f>B260+1</f>
        <v>45940</v>
      </c>
      <c r="E260" s="39">
        <v>0.32083333333333336</v>
      </c>
      <c r="F260" s="44">
        <f>D260+1</f>
        <v>45941</v>
      </c>
      <c r="G260" s="39">
        <v>7.0833333333333331E-2</v>
      </c>
      <c r="H260" s="18" t="s">
        <v>1549</v>
      </c>
      <c r="I260" s="86"/>
    </row>
    <row r="261" spans="1:9" ht="24" hidden="1" customHeight="1">
      <c r="A261" s="12" t="s">
        <v>679</v>
      </c>
      <c r="B261" s="26">
        <f>F260+3</f>
        <v>45944</v>
      </c>
      <c r="C261" s="20">
        <v>0.25</v>
      </c>
      <c r="D261" s="26">
        <f t="shared" ref="D261:D264" si="28">B261</f>
        <v>45944</v>
      </c>
      <c r="E261" s="39">
        <v>0.3125</v>
      </c>
      <c r="F261" s="44">
        <f>D261</f>
        <v>45944</v>
      </c>
      <c r="G261" s="39">
        <v>0.70833333333333337</v>
      </c>
      <c r="H261" s="18"/>
      <c r="I261" s="86"/>
    </row>
    <row r="262" spans="1:9" ht="24" hidden="1" customHeight="1">
      <c r="A262" s="40" t="s">
        <v>1460</v>
      </c>
      <c r="B262" s="26">
        <f>F261+2</f>
        <v>45946</v>
      </c>
      <c r="C262" s="20">
        <v>0.20833333333333334</v>
      </c>
      <c r="D262" s="26">
        <f t="shared" si="28"/>
        <v>45946</v>
      </c>
      <c r="E262" s="39">
        <v>0.3125</v>
      </c>
      <c r="F262" s="44">
        <f>D262</f>
        <v>45946</v>
      </c>
      <c r="G262" s="39">
        <v>0.78749999999999998</v>
      </c>
      <c r="H262" s="18" t="s">
        <v>1530</v>
      </c>
      <c r="I262" s="29"/>
    </row>
    <row r="263" spans="1:9" ht="24" hidden="1" customHeight="1">
      <c r="A263" s="40" t="s">
        <v>1465</v>
      </c>
      <c r="B263" s="26">
        <f>F262+1</f>
        <v>45947</v>
      </c>
      <c r="C263" s="20">
        <v>0.64583333333333337</v>
      </c>
      <c r="D263" s="26">
        <f t="shared" si="28"/>
        <v>45947</v>
      </c>
      <c r="E263" s="39">
        <v>0.78749999999999998</v>
      </c>
      <c r="F263" s="44">
        <f>D263+1</f>
        <v>45948</v>
      </c>
      <c r="G263" s="39">
        <v>0.10416666666666667</v>
      </c>
      <c r="H263" s="18"/>
      <c r="I263" s="29"/>
    </row>
    <row r="264" spans="1:9" ht="24" hidden="1" customHeight="1">
      <c r="A264" s="90" t="s">
        <v>1466</v>
      </c>
      <c r="B264" s="26">
        <f>F263+1</f>
        <v>45949</v>
      </c>
      <c r="C264" s="20">
        <v>0.5</v>
      </c>
      <c r="D264" s="26">
        <f t="shared" si="28"/>
        <v>45949</v>
      </c>
      <c r="E264" s="39">
        <v>0.64583333333333337</v>
      </c>
      <c r="F264" s="44">
        <f>D264+1</f>
        <v>45950</v>
      </c>
      <c r="G264" s="39">
        <v>0.21666666666666667</v>
      </c>
      <c r="H264" s="18" t="s">
        <v>1568</v>
      </c>
      <c r="I264" s="86"/>
    </row>
    <row r="265" spans="1:9" ht="24" hidden="1" customHeight="1">
      <c r="A265" s="12" t="s">
        <v>1511</v>
      </c>
      <c r="B265" s="26">
        <f>F264+7</f>
        <v>45957</v>
      </c>
      <c r="C265" s="20">
        <v>0.75</v>
      </c>
      <c r="D265" s="26">
        <f>B265+3</f>
        <v>45960</v>
      </c>
      <c r="E265" s="39">
        <v>0.35902777777777778</v>
      </c>
      <c r="F265" s="44">
        <f>D265+1</f>
        <v>45961</v>
      </c>
      <c r="G265" s="39">
        <v>0.17708333333333334</v>
      </c>
      <c r="H265" s="18" t="s">
        <v>1632</v>
      </c>
      <c r="I265" s="86"/>
    </row>
    <row r="266" spans="1:9" ht="24" hidden="1" customHeight="1">
      <c r="A266" s="12" t="s">
        <v>1474</v>
      </c>
      <c r="B266" s="26">
        <f>F265+1</f>
        <v>45962</v>
      </c>
      <c r="C266" s="20">
        <v>0.14583333333333334</v>
      </c>
      <c r="D266" s="26">
        <f>B266</f>
        <v>45962</v>
      </c>
      <c r="E266" s="39">
        <v>0.34166666666666667</v>
      </c>
      <c r="F266" s="44">
        <f>D266</f>
        <v>45962</v>
      </c>
      <c r="G266" s="39">
        <v>0.78472222222222221</v>
      </c>
      <c r="H266" s="18"/>
      <c r="I266" s="86"/>
    </row>
    <row r="267" spans="1:9" ht="24" hidden="1" customHeight="1">
      <c r="A267" s="12" t="s">
        <v>1539</v>
      </c>
      <c r="B267" s="26">
        <f>F266+3</f>
        <v>45965</v>
      </c>
      <c r="C267" s="20">
        <v>0.27083333333333331</v>
      </c>
      <c r="D267" s="26">
        <f t="shared" ref="D267" si="29">B267</f>
        <v>45965</v>
      </c>
      <c r="E267" s="39">
        <v>0.33333333333333331</v>
      </c>
      <c r="F267" s="44">
        <f>D267</f>
        <v>45965</v>
      </c>
      <c r="G267" s="39">
        <v>0.83333333333333337</v>
      </c>
      <c r="H267" s="18"/>
      <c r="I267" s="86"/>
    </row>
    <row r="268" spans="1:9" ht="24" hidden="1" customHeight="1">
      <c r="A268" s="40" t="s">
        <v>1570</v>
      </c>
      <c r="B268" s="26">
        <f>F267+2</f>
        <v>45967</v>
      </c>
      <c r="C268" s="20">
        <v>0.29166666666666669</v>
      </c>
      <c r="D268" s="26">
        <f t="shared" ref="D268:D273" si="30">B268</f>
        <v>45967</v>
      </c>
      <c r="E268" s="39">
        <v>0.39583333333333331</v>
      </c>
      <c r="F268" s="44">
        <f t="shared" ref="F268:F270" si="31">D268+1</f>
        <v>45968</v>
      </c>
      <c r="G268" s="39">
        <v>0.27916666666666667</v>
      </c>
      <c r="H268" s="18" t="s">
        <v>1530</v>
      </c>
      <c r="I268" s="86"/>
    </row>
    <row r="269" spans="1:9" ht="24" hidden="1" customHeight="1">
      <c r="A269" s="40" t="s">
        <v>1427</v>
      </c>
      <c r="B269" s="26">
        <f>F268+1</f>
        <v>45969</v>
      </c>
      <c r="C269" s="20">
        <v>0.31527777777777777</v>
      </c>
      <c r="D269" s="26">
        <f>B269+1</f>
        <v>45970</v>
      </c>
      <c r="E269" s="39">
        <v>0.66666666666666663</v>
      </c>
      <c r="F269" s="44">
        <f t="shared" si="31"/>
        <v>45971</v>
      </c>
      <c r="G269" s="39">
        <v>0.05</v>
      </c>
      <c r="H269" s="18" t="s">
        <v>1676</v>
      </c>
      <c r="I269" s="86"/>
    </row>
    <row r="270" spans="1:9" ht="24" hidden="1" customHeight="1">
      <c r="A270" s="12" t="s">
        <v>1436</v>
      </c>
      <c r="B270" s="26">
        <f>F269+5</f>
        <v>45976</v>
      </c>
      <c r="C270" s="20">
        <v>0.95833333333333337</v>
      </c>
      <c r="D270" s="26">
        <f>B270+1</f>
        <v>45977</v>
      </c>
      <c r="E270" s="20">
        <v>0.67083333333333328</v>
      </c>
      <c r="F270" s="26">
        <f t="shared" si="31"/>
        <v>45978</v>
      </c>
      <c r="G270" s="20">
        <v>0.8208333333333333</v>
      </c>
      <c r="H270" s="64" t="s">
        <v>1738</v>
      </c>
      <c r="I270" s="86"/>
    </row>
    <row r="271" spans="1:9" ht="24" hidden="1" customHeight="1">
      <c r="A271" s="12" t="s">
        <v>1475</v>
      </c>
      <c r="B271" s="26">
        <f>F270+2</f>
        <v>45980</v>
      </c>
      <c r="C271" s="20">
        <v>0</v>
      </c>
      <c r="D271" s="26">
        <f>B271</f>
        <v>45980</v>
      </c>
      <c r="E271" s="20">
        <v>0.52083333333333337</v>
      </c>
      <c r="F271" s="26">
        <v>45980</v>
      </c>
      <c r="G271" s="20">
        <v>0.94166666666666665</v>
      </c>
      <c r="H271" s="18" t="s">
        <v>1423</v>
      </c>
      <c r="I271" s="86"/>
    </row>
    <row r="272" spans="1:9" ht="24" hidden="1" customHeight="1">
      <c r="A272" s="12" t="s">
        <v>1484</v>
      </c>
      <c r="B272" s="26">
        <f>F271+3</f>
        <v>45983</v>
      </c>
      <c r="C272" s="20">
        <v>0.33333333333333331</v>
      </c>
      <c r="D272" s="26">
        <f t="shared" si="30"/>
        <v>45983</v>
      </c>
      <c r="E272" s="20">
        <v>0.4</v>
      </c>
      <c r="F272" s="26">
        <f>D272</f>
        <v>45983</v>
      </c>
      <c r="G272" s="20">
        <v>0.92083333333333328</v>
      </c>
      <c r="H272" s="18"/>
      <c r="I272" s="86"/>
    </row>
    <row r="273" spans="1:9" ht="24" hidden="1" customHeight="1">
      <c r="A273" s="40" t="s">
        <v>1520</v>
      </c>
      <c r="B273" s="26">
        <f>F272+2</f>
        <v>45985</v>
      </c>
      <c r="C273" s="20">
        <v>0.375</v>
      </c>
      <c r="D273" s="26">
        <f t="shared" si="30"/>
        <v>45985</v>
      </c>
      <c r="E273" s="20">
        <v>0.47916666666666669</v>
      </c>
      <c r="F273" s="26">
        <f>D273</f>
        <v>45985</v>
      </c>
      <c r="G273" s="20">
        <v>0.93333333333333335</v>
      </c>
      <c r="H273" s="18" t="s">
        <v>1530</v>
      </c>
      <c r="I273" s="86"/>
    </row>
    <row r="274" spans="1:9" ht="24" hidden="1" customHeight="1">
      <c r="A274" s="40" t="s">
        <v>1532</v>
      </c>
      <c r="B274" s="26">
        <f>F273+1</f>
        <v>45986</v>
      </c>
      <c r="C274" s="20">
        <v>0.83333333333333337</v>
      </c>
      <c r="D274" s="26">
        <f t="shared" ref="D274" si="32">B274</f>
        <v>45986</v>
      </c>
      <c r="E274" s="20">
        <v>0.98333333333333328</v>
      </c>
      <c r="F274" s="26">
        <f t="shared" ref="F274:F279" si="33">D274+1</f>
        <v>45987</v>
      </c>
      <c r="G274" s="20">
        <v>0.6166666666666667</v>
      </c>
      <c r="H274" s="18"/>
      <c r="I274" s="86"/>
    </row>
    <row r="275" spans="1:9" ht="24" hidden="1" customHeight="1">
      <c r="A275" s="12" t="s">
        <v>1554</v>
      </c>
      <c r="B275" s="26">
        <f>F274+5</f>
        <v>45992</v>
      </c>
      <c r="C275" s="20">
        <v>0.54166666666666663</v>
      </c>
      <c r="D275" s="26">
        <f>B275+2</f>
        <v>45994</v>
      </c>
      <c r="E275" s="39">
        <v>0.87083333333333335</v>
      </c>
      <c r="F275" s="26">
        <f t="shared" si="33"/>
        <v>45995</v>
      </c>
      <c r="G275" s="20">
        <v>0.66249999999999998</v>
      </c>
      <c r="H275" s="18" t="s">
        <v>1423</v>
      </c>
      <c r="I275" s="86"/>
    </row>
    <row r="276" spans="1:9" ht="24" hidden="1" customHeight="1">
      <c r="A276" s="12" t="s">
        <v>1578</v>
      </c>
      <c r="B276" s="26">
        <f>F275+1</f>
        <v>45996</v>
      </c>
      <c r="C276" s="20">
        <v>0.75</v>
      </c>
      <c r="D276" s="26">
        <f>B276</f>
        <v>45996</v>
      </c>
      <c r="E276" s="39">
        <v>0.95833333333333337</v>
      </c>
      <c r="F276" s="26">
        <f t="shared" si="33"/>
        <v>45997</v>
      </c>
      <c r="G276" s="20">
        <v>0.48194444444444445</v>
      </c>
      <c r="H276" s="18"/>
      <c r="I276" s="86"/>
    </row>
    <row r="277" spans="1:9" ht="24" hidden="1" customHeight="1">
      <c r="A277" s="12" t="s">
        <v>1580</v>
      </c>
      <c r="B277" s="26">
        <f>F276+2</f>
        <v>45999</v>
      </c>
      <c r="C277" s="20">
        <v>0.875</v>
      </c>
      <c r="D277" s="26">
        <f t="shared" ref="D277" si="34">B277</f>
        <v>45999</v>
      </c>
      <c r="E277" s="39">
        <v>0.97916666666666663</v>
      </c>
      <c r="F277" s="26">
        <f t="shared" si="33"/>
        <v>46000</v>
      </c>
      <c r="G277" s="20">
        <v>0.33333333333333331</v>
      </c>
      <c r="H277" s="18"/>
      <c r="I277" s="86"/>
    </row>
    <row r="278" spans="1:9" ht="24" hidden="1" customHeight="1">
      <c r="A278" s="40" t="s">
        <v>1602</v>
      </c>
      <c r="B278" s="26">
        <f>F277+2</f>
        <v>46002</v>
      </c>
      <c r="C278" s="20">
        <v>2.0833333333333332E-2</v>
      </c>
      <c r="D278" s="26">
        <f>B278</f>
        <v>46002</v>
      </c>
      <c r="E278" s="39">
        <v>0.14166666666666666</v>
      </c>
      <c r="F278" s="26">
        <f>D278</f>
        <v>46002</v>
      </c>
      <c r="G278" s="20">
        <v>0.86250000000000004</v>
      </c>
      <c r="H278" s="18" t="s">
        <v>1744</v>
      </c>
      <c r="I278" s="86"/>
    </row>
    <row r="279" spans="1:9" ht="24" hidden="1" customHeight="1">
      <c r="A279" s="40" t="s">
        <v>1607</v>
      </c>
      <c r="B279" s="26">
        <f>F278+1</f>
        <v>46003</v>
      </c>
      <c r="C279" s="20">
        <v>0.77083333333333337</v>
      </c>
      <c r="D279" s="26">
        <f>B279+1</f>
        <v>46004</v>
      </c>
      <c r="E279" s="39">
        <v>0.75416666666666665</v>
      </c>
      <c r="F279" s="26">
        <f t="shared" si="33"/>
        <v>46005</v>
      </c>
      <c r="G279" s="39">
        <v>0.42916666666666664</v>
      </c>
      <c r="H279" s="18" t="s">
        <v>1864</v>
      </c>
      <c r="I279" s="86"/>
    </row>
    <row r="280" spans="1:9" ht="24" hidden="1" customHeight="1">
      <c r="A280" s="12" t="s">
        <v>1774</v>
      </c>
      <c r="B280" s="26">
        <f>F279+5</f>
        <v>46010</v>
      </c>
      <c r="C280" s="20">
        <v>0</v>
      </c>
      <c r="D280" s="26">
        <f t="shared" ref="D280:D282" si="35">B280</f>
        <v>46010</v>
      </c>
      <c r="E280" s="39">
        <v>0.12083333333333333</v>
      </c>
      <c r="F280" s="26">
        <f>D280</f>
        <v>46010</v>
      </c>
      <c r="G280" s="39">
        <v>0.79166666666666663</v>
      </c>
      <c r="H280" s="18" t="s">
        <v>1423</v>
      </c>
      <c r="I280" s="86"/>
    </row>
    <row r="281" spans="1:9" ht="24" hidden="1" customHeight="1">
      <c r="A281" s="12" t="s">
        <v>1817</v>
      </c>
      <c r="B281" s="26">
        <f>F280+1</f>
        <v>46011</v>
      </c>
      <c r="C281" s="20">
        <v>0.875</v>
      </c>
      <c r="D281" s="26">
        <f>B281+2</f>
        <v>46013</v>
      </c>
      <c r="E281" s="39">
        <v>2.9166666666666667E-2</v>
      </c>
      <c r="F281" s="26">
        <f>D281</f>
        <v>46013</v>
      </c>
      <c r="G281" s="39">
        <v>0.52500000000000002</v>
      </c>
      <c r="H281" s="18" t="s">
        <v>1423</v>
      </c>
      <c r="I281" s="86"/>
    </row>
    <row r="282" spans="1:9" ht="24" hidden="1" customHeight="1">
      <c r="A282" s="12" t="s">
        <v>1837</v>
      </c>
      <c r="B282" s="26">
        <f>F281+2</f>
        <v>46015</v>
      </c>
      <c r="C282" s="20">
        <v>0.85416666666666663</v>
      </c>
      <c r="D282" s="26">
        <f t="shared" si="35"/>
        <v>46015</v>
      </c>
      <c r="E282" s="39">
        <v>0.95833333333333337</v>
      </c>
      <c r="F282" s="26">
        <f t="shared" ref="F282:F283" si="36">D282+1</f>
        <v>46016</v>
      </c>
      <c r="G282" s="39">
        <v>0.39583333333333331</v>
      </c>
      <c r="H282" s="18"/>
      <c r="I282" s="86"/>
    </row>
    <row r="283" spans="1:9" ht="24" hidden="1" customHeight="1">
      <c r="A283" s="40" t="s">
        <v>1848</v>
      </c>
      <c r="B283" s="26">
        <f>F282+1</f>
        <v>46017</v>
      </c>
      <c r="C283" s="20">
        <v>0.875</v>
      </c>
      <c r="D283" s="26">
        <f>B283+1</f>
        <v>46018</v>
      </c>
      <c r="E283" s="39">
        <v>0.22916666666666666</v>
      </c>
      <c r="F283" s="26">
        <f t="shared" si="36"/>
        <v>46019</v>
      </c>
      <c r="G283" s="39">
        <v>2.0833333333333332E-2</v>
      </c>
      <c r="H283" s="18" t="s">
        <v>1925</v>
      </c>
      <c r="I283" s="86"/>
    </row>
    <row r="284" spans="1:9" ht="24" customHeight="1">
      <c r="A284" s="40" t="s">
        <v>1849</v>
      </c>
      <c r="B284" s="26">
        <f>F283</f>
        <v>46019</v>
      </c>
      <c r="C284" s="20">
        <v>0.79166666666666663</v>
      </c>
      <c r="D284" s="26">
        <f>B284+2</f>
        <v>46021</v>
      </c>
      <c r="E284" s="39">
        <v>0.625</v>
      </c>
      <c r="F284" s="26">
        <v>46022</v>
      </c>
      <c r="G284" s="39">
        <v>0.38750000000000001</v>
      </c>
      <c r="H284" s="18" t="s">
        <v>1423</v>
      </c>
      <c r="I284" s="86"/>
    </row>
    <row r="285" spans="1:9" ht="24" customHeight="1">
      <c r="A285" s="12" t="s">
        <v>1860</v>
      </c>
      <c r="B285" s="26">
        <f>F284+5</f>
        <v>46027</v>
      </c>
      <c r="C285" s="20">
        <v>0.54166666666666663</v>
      </c>
      <c r="D285" s="26">
        <f>B285+1</f>
        <v>46028</v>
      </c>
      <c r="E285" s="39">
        <v>0.33750000000000002</v>
      </c>
      <c r="F285" s="26">
        <f>D285+1</f>
        <v>46029</v>
      </c>
      <c r="G285" s="39">
        <v>0.20416666666666666</v>
      </c>
      <c r="H285" s="18" t="s">
        <v>1677</v>
      </c>
      <c r="I285" s="86"/>
    </row>
    <row r="286" spans="1:9" ht="24" customHeight="1">
      <c r="A286" s="12" t="s">
        <v>1916</v>
      </c>
      <c r="B286" s="50">
        <f>F285+1</f>
        <v>46030</v>
      </c>
      <c r="C286" s="155">
        <v>0.16666666666666666</v>
      </c>
      <c r="D286" s="44">
        <f>B286</f>
        <v>46030</v>
      </c>
      <c r="E286" s="155">
        <v>0.45833333333333331</v>
      </c>
      <c r="F286" s="41">
        <f>D286</f>
        <v>46030</v>
      </c>
      <c r="G286" s="139">
        <v>0.91666666666666663</v>
      </c>
      <c r="H286" s="18"/>
      <c r="I286" s="86"/>
    </row>
    <row r="287" spans="1:9" ht="24" customHeight="1">
      <c r="A287" s="12" t="s">
        <v>1931</v>
      </c>
      <c r="B287" s="93">
        <f>F286+3</f>
        <v>46033</v>
      </c>
      <c r="C287" s="97">
        <v>0.33333333333333331</v>
      </c>
      <c r="D287" s="26">
        <f>B287</f>
        <v>46033</v>
      </c>
      <c r="E287" s="97">
        <v>0.375</v>
      </c>
      <c r="F287" s="21">
        <f>D287</f>
        <v>46033</v>
      </c>
      <c r="G287" s="97">
        <v>0.70833333333333337</v>
      </c>
      <c r="H287" s="18"/>
      <c r="I287" s="86"/>
    </row>
    <row r="288" spans="1:9" ht="24" customHeight="1">
      <c r="A288" s="40" t="s">
        <v>1937</v>
      </c>
      <c r="B288" s="93">
        <f>F287+2</f>
        <v>46035</v>
      </c>
      <c r="C288" s="97">
        <v>0.20833333333333334</v>
      </c>
      <c r="D288" s="93">
        <f>B288</f>
        <v>46035</v>
      </c>
      <c r="E288" s="97">
        <v>0.3125</v>
      </c>
      <c r="F288" s="21">
        <f>D288+1</f>
        <v>46036</v>
      </c>
      <c r="G288" s="97">
        <v>0.10416666666666667</v>
      </c>
      <c r="H288" s="18"/>
      <c r="I288" s="86"/>
    </row>
    <row r="289" spans="1:13" ht="24" customHeight="1">
      <c r="A289" s="40" t="s">
        <v>1945</v>
      </c>
      <c r="B289" s="93">
        <f>F288+1</f>
        <v>46037</v>
      </c>
      <c r="C289" s="97">
        <v>0</v>
      </c>
      <c r="D289" s="93">
        <f>B289</f>
        <v>46037</v>
      </c>
      <c r="E289" s="97">
        <v>4.1666666666666664E-2</v>
      </c>
      <c r="F289" s="21">
        <f>D289</f>
        <v>46037</v>
      </c>
      <c r="G289" s="97">
        <v>0.375</v>
      </c>
      <c r="H289" s="18"/>
      <c r="I289" s="86"/>
    </row>
    <row r="290" spans="1:13" ht="24" customHeight="1">
      <c r="A290" s="12" t="s">
        <v>1975</v>
      </c>
      <c r="B290" s="93">
        <f>F289+4</f>
        <v>46041</v>
      </c>
      <c r="C290" s="141">
        <v>0.79166666666666663</v>
      </c>
      <c r="D290" s="26">
        <f t="shared" ref="D290" si="37">B290</f>
        <v>46041</v>
      </c>
      <c r="E290" s="141">
        <v>0.83333333333333337</v>
      </c>
      <c r="F290" s="21">
        <f>D290+1</f>
        <v>46042</v>
      </c>
      <c r="G290" s="97">
        <v>0.5</v>
      </c>
      <c r="H290" s="18" t="s">
        <v>1976</v>
      </c>
      <c r="I290" s="86"/>
    </row>
    <row r="291" spans="1:13" ht="24" customHeight="1">
      <c r="A291" s="36"/>
      <c r="B291" s="26"/>
      <c r="C291" s="26"/>
      <c r="D291" s="26"/>
      <c r="E291" s="26"/>
      <c r="F291" s="26"/>
      <c r="G291" s="26"/>
      <c r="H291" s="11"/>
      <c r="I291" s="86"/>
    </row>
    <row r="292" spans="1:13" ht="24" hidden="1" customHeight="1">
      <c r="A292" s="173" t="s">
        <v>689</v>
      </c>
      <c r="B292" s="182"/>
      <c r="C292" s="182"/>
      <c r="D292" s="182"/>
      <c r="E292" s="182"/>
      <c r="F292" s="182"/>
      <c r="G292" s="182"/>
      <c r="H292" s="182"/>
      <c r="I292" s="183"/>
    </row>
    <row r="293" spans="1:13" ht="24" hidden="1" customHeight="1">
      <c r="A293" s="13" t="s">
        <v>3</v>
      </c>
      <c r="B293" s="171" t="s">
        <v>4</v>
      </c>
      <c r="C293" s="172"/>
      <c r="D293" s="171" t="s">
        <v>5</v>
      </c>
      <c r="E293" s="172"/>
      <c r="F293" s="171" t="s">
        <v>6</v>
      </c>
      <c r="G293" s="172"/>
      <c r="H293" s="57" t="s">
        <v>7</v>
      </c>
      <c r="I293" s="57" t="s">
        <v>8</v>
      </c>
      <c r="K293" t="s">
        <v>508</v>
      </c>
    </row>
    <row r="294" spans="1:13" ht="24" hidden="1" customHeight="1">
      <c r="A294" s="40" t="s">
        <v>246</v>
      </c>
      <c r="B294" s="21">
        <v>45711</v>
      </c>
      <c r="C294" s="25">
        <v>0.77083333333333304</v>
      </c>
      <c r="D294" s="21">
        <f>B294+1</f>
        <v>45712</v>
      </c>
      <c r="E294" s="25">
        <v>0.83333333333333304</v>
      </c>
      <c r="F294" s="21">
        <f>D294+1</f>
        <v>45713</v>
      </c>
      <c r="G294" s="25">
        <v>0.125</v>
      </c>
      <c r="H294" s="64" t="s">
        <v>247</v>
      </c>
      <c r="I294" s="11"/>
    </row>
    <row r="295" spans="1:13" ht="24" hidden="1" customHeight="1">
      <c r="A295" s="40" t="s">
        <v>690</v>
      </c>
      <c r="B295" s="21">
        <f>F294</f>
        <v>45713</v>
      </c>
      <c r="C295" s="25">
        <v>0.65</v>
      </c>
      <c r="D295" s="21">
        <f>B295+1</f>
        <v>45714</v>
      </c>
      <c r="E295" s="25">
        <v>0.54583333333333295</v>
      </c>
      <c r="F295" s="21">
        <f>D295</f>
        <v>45714</v>
      </c>
      <c r="G295" s="25">
        <v>0.8</v>
      </c>
      <c r="H295" s="64" t="s">
        <v>28</v>
      </c>
      <c r="I295" s="11"/>
    </row>
    <row r="296" spans="1:13" ht="24" hidden="1" customHeight="1">
      <c r="A296" s="40" t="s">
        <v>691</v>
      </c>
      <c r="B296" s="21">
        <f>F295+2</f>
        <v>45716</v>
      </c>
      <c r="C296" s="25">
        <v>0.3125</v>
      </c>
      <c r="D296" s="21">
        <f>B296</f>
        <v>45716</v>
      </c>
      <c r="E296" s="80">
        <v>0.37083333333333302</v>
      </c>
      <c r="F296" s="21">
        <f>D296</f>
        <v>45716</v>
      </c>
      <c r="G296" s="80">
        <v>0.68333333333333302</v>
      </c>
      <c r="H296" s="64"/>
      <c r="I296" s="11"/>
    </row>
    <row r="297" spans="1:13" ht="24" hidden="1" customHeight="1">
      <c r="A297" s="40" t="s">
        <v>372</v>
      </c>
      <c r="B297" s="21">
        <v>45719</v>
      </c>
      <c r="C297" s="25">
        <v>0.20833333333333301</v>
      </c>
      <c r="D297" s="21">
        <f>B297</f>
        <v>45719</v>
      </c>
      <c r="E297" s="80">
        <v>0.3125</v>
      </c>
      <c r="F297" s="21">
        <f>D297+1</f>
        <v>45720</v>
      </c>
      <c r="G297" s="80">
        <v>3.3333333333333298E-2</v>
      </c>
      <c r="H297" s="18" t="s">
        <v>334</v>
      </c>
      <c r="I297" s="11"/>
    </row>
    <row r="298" spans="1:13" ht="24" hidden="1" customHeight="1">
      <c r="A298" s="40" t="s">
        <v>573</v>
      </c>
      <c r="B298" s="81"/>
      <c r="C298" s="35"/>
      <c r="D298" s="81"/>
      <c r="E298" s="35"/>
      <c r="F298" s="81"/>
      <c r="G298" s="35"/>
      <c r="H298" s="64" t="s">
        <v>606</v>
      </c>
      <c r="I298" s="11"/>
    </row>
    <row r="299" spans="1:13" ht="24" hidden="1" customHeight="1">
      <c r="A299" s="40" t="s">
        <v>692</v>
      </c>
      <c r="B299" s="21">
        <v>45720</v>
      </c>
      <c r="C299" s="25">
        <v>0.625</v>
      </c>
      <c r="D299" s="21">
        <f>B299</f>
        <v>45720</v>
      </c>
      <c r="E299" s="80">
        <v>0.75</v>
      </c>
      <c r="F299" s="21">
        <f>D299+1</f>
        <v>45721</v>
      </c>
      <c r="G299" s="80">
        <v>4.1666666666666699E-2</v>
      </c>
      <c r="H299" s="64" t="s">
        <v>693</v>
      </c>
      <c r="I299" s="11"/>
    </row>
    <row r="300" spans="1:13" ht="24" hidden="1" customHeight="1">
      <c r="A300" s="173" t="s">
        <v>694</v>
      </c>
      <c r="B300" s="182"/>
      <c r="C300" s="182"/>
      <c r="D300" s="182"/>
      <c r="E300" s="182"/>
      <c r="F300" s="182"/>
      <c r="G300" s="182"/>
      <c r="H300" s="182"/>
      <c r="I300" s="183"/>
    </row>
    <row r="301" spans="1:13" ht="24" hidden="1" customHeight="1">
      <c r="A301" s="13" t="s">
        <v>3</v>
      </c>
      <c r="B301" s="171" t="s">
        <v>4</v>
      </c>
      <c r="C301" s="172"/>
      <c r="D301" s="171" t="s">
        <v>5</v>
      </c>
      <c r="E301" s="172"/>
      <c r="F301" s="171" t="s">
        <v>6</v>
      </c>
      <c r="G301" s="172"/>
      <c r="H301" s="57" t="s">
        <v>7</v>
      </c>
      <c r="I301" s="57" t="s">
        <v>8</v>
      </c>
      <c r="M301" t="s">
        <v>508</v>
      </c>
    </row>
    <row r="302" spans="1:13" ht="24" hidden="1" customHeight="1">
      <c r="A302" s="55" t="s">
        <v>559</v>
      </c>
      <c r="B302" s="21">
        <v>45718</v>
      </c>
      <c r="C302" s="20">
        <v>0.25</v>
      </c>
      <c r="D302" s="21">
        <f>B302</f>
        <v>45718</v>
      </c>
      <c r="E302" s="20">
        <v>0.29166666666666702</v>
      </c>
      <c r="F302" s="21">
        <f>D302</f>
        <v>45718</v>
      </c>
      <c r="G302" s="20">
        <v>0.47916666666666702</v>
      </c>
      <c r="H302" s="18" t="s">
        <v>695</v>
      </c>
      <c r="I302" s="11"/>
    </row>
    <row r="303" spans="1:13" ht="24" hidden="1" customHeight="1">
      <c r="A303" s="55" t="s">
        <v>696</v>
      </c>
      <c r="B303" s="21">
        <f>F302+2</f>
        <v>45720</v>
      </c>
      <c r="C303" s="20">
        <v>0.20833333333333301</v>
      </c>
      <c r="D303" s="21">
        <v>45720</v>
      </c>
      <c r="E303" s="20">
        <v>0.3125</v>
      </c>
      <c r="F303" s="21">
        <f>D303</f>
        <v>45720</v>
      </c>
      <c r="G303" s="20">
        <v>0.6875</v>
      </c>
      <c r="H303" s="18"/>
      <c r="I303" s="11"/>
    </row>
    <row r="304" spans="1:13" ht="24.75" hidden="1" customHeight="1">
      <c r="A304" s="55" t="s">
        <v>562</v>
      </c>
      <c r="B304" s="21">
        <v>45721</v>
      </c>
      <c r="C304" s="20">
        <v>0.59722222222222199</v>
      </c>
      <c r="D304" s="21">
        <v>45721</v>
      </c>
      <c r="E304" s="20">
        <v>0.75</v>
      </c>
      <c r="F304" s="21">
        <f>D304+1</f>
        <v>45722</v>
      </c>
      <c r="G304" s="20">
        <v>8.3333333333333301E-2</v>
      </c>
      <c r="H304" s="18"/>
      <c r="I304" s="11"/>
    </row>
    <row r="305" spans="1:13" ht="24" hidden="1" customHeight="1">
      <c r="A305" s="40" t="s">
        <v>361</v>
      </c>
      <c r="B305" s="21">
        <f>F304+4</f>
        <v>45726</v>
      </c>
      <c r="C305" s="20">
        <v>0.20833333333333301</v>
      </c>
      <c r="D305" s="21">
        <f>B305</f>
        <v>45726</v>
      </c>
      <c r="E305" s="20">
        <v>0.3125</v>
      </c>
      <c r="F305" s="21">
        <f>D305+1</f>
        <v>45727</v>
      </c>
      <c r="G305" s="20">
        <v>6.25E-2</v>
      </c>
      <c r="H305" s="18" t="s">
        <v>334</v>
      </c>
      <c r="I305" s="11"/>
    </row>
    <row r="306" spans="1:13" ht="24" hidden="1" customHeight="1">
      <c r="A306" s="40" t="s">
        <v>564</v>
      </c>
      <c r="B306" s="81"/>
      <c r="C306" s="35"/>
      <c r="D306" s="81"/>
      <c r="E306" s="35"/>
      <c r="F306" s="81"/>
      <c r="G306" s="35"/>
      <c r="H306" s="64" t="s">
        <v>606</v>
      </c>
      <c r="I306" s="11"/>
    </row>
    <row r="307" spans="1:13" ht="24" hidden="1" customHeight="1">
      <c r="A307" s="24" t="s">
        <v>697</v>
      </c>
      <c r="B307" s="21">
        <v>45727</v>
      </c>
      <c r="C307" s="20">
        <v>0.75</v>
      </c>
      <c r="D307" s="21">
        <f>B307</f>
        <v>45727</v>
      </c>
      <c r="E307" s="20">
        <v>0.83333333333333304</v>
      </c>
      <c r="F307" s="21">
        <f>D307+1</f>
        <v>45728</v>
      </c>
      <c r="G307" s="20">
        <v>0.16666666666666699</v>
      </c>
      <c r="H307" s="64" t="s">
        <v>698</v>
      </c>
      <c r="I307" s="11"/>
    </row>
    <row r="308" spans="1:13" ht="24" hidden="1" customHeight="1">
      <c r="A308" s="173" t="s">
        <v>699</v>
      </c>
      <c r="B308" s="182"/>
      <c r="C308" s="182"/>
      <c r="D308" s="182"/>
      <c r="E308" s="182"/>
      <c r="F308" s="182"/>
      <c r="G308" s="182"/>
      <c r="H308" s="182"/>
      <c r="I308" s="183"/>
    </row>
    <row r="309" spans="1:13" ht="24" hidden="1" customHeight="1">
      <c r="A309" s="13" t="s">
        <v>3</v>
      </c>
      <c r="B309" s="171" t="s">
        <v>4</v>
      </c>
      <c r="C309" s="172"/>
      <c r="D309" s="171" t="s">
        <v>5</v>
      </c>
      <c r="E309" s="172"/>
      <c r="F309" s="171" t="s">
        <v>6</v>
      </c>
      <c r="G309" s="172"/>
      <c r="H309" s="57" t="s">
        <v>7</v>
      </c>
      <c r="I309" s="57" t="s">
        <v>8</v>
      </c>
      <c r="M309" t="s">
        <v>508</v>
      </c>
    </row>
    <row r="310" spans="1:13" ht="24" hidden="1" customHeight="1">
      <c r="A310" s="55" t="s">
        <v>556</v>
      </c>
      <c r="B310" s="26">
        <v>45738</v>
      </c>
      <c r="C310" s="20">
        <v>0.295833333333333</v>
      </c>
      <c r="D310" s="41">
        <f>B310+4</f>
        <v>45742</v>
      </c>
      <c r="E310" s="20">
        <v>7.0833333333333304E-2</v>
      </c>
      <c r="F310" s="41">
        <v>45742</v>
      </c>
      <c r="G310" s="20">
        <v>0.39583333333333298</v>
      </c>
      <c r="H310" s="18" t="s">
        <v>700</v>
      </c>
      <c r="I310" s="11"/>
    </row>
    <row r="311" spans="1:13" ht="24" hidden="1" customHeight="1">
      <c r="A311" s="40" t="s">
        <v>701</v>
      </c>
      <c r="B311" s="21">
        <f>F310+1</f>
        <v>45743</v>
      </c>
      <c r="C311" s="20">
        <v>8.3333333333333301E-2</v>
      </c>
      <c r="D311" s="26">
        <v>45746</v>
      </c>
      <c r="E311" s="20">
        <v>0.120833333333333</v>
      </c>
      <c r="F311" s="26">
        <f t="shared" ref="F311:F313" si="38">D311+1</f>
        <v>45747</v>
      </c>
      <c r="G311" s="20">
        <v>0.44444444444444398</v>
      </c>
      <c r="H311" s="8" t="s">
        <v>702</v>
      </c>
      <c r="I311" s="11"/>
    </row>
    <row r="312" spans="1:13" ht="24" hidden="1" customHeight="1">
      <c r="A312" s="40" t="s">
        <v>553</v>
      </c>
      <c r="B312" s="26">
        <v>45748</v>
      </c>
      <c r="C312" s="20">
        <v>0.83333333333333304</v>
      </c>
      <c r="D312" s="44">
        <f t="shared" ref="D312:D314" si="39">B312</f>
        <v>45748</v>
      </c>
      <c r="E312" s="20">
        <v>0.90833333333333299</v>
      </c>
      <c r="F312" s="44">
        <f t="shared" si="38"/>
        <v>45749</v>
      </c>
      <c r="G312" s="20">
        <v>0.24444444444444399</v>
      </c>
      <c r="H312" s="18"/>
      <c r="I312" s="11"/>
    </row>
    <row r="313" spans="1:13" ht="24" hidden="1" customHeight="1">
      <c r="A313" s="40" t="s">
        <v>355</v>
      </c>
      <c r="B313" s="26">
        <v>45751</v>
      </c>
      <c r="C313" s="20">
        <v>0.45833333333333298</v>
      </c>
      <c r="D313" s="44">
        <f t="shared" si="39"/>
        <v>45751</v>
      </c>
      <c r="E313" s="20">
        <v>0.64583333333333304</v>
      </c>
      <c r="F313" s="44">
        <f t="shared" si="38"/>
        <v>45752</v>
      </c>
      <c r="G313" s="20">
        <v>0.51736111111111105</v>
      </c>
      <c r="H313" s="18" t="s">
        <v>334</v>
      </c>
      <c r="I313" s="11"/>
    </row>
    <row r="314" spans="1:13" ht="24" hidden="1" customHeight="1">
      <c r="A314" s="98" t="s">
        <v>697</v>
      </c>
      <c r="B314" s="26">
        <v>45753</v>
      </c>
      <c r="C314" s="20">
        <v>6.9444444444444404E-4</v>
      </c>
      <c r="D314" s="44">
        <f t="shared" si="39"/>
        <v>45753</v>
      </c>
      <c r="E314" s="20">
        <v>0.195833333333333</v>
      </c>
      <c r="F314" s="44">
        <f>D314</f>
        <v>45753</v>
      </c>
      <c r="G314" s="20">
        <v>0.52500000000000002</v>
      </c>
      <c r="H314" s="18" t="s">
        <v>703</v>
      </c>
      <c r="I314" s="29"/>
    </row>
    <row r="315" spans="1:13" ht="24" hidden="1" customHeight="1">
      <c r="A315" s="173" t="s">
        <v>704</v>
      </c>
      <c r="B315" s="182"/>
      <c r="C315" s="182"/>
      <c r="D315" s="182"/>
      <c r="E315" s="182"/>
      <c r="F315" s="182"/>
      <c r="G315" s="182"/>
      <c r="H315" s="182"/>
      <c r="I315" s="183"/>
    </row>
    <row r="316" spans="1:13" ht="24" hidden="1" customHeight="1">
      <c r="A316" s="13" t="s">
        <v>3</v>
      </c>
      <c r="B316" s="171" t="s">
        <v>4</v>
      </c>
      <c r="C316" s="172"/>
      <c r="D316" s="171" t="s">
        <v>5</v>
      </c>
      <c r="E316" s="172"/>
      <c r="F316" s="171" t="s">
        <v>6</v>
      </c>
      <c r="G316" s="172"/>
      <c r="H316" s="57" t="s">
        <v>7</v>
      </c>
      <c r="I316" s="57" t="s">
        <v>8</v>
      </c>
      <c r="M316" t="s">
        <v>508</v>
      </c>
    </row>
    <row r="317" spans="1:13" ht="24" hidden="1" customHeight="1">
      <c r="A317" s="99" t="s">
        <v>701</v>
      </c>
      <c r="B317" s="21">
        <v>45733</v>
      </c>
      <c r="C317" s="20">
        <v>0.29166666666666702</v>
      </c>
      <c r="D317" s="21">
        <v>45733</v>
      </c>
      <c r="E317" s="20">
        <v>0.70833333333333304</v>
      </c>
      <c r="F317" s="100">
        <v>45734</v>
      </c>
      <c r="G317" s="20">
        <v>0.15</v>
      </c>
      <c r="H317" s="64" t="s">
        <v>705</v>
      </c>
      <c r="I317" s="11"/>
    </row>
    <row r="318" spans="1:13" ht="24" hidden="1" customHeight="1">
      <c r="A318" s="99" t="s">
        <v>706</v>
      </c>
      <c r="B318" s="100">
        <v>45734</v>
      </c>
      <c r="C318" s="20">
        <v>0.66666666666666696</v>
      </c>
      <c r="D318" s="21">
        <v>45737</v>
      </c>
      <c r="E318" s="20">
        <v>6.25E-2</v>
      </c>
      <c r="F318" s="21">
        <v>45737</v>
      </c>
      <c r="G318" s="20">
        <v>0.4</v>
      </c>
      <c r="H318" s="64" t="s">
        <v>28</v>
      </c>
      <c r="I318" s="11"/>
    </row>
    <row r="319" spans="1:13" ht="24" hidden="1" customHeight="1">
      <c r="A319" s="101" t="s">
        <v>707</v>
      </c>
      <c r="B319" s="69">
        <v>45739</v>
      </c>
      <c r="C319" s="20">
        <v>0.1875</v>
      </c>
      <c r="D319" s="21">
        <v>45739</v>
      </c>
      <c r="E319" s="20">
        <v>0.22916666666666699</v>
      </c>
      <c r="F319" s="21">
        <v>45739</v>
      </c>
      <c r="G319" s="20">
        <v>0.375</v>
      </c>
      <c r="H319" s="64"/>
      <c r="I319" s="11"/>
    </row>
    <row r="320" spans="1:13" ht="24" hidden="1" customHeight="1">
      <c r="A320" s="101" t="s">
        <v>708</v>
      </c>
      <c r="B320" s="69">
        <v>45741</v>
      </c>
      <c r="C320" s="20">
        <v>0.625</v>
      </c>
      <c r="D320" s="21">
        <v>45741</v>
      </c>
      <c r="E320" s="20">
        <v>0.89583333333333304</v>
      </c>
      <c r="F320" s="21">
        <v>45742</v>
      </c>
      <c r="G320" s="20">
        <v>0.85416666666666696</v>
      </c>
      <c r="H320" s="18" t="s">
        <v>334</v>
      </c>
      <c r="I320" s="72"/>
    </row>
    <row r="321" spans="1:17" s="11" customFormat="1" ht="24" hidden="1" customHeight="1">
      <c r="A321" s="102" t="s">
        <v>709</v>
      </c>
      <c r="B321" s="34"/>
      <c r="C321" s="103"/>
      <c r="D321" s="104"/>
      <c r="E321" s="103"/>
      <c r="F321" s="104"/>
      <c r="G321" s="103"/>
      <c r="H321" s="18" t="s">
        <v>606</v>
      </c>
      <c r="J321"/>
      <c r="K321"/>
      <c r="L321"/>
      <c r="M321"/>
      <c r="N321"/>
      <c r="O321"/>
      <c r="P321"/>
      <c r="Q321" s="29"/>
    </row>
    <row r="322" spans="1:17" ht="24" hidden="1" customHeight="1">
      <c r="A322" s="101" t="s">
        <v>710</v>
      </c>
      <c r="B322" s="34"/>
      <c r="C322" s="103"/>
      <c r="D322" s="104"/>
      <c r="E322" s="103"/>
      <c r="F322" s="104"/>
      <c r="G322" s="103"/>
      <c r="H322" s="18" t="s">
        <v>327</v>
      </c>
      <c r="I322" s="72"/>
    </row>
    <row r="323" spans="1:17" ht="24" hidden="1" customHeight="1">
      <c r="A323" s="99" t="s">
        <v>711</v>
      </c>
      <c r="B323" s="26">
        <v>45744</v>
      </c>
      <c r="C323" s="20">
        <v>0.27083333333333298</v>
      </c>
      <c r="D323" s="21">
        <v>45744</v>
      </c>
      <c r="E323" s="20">
        <v>0.67916666666666703</v>
      </c>
      <c r="F323" s="21">
        <v>45745</v>
      </c>
      <c r="G323" s="20">
        <v>8.3333333333333301E-2</v>
      </c>
      <c r="H323" s="18" t="s">
        <v>712</v>
      </c>
      <c r="I323" s="72"/>
    </row>
    <row r="324" spans="1:17" ht="24" hidden="1" customHeight="1">
      <c r="A324" s="173" t="s">
        <v>713</v>
      </c>
      <c r="B324" s="182"/>
      <c r="C324" s="182"/>
      <c r="D324" s="182"/>
      <c r="E324" s="182"/>
      <c r="F324" s="182"/>
      <c r="G324" s="182"/>
      <c r="H324" s="182"/>
      <c r="I324" s="183"/>
    </row>
    <row r="325" spans="1:17" ht="24" hidden="1" customHeight="1">
      <c r="A325" s="13" t="s">
        <v>3</v>
      </c>
      <c r="B325" s="171" t="s">
        <v>4</v>
      </c>
      <c r="C325" s="172"/>
      <c r="D325" s="171" t="s">
        <v>5</v>
      </c>
      <c r="E325" s="172"/>
      <c r="F325" s="171" t="s">
        <v>6</v>
      </c>
      <c r="G325" s="172"/>
      <c r="H325" s="57" t="s">
        <v>7</v>
      </c>
      <c r="I325" s="57" t="s">
        <v>8</v>
      </c>
      <c r="M325" t="s">
        <v>508</v>
      </c>
    </row>
    <row r="326" spans="1:17" ht="24" hidden="1" customHeight="1">
      <c r="A326" s="55" t="s">
        <v>714</v>
      </c>
      <c r="B326" s="69">
        <v>45741</v>
      </c>
      <c r="C326" s="20">
        <v>0.94791666666666696</v>
      </c>
      <c r="D326" s="69">
        <v>45744</v>
      </c>
      <c r="E326" s="20">
        <v>0.38333333333333303</v>
      </c>
      <c r="F326" s="69">
        <v>45744</v>
      </c>
      <c r="G326" s="20">
        <v>0.88749999999999996</v>
      </c>
      <c r="H326" s="18" t="s">
        <v>715</v>
      </c>
      <c r="I326" s="11"/>
    </row>
    <row r="327" spans="1:17" ht="24" hidden="1" customHeight="1">
      <c r="A327" s="101" t="s">
        <v>716</v>
      </c>
      <c r="B327" s="105">
        <v>45745</v>
      </c>
      <c r="C327" s="20">
        <v>0.5</v>
      </c>
      <c r="D327" s="105">
        <f>B327+1</f>
        <v>45746</v>
      </c>
      <c r="E327" s="20">
        <v>0.87083333333333302</v>
      </c>
      <c r="F327" s="105">
        <f>D327+1</f>
        <v>45747</v>
      </c>
      <c r="G327" s="20">
        <v>0.16666666666666699</v>
      </c>
      <c r="H327" s="46" t="s">
        <v>28</v>
      </c>
      <c r="I327" s="72"/>
    </row>
    <row r="328" spans="1:17" ht="24" hidden="1" customHeight="1">
      <c r="A328" s="101" t="s">
        <v>717</v>
      </c>
      <c r="B328" s="100">
        <f>F327+2</f>
        <v>45749</v>
      </c>
      <c r="C328" s="20">
        <v>0.104166666666667</v>
      </c>
      <c r="D328" s="105">
        <f>B328</f>
        <v>45749</v>
      </c>
      <c r="E328" s="20">
        <v>0.28333333333333299</v>
      </c>
      <c r="F328" s="105">
        <f>D328</f>
        <v>45749</v>
      </c>
      <c r="G328" s="20">
        <v>0.40833333333333299</v>
      </c>
      <c r="H328" s="18"/>
      <c r="I328" s="72"/>
    </row>
    <row r="329" spans="1:17" ht="24" hidden="1" customHeight="1">
      <c r="A329" s="101" t="s">
        <v>718</v>
      </c>
      <c r="B329" s="100">
        <f>F328+2</f>
        <v>45751</v>
      </c>
      <c r="C329" s="20">
        <v>0.71180555555555602</v>
      </c>
      <c r="D329" s="105">
        <f>B329+1</f>
        <v>45752</v>
      </c>
      <c r="E329" s="20">
        <v>0.80416666666666703</v>
      </c>
      <c r="F329" s="105">
        <f>D329+1</f>
        <v>45753</v>
      </c>
      <c r="G329" s="20">
        <v>0.61666666666666703</v>
      </c>
      <c r="H329" s="18" t="s">
        <v>465</v>
      </c>
      <c r="I329" s="72"/>
    </row>
    <row r="330" spans="1:17" ht="24" hidden="1" customHeight="1">
      <c r="A330" s="101" t="s">
        <v>719</v>
      </c>
      <c r="B330" s="44">
        <v>45757</v>
      </c>
      <c r="C330" s="20">
        <v>9.7222222222222196E-2</v>
      </c>
      <c r="D330" s="44">
        <v>45760</v>
      </c>
      <c r="E330" s="20">
        <v>0.77083333333333304</v>
      </c>
      <c r="F330" s="44">
        <v>45761</v>
      </c>
      <c r="G330" s="20">
        <v>0.33333333333333298</v>
      </c>
      <c r="H330" s="46" t="s">
        <v>720</v>
      </c>
      <c r="I330" s="11"/>
    </row>
    <row r="331" spans="1:17" ht="24" hidden="1" customHeight="1">
      <c r="A331" s="66" t="s">
        <v>588</v>
      </c>
      <c r="B331" s="34"/>
      <c r="C331" s="103"/>
      <c r="D331" s="34"/>
      <c r="E331" s="103"/>
      <c r="F331" s="81"/>
      <c r="G331" s="103"/>
      <c r="H331" s="18" t="s">
        <v>721</v>
      </c>
      <c r="I331" s="11"/>
    </row>
    <row r="332" spans="1:17" ht="24" hidden="1" customHeight="1">
      <c r="A332" s="66" t="s">
        <v>589</v>
      </c>
      <c r="B332" s="15"/>
      <c r="C332" s="106"/>
      <c r="D332" s="104"/>
      <c r="E332" s="106"/>
      <c r="F332" s="104"/>
      <c r="G332" s="106"/>
      <c r="H332" s="18" t="s">
        <v>523</v>
      </c>
      <c r="I332" s="29"/>
    </row>
    <row r="333" spans="1:17" ht="24" hidden="1" customHeight="1">
      <c r="A333" s="101" t="s">
        <v>722</v>
      </c>
      <c r="B333" s="21">
        <v>45765</v>
      </c>
      <c r="C333" s="20">
        <v>4.1666666666666699E-2</v>
      </c>
      <c r="D333" s="41">
        <f t="shared" ref="D333" si="40">B333</f>
        <v>45765</v>
      </c>
      <c r="E333" s="20">
        <v>0.116666666666667</v>
      </c>
      <c r="F333" s="41">
        <f t="shared" ref="F333" si="41">D333</f>
        <v>45765</v>
      </c>
      <c r="G333" s="20">
        <v>0.57847222222222205</v>
      </c>
      <c r="H333" s="18" t="s">
        <v>334</v>
      </c>
      <c r="I333" s="29"/>
    </row>
    <row r="334" spans="1:17" ht="24" hidden="1" customHeight="1">
      <c r="A334" s="101" t="s">
        <v>723</v>
      </c>
      <c r="B334" s="26">
        <f>F333+3</f>
        <v>45768</v>
      </c>
      <c r="C334" s="20">
        <v>0.88749999999999996</v>
      </c>
      <c r="D334" s="21">
        <v>45771</v>
      </c>
      <c r="E334" s="20">
        <v>0.92083333333333295</v>
      </c>
      <c r="F334" s="41">
        <f>D334+1</f>
        <v>45772</v>
      </c>
      <c r="G334" s="20">
        <v>0.27916666666666701</v>
      </c>
      <c r="H334" s="18" t="s">
        <v>724</v>
      </c>
      <c r="I334" s="29"/>
    </row>
    <row r="335" spans="1:17" ht="24" hidden="1" customHeight="1">
      <c r="A335" s="66" t="s">
        <v>656</v>
      </c>
      <c r="B335" s="41">
        <v>45772</v>
      </c>
      <c r="C335" s="20">
        <v>0.89583333333333304</v>
      </c>
      <c r="D335" s="26">
        <f>B335+1</f>
        <v>45773</v>
      </c>
      <c r="E335" s="20">
        <v>7.9166666666666705E-2</v>
      </c>
      <c r="F335" s="41">
        <f>D335</f>
        <v>45773</v>
      </c>
      <c r="G335" s="20">
        <v>0.39583333333333298</v>
      </c>
      <c r="H335" s="18"/>
      <c r="I335" s="29"/>
    </row>
    <row r="336" spans="1:17" ht="24" hidden="1" customHeight="1">
      <c r="A336" s="66" t="s">
        <v>725</v>
      </c>
      <c r="B336" s="21">
        <f>F335+2</f>
        <v>45775</v>
      </c>
      <c r="C336" s="20">
        <v>0.29166666666666702</v>
      </c>
      <c r="D336" s="44">
        <f>B336</f>
        <v>45775</v>
      </c>
      <c r="E336" s="20">
        <v>0.79166666666666696</v>
      </c>
      <c r="F336" s="44">
        <f>D336+1</f>
        <v>45776</v>
      </c>
      <c r="G336" s="20">
        <v>2.0833333333333301E-2</v>
      </c>
      <c r="H336" s="18"/>
      <c r="I336" s="29"/>
    </row>
    <row r="337" spans="1:13" ht="24" hidden="1" customHeight="1">
      <c r="A337" s="101" t="s">
        <v>726</v>
      </c>
      <c r="B337" s="26">
        <f>F336+2</f>
        <v>45778</v>
      </c>
      <c r="C337" s="20">
        <v>0.375</v>
      </c>
      <c r="D337" s="44">
        <f>B337</f>
        <v>45778</v>
      </c>
      <c r="E337" s="20">
        <v>0.44583333333333303</v>
      </c>
      <c r="F337" s="44">
        <f>D337+1</f>
        <v>45779</v>
      </c>
      <c r="G337" s="20">
        <v>0.27083333333333298</v>
      </c>
      <c r="H337" s="18" t="s">
        <v>334</v>
      </c>
      <c r="I337" s="29"/>
    </row>
    <row r="338" spans="1:13" ht="24" hidden="1" customHeight="1">
      <c r="A338" s="14" t="s">
        <v>658</v>
      </c>
      <c r="B338" s="21">
        <v>45779</v>
      </c>
      <c r="C338" s="20">
        <v>0.97916666666666696</v>
      </c>
      <c r="D338" s="26">
        <f>B338+1</f>
        <v>45780</v>
      </c>
      <c r="E338" s="20">
        <v>0.52569444444444402</v>
      </c>
      <c r="F338" s="44">
        <f>D338</f>
        <v>45780</v>
      </c>
      <c r="G338" s="20">
        <v>0.64166666666666705</v>
      </c>
      <c r="H338" s="18"/>
      <c r="I338" s="29"/>
    </row>
    <row r="339" spans="1:13" ht="24" hidden="1" customHeight="1">
      <c r="A339" s="101" t="s">
        <v>727</v>
      </c>
      <c r="B339" s="21">
        <f>F338+4</f>
        <v>45784</v>
      </c>
      <c r="C339" s="20">
        <v>0.20833333333333301</v>
      </c>
      <c r="D339" s="26">
        <v>45784</v>
      </c>
      <c r="E339" s="20">
        <v>0.30833333333333302</v>
      </c>
      <c r="F339" s="44">
        <f>D339</f>
        <v>45784</v>
      </c>
      <c r="G339" s="20">
        <v>0.625</v>
      </c>
      <c r="H339" s="18"/>
      <c r="I339" s="29"/>
    </row>
    <row r="340" spans="1:13" ht="24" hidden="1" customHeight="1">
      <c r="A340" s="66" t="s">
        <v>659</v>
      </c>
      <c r="B340" s="21">
        <f>F339+1</f>
        <v>45785</v>
      </c>
      <c r="C340" s="20">
        <v>0.35</v>
      </c>
      <c r="D340" s="21">
        <f>B340+1</f>
        <v>45786</v>
      </c>
      <c r="E340" s="20">
        <v>2.5000000000000001E-2</v>
      </c>
      <c r="F340" s="44">
        <f>D340</f>
        <v>45786</v>
      </c>
      <c r="G340" s="20">
        <v>0.44583333333333303</v>
      </c>
      <c r="H340" s="18" t="s">
        <v>728</v>
      </c>
      <c r="I340" s="29"/>
    </row>
    <row r="341" spans="1:13" ht="24" hidden="1" customHeight="1">
      <c r="A341" s="66" t="s">
        <v>729</v>
      </c>
      <c r="B341" s="21">
        <v>45788</v>
      </c>
      <c r="C341" s="20">
        <v>0.171527777777778</v>
      </c>
      <c r="D341" s="21">
        <f>B341</f>
        <v>45788</v>
      </c>
      <c r="E341" s="20">
        <v>0.36875000000000002</v>
      </c>
      <c r="F341" s="44">
        <f>D341</f>
        <v>45788</v>
      </c>
      <c r="G341" s="20">
        <v>0.58333333333333304</v>
      </c>
      <c r="H341" s="18"/>
      <c r="I341" s="29"/>
    </row>
    <row r="342" spans="1:13" ht="24" hidden="1" customHeight="1">
      <c r="A342" s="66" t="s">
        <v>402</v>
      </c>
      <c r="B342" s="21">
        <v>45790</v>
      </c>
      <c r="C342" s="20">
        <v>0.79166666666666696</v>
      </c>
      <c r="D342" s="21">
        <v>45790</v>
      </c>
      <c r="E342" s="20">
        <v>0.89583333333333304</v>
      </c>
      <c r="F342" s="21">
        <f>D342+1</f>
        <v>45791</v>
      </c>
      <c r="G342" s="20">
        <v>0.36249999999999999</v>
      </c>
      <c r="H342" s="18" t="s">
        <v>334</v>
      </c>
      <c r="I342" s="29"/>
    </row>
    <row r="343" spans="1:13" ht="24" hidden="1" customHeight="1">
      <c r="A343" s="66" t="s">
        <v>665</v>
      </c>
      <c r="B343" s="26">
        <f>F342+1</f>
        <v>45792</v>
      </c>
      <c r="C343" s="20">
        <v>0.22916666666666699</v>
      </c>
      <c r="D343" s="21">
        <f>B343</f>
        <v>45792</v>
      </c>
      <c r="E343" s="20">
        <v>0.70833333333333304</v>
      </c>
      <c r="F343" s="21">
        <f>D343</f>
        <v>45792</v>
      </c>
      <c r="G343" s="20">
        <v>0.9375</v>
      </c>
      <c r="H343" s="18"/>
      <c r="I343" s="29"/>
    </row>
    <row r="344" spans="1:13" ht="24" hidden="1" customHeight="1">
      <c r="A344" s="66" t="s">
        <v>730</v>
      </c>
      <c r="B344" s="26">
        <v>45794</v>
      </c>
      <c r="C344" s="20">
        <v>0.41666666666666702</v>
      </c>
      <c r="D344" s="26">
        <f>B344+1</f>
        <v>45795</v>
      </c>
      <c r="E344" s="25">
        <v>0.295833333333333</v>
      </c>
      <c r="F344" s="44">
        <f>D344</f>
        <v>45795</v>
      </c>
      <c r="G344" s="25">
        <v>0.75</v>
      </c>
      <c r="H344" s="18" t="s">
        <v>731</v>
      </c>
      <c r="I344" s="11"/>
    </row>
    <row r="345" spans="1:13" ht="24" hidden="1" customHeight="1">
      <c r="A345" s="173" t="s">
        <v>732</v>
      </c>
      <c r="B345" s="182"/>
      <c r="C345" s="182"/>
      <c r="D345" s="182"/>
      <c r="E345" s="182"/>
      <c r="F345" s="182"/>
      <c r="G345" s="182"/>
      <c r="H345" s="182"/>
      <c r="I345" s="183"/>
    </row>
    <row r="346" spans="1:13" ht="24" hidden="1" customHeight="1">
      <c r="A346" s="13" t="s">
        <v>3</v>
      </c>
      <c r="B346" s="171" t="s">
        <v>4</v>
      </c>
      <c r="C346" s="172"/>
      <c r="D346" s="171" t="s">
        <v>5</v>
      </c>
      <c r="E346" s="172"/>
      <c r="F346" s="171" t="s">
        <v>6</v>
      </c>
      <c r="G346" s="172"/>
      <c r="H346" s="57" t="s">
        <v>7</v>
      </c>
      <c r="I346" s="57" t="s">
        <v>8</v>
      </c>
      <c r="M346" t="s">
        <v>508</v>
      </c>
    </row>
    <row r="347" spans="1:13" ht="24" hidden="1" customHeight="1">
      <c r="A347" s="66" t="s">
        <v>733</v>
      </c>
      <c r="B347" s="15"/>
      <c r="C347" s="106"/>
      <c r="D347" s="34"/>
      <c r="E347" s="106"/>
      <c r="F347" s="104"/>
      <c r="G347" s="106"/>
      <c r="H347" s="18" t="s">
        <v>604</v>
      </c>
      <c r="I347" s="11"/>
    </row>
    <row r="348" spans="1:13" ht="24" hidden="1" customHeight="1">
      <c r="A348" s="66" t="s">
        <v>734</v>
      </c>
      <c r="B348" s="107">
        <v>45754</v>
      </c>
      <c r="C348" s="20">
        <v>0.50833333333333297</v>
      </c>
      <c r="D348" s="107">
        <f>B348+2</f>
        <v>45756</v>
      </c>
      <c r="E348" s="20">
        <v>0.51666666666666705</v>
      </c>
      <c r="F348" s="107">
        <f>D348+1</f>
        <v>45757</v>
      </c>
      <c r="G348" s="20">
        <v>0.13750000000000001</v>
      </c>
      <c r="H348" s="18" t="s">
        <v>505</v>
      </c>
      <c r="I348" s="11"/>
    </row>
    <row r="349" spans="1:13" ht="24" hidden="1" customHeight="1">
      <c r="A349" s="108" t="s">
        <v>565</v>
      </c>
      <c r="B349" s="26">
        <f>F348+1</f>
        <v>45758</v>
      </c>
      <c r="C349" s="20">
        <v>0.83333333333333304</v>
      </c>
      <c r="D349" s="107">
        <f>B349</f>
        <v>45758</v>
      </c>
      <c r="E349" s="20">
        <v>0.97916666666666696</v>
      </c>
      <c r="F349" s="107">
        <f>D349+1</f>
        <v>45759</v>
      </c>
      <c r="G349" s="20">
        <v>0.1125</v>
      </c>
      <c r="H349" s="18" t="s">
        <v>590</v>
      </c>
      <c r="I349" s="11"/>
    </row>
    <row r="350" spans="1:13" ht="24" hidden="1" customHeight="1">
      <c r="A350" s="66" t="s">
        <v>367</v>
      </c>
      <c r="B350" s="26">
        <f>F349+2</f>
        <v>45761</v>
      </c>
      <c r="C350" s="20">
        <v>0.29166666666666702</v>
      </c>
      <c r="D350" s="107">
        <f t="shared" ref="D350:D352" si="42">B350</f>
        <v>45761</v>
      </c>
      <c r="E350" s="20">
        <v>0.35416666666666702</v>
      </c>
      <c r="F350" s="107">
        <v>45762</v>
      </c>
      <c r="G350" s="20">
        <v>0.18333333333333299</v>
      </c>
      <c r="H350" s="18" t="s">
        <v>334</v>
      </c>
      <c r="I350" s="11"/>
    </row>
    <row r="351" spans="1:13" ht="24" hidden="1" customHeight="1">
      <c r="A351" s="66" t="s">
        <v>735</v>
      </c>
      <c r="B351" s="15"/>
      <c r="C351" s="106"/>
      <c r="D351" s="34"/>
      <c r="E351" s="106"/>
      <c r="F351" s="104"/>
      <c r="G351" s="106"/>
      <c r="H351" s="18" t="s">
        <v>327</v>
      </c>
      <c r="I351" s="11"/>
    </row>
    <row r="352" spans="1:13" ht="24" hidden="1" customHeight="1">
      <c r="A352" s="66" t="s">
        <v>736</v>
      </c>
      <c r="B352" s="26">
        <f>F350+1</f>
        <v>45763</v>
      </c>
      <c r="C352" s="20">
        <v>0.79166666666666696</v>
      </c>
      <c r="D352" s="107">
        <f t="shared" si="42"/>
        <v>45763</v>
      </c>
      <c r="E352" s="20">
        <v>0.89166666666666705</v>
      </c>
      <c r="F352" s="107">
        <f t="shared" ref="F352" si="43">D352+1</f>
        <v>45764</v>
      </c>
      <c r="G352" s="20">
        <v>0.375</v>
      </c>
      <c r="H352" s="18" t="s">
        <v>737</v>
      </c>
      <c r="I352" s="11"/>
    </row>
    <row r="353" spans="1:13" ht="24" hidden="1" customHeight="1">
      <c r="A353" s="173" t="s">
        <v>738</v>
      </c>
      <c r="B353" s="182"/>
      <c r="C353" s="182"/>
      <c r="D353" s="182"/>
      <c r="E353" s="182"/>
      <c r="F353" s="182"/>
      <c r="G353" s="182"/>
      <c r="H353" s="182"/>
      <c r="I353" s="183"/>
    </row>
    <row r="354" spans="1:13" ht="24" hidden="1" customHeight="1">
      <c r="A354" s="13" t="s">
        <v>3</v>
      </c>
      <c r="B354" s="171" t="s">
        <v>4</v>
      </c>
      <c r="C354" s="172"/>
      <c r="D354" s="171" t="s">
        <v>5</v>
      </c>
      <c r="E354" s="172"/>
      <c r="F354" s="171" t="s">
        <v>6</v>
      </c>
      <c r="G354" s="172"/>
      <c r="H354" s="57" t="s">
        <v>7</v>
      </c>
      <c r="I354" s="57" t="s">
        <v>8</v>
      </c>
      <c r="M354" t="s">
        <v>508</v>
      </c>
    </row>
    <row r="355" spans="1:13" ht="24" hidden="1" customHeight="1">
      <c r="A355" s="14" t="s">
        <v>690</v>
      </c>
      <c r="B355" s="26">
        <v>45765</v>
      </c>
      <c r="C355" s="39">
        <v>0.297916666666667</v>
      </c>
      <c r="D355" s="26">
        <v>45767</v>
      </c>
      <c r="E355" s="39">
        <v>0.14583333333333301</v>
      </c>
      <c r="F355" s="26">
        <v>45767</v>
      </c>
      <c r="G355" s="39">
        <v>0.72569444444444398</v>
      </c>
      <c r="H355" s="18" t="s">
        <v>739</v>
      </c>
      <c r="I355" s="29"/>
    </row>
    <row r="356" spans="1:13" ht="24" hidden="1" customHeight="1">
      <c r="A356" s="66" t="s">
        <v>740</v>
      </c>
      <c r="B356" s="26">
        <v>45768</v>
      </c>
      <c r="C356" s="39">
        <v>0.26250000000000001</v>
      </c>
      <c r="D356" s="26">
        <v>45768</v>
      </c>
      <c r="E356" s="39">
        <v>0.95833333333333304</v>
      </c>
      <c r="F356" s="26">
        <v>45769</v>
      </c>
      <c r="G356" s="39">
        <v>0.34513888888888899</v>
      </c>
      <c r="H356" s="64" t="s">
        <v>28</v>
      </c>
      <c r="I356" s="11"/>
    </row>
    <row r="357" spans="1:13" ht="24" hidden="1" customHeight="1">
      <c r="A357" s="66" t="s">
        <v>691</v>
      </c>
      <c r="B357" s="26">
        <f>F356+2</f>
        <v>45771</v>
      </c>
      <c r="C357" s="39">
        <v>3.3333333333333298E-2</v>
      </c>
      <c r="D357" s="26">
        <v>45771</v>
      </c>
      <c r="E357" s="39">
        <v>0.47916666666666702</v>
      </c>
      <c r="F357" s="26">
        <f>D357</f>
        <v>45771</v>
      </c>
      <c r="G357" s="39">
        <v>0.70833333333333304</v>
      </c>
      <c r="H357" s="18"/>
      <c r="I357" s="11"/>
    </row>
    <row r="358" spans="1:13" ht="24" hidden="1" customHeight="1">
      <c r="A358" s="66" t="s">
        <v>372</v>
      </c>
      <c r="B358" s="44">
        <v>45774</v>
      </c>
      <c r="C358" s="39">
        <v>4.1666666666666699E-2</v>
      </c>
      <c r="D358" s="44">
        <v>45774</v>
      </c>
      <c r="E358" s="39">
        <v>0.26250000000000001</v>
      </c>
      <c r="F358" s="44">
        <f>D358</f>
        <v>45774</v>
      </c>
      <c r="G358" s="39">
        <v>0.85416666666666696</v>
      </c>
      <c r="H358" s="18" t="s">
        <v>334</v>
      </c>
      <c r="I358" s="11"/>
    </row>
    <row r="359" spans="1:13" ht="24" hidden="1" customHeight="1">
      <c r="A359" s="66" t="s">
        <v>573</v>
      </c>
      <c r="B359" s="26">
        <f>F358+1</f>
        <v>45775</v>
      </c>
      <c r="C359" s="39">
        <v>0.70833333333333304</v>
      </c>
      <c r="D359" s="44">
        <f t="shared" ref="D359:D360" si="44">B359</f>
        <v>45775</v>
      </c>
      <c r="E359" s="39">
        <v>0.75</v>
      </c>
      <c r="F359" s="44">
        <f>D359+1</f>
        <v>45776</v>
      </c>
      <c r="G359" s="39">
        <v>1.1111111111111099E-2</v>
      </c>
      <c r="H359" s="64" t="s">
        <v>28</v>
      </c>
      <c r="I359" s="11"/>
    </row>
    <row r="360" spans="1:13" ht="24" hidden="1" customHeight="1">
      <c r="A360" s="66" t="s">
        <v>741</v>
      </c>
      <c r="B360" s="26">
        <v>45777</v>
      </c>
      <c r="C360" s="39">
        <v>0.45833333333333298</v>
      </c>
      <c r="D360" s="44">
        <f t="shared" si="44"/>
        <v>45777</v>
      </c>
      <c r="E360" s="39">
        <v>0.58333333333333304</v>
      </c>
      <c r="F360" s="44">
        <f>D360+1</f>
        <v>45778</v>
      </c>
      <c r="G360" s="39">
        <v>4.1666666666666699E-2</v>
      </c>
      <c r="H360" s="18" t="s">
        <v>737</v>
      </c>
      <c r="I360" s="11"/>
    </row>
    <row r="361" spans="1:13" ht="24" hidden="1" customHeight="1">
      <c r="A361" s="173" t="s">
        <v>742</v>
      </c>
      <c r="B361" s="182"/>
      <c r="C361" s="182"/>
      <c r="D361" s="182"/>
      <c r="E361" s="182"/>
      <c r="F361" s="182"/>
      <c r="G361" s="182"/>
      <c r="H361" s="182"/>
      <c r="I361" s="183"/>
    </row>
    <row r="362" spans="1:13" ht="24" hidden="1" customHeight="1">
      <c r="A362" s="13" t="s">
        <v>3</v>
      </c>
      <c r="B362" s="171" t="s">
        <v>4</v>
      </c>
      <c r="C362" s="172"/>
      <c r="D362" s="171" t="s">
        <v>5</v>
      </c>
      <c r="E362" s="172"/>
      <c r="F362" s="171" t="s">
        <v>6</v>
      </c>
      <c r="G362" s="172"/>
      <c r="H362" s="57" t="s">
        <v>7</v>
      </c>
      <c r="I362" s="57" t="s">
        <v>8</v>
      </c>
      <c r="M362" t="s">
        <v>508</v>
      </c>
    </row>
    <row r="363" spans="1:13" ht="24" hidden="1" customHeight="1">
      <c r="A363" s="14" t="s">
        <v>743</v>
      </c>
      <c r="B363" s="26">
        <v>45776</v>
      </c>
      <c r="C363" s="39">
        <v>0.5</v>
      </c>
      <c r="D363" s="44">
        <v>45776</v>
      </c>
      <c r="E363" s="39">
        <v>0.65416666666666701</v>
      </c>
      <c r="F363" s="44">
        <v>45777</v>
      </c>
      <c r="G363" s="39">
        <v>0.125</v>
      </c>
      <c r="H363" s="18" t="s">
        <v>744</v>
      </c>
      <c r="I363" s="29"/>
    </row>
    <row r="364" spans="1:13" ht="24" hidden="1" customHeight="1">
      <c r="A364" s="27" t="s">
        <v>745</v>
      </c>
      <c r="B364" s="26">
        <v>45777</v>
      </c>
      <c r="C364" s="39">
        <v>0.625</v>
      </c>
      <c r="D364" s="26">
        <v>45778</v>
      </c>
      <c r="E364" s="39">
        <v>0.203472222222222</v>
      </c>
      <c r="F364" s="44">
        <v>45778</v>
      </c>
      <c r="G364" s="39">
        <v>0.56597222222222199</v>
      </c>
      <c r="H364" s="18"/>
      <c r="I364" s="29"/>
    </row>
    <row r="365" spans="1:13" ht="24" hidden="1" customHeight="1">
      <c r="A365" s="27" t="s">
        <v>648</v>
      </c>
      <c r="B365" s="26">
        <f>F364+2</f>
        <v>45780</v>
      </c>
      <c r="C365" s="39">
        <v>0.54236111111111096</v>
      </c>
      <c r="D365" s="26">
        <f>B365</f>
        <v>45780</v>
      </c>
      <c r="E365" s="39">
        <v>0.85833333333333295</v>
      </c>
      <c r="F365" s="44">
        <f>D365+1</f>
        <v>45781</v>
      </c>
      <c r="G365" s="39">
        <v>3.7499999999999999E-2</v>
      </c>
      <c r="H365" s="18"/>
      <c r="I365" s="29"/>
    </row>
    <row r="366" spans="1:13" ht="24" hidden="1" customHeight="1">
      <c r="A366" s="27" t="s">
        <v>377</v>
      </c>
      <c r="B366" s="26">
        <f>F365+2</f>
        <v>45783</v>
      </c>
      <c r="C366" s="39">
        <v>4.1666666666666699E-2</v>
      </c>
      <c r="D366" s="26">
        <f>B366</f>
        <v>45783</v>
      </c>
      <c r="E366" s="39">
        <v>0.133333333333333</v>
      </c>
      <c r="F366" s="44">
        <f>D366</f>
        <v>45783</v>
      </c>
      <c r="G366" s="39">
        <v>0.85416666666666696</v>
      </c>
      <c r="H366" s="18" t="s">
        <v>334</v>
      </c>
      <c r="I366" s="29"/>
    </row>
    <row r="367" spans="1:13" ht="24" hidden="1" customHeight="1">
      <c r="A367" s="66" t="s">
        <v>578</v>
      </c>
      <c r="B367" s="26">
        <f>F366+1</f>
        <v>45784</v>
      </c>
      <c r="C367" s="39">
        <v>0.66666666666666696</v>
      </c>
      <c r="D367" s="26">
        <f t="shared" ref="D367" si="45">B367</f>
        <v>45784</v>
      </c>
      <c r="E367" s="39">
        <v>0.69583333333333297</v>
      </c>
      <c r="F367" s="44">
        <f>D367</f>
        <v>45784</v>
      </c>
      <c r="G367" s="39">
        <v>0.86250000000000004</v>
      </c>
      <c r="H367" s="11"/>
      <c r="I367" s="11"/>
    </row>
    <row r="368" spans="1:13" ht="24" hidden="1" customHeight="1">
      <c r="A368" s="66" t="s">
        <v>746</v>
      </c>
      <c r="B368" s="41">
        <v>45786</v>
      </c>
      <c r="C368" s="80">
        <v>0.52083333333333304</v>
      </c>
      <c r="D368" s="44">
        <v>45786</v>
      </c>
      <c r="E368" s="25">
        <v>0.79166666666666696</v>
      </c>
      <c r="F368" s="26">
        <v>45787</v>
      </c>
      <c r="G368" s="48">
        <v>0.1875</v>
      </c>
      <c r="H368" s="18" t="s">
        <v>747</v>
      </c>
      <c r="I368" s="11"/>
    </row>
    <row r="369" spans="1:13" ht="24" hidden="1" customHeight="1">
      <c r="A369" s="173" t="s">
        <v>748</v>
      </c>
      <c r="B369" s="182"/>
      <c r="C369" s="182"/>
      <c r="D369" s="182"/>
      <c r="E369" s="182"/>
      <c r="F369" s="182"/>
      <c r="G369" s="182"/>
      <c r="H369" s="182"/>
      <c r="I369" s="183"/>
    </row>
    <row r="370" spans="1:13" ht="24" hidden="1" customHeight="1">
      <c r="A370" s="13" t="s">
        <v>3</v>
      </c>
      <c r="B370" s="171" t="s">
        <v>4</v>
      </c>
      <c r="C370" s="172"/>
      <c r="D370" s="171" t="s">
        <v>5</v>
      </c>
      <c r="E370" s="172"/>
      <c r="F370" s="171" t="s">
        <v>6</v>
      </c>
      <c r="G370" s="172"/>
      <c r="H370" s="57" t="s">
        <v>7</v>
      </c>
      <c r="I370" s="57" t="s">
        <v>8</v>
      </c>
      <c r="M370" t="s">
        <v>508</v>
      </c>
    </row>
    <row r="371" spans="1:13" ht="24" hidden="1" customHeight="1">
      <c r="A371" s="24" t="s">
        <v>651</v>
      </c>
      <c r="B371" s="44">
        <v>45787</v>
      </c>
      <c r="C371" s="20">
        <v>0.83333333333333304</v>
      </c>
      <c r="D371" s="44">
        <v>45788</v>
      </c>
      <c r="E371" s="20">
        <v>0.25</v>
      </c>
      <c r="F371" s="44">
        <v>45788</v>
      </c>
      <c r="G371" s="20">
        <v>0.875</v>
      </c>
      <c r="H371" s="18" t="s">
        <v>749</v>
      </c>
      <c r="I371" s="29"/>
    </row>
    <row r="372" spans="1:13" ht="24" hidden="1" customHeight="1">
      <c r="A372" s="27" t="s">
        <v>750</v>
      </c>
      <c r="B372" s="26">
        <v>45789</v>
      </c>
      <c r="C372" s="20">
        <v>0.46388888888888902</v>
      </c>
      <c r="D372" s="44">
        <v>45790</v>
      </c>
      <c r="E372" s="20">
        <v>8.3333333333333297E-3</v>
      </c>
      <c r="F372" s="44">
        <v>45790</v>
      </c>
      <c r="G372" s="20">
        <v>0.35486111111111102</v>
      </c>
      <c r="H372" s="18" t="s">
        <v>28</v>
      </c>
      <c r="I372" s="29"/>
    </row>
    <row r="373" spans="1:13" ht="24" hidden="1" customHeight="1">
      <c r="A373" s="24" t="s">
        <v>652</v>
      </c>
      <c r="B373" s="81"/>
      <c r="C373" s="33"/>
      <c r="D373" s="81"/>
      <c r="E373" s="33"/>
      <c r="F373" s="34"/>
      <c r="G373" s="33"/>
      <c r="H373" s="18" t="s">
        <v>523</v>
      </c>
      <c r="I373" s="29"/>
    </row>
    <row r="374" spans="1:13" ht="24" hidden="1" customHeight="1">
      <c r="A374" s="27" t="s">
        <v>382</v>
      </c>
      <c r="B374" s="26">
        <f>F372+3</f>
        <v>45793</v>
      </c>
      <c r="C374" s="20">
        <v>0.70833333333333304</v>
      </c>
      <c r="D374" s="44">
        <f t="shared" ref="D374:D375" si="46">B374</f>
        <v>45793</v>
      </c>
      <c r="E374" s="20">
        <v>0.8125</v>
      </c>
      <c r="F374" s="44">
        <f>D374+1</f>
        <v>45794</v>
      </c>
      <c r="G374" s="20">
        <v>0.48888888888888898</v>
      </c>
      <c r="H374" s="18" t="s">
        <v>334</v>
      </c>
      <c r="I374" s="29"/>
    </row>
    <row r="375" spans="1:13" ht="24" hidden="1" customHeight="1">
      <c r="A375" s="66" t="s">
        <v>582</v>
      </c>
      <c r="B375" s="26">
        <f>F374+1</f>
        <v>45795</v>
      </c>
      <c r="C375" s="20">
        <v>0.29166666666666702</v>
      </c>
      <c r="D375" s="44">
        <f t="shared" si="46"/>
        <v>45795</v>
      </c>
      <c r="E375" s="20">
        <v>0.32500000000000001</v>
      </c>
      <c r="F375" s="44">
        <f>D375</f>
        <v>45795</v>
      </c>
      <c r="G375" s="20">
        <v>0.52083333333333304</v>
      </c>
      <c r="H375" s="11"/>
      <c r="I375" s="11"/>
    </row>
    <row r="376" spans="1:13" ht="24" hidden="1" customHeight="1">
      <c r="A376" s="27" t="s">
        <v>714</v>
      </c>
      <c r="B376" s="26">
        <f>F375+3</f>
        <v>45798</v>
      </c>
      <c r="C376" s="20">
        <v>0.83333333333333304</v>
      </c>
      <c r="D376" s="44">
        <f>B376+1</f>
        <v>45799</v>
      </c>
      <c r="E376" s="20">
        <v>0.33750000000000002</v>
      </c>
      <c r="F376" s="44">
        <f>D376</f>
        <v>45799</v>
      </c>
      <c r="G376" s="20">
        <v>0.74722222222222201</v>
      </c>
      <c r="H376" s="46" t="s">
        <v>751</v>
      </c>
      <c r="I376" s="29"/>
    </row>
    <row r="377" spans="1:13" ht="24" hidden="1" customHeight="1">
      <c r="A377" s="27" t="s">
        <v>584</v>
      </c>
      <c r="B377" s="26">
        <f>F376+1</f>
        <v>45800</v>
      </c>
      <c r="C377" s="20">
        <v>0.35416666666666702</v>
      </c>
      <c r="D377" s="44">
        <f t="shared" ref="D377:D380" si="47">B377</f>
        <v>45800</v>
      </c>
      <c r="E377" s="20">
        <v>0.55416666666666703</v>
      </c>
      <c r="F377" s="44">
        <f>D377</f>
        <v>45800</v>
      </c>
      <c r="G377" s="20">
        <v>0.87847222222222199</v>
      </c>
      <c r="H377" s="18"/>
      <c r="I377" s="29"/>
    </row>
    <row r="378" spans="1:13" ht="24" hidden="1" customHeight="1">
      <c r="A378" s="27" t="s">
        <v>752</v>
      </c>
      <c r="B378" s="26">
        <f>F377+2</f>
        <v>45802</v>
      </c>
      <c r="C378" s="20">
        <v>0.71597222222222201</v>
      </c>
      <c r="D378" s="26">
        <f>B378+1</f>
        <v>45803</v>
      </c>
      <c r="E378" s="20">
        <v>0.84583333333333299</v>
      </c>
      <c r="F378" s="44">
        <f>D378+1</f>
        <v>45804</v>
      </c>
      <c r="G378" s="20">
        <v>0.18958333333333299</v>
      </c>
      <c r="H378" s="18"/>
      <c r="I378" s="29"/>
    </row>
    <row r="379" spans="1:13" ht="24" hidden="1" customHeight="1">
      <c r="A379" s="24" t="s">
        <v>586</v>
      </c>
      <c r="B379" s="26">
        <f>F378+2</f>
        <v>45806</v>
      </c>
      <c r="C379" s="20">
        <v>0.33333333333333298</v>
      </c>
      <c r="D379" s="26">
        <f t="shared" si="47"/>
        <v>45806</v>
      </c>
      <c r="E379" s="20">
        <v>0.35416666666666702</v>
      </c>
      <c r="F379" s="44">
        <f>D379</f>
        <v>45806</v>
      </c>
      <c r="G379" s="20">
        <v>0.58333333333333304</v>
      </c>
      <c r="H379" s="18"/>
      <c r="I379" s="29"/>
    </row>
    <row r="380" spans="1:13" ht="24" hidden="1" customHeight="1">
      <c r="A380" s="24" t="s">
        <v>387</v>
      </c>
      <c r="B380" s="26">
        <f>F379+1</f>
        <v>45807</v>
      </c>
      <c r="C380" s="20">
        <v>0.375</v>
      </c>
      <c r="D380" s="26">
        <f t="shared" si="47"/>
        <v>45807</v>
      </c>
      <c r="E380" s="20">
        <v>0.58263888888888904</v>
      </c>
      <c r="F380" s="44">
        <f t="shared" ref="F380:F381" si="48">D380+1</f>
        <v>45808</v>
      </c>
      <c r="G380" s="20">
        <v>0.36805555555555602</v>
      </c>
      <c r="H380" s="18" t="s">
        <v>334</v>
      </c>
      <c r="I380" s="29"/>
    </row>
    <row r="381" spans="1:13" ht="24" hidden="1" customHeight="1">
      <c r="A381" s="27" t="s">
        <v>719</v>
      </c>
      <c r="B381" s="26">
        <f>F380+3</f>
        <v>45811</v>
      </c>
      <c r="C381" s="20">
        <v>0.99166666666666703</v>
      </c>
      <c r="D381" s="44">
        <f>B381+1</f>
        <v>45812</v>
      </c>
      <c r="E381" s="20">
        <v>0.88333333333333297</v>
      </c>
      <c r="F381" s="44">
        <f t="shared" si="48"/>
        <v>45813</v>
      </c>
      <c r="G381" s="20">
        <v>0.33194444444444399</v>
      </c>
      <c r="H381" s="18" t="s">
        <v>753</v>
      </c>
      <c r="I381" s="29"/>
    </row>
    <row r="382" spans="1:13" ht="24" hidden="1" customHeight="1">
      <c r="A382" s="27" t="s">
        <v>588</v>
      </c>
      <c r="B382" s="44">
        <v>45813</v>
      </c>
      <c r="C382" s="20">
        <v>0.83750000000000002</v>
      </c>
      <c r="D382" s="44">
        <f>B382+1</f>
        <v>45814</v>
      </c>
      <c r="E382" s="20">
        <v>0.46666666666666701</v>
      </c>
      <c r="F382" s="44">
        <v>45814</v>
      </c>
      <c r="G382" s="20">
        <v>0.70833333333333304</v>
      </c>
      <c r="H382" s="18" t="s">
        <v>28</v>
      </c>
      <c r="I382" s="29"/>
    </row>
    <row r="383" spans="1:13" ht="24" hidden="1" customHeight="1">
      <c r="A383" s="27" t="s">
        <v>589</v>
      </c>
      <c r="B383" s="44">
        <f>F382+2</f>
        <v>45816</v>
      </c>
      <c r="C383" s="20">
        <v>0.52083333333333304</v>
      </c>
      <c r="D383" s="44">
        <f t="shared" ref="D383:D385" si="49">B383</f>
        <v>45816</v>
      </c>
      <c r="E383" s="20">
        <v>0.58333333333333304</v>
      </c>
      <c r="F383" s="44">
        <f>D383</f>
        <v>45816</v>
      </c>
      <c r="G383" s="20">
        <v>0.91666666666666696</v>
      </c>
      <c r="H383" s="18" t="s">
        <v>754</v>
      </c>
      <c r="I383" s="29"/>
    </row>
    <row r="384" spans="1:13" ht="24" hidden="1" customHeight="1">
      <c r="A384" s="27" t="s">
        <v>391</v>
      </c>
      <c r="B384" s="44">
        <v>45819</v>
      </c>
      <c r="C384" s="20">
        <v>0.29166666666666702</v>
      </c>
      <c r="D384" s="26">
        <f t="shared" si="49"/>
        <v>45819</v>
      </c>
      <c r="E384" s="20">
        <v>0.39583333333333298</v>
      </c>
      <c r="F384" s="44">
        <v>45819</v>
      </c>
      <c r="G384" s="20">
        <v>0.875</v>
      </c>
      <c r="H384" s="18" t="s">
        <v>334</v>
      </c>
      <c r="I384" s="29"/>
    </row>
    <row r="385" spans="1:13" ht="24" hidden="1" customHeight="1">
      <c r="A385" s="27" t="s">
        <v>594</v>
      </c>
      <c r="B385" s="44">
        <v>45820</v>
      </c>
      <c r="C385" s="20">
        <v>0.83333333333333304</v>
      </c>
      <c r="D385" s="26">
        <f t="shared" si="49"/>
        <v>45820</v>
      </c>
      <c r="E385" s="20">
        <v>0.92500000000000004</v>
      </c>
      <c r="F385" s="44">
        <v>45821</v>
      </c>
      <c r="G385" s="20">
        <v>0.16666666666666699</v>
      </c>
      <c r="H385" s="18" t="s">
        <v>755</v>
      </c>
      <c r="I385" s="29"/>
    </row>
    <row r="386" spans="1:13" ht="24" hidden="1" customHeight="1">
      <c r="A386" s="27" t="s">
        <v>756</v>
      </c>
      <c r="B386" s="109">
        <v>45823</v>
      </c>
      <c r="C386" s="25">
        <v>8.3333333333333301E-2</v>
      </c>
      <c r="D386" s="53">
        <v>45823</v>
      </c>
      <c r="E386" s="25">
        <v>0.15416666666666701</v>
      </c>
      <c r="F386" s="53">
        <v>45823</v>
      </c>
      <c r="G386" s="25">
        <v>0.54166666666666696</v>
      </c>
      <c r="H386" s="18" t="s">
        <v>737</v>
      </c>
      <c r="I386" s="29"/>
    </row>
    <row r="387" spans="1:13" ht="24" hidden="1" customHeight="1">
      <c r="A387" s="173" t="s">
        <v>757</v>
      </c>
      <c r="B387" s="182"/>
      <c r="C387" s="182"/>
      <c r="D387" s="182"/>
      <c r="E387" s="182"/>
      <c r="F387" s="182"/>
      <c r="G387" s="182"/>
      <c r="H387" s="182"/>
      <c r="I387" s="183"/>
    </row>
    <row r="388" spans="1:13" ht="24" hidden="1" customHeight="1">
      <c r="A388" s="13" t="s">
        <v>3</v>
      </c>
      <c r="B388" s="171" t="s">
        <v>4</v>
      </c>
      <c r="C388" s="172"/>
      <c r="D388" s="171" t="s">
        <v>5</v>
      </c>
      <c r="E388" s="172"/>
      <c r="F388" s="171" t="s">
        <v>6</v>
      </c>
      <c r="G388" s="172"/>
      <c r="H388" s="57" t="s">
        <v>7</v>
      </c>
      <c r="I388" s="57" t="s">
        <v>8</v>
      </c>
      <c r="M388" t="s">
        <v>508</v>
      </c>
    </row>
    <row r="389" spans="1:13" ht="24" hidden="1" customHeight="1">
      <c r="A389" s="27" t="s">
        <v>714</v>
      </c>
      <c r="B389" s="26">
        <v>45798</v>
      </c>
      <c r="C389" s="20">
        <v>0.16666666666666699</v>
      </c>
      <c r="D389" s="44">
        <v>45798</v>
      </c>
      <c r="E389" s="20">
        <v>0.625</v>
      </c>
      <c r="F389" s="44">
        <v>45799</v>
      </c>
      <c r="G389" s="20">
        <v>6.25E-2</v>
      </c>
      <c r="H389" s="18" t="s">
        <v>758</v>
      </c>
      <c r="I389" s="29"/>
    </row>
    <row r="390" spans="1:13" ht="24" hidden="1" customHeight="1">
      <c r="A390" s="27" t="s">
        <v>759</v>
      </c>
      <c r="B390" s="44">
        <v>45799</v>
      </c>
      <c r="C390" s="20">
        <v>0.53749999999999998</v>
      </c>
      <c r="D390" s="44">
        <v>45800</v>
      </c>
      <c r="E390" s="20">
        <v>0.47083333333333299</v>
      </c>
      <c r="F390" s="44">
        <v>45800</v>
      </c>
      <c r="G390" s="20">
        <v>0.80416666666666703</v>
      </c>
      <c r="H390" s="46" t="s">
        <v>28</v>
      </c>
      <c r="I390" s="29"/>
    </row>
    <row r="391" spans="1:13" ht="24" hidden="1" customHeight="1">
      <c r="A391" s="27" t="s">
        <v>752</v>
      </c>
      <c r="B391" s="26">
        <f>F390+2</f>
        <v>45802</v>
      </c>
      <c r="C391" s="20">
        <v>0.49166666666666697</v>
      </c>
      <c r="D391" s="44">
        <f>B391</f>
        <v>45802</v>
      </c>
      <c r="E391" s="20">
        <v>0.80833333333333302</v>
      </c>
      <c r="F391" s="44">
        <f>D391+1</f>
        <v>45803</v>
      </c>
      <c r="G391" s="20">
        <v>2.7777777777777801E-2</v>
      </c>
      <c r="H391" s="18"/>
      <c r="I391" s="29"/>
    </row>
    <row r="392" spans="1:13" ht="24" hidden="1" customHeight="1">
      <c r="A392" s="27" t="s">
        <v>387</v>
      </c>
      <c r="B392" s="26">
        <f>F391+2</f>
        <v>45805</v>
      </c>
      <c r="C392" s="20">
        <v>0.29166666666666702</v>
      </c>
      <c r="D392" s="44">
        <f>B392</f>
        <v>45805</v>
      </c>
      <c r="E392" s="20">
        <v>0.42013888888888901</v>
      </c>
      <c r="F392" s="44">
        <f>D392</f>
        <v>45805</v>
      </c>
      <c r="G392" s="20">
        <v>0.91666666666666696</v>
      </c>
      <c r="H392" s="18" t="s">
        <v>334</v>
      </c>
      <c r="I392" s="29"/>
    </row>
    <row r="393" spans="1:13" ht="24" hidden="1" customHeight="1">
      <c r="A393" s="27" t="s">
        <v>586</v>
      </c>
      <c r="B393" s="26">
        <f>F392+1</f>
        <v>45806</v>
      </c>
      <c r="C393" s="20">
        <v>0.83333333333333304</v>
      </c>
      <c r="D393" s="26">
        <f>B393</f>
        <v>45806</v>
      </c>
      <c r="E393" s="20">
        <v>0.91249999999999998</v>
      </c>
      <c r="F393" s="44">
        <f>D393+1</f>
        <v>45807</v>
      </c>
      <c r="G393" s="20">
        <v>0.5</v>
      </c>
      <c r="H393" s="46" t="s">
        <v>28</v>
      </c>
      <c r="I393" s="29"/>
    </row>
    <row r="394" spans="1:13" ht="24" hidden="1" customHeight="1">
      <c r="A394" s="27" t="s">
        <v>760</v>
      </c>
      <c r="B394" s="26">
        <v>45808</v>
      </c>
      <c r="C394" s="20">
        <v>0.89583333333333304</v>
      </c>
      <c r="D394" s="26">
        <v>45809</v>
      </c>
      <c r="E394" s="20">
        <v>1.2500000000000001E-2</v>
      </c>
      <c r="F394" s="26">
        <v>45809</v>
      </c>
      <c r="G394" s="20">
        <v>0.41249999999999998</v>
      </c>
      <c r="H394" s="18" t="s">
        <v>737</v>
      </c>
      <c r="I394" s="29"/>
    </row>
    <row r="395" spans="1:13" ht="24" hidden="1" customHeight="1">
      <c r="A395" s="173" t="s">
        <v>761</v>
      </c>
      <c r="B395" s="182"/>
      <c r="C395" s="182"/>
      <c r="D395" s="182"/>
      <c r="E395" s="182"/>
      <c r="F395" s="182"/>
      <c r="G395" s="182"/>
      <c r="H395" s="182"/>
      <c r="I395" s="183"/>
    </row>
    <row r="396" spans="1:13" ht="24" hidden="1" customHeight="1">
      <c r="A396" s="13" t="s">
        <v>3</v>
      </c>
      <c r="B396" s="171" t="s">
        <v>4</v>
      </c>
      <c r="C396" s="172"/>
      <c r="D396" s="171" t="s">
        <v>5</v>
      </c>
      <c r="E396" s="172"/>
      <c r="F396" s="171" t="s">
        <v>6</v>
      </c>
      <c r="G396" s="172"/>
      <c r="H396" s="57" t="s">
        <v>7</v>
      </c>
      <c r="I396" s="57" t="s">
        <v>8</v>
      </c>
      <c r="M396" t="s">
        <v>508</v>
      </c>
    </row>
    <row r="397" spans="1:13" ht="24" hidden="1" customHeight="1">
      <c r="A397" s="40" t="s">
        <v>762</v>
      </c>
      <c r="B397" s="26">
        <v>45806</v>
      </c>
      <c r="C397" s="20">
        <v>0.66666666666666696</v>
      </c>
      <c r="D397" s="26">
        <v>45807</v>
      </c>
      <c r="E397" s="20">
        <v>0.44236111111111098</v>
      </c>
      <c r="F397" s="26">
        <v>45808</v>
      </c>
      <c r="G397" s="20">
        <v>0.13750000000000001</v>
      </c>
      <c r="H397" s="18" t="s">
        <v>744</v>
      </c>
      <c r="I397" s="29"/>
    </row>
    <row r="398" spans="1:13" ht="24" hidden="1" customHeight="1">
      <c r="A398" s="40" t="s">
        <v>674</v>
      </c>
      <c r="B398" s="26">
        <v>45808</v>
      </c>
      <c r="C398" s="20">
        <v>0.625</v>
      </c>
      <c r="D398" s="26">
        <v>45809</v>
      </c>
      <c r="E398" s="20">
        <v>0.74166666666666703</v>
      </c>
      <c r="F398" s="44">
        <v>45810</v>
      </c>
      <c r="G398" s="20">
        <v>0.195833333333333</v>
      </c>
      <c r="H398" s="18"/>
      <c r="I398" s="29"/>
    </row>
    <row r="399" spans="1:13" ht="23.55" hidden="1" customHeight="1">
      <c r="A399" s="40" t="s">
        <v>688</v>
      </c>
      <c r="B399" s="33"/>
      <c r="C399" s="33"/>
      <c r="D399" s="33"/>
      <c r="E399" s="33"/>
      <c r="F399" s="33"/>
      <c r="G399" s="33"/>
      <c r="H399" s="18" t="s">
        <v>523</v>
      </c>
      <c r="I399" s="29"/>
    </row>
    <row r="400" spans="1:13" ht="24" hidden="1" customHeight="1">
      <c r="A400" s="27" t="s">
        <v>408</v>
      </c>
      <c r="B400" s="44">
        <f>F398+4</f>
        <v>45814</v>
      </c>
      <c r="C400" s="20">
        <v>0.375</v>
      </c>
      <c r="D400" s="44">
        <f t="shared" ref="D400:D402" si="50">B400</f>
        <v>45814</v>
      </c>
      <c r="E400" s="20">
        <v>0.47083333333333299</v>
      </c>
      <c r="F400" s="44">
        <f t="shared" ref="F400:F402" si="51">D400+1</f>
        <v>45815</v>
      </c>
      <c r="G400" s="20">
        <v>0.1875</v>
      </c>
      <c r="H400" s="18" t="s">
        <v>334</v>
      </c>
      <c r="I400" s="29"/>
    </row>
    <row r="401" spans="1:13" ht="24" hidden="1" customHeight="1">
      <c r="A401" s="27" t="s">
        <v>676</v>
      </c>
      <c r="B401" s="44">
        <f>F400+1</f>
        <v>45816</v>
      </c>
      <c r="C401" s="20">
        <v>6.25E-2</v>
      </c>
      <c r="D401" s="44">
        <f t="shared" si="50"/>
        <v>45816</v>
      </c>
      <c r="E401" s="20">
        <v>0.108333333333333</v>
      </c>
      <c r="F401" s="44">
        <f>D401</f>
        <v>45816</v>
      </c>
      <c r="G401" s="20">
        <v>0.34166666666666701</v>
      </c>
      <c r="H401" s="18"/>
      <c r="I401" s="29"/>
    </row>
    <row r="402" spans="1:13" ht="24" hidden="1" customHeight="1">
      <c r="A402" s="14" t="s">
        <v>763</v>
      </c>
      <c r="B402" s="44">
        <f>F401+1</f>
        <v>45817</v>
      </c>
      <c r="C402" s="20">
        <v>0.83333333333333304</v>
      </c>
      <c r="D402" s="26">
        <f t="shared" si="50"/>
        <v>45817</v>
      </c>
      <c r="E402" s="20">
        <v>0.92500000000000004</v>
      </c>
      <c r="F402" s="44">
        <f t="shared" si="51"/>
        <v>45818</v>
      </c>
      <c r="G402" s="25">
        <v>0.45833333333333298</v>
      </c>
      <c r="H402" s="18" t="s">
        <v>737</v>
      </c>
      <c r="I402" s="29"/>
    </row>
    <row r="403" spans="1:13" ht="24" hidden="1" customHeight="1">
      <c r="A403" s="173" t="s">
        <v>764</v>
      </c>
      <c r="B403" s="182"/>
      <c r="C403" s="182"/>
      <c r="D403" s="182"/>
      <c r="E403" s="182"/>
      <c r="F403" s="182"/>
      <c r="G403" s="182"/>
      <c r="H403" s="182"/>
      <c r="I403" s="183"/>
    </row>
    <row r="404" spans="1:13" ht="24" hidden="1" customHeight="1">
      <c r="A404" s="13" t="s">
        <v>3</v>
      </c>
      <c r="B404" s="171" t="s">
        <v>4</v>
      </c>
      <c r="C404" s="172"/>
      <c r="D404" s="171" t="s">
        <v>5</v>
      </c>
      <c r="E404" s="172"/>
      <c r="F404" s="171" t="s">
        <v>6</v>
      </c>
      <c r="G404" s="172"/>
      <c r="H404" s="57" t="s">
        <v>7</v>
      </c>
      <c r="I404" s="57" t="s">
        <v>8</v>
      </c>
      <c r="M404" t="s">
        <v>508</v>
      </c>
    </row>
    <row r="405" spans="1:13" ht="24" hidden="1" customHeight="1">
      <c r="A405" s="40" t="s">
        <v>765</v>
      </c>
      <c r="B405" s="44">
        <v>45828</v>
      </c>
      <c r="C405" s="20">
        <v>0.5625</v>
      </c>
      <c r="D405" s="44">
        <v>45829</v>
      </c>
      <c r="E405" s="20">
        <v>0.34166666666666701</v>
      </c>
      <c r="F405" s="44">
        <v>45829</v>
      </c>
      <c r="G405" s="20">
        <v>0.91666666666666696</v>
      </c>
      <c r="H405" s="18" t="s">
        <v>744</v>
      </c>
      <c r="I405" s="29"/>
    </row>
    <row r="406" spans="1:13" ht="24" hidden="1" customHeight="1">
      <c r="A406" s="40" t="s">
        <v>682</v>
      </c>
      <c r="B406" s="43">
        <f>F405+1</f>
        <v>45830</v>
      </c>
      <c r="C406" s="20">
        <v>0.38750000000000001</v>
      </c>
      <c r="D406" s="26">
        <f>B406+2</f>
        <v>45832</v>
      </c>
      <c r="E406" s="20">
        <v>3.3333333333333298E-2</v>
      </c>
      <c r="F406" s="44">
        <f>D406</f>
        <v>45832</v>
      </c>
      <c r="G406" s="20">
        <v>0.4375</v>
      </c>
      <c r="H406" s="18" t="s">
        <v>28</v>
      </c>
      <c r="I406" s="29"/>
    </row>
    <row r="407" spans="1:13" ht="24" hidden="1" customHeight="1">
      <c r="A407" s="40" t="s">
        <v>766</v>
      </c>
      <c r="B407" s="81"/>
      <c r="C407" s="33"/>
      <c r="D407" s="34"/>
      <c r="E407" s="33"/>
      <c r="F407" s="34"/>
      <c r="G407" s="33"/>
      <c r="H407" s="18" t="s">
        <v>523</v>
      </c>
      <c r="I407" s="29"/>
    </row>
    <row r="408" spans="1:13" ht="24" hidden="1" customHeight="1">
      <c r="A408" s="27" t="s">
        <v>417</v>
      </c>
      <c r="B408" s="43">
        <f>F406+4</f>
        <v>45836</v>
      </c>
      <c r="C408" s="20">
        <v>0.375</v>
      </c>
      <c r="D408" s="26">
        <f>B408</f>
        <v>45836</v>
      </c>
      <c r="E408" s="20">
        <v>0.55416666666666703</v>
      </c>
      <c r="F408" s="26">
        <f>D408+1</f>
        <v>45837</v>
      </c>
      <c r="G408" s="20">
        <v>8.3333333333333297E-3</v>
      </c>
      <c r="H408" s="18" t="s">
        <v>334</v>
      </c>
      <c r="I408" s="29"/>
    </row>
    <row r="409" spans="1:13" ht="24" hidden="1" customHeight="1">
      <c r="A409" s="27" t="s">
        <v>767</v>
      </c>
      <c r="B409" s="43">
        <f>F408</f>
        <v>45837</v>
      </c>
      <c r="C409" s="20">
        <v>0.91666666666666696</v>
      </c>
      <c r="D409" s="26">
        <v>45837</v>
      </c>
      <c r="E409" s="20">
        <v>0.96250000000000002</v>
      </c>
      <c r="F409" s="44">
        <f>D409+1</f>
        <v>45838</v>
      </c>
      <c r="G409" s="20">
        <v>0.266666666666667</v>
      </c>
      <c r="H409" s="18"/>
      <c r="I409" s="29"/>
    </row>
    <row r="410" spans="1:13" ht="24" hidden="1" customHeight="1">
      <c r="A410" s="55" t="s">
        <v>768</v>
      </c>
      <c r="B410" s="43">
        <f t="shared" ref="B410" si="52">F409+1</f>
        <v>45839</v>
      </c>
      <c r="C410" s="20">
        <v>0.75</v>
      </c>
      <c r="D410" s="26">
        <f>B410+1</f>
        <v>45840</v>
      </c>
      <c r="E410" s="20">
        <v>0.37083333333333302</v>
      </c>
      <c r="F410" s="44">
        <v>45840</v>
      </c>
      <c r="G410" s="20">
        <v>0.91666666666666696</v>
      </c>
      <c r="H410" s="18" t="s">
        <v>731</v>
      </c>
      <c r="I410" s="29"/>
    </row>
    <row r="411" spans="1:13" ht="24" hidden="1" customHeight="1">
      <c r="A411" s="173" t="s">
        <v>769</v>
      </c>
      <c r="B411" s="182"/>
      <c r="C411" s="182"/>
      <c r="D411" s="182"/>
      <c r="E411" s="182"/>
      <c r="F411" s="182"/>
      <c r="G411" s="182"/>
      <c r="H411" s="182"/>
      <c r="I411" s="183"/>
    </row>
    <row r="412" spans="1:13" ht="24" hidden="1" customHeight="1">
      <c r="A412" s="13" t="s">
        <v>3</v>
      </c>
      <c r="B412" s="171" t="s">
        <v>4</v>
      </c>
      <c r="C412" s="172"/>
      <c r="D412" s="171" t="s">
        <v>5</v>
      </c>
      <c r="E412" s="172"/>
      <c r="F412" s="171" t="s">
        <v>6</v>
      </c>
      <c r="G412" s="172"/>
      <c r="H412" s="57" t="s">
        <v>7</v>
      </c>
      <c r="I412" s="57" t="s">
        <v>8</v>
      </c>
      <c r="M412" t="s">
        <v>508</v>
      </c>
    </row>
    <row r="413" spans="1:13" ht="24" hidden="1" customHeight="1">
      <c r="A413" s="40" t="s">
        <v>723</v>
      </c>
      <c r="B413" s="26">
        <v>45819</v>
      </c>
      <c r="C413" s="20">
        <v>4.1666666666666699E-2</v>
      </c>
      <c r="D413" s="26">
        <f>B413+2</f>
        <v>45821</v>
      </c>
      <c r="E413" s="20">
        <v>0.85833333333333295</v>
      </c>
      <c r="F413" s="26">
        <f>D413+1</f>
        <v>45822</v>
      </c>
      <c r="G413" s="20">
        <v>0.420833333333333</v>
      </c>
      <c r="H413" s="18" t="s">
        <v>744</v>
      </c>
      <c r="I413" s="29"/>
    </row>
    <row r="414" spans="1:13" ht="24" hidden="1" customHeight="1">
      <c r="A414" s="40" t="s">
        <v>656</v>
      </c>
      <c r="B414" s="26">
        <f>F413</f>
        <v>45822</v>
      </c>
      <c r="C414" s="20">
        <v>0.91666666666666696</v>
      </c>
      <c r="D414" s="26">
        <f>B414+1</f>
        <v>45823</v>
      </c>
      <c r="E414" s="20">
        <v>0.70833333333333304</v>
      </c>
      <c r="F414" s="26">
        <f>D414+1</f>
        <v>45824</v>
      </c>
      <c r="G414" s="20">
        <v>5.4166666666666703E-2</v>
      </c>
      <c r="H414" s="18" t="s">
        <v>28</v>
      </c>
      <c r="I414" s="29"/>
    </row>
    <row r="415" spans="1:13" ht="23.55" hidden="1" customHeight="1">
      <c r="A415" s="40" t="s">
        <v>725</v>
      </c>
      <c r="B415" s="26">
        <f>F414+1</f>
        <v>45825</v>
      </c>
      <c r="C415" s="20">
        <v>0.91666666666666696</v>
      </c>
      <c r="D415" s="26">
        <f>B415+1</f>
        <v>45826</v>
      </c>
      <c r="E415" s="20">
        <v>0.104166666666667</v>
      </c>
      <c r="F415" s="26">
        <f>D415</f>
        <v>45826</v>
      </c>
      <c r="G415" s="20">
        <v>0.45833333333333298</v>
      </c>
      <c r="H415" s="18" t="s">
        <v>770</v>
      </c>
      <c r="I415" s="29"/>
    </row>
    <row r="416" spans="1:13" ht="24" hidden="1" customHeight="1">
      <c r="A416" s="27" t="s">
        <v>398</v>
      </c>
      <c r="B416" s="26">
        <v>45828</v>
      </c>
      <c r="C416" s="20">
        <v>0.625</v>
      </c>
      <c r="D416" s="26">
        <f>B416</f>
        <v>45828</v>
      </c>
      <c r="E416" s="20">
        <v>0.72916666666666696</v>
      </c>
      <c r="F416" s="44">
        <f>D416+1</f>
        <v>45829</v>
      </c>
      <c r="G416" s="20">
        <v>0.41666666666666702</v>
      </c>
      <c r="H416" s="18" t="s">
        <v>334</v>
      </c>
      <c r="I416" s="29"/>
    </row>
    <row r="417" spans="1:13" ht="24" hidden="1" customHeight="1">
      <c r="A417" s="27" t="s">
        <v>658</v>
      </c>
      <c r="B417" s="26">
        <f>F416+1</f>
        <v>45830</v>
      </c>
      <c r="C417" s="20">
        <v>0.35416666666666702</v>
      </c>
      <c r="D417" s="26">
        <f>B417</f>
        <v>45830</v>
      </c>
      <c r="E417" s="20">
        <v>0.60416666666666696</v>
      </c>
      <c r="F417" s="44">
        <f>D417</f>
        <v>45830</v>
      </c>
      <c r="G417" s="20">
        <v>0.92083333333333295</v>
      </c>
      <c r="H417" s="18"/>
      <c r="I417" s="29"/>
    </row>
    <row r="418" spans="1:13" ht="24" hidden="1" customHeight="1">
      <c r="A418" s="14" t="s">
        <v>771</v>
      </c>
      <c r="B418" s="43">
        <f>F417+2</f>
        <v>45832</v>
      </c>
      <c r="C418" s="20">
        <v>0.58333333333333304</v>
      </c>
      <c r="D418" s="44">
        <f>B418</f>
        <v>45832</v>
      </c>
      <c r="E418" s="20">
        <v>0.70833333333333304</v>
      </c>
      <c r="F418" s="26">
        <f>D418+1</f>
        <v>45833</v>
      </c>
      <c r="G418" s="48">
        <v>6.25E-2</v>
      </c>
      <c r="H418" s="18" t="s">
        <v>772</v>
      </c>
      <c r="I418" s="29"/>
    </row>
    <row r="419" spans="1:13" ht="24" hidden="1" customHeight="1">
      <c r="A419" s="173" t="s">
        <v>773</v>
      </c>
      <c r="B419" s="182"/>
      <c r="C419" s="182"/>
      <c r="D419" s="182"/>
      <c r="E419" s="182"/>
      <c r="F419" s="182"/>
      <c r="G419" s="182"/>
      <c r="H419" s="182"/>
      <c r="I419" s="183"/>
    </row>
    <row r="420" spans="1:13" ht="24" hidden="1" customHeight="1">
      <c r="A420" s="13" t="s">
        <v>3</v>
      </c>
      <c r="B420" s="171" t="s">
        <v>4</v>
      </c>
      <c r="C420" s="172"/>
      <c r="D420" s="171" t="s">
        <v>5</v>
      </c>
      <c r="E420" s="172"/>
      <c r="F420" s="171" t="s">
        <v>6</v>
      </c>
      <c r="G420" s="172"/>
      <c r="H420" s="57" t="s">
        <v>7</v>
      </c>
      <c r="I420" s="57" t="s">
        <v>8</v>
      </c>
      <c r="M420" t="s">
        <v>508</v>
      </c>
    </row>
    <row r="421" spans="1:13" ht="24" hidden="1" customHeight="1">
      <c r="A421" s="40" t="s">
        <v>727</v>
      </c>
      <c r="B421" s="43">
        <v>45832</v>
      </c>
      <c r="C421" s="20">
        <v>0.35416666666666702</v>
      </c>
      <c r="D421" s="26">
        <v>45833</v>
      </c>
      <c r="E421" s="20">
        <v>0.9375</v>
      </c>
      <c r="F421" s="26">
        <v>45834</v>
      </c>
      <c r="G421" s="20">
        <v>0.48819444444444399</v>
      </c>
      <c r="H421" s="18" t="s">
        <v>774</v>
      </c>
      <c r="I421" s="11"/>
    </row>
    <row r="422" spans="1:13" ht="24" hidden="1" customHeight="1">
      <c r="A422" s="40" t="s">
        <v>659</v>
      </c>
      <c r="B422" s="26">
        <v>45834</v>
      </c>
      <c r="C422" s="20">
        <v>0.91666666666666696</v>
      </c>
      <c r="D422" s="26">
        <v>45836</v>
      </c>
      <c r="E422" s="20">
        <v>0.25416666666666698</v>
      </c>
      <c r="F422" s="26">
        <f>D422</f>
        <v>45836</v>
      </c>
      <c r="G422" s="20">
        <v>0.50972222222222197</v>
      </c>
      <c r="H422" s="18" t="s">
        <v>28</v>
      </c>
      <c r="I422" s="29"/>
    </row>
    <row r="423" spans="1:13" ht="24" hidden="1" customHeight="1">
      <c r="A423" s="40" t="s">
        <v>729</v>
      </c>
      <c r="B423" s="81"/>
      <c r="C423" s="16"/>
      <c r="D423" s="34"/>
      <c r="E423" s="16"/>
      <c r="F423" s="34"/>
      <c r="G423" s="16"/>
      <c r="H423" s="18" t="s">
        <v>523</v>
      </c>
      <c r="I423" s="86"/>
    </row>
    <row r="424" spans="1:13" ht="24" hidden="1" customHeight="1">
      <c r="A424" s="40" t="s">
        <v>400</v>
      </c>
      <c r="B424" s="26">
        <v>45839</v>
      </c>
      <c r="C424" s="20">
        <v>0.125</v>
      </c>
      <c r="D424" s="26">
        <v>45839</v>
      </c>
      <c r="E424" s="20">
        <v>0.54166666666666696</v>
      </c>
      <c r="F424" s="26">
        <f>D424</f>
        <v>45839</v>
      </c>
      <c r="G424" s="20">
        <v>0.70833333333333304</v>
      </c>
      <c r="H424" s="18" t="s">
        <v>775</v>
      </c>
      <c r="I424" s="86"/>
    </row>
    <row r="425" spans="1:13" ht="24" hidden="1" customHeight="1">
      <c r="A425" s="27" t="s">
        <v>665</v>
      </c>
      <c r="B425" s="26">
        <f>F424+2</f>
        <v>45841</v>
      </c>
      <c r="C425" s="20">
        <v>0.16666666666666699</v>
      </c>
      <c r="D425" s="26">
        <f>B425</f>
        <v>45841</v>
      </c>
      <c r="E425" s="20">
        <v>0.2</v>
      </c>
      <c r="F425" s="26">
        <f>D425</f>
        <v>45841</v>
      </c>
      <c r="G425" s="20">
        <v>0.41249999999999998</v>
      </c>
      <c r="H425" s="18"/>
      <c r="I425" s="29"/>
    </row>
    <row r="426" spans="1:13" ht="24" hidden="1" customHeight="1">
      <c r="A426" s="27" t="s">
        <v>402</v>
      </c>
      <c r="B426" s="26">
        <f>F425+1</f>
        <v>45842</v>
      </c>
      <c r="C426" s="20">
        <v>0.29166666666666702</v>
      </c>
      <c r="D426" s="26">
        <f t="shared" ref="D426" si="53">B426</f>
        <v>45842</v>
      </c>
      <c r="E426" s="20">
        <v>0.39583333333333298</v>
      </c>
      <c r="F426" s="26">
        <f>D426+1</f>
        <v>45843</v>
      </c>
      <c r="G426" s="20">
        <v>0.1</v>
      </c>
      <c r="H426" s="18" t="s">
        <v>334</v>
      </c>
      <c r="I426" s="29"/>
    </row>
    <row r="427" spans="1:13" ht="24" hidden="1" customHeight="1">
      <c r="A427" s="40" t="s">
        <v>776</v>
      </c>
      <c r="B427" s="43">
        <f>F426</f>
        <v>45843</v>
      </c>
      <c r="C427" s="20">
        <v>0.625</v>
      </c>
      <c r="D427" s="26">
        <f>B427+1</f>
        <v>45844</v>
      </c>
      <c r="E427" s="25">
        <v>0.27916666666666701</v>
      </c>
      <c r="F427" s="44">
        <f>D427</f>
        <v>45844</v>
      </c>
      <c r="G427" s="25">
        <v>0.52152777777777803</v>
      </c>
      <c r="H427" s="18" t="s">
        <v>777</v>
      </c>
      <c r="I427" s="11"/>
    </row>
    <row r="428" spans="1:13" ht="24" hidden="1" customHeight="1">
      <c r="A428" s="173" t="s">
        <v>778</v>
      </c>
      <c r="B428" s="182"/>
      <c r="C428" s="182"/>
      <c r="D428" s="182"/>
      <c r="E428" s="182"/>
      <c r="F428" s="182"/>
      <c r="G428" s="182"/>
      <c r="H428" s="182"/>
      <c r="I428" s="183"/>
    </row>
    <row r="429" spans="1:13" ht="24" hidden="1" customHeight="1">
      <c r="A429" s="13" t="s">
        <v>3</v>
      </c>
      <c r="B429" s="171" t="s">
        <v>4</v>
      </c>
      <c r="C429" s="172"/>
      <c r="D429" s="171" t="s">
        <v>5</v>
      </c>
      <c r="E429" s="172"/>
      <c r="F429" s="171" t="s">
        <v>6</v>
      </c>
      <c r="G429" s="172"/>
      <c r="H429" s="57" t="s">
        <v>7</v>
      </c>
      <c r="I429" s="57" t="s">
        <v>8</v>
      </c>
      <c r="M429" t="s">
        <v>508</v>
      </c>
    </row>
    <row r="430" spans="1:13" ht="24" hidden="1" customHeight="1">
      <c r="A430" s="55" t="s">
        <v>670</v>
      </c>
      <c r="B430" s="43">
        <v>45844</v>
      </c>
      <c r="C430" s="20">
        <v>0.72916666666666696</v>
      </c>
      <c r="D430" s="26">
        <v>45845</v>
      </c>
      <c r="E430" s="20">
        <v>0.6875</v>
      </c>
      <c r="F430" s="26">
        <v>45846</v>
      </c>
      <c r="G430" s="20">
        <v>0.22916666666666699</v>
      </c>
      <c r="H430" s="18" t="s">
        <v>779</v>
      </c>
      <c r="I430" s="11"/>
    </row>
    <row r="431" spans="1:13" ht="24" hidden="1" customHeight="1">
      <c r="A431" s="40" t="s">
        <v>780</v>
      </c>
      <c r="B431" s="43">
        <v>45846</v>
      </c>
      <c r="C431" s="20">
        <v>0.77083333333333304</v>
      </c>
      <c r="D431" s="26">
        <v>45846</v>
      </c>
      <c r="E431" s="20">
        <v>0.88749999999999996</v>
      </c>
      <c r="F431" s="26">
        <v>45847</v>
      </c>
      <c r="G431" s="20">
        <v>0.21666666666666701</v>
      </c>
      <c r="H431" s="18"/>
      <c r="I431" s="11"/>
    </row>
    <row r="432" spans="1:13" ht="24" hidden="1" customHeight="1">
      <c r="A432" s="40" t="s">
        <v>781</v>
      </c>
      <c r="B432" s="43">
        <f>F431+1</f>
        <v>45848</v>
      </c>
      <c r="C432" s="20">
        <v>0.64583333333333304</v>
      </c>
      <c r="D432" s="26">
        <f>B432</f>
        <v>45848</v>
      </c>
      <c r="E432" s="20">
        <v>0.83333333333333304</v>
      </c>
      <c r="F432" s="26">
        <f>D432+1</f>
        <v>45849</v>
      </c>
      <c r="G432" s="20">
        <v>1.2500000000000001E-2</v>
      </c>
      <c r="H432" s="18"/>
      <c r="I432" s="11"/>
    </row>
    <row r="433" spans="1:13" ht="24" hidden="1" customHeight="1">
      <c r="A433" s="40" t="s">
        <v>405</v>
      </c>
      <c r="B433" s="43">
        <v>45851</v>
      </c>
      <c r="C433" s="20">
        <v>0.45833333333333298</v>
      </c>
      <c r="D433" s="26">
        <f>B433</f>
        <v>45851</v>
      </c>
      <c r="E433" s="20">
        <v>0.64583333333333304</v>
      </c>
      <c r="F433" s="43">
        <f>D433+1</f>
        <v>45852</v>
      </c>
      <c r="G433" s="20">
        <v>9.1666666666666702E-2</v>
      </c>
      <c r="H433" s="18" t="s">
        <v>334</v>
      </c>
      <c r="I433" s="11"/>
    </row>
    <row r="434" spans="1:13" ht="24" hidden="1" customHeight="1">
      <c r="A434" s="40" t="s">
        <v>672</v>
      </c>
      <c r="B434" s="43">
        <f>F433+1</f>
        <v>45853</v>
      </c>
      <c r="C434" s="20">
        <v>2.0833333333333301E-2</v>
      </c>
      <c r="D434" s="26">
        <v>45853</v>
      </c>
      <c r="E434" s="20">
        <v>6.25E-2</v>
      </c>
      <c r="F434" s="43">
        <f>D434</f>
        <v>45853</v>
      </c>
      <c r="G434" s="20">
        <v>0.4</v>
      </c>
      <c r="H434" s="18"/>
      <c r="I434" s="11"/>
    </row>
    <row r="435" spans="1:13" ht="24" hidden="1" customHeight="1">
      <c r="A435" s="40" t="s">
        <v>782</v>
      </c>
      <c r="B435" s="43">
        <v>45854</v>
      </c>
      <c r="C435" s="20">
        <v>0.875</v>
      </c>
      <c r="D435" s="44">
        <v>45855</v>
      </c>
      <c r="E435" s="25">
        <v>0.108333333333333</v>
      </c>
      <c r="F435" s="44">
        <v>45855</v>
      </c>
      <c r="G435" s="25">
        <v>0.41666666666666702</v>
      </c>
      <c r="H435" s="18" t="s">
        <v>772</v>
      </c>
      <c r="I435" s="11"/>
    </row>
    <row r="436" spans="1:13" ht="24" hidden="1" customHeight="1">
      <c r="A436" s="173" t="s">
        <v>783</v>
      </c>
      <c r="B436" s="182"/>
      <c r="C436" s="182"/>
      <c r="D436" s="182"/>
      <c r="E436" s="182"/>
      <c r="F436" s="182"/>
      <c r="G436" s="182"/>
      <c r="H436" s="182"/>
      <c r="I436" s="183"/>
    </row>
    <row r="437" spans="1:13" ht="24" hidden="1" customHeight="1">
      <c r="A437" s="13" t="s">
        <v>3</v>
      </c>
      <c r="B437" s="171" t="s">
        <v>4</v>
      </c>
      <c r="C437" s="172"/>
      <c r="D437" s="171" t="s">
        <v>5</v>
      </c>
      <c r="E437" s="172"/>
      <c r="F437" s="171" t="s">
        <v>6</v>
      </c>
      <c r="G437" s="172"/>
      <c r="H437" s="57" t="s">
        <v>7</v>
      </c>
      <c r="I437" s="57" t="s">
        <v>8</v>
      </c>
      <c r="M437" t="s">
        <v>508</v>
      </c>
    </row>
    <row r="438" spans="1:13" ht="24" hidden="1" customHeight="1">
      <c r="A438" s="40" t="s">
        <v>784</v>
      </c>
      <c r="B438" s="43">
        <v>45850</v>
      </c>
      <c r="C438" s="20">
        <v>0.93958333333333299</v>
      </c>
      <c r="D438" s="26">
        <v>45851</v>
      </c>
      <c r="E438" s="20">
        <v>0.51249999999999996</v>
      </c>
      <c r="F438" s="26">
        <v>45851</v>
      </c>
      <c r="G438" s="20">
        <v>0.79166666666666696</v>
      </c>
      <c r="H438" s="18" t="s">
        <v>744</v>
      </c>
      <c r="I438" s="11"/>
    </row>
    <row r="439" spans="1:13" ht="24" hidden="1" customHeight="1">
      <c r="A439" s="12" t="s">
        <v>785</v>
      </c>
      <c r="B439" s="43">
        <v>45852</v>
      </c>
      <c r="C439" s="20">
        <v>0.41666666666666702</v>
      </c>
      <c r="D439" s="26">
        <f>B439</f>
        <v>45852</v>
      </c>
      <c r="E439" s="20">
        <v>0.625</v>
      </c>
      <c r="F439" s="26">
        <v>45852</v>
      </c>
      <c r="G439" s="20">
        <v>0.82916666666666705</v>
      </c>
      <c r="H439" s="18" t="s">
        <v>28</v>
      </c>
      <c r="I439" s="29"/>
    </row>
    <row r="440" spans="1:13" ht="24" hidden="1" customHeight="1">
      <c r="A440" s="40" t="s">
        <v>786</v>
      </c>
      <c r="B440" s="43">
        <f>F439+2</f>
        <v>45854</v>
      </c>
      <c r="C440" s="20">
        <v>0.625</v>
      </c>
      <c r="D440" s="26">
        <f>B440</f>
        <v>45854</v>
      </c>
      <c r="E440" s="20">
        <v>0.66249999999999998</v>
      </c>
      <c r="F440" s="26">
        <f>D440</f>
        <v>45854</v>
      </c>
      <c r="G440" s="20">
        <v>0.92500000000000004</v>
      </c>
      <c r="H440" s="18"/>
      <c r="I440" s="11"/>
    </row>
    <row r="441" spans="1:13" ht="24" hidden="1" customHeight="1">
      <c r="A441" s="40" t="s">
        <v>432</v>
      </c>
      <c r="B441" s="43">
        <v>45857</v>
      </c>
      <c r="C441" s="20">
        <v>0.29166666666666702</v>
      </c>
      <c r="D441" s="26">
        <f>B441</f>
        <v>45857</v>
      </c>
      <c r="E441" s="20">
        <v>0.36249999999999999</v>
      </c>
      <c r="F441" s="26">
        <f>D441</f>
        <v>45857</v>
      </c>
      <c r="G441" s="20">
        <v>0.93333333333333302</v>
      </c>
      <c r="H441" s="18" t="s">
        <v>334</v>
      </c>
      <c r="I441" s="11"/>
    </row>
    <row r="442" spans="1:13" ht="24" hidden="1" customHeight="1">
      <c r="A442" s="40" t="s">
        <v>787</v>
      </c>
      <c r="B442" s="43">
        <f>F441+1</f>
        <v>45858</v>
      </c>
      <c r="C442" s="20">
        <v>0.85416666666666696</v>
      </c>
      <c r="D442" s="26">
        <f>B442</f>
        <v>45858</v>
      </c>
      <c r="E442" s="20">
        <v>0.89583333333333304</v>
      </c>
      <c r="F442" s="26">
        <f>D442+1</f>
        <v>45859</v>
      </c>
      <c r="G442" s="20">
        <v>0.33750000000000002</v>
      </c>
      <c r="H442" s="18" t="s">
        <v>28</v>
      </c>
      <c r="I442" s="11"/>
    </row>
    <row r="443" spans="1:13" ht="24" hidden="1" customHeight="1">
      <c r="A443" s="40" t="s">
        <v>788</v>
      </c>
      <c r="B443" s="43">
        <f>F442+1</f>
        <v>45860</v>
      </c>
      <c r="C443" s="25">
        <v>0.75</v>
      </c>
      <c r="D443" s="26">
        <f>B443+1</f>
        <v>45861</v>
      </c>
      <c r="E443" s="48">
        <v>0.875</v>
      </c>
      <c r="F443" s="26">
        <f>D443+1</f>
        <v>45862</v>
      </c>
      <c r="G443" s="48">
        <v>0.3125</v>
      </c>
      <c r="H443" s="18" t="s">
        <v>789</v>
      </c>
      <c r="I443" s="11"/>
    </row>
    <row r="444" spans="1:13" ht="24" hidden="1" customHeight="1">
      <c r="A444" s="173" t="s">
        <v>790</v>
      </c>
      <c r="B444" s="182"/>
      <c r="C444" s="182"/>
      <c r="D444" s="182"/>
      <c r="E444" s="182"/>
      <c r="F444" s="182"/>
      <c r="G444" s="182"/>
      <c r="H444" s="182"/>
      <c r="I444" s="183"/>
    </row>
    <row r="445" spans="1:13" ht="24" hidden="1" customHeight="1">
      <c r="A445" s="13" t="s">
        <v>3</v>
      </c>
      <c r="B445" s="171" t="s">
        <v>4</v>
      </c>
      <c r="C445" s="172"/>
      <c r="D445" s="171" t="s">
        <v>5</v>
      </c>
      <c r="E445" s="172"/>
      <c r="F445" s="171" t="s">
        <v>6</v>
      </c>
      <c r="G445" s="172"/>
      <c r="H445" s="57" t="s">
        <v>7</v>
      </c>
      <c r="I445" s="57" t="s">
        <v>8</v>
      </c>
      <c r="M445" t="s">
        <v>508</v>
      </c>
    </row>
    <row r="446" spans="1:13" ht="24" hidden="1" customHeight="1">
      <c r="A446" s="40" t="s">
        <v>762</v>
      </c>
      <c r="B446" s="43">
        <v>45855</v>
      </c>
      <c r="C446" s="20">
        <v>0.70833333333333304</v>
      </c>
      <c r="D446" s="26">
        <v>45856</v>
      </c>
      <c r="E446" s="20">
        <v>0.66666666666666696</v>
      </c>
      <c r="F446" s="43">
        <v>45857</v>
      </c>
      <c r="G446" s="20">
        <v>0.1</v>
      </c>
      <c r="H446" s="18" t="s">
        <v>791</v>
      </c>
      <c r="I446" s="11"/>
    </row>
    <row r="447" spans="1:13" ht="24" hidden="1" customHeight="1">
      <c r="A447" s="40" t="s">
        <v>674</v>
      </c>
      <c r="B447" s="43">
        <f>F446</f>
        <v>45857</v>
      </c>
      <c r="C447" s="20">
        <v>0.625</v>
      </c>
      <c r="D447" s="26">
        <f>B447+1</f>
        <v>45858</v>
      </c>
      <c r="E447" s="20">
        <v>0.30416666666666697</v>
      </c>
      <c r="F447" s="43">
        <f>D447</f>
        <v>45858</v>
      </c>
      <c r="G447" s="20">
        <v>0.67916666666666703</v>
      </c>
      <c r="H447" s="18" t="s">
        <v>28</v>
      </c>
      <c r="I447" s="11"/>
    </row>
    <row r="448" spans="1:13" ht="24" hidden="1" customHeight="1">
      <c r="A448" s="40" t="s">
        <v>688</v>
      </c>
      <c r="B448" s="43">
        <f>F447+2</f>
        <v>45860</v>
      </c>
      <c r="C448" s="20">
        <v>0.6875</v>
      </c>
      <c r="D448" s="26">
        <f>B448</f>
        <v>45860</v>
      </c>
      <c r="E448" s="20">
        <v>0.79166666666666696</v>
      </c>
      <c r="F448" s="43">
        <f>D448+1</f>
        <v>45861</v>
      </c>
      <c r="G448" s="20">
        <v>7.0833333333333304E-2</v>
      </c>
      <c r="H448" s="18"/>
      <c r="I448" s="11"/>
    </row>
    <row r="449" spans="1:13" ht="24" hidden="1" customHeight="1">
      <c r="A449" s="40" t="s">
        <v>408</v>
      </c>
      <c r="B449" s="43">
        <f>F448+2</f>
        <v>45863</v>
      </c>
      <c r="C449" s="20">
        <v>0.375</v>
      </c>
      <c r="D449" s="26">
        <f>B449</f>
        <v>45863</v>
      </c>
      <c r="E449" s="20">
        <v>0.5625</v>
      </c>
      <c r="F449" s="43">
        <f>D449+1</f>
        <v>45864</v>
      </c>
      <c r="G449" s="20">
        <v>0.72916666666666696</v>
      </c>
      <c r="H449" s="18" t="s">
        <v>334</v>
      </c>
      <c r="I449" s="11"/>
    </row>
    <row r="450" spans="1:13" ht="24" hidden="1" customHeight="1">
      <c r="A450" s="40" t="s">
        <v>676</v>
      </c>
      <c r="B450" s="43">
        <f>F449+1</f>
        <v>45865</v>
      </c>
      <c r="C450" s="20">
        <v>0.59583333333333299</v>
      </c>
      <c r="D450" s="26">
        <f>B450+1</f>
        <v>45866</v>
      </c>
      <c r="E450" s="20">
        <v>0.22916666666666699</v>
      </c>
      <c r="F450" s="43">
        <f>D450</f>
        <v>45866</v>
      </c>
      <c r="G450" s="20">
        <v>0.55138888888888904</v>
      </c>
      <c r="H450" s="18" t="s">
        <v>28</v>
      </c>
      <c r="I450" s="11"/>
    </row>
    <row r="451" spans="1:13" ht="24" hidden="1" customHeight="1">
      <c r="A451" s="98" t="s">
        <v>763</v>
      </c>
      <c r="B451" s="43">
        <v>45867</v>
      </c>
      <c r="C451" s="20">
        <v>0.83333333333333304</v>
      </c>
      <c r="D451" s="26">
        <v>45867</v>
      </c>
      <c r="E451" s="20">
        <v>0.95</v>
      </c>
      <c r="F451" s="43">
        <v>45868</v>
      </c>
      <c r="G451" s="20">
        <v>0.33333333333333298</v>
      </c>
      <c r="H451" s="18" t="s">
        <v>737</v>
      </c>
      <c r="I451" s="11"/>
    </row>
    <row r="452" spans="1:13" ht="24" hidden="1" customHeight="1">
      <c r="A452" s="173" t="s">
        <v>792</v>
      </c>
      <c r="B452" s="182"/>
      <c r="C452" s="182"/>
      <c r="D452" s="182"/>
      <c r="E452" s="182"/>
      <c r="F452" s="182"/>
      <c r="G452" s="182"/>
      <c r="H452" s="182"/>
      <c r="I452" s="183"/>
    </row>
    <row r="453" spans="1:13" ht="24" hidden="1" customHeight="1">
      <c r="A453" s="13" t="s">
        <v>3</v>
      </c>
      <c r="B453" s="171" t="s">
        <v>4</v>
      </c>
      <c r="C453" s="172"/>
      <c r="D453" s="171" t="s">
        <v>5</v>
      </c>
      <c r="E453" s="172"/>
      <c r="F453" s="171" t="s">
        <v>6</v>
      </c>
      <c r="G453" s="172"/>
      <c r="H453" s="57" t="s">
        <v>7</v>
      </c>
      <c r="I453" s="57" t="s">
        <v>8</v>
      </c>
      <c r="M453" t="s">
        <v>508</v>
      </c>
    </row>
    <row r="454" spans="1:13" ht="24" hidden="1" customHeight="1">
      <c r="A454" s="40" t="s">
        <v>793</v>
      </c>
      <c r="B454" s="26">
        <v>45876</v>
      </c>
      <c r="C454" s="20">
        <v>8.3333333333333301E-2</v>
      </c>
      <c r="D454" s="26">
        <v>45877</v>
      </c>
      <c r="E454" s="20">
        <v>0.375</v>
      </c>
      <c r="F454" s="26">
        <f>D454</f>
        <v>45877</v>
      </c>
      <c r="G454" s="20">
        <v>0.79166666666666696</v>
      </c>
      <c r="H454" s="18" t="s">
        <v>794</v>
      </c>
      <c r="I454" s="29"/>
    </row>
    <row r="455" spans="1:13" ht="24" hidden="1" customHeight="1">
      <c r="A455" s="40" t="s">
        <v>795</v>
      </c>
      <c r="B455" s="26">
        <v>45878</v>
      </c>
      <c r="C455" s="20">
        <v>0.41666666666666702</v>
      </c>
      <c r="D455" s="26">
        <f>B455+1</f>
        <v>45879</v>
      </c>
      <c r="E455" s="20">
        <v>0.60416666666666696</v>
      </c>
      <c r="F455" s="26">
        <f>D455</f>
        <v>45879</v>
      </c>
      <c r="G455" s="20">
        <v>0.85416666666666696</v>
      </c>
      <c r="H455" s="46" t="s">
        <v>28</v>
      </c>
      <c r="I455" s="29"/>
    </row>
    <row r="456" spans="1:13" ht="24" hidden="1" customHeight="1">
      <c r="A456" s="40" t="s">
        <v>796</v>
      </c>
      <c r="B456" s="26">
        <f>F455+2</f>
        <v>45881</v>
      </c>
      <c r="C456" s="20">
        <v>0.875</v>
      </c>
      <c r="D456" s="26">
        <f>B456+3</f>
        <v>45884</v>
      </c>
      <c r="E456" s="39">
        <v>0.77083333333333304</v>
      </c>
      <c r="F456" s="26">
        <f>D456+1</f>
        <v>45885</v>
      </c>
      <c r="G456" s="20">
        <v>0.125</v>
      </c>
      <c r="H456" s="18" t="s">
        <v>797</v>
      </c>
      <c r="I456" s="29"/>
    </row>
    <row r="457" spans="1:13" ht="24" hidden="1" customHeight="1">
      <c r="A457" s="40" t="s">
        <v>437</v>
      </c>
      <c r="B457" s="43">
        <f>F456+3</f>
        <v>45888</v>
      </c>
      <c r="C457" s="20">
        <v>0.125</v>
      </c>
      <c r="D457" s="26">
        <f>B457</f>
        <v>45888</v>
      </c>
      <c r="E457" s="39">
        <v>0.33333333333333298</v>
      </c>
      <c r="F457" s="26">
        <f>D457</f>
        <v>45888</v>
      </c>
      <c r="G457" s="20">
        <v>0.89583333333333304</v>
      </c>
      <c r="H457" s="18" t="s">
        <v>798</v>
      </c>
      <c r="I457" s="29"/>
    </row>
    <row r="458" spans="1:13" ht="24" hidden="1" customHeight="1">
      <c r="A458" s="40" t="s">
        <v>799</v>
      </c>
      <c r="B458" s="43">
        <f>F457+1</f>
        <v>45889</v>
      </c>
      <c r="C458" s="20">
        <v>0.79166666666666696</v>
      </c>
      <c r="D458" s="26">
        <f t="shared" ref="D458:D459" si="54">B458</f>
        <v>45889</v>
      </c>
      <c r="E458" s="39">
        <v>0.83333333333333304</v>
      </c>
      <c r="F458" s="26">
        <f>D458+1</f>
        <v>45890</v>
      </c>
      <c r="G458" s="20">
        <v>0.17499999999999999</v>
      </c>
      <c r="H458" s="18"/>
      <c r="I458" s="29"/>
    </row>
    <row r="459" spans="1:13" ht="24" hidden="1" customHeight="1">
      <c r="A459" s="40" t="s">
        <v>800</v>
      </c>
      <c r="B459" s="43">
        <f>F458+1</f>
        <v>45891</v>
      </c>
      <c r="C459" s="20">
        <v>0.72916666666666696</v>
      </c>
      <c r="D459" s="26">
        <f t="shared" si="54"/>
        <v>45891</v>
      </c>
      <c r="E459" s="39">
        <v>0.91666666666666696</v>
      </c>
      <c r="F459" s="26">
        <f>D459+1</f>
        <v>45892</v>
      </c>
      <c r="G459" s="20">
        <v>0.29166666666666702</v>
      </c>
      <c r="H459" s="18" t="s">
        <v>772</v>
      </c>
      <c r="I459" s="11"/>
    </row>
    <row r="460" spans="1:13" ht="24" hidden="1" customHeight="1">
      <c r="A460" s="173" t="s">
        <v>801</v>
      </c>
      <c r="B460" s="182"/>
      <c r="C460" s="182"/>
      <c r="D460" s="182"/>
      <c r="E460" s="182"/>
      <c r="F460" s="182"/>
      <c r="G460" s="182"/>
      <c r="H460" s="182"/>
      <c r="I460" s="183"/>
    </row>
    <row r="461" spans="1:13" ht="24" hidden="1" customHeight="1">
      <c r="A461" s="13" t="s">
        <v>3</v>
      </c>
      <c r="B461" s="171" t="s">
        <v>4</v>
      </c>
      <c r="C461" s="172"/>
      <c r="D461" s="171" t="s">
        <v>5</v>
      </c>
      <c r="E461" s="172"/>
      <c r="F461" s="171" t="s">
        <v>6</v>
      </c>
      <c r="G461" s="172"/>
      <c r="H461" s="57" t="s">
        <v>7</v>
      </c>
      <c r="I461" s="57" t="s">
        <v>8</v>
      </c>
      <c r="M461" t="s">
        <v>508</v>
      </c>
    </row>
    <row r="462" spans="1:13" ht="24" hidden="1" customHeight="1">
      <c r="A462" s="55" t="s">
        <v>802</v>
      </c>
      <c r="B462" s="43">
        <v>45865</v>
      </c>
      <c r="C462" s="20">
        <v>0.57916666666666705</v>
      </c>
      <c r="D462" s="43">
        <v>45866</v>
      </c>
      <c r="E462" s="20">
        <v>0.42916666666666697</v>
      </c>
      <c r="F462" s="43">
        <v>45866</v>
      </c>
      <c r="G462" s="20">
        <v>0.875</v>
      </c>
      <c r="H462" s="18" t="s">
        <v>803</v>
      </c>
      <c r="I462" s="29"/>
    </row>
    <row r="463" spans="1:13" ht="24" hidden="1" customHeight="1">
      <c r="A463" s="40" t="s">
        <v>678</v>
      </c>
      <c r="B463" s="43">
        <v>45869</v>
      </c>
      <c r="C463" s="20">
        <v>0.9375</v>
      </c>
      <c r="D463" s="50">
        <f>B463+1</f>
        <v>45870</v>
      </c>
      <c r="E463" s="20">
        <v>0.13750000000000001</v>
      </c>
      <c r="F463" s="43">
        <f>D463</f>
        <v>45870</v>
      </c>
      <c r="G463" s="20">
        <v>0.34583333333333299</v>
      </c>
      <c r="H463" s="18" t="s">
        <v>804</v>
      </c>
      <c r="I463" s="29"/>
    </row>
    <row r="464" spans="1:13" ht="24" hidden="1" customHeight="1">
      <c r="A464" s="40" t="s">
        <v>805</v>
      </c>
      <c r="B464" s="43">
        <v>45872</v>
      </c>
      <c r="C464" s="20">
        <v>0.22916666666666699</v>
      </c>
      <c r="D464" s="50">
        <f t="shared" ref="D464:D466" si="55">B464</f>
        <v>45872</v>
      </c>
      <c r="E464" s="20">
        <v>0.27083333333333298</v>
      </c>
      <c r="F464" s="43">
        <f>D464</f>
        <v>45872</v>
      </c>
      <c r="G464" s="20">
        <v>0.64583333333333304</v>
      </c>
      <c r="H464" s="18"/>
      <c r="I464" s="29"/>
    </row>
    <row r="465" spans="1:13" ht="24" hidden="1" customHeight="1">
      <c r="A465" s="98" t="s">
        <v>806</v>
      </c>
      <c r="B465" s="43">
        <f>F464+3</f>
        <v>45875</v>
      </c>
      <c r="C465" s="20">
        <v>0.29166666666666702</v>
      </c>
      <c r="D465" s="50">
        <f t="shared" si="55"/>
        <v>45875</v>
      </c>
      <c r="E465" s="20">
        <v>0.33333333333333298</v>
      </c>
      <c r="F465" s="43">
        <f>D465</f>
        <v>45875</v>
      </c>
      <c r="G465" s="20">
        <v>0.45833333333333298</v>
      </c>
      <c r="H465" s="18"/>
      <c r="I465" s="29"/>
    </row>
    <row r="466" spans="1:13" ht="24" hidden="1" customHeight="1">
      <c r="A466" s="98" t="s">
        <v>807</v>
      </c>
      <c r="B466" s="43">
        <f>F465+1</f>
        <v>45876</v>
      </c>
      <c r="C466" s="20">
        <v>0.375</v>
      </c>
      <c r="D466" s="44">
        <f t="shared" si="55"/>
        <v>45876</v>
      </c>
      <c r="E466" s="20">
        <v>0.47916666666666702</v>
      </c>
      <c r="F466" s="26">
        <f>D466+1</f>
        <v>45877</v>
      </c>
      <c r="G466" s="20">
        <v>0.27083333333333298</v>
      </c>
      <c r="H466" s="18" t="s">
        <v>334</v>
      </c>
      <c r="I466" s="29"/>
    </row>
    <row r="467" spans="1:13" ht="24" hidden="1" customHeight="1">
      <c r="A467" s="55" t="s">
        <v>682</v>
      </c>
      <c r="B467" s="44">
        <f>F466+3</f>
        <v>45880</v>
      </c>
      <c r="C467" s="39">
        <v>0.82499999999999996</v>
      </c>
      <c r="D467" s="26">
        <v>45883</v>
      </c>
      <c r="E467" s="39">
        <v>0.45833333333333298</v>
      </c>
      <c r="F467" s="26">
        <f>D467</f>
        <v>45883</v>
      </c>
      <c r="G467" s="39">
        <v>0.83750000000000002</v>
      </c>
      <c r="H467" s="46" t="s">
        <v>28</v>
      </c>
      <c r="I467" s="29"/>
    </row>
    <row r="468" spans="1:13" ht="24" hidden="1" customHeight="1">
      <c r="A468" s="40" t="s">
        <v>765</v>
      </c>
      <c r="B468" s="43">
        <f>F467+1</f>
        <v>45884</v>
      </c>
      <c r="C468" s="20">
        <v>0.58333333333333304</v>
      </c>
      <c r="D468" s="26">
        <f>B468+1</f>
        <v>45885</v>
      </c>
      <c r="E468" s="39">
        <v>0.86458333333333304</v>
      </c>
      <c r="F468" s="26">
        <f>D468+1</f>
        <v>45886</v>
      </c>
      <c r="G468" s="39">
        <v>0.28125</v>
      </c>
      <c r="H468" s="46" t="s">
        <v>28</v>
      </c>
      <c r="I468" s="29"/>
    </row>
    <row r="469" spans="1:13" ht="24" hidden="1" customHeight="1">
      <c r="A469" s="40" t="s">
        <v>766</v>
      </c>
      <c r="B469" s="43">
        <f>F468+1</f>
        <v>45887</v>
      </c>
      <c r="C469" s="20">
        <v>0.77083333333333304</v>
      </c>
      <c r="D469" s="49">
        <f>B469+1</f>
        <v>45888</v>
      </c>
      <c r="E469" s="39">
        <v>0.27916666666666701</v>
      </c>
      <c r="F469" s="44">
        <f>D469</f>
        <v>45888</v>
      </c>
      <c r="G469" s="39">
        <v>0.61805555555555602</v>
      </c>
      <c r="H469" s="46" t="s">
        <v>28</v>
      </c>
      <c r="I469" s="29"/>
    </row>
    <row r="470" spans="1:13" ht="24" hidden="1" customHeight="1">
      <c r="A470" s="40" t="s">
        <v>417</v>
      </c>
      <c r="B470" s="43">
        <f>F469+3</f>
        <v>45891</v>
      </c>
      <c r="C470" s="20">
        <v>0.29166666666666702</v>
      </c>
      <c r="D470" s="49">
        <f t="shared" ref="D470" si="56">B470</f>
        <v>45891</v>
      </c>
      <c r="E470" s="39">
        <v>0.38750000000000001</v>
      </c>
      <c r="F470" s="26">
        <f t="shared" ref="F470:F473" si="57">D470+1</f>
        <v>45892</v>
      </c>
      <c r="G470" s="39">
        <v>9.5833333333333298E-2</v>
      </c>
      <c r="H470" s="18" t="s">
        <v>334</v>
      </c>
      <c r="I470" s="29"/>
    </row>
    <row r="471" spans="1:13" ht="24" hidden="1" customHeight="1">
      <c r="A471" s="40" t="s">
        <v>767</v>
      </c>
      <c r="B471" s="43">
        <f>F470+1</f>
        <v>45893</v>
      </c>
      <c r="C471" s="20">
        <v>6.25E-2</v>
      </c>
      <c r="D471" s="49">
        <f>B471+1</f>
        <v>45894</v>
      </c>
      <c r="E471" s="20">
        <v>0.91666666666666696</v>
      </c>
      <c r="F471" s="26">
        <f t="shared" si="57"/>
        <v>45895</v>
      </c>
      <c r="G471" s="39">
        <v>0</v>
      </c>
      <c r="H471" s="46" t="s">
        <v>808</v>
      </c>
      <c r="I471" s="29"/>
    </row>
    <row r="472" spans="1:13" ht="24" hidden="1" customHeight="1">
      <c r="A472" s="40" t="s">
        <v>809</v>
      </c>
      <c r="B472" s="43">
        <f>F471+3</f>
        <v>45898</v>
      </c>
      <c r="C472" s="20">
        <v>0.40972222222222199</v>
      </c>
      <c r="D472" s="49">
        <f>B472+2</f>
        <v>45900</v>
      </c>
      <c r="E472" s="20">
        <v>0.70833333333333304</v>
      </c>
      <c r="F472" s="26">
        <f t="shared" si="57"/>
        <v>45901</v>
      </c>
      <c r="G472" s="39">
        <v>0.25</v>
      </c>
      <c r="H472" s="18" t="s">
        <v>28</v>
      </c>
      <c r="I472" s="29"/>
    </row>
    <row r="473" spans="1:13" ht="24" hidden="1" customHeight="1">
      <c r="A473" s="40" t="s">
        <v>810</v>
      </c>
      <c r="B473" s="110">
        <v>45901</v>
      </c>
      <c r="C473" s="37">
        <v>0.75</v>
      </c>
      <c r="D473" s="49">
        <f>B473+1</f>
        <v>45902</v>
      </c>
      <c r="E473" s="20">
        <v>0.91666666666666696</v>
      </c>
      <c r="F473" s="26">
        <f t="shared" si="57"/>
        <v>45903</v>
      </c>
      <c r="G473" s="39">
        <v>0.16666666666666699</v>
      </c>
      <c r="H473" s="18" t="s">
        <v>28</v>
      </c>
      <c r="I473" s="29"/>
    </row>
    <row r="474" spans="1:13" ht="24" hidden="1" customHeight="1">
      <c r="A474" s="40" t="s">
        <v>811</v>
      </c>
      <c r="B474" s="43">
        <f>F473+1</f>
        <v>45904</v>
      </c>
      <c r="C474" s="37">
        <v>0.90625</v>
      </c>
      <c r="D474" s="49">
        <f>B474+1</f>
        <v>45905</v>
      </c>
      <c r="E474" s="20">
        <v>4.1666666666666699E-2</v>
      </c>
      <c r="F474" s="26">
        <f>D474</f>
        <v>45905</v>
      </c>
      <c r="G474" s="39">
        <v>0.37916666666666698</v>
      </c>
      <c r="H474" s="18"/>
      <c r="I474" s="29"/>
    </row>
    <row r="475" spans="1:13" ht="24" hidden="1" customHeight="1">
      <c r="A475" s="40" t="s">
        <v>427</v>
      </c>
      <c r="B475" s="111">
        <v>45907</v>
      </c>
      <c r="C475" s="37">
        <v>0.54166666666666696</v>
      </c>
      <c r="D475" s="49">
        <v>45908</v>
      </c>
      <c r="E475" s="20">
        <v>7.4999999999999997E-2</v>
      </c>
      <c r="F475" s="26">
        <v>45908</v>
      </c>
      <c r="G475" s="39">
        <v>0.92916666666666703</v>
      </c>
      <c r="H475" s="18" t="s">
        <v>465</v>
      </c>
      <c r="I475" s="29"/>
    </row>
    <row r="476" spans="1:13" ht="24" hidden="1" customHeight="1">
      <c r="A476" s="40" t="s">
        <v>812</v>
      </c>
      <c r="B476" s="47"/>
      <c r="C476" s="47"/>
      <c r="D476" s="47"/>
      <c r="E476" s="47"/>
      <c r="F476" s="47"/>
      <c r="G476" s="47"/>
      <c r="H476" s="18" t="s">
        <v>606</v>
      </c>
      <c r="I476" s="29"/>
    </row>
    <row r="477" spans="1:13" ht="24" hidden="1" customHeight="1">
      <c r="A477" s="24" t="s">
        <v>813</v>
      </c>
      <c r="B477" s="26">
        <v>45910</v>
      </c>
      <c r="C477" s="20">
        <v>0.39583333333333298</v>
      </c>
      <c r="D477" s="26">
        <v>45911</v>
      </c>
      <c r="E477" s="20">
        <v>6.9444444444444404E-4</v>
      </c>
      <c r="F477" s="26">
        <v>45911</v>
      </c>
      <c r="G477" s="20">
        <v>0.25</v>
      </c>
      <c r="H477" s="64" t="s">
        <v>814</v>
      </c>
      <c r="I477" s="29"/>
    </row>
    <row r="478" spans="1:13" ht="24" hidden="1" customHeight="1">
      <c r="A478" s="173" t="s">
        <v>815</v>
      </c>
      <c r="B478" s="182"/>
      <c r="C478" s="182"/>
      <c r="D478" s="182"/>
      <c r="E478" s="182"/>
      <c r="F478" s="182"/>
      <c r="G478" s="182"/>
      <c r="H478" s="182"/>
      <c r="I478" s="183"/>
    </row>
    <row r="479" spans="1:13" ht="24" hidden="1" customHeight="1">
      <c r="A479" s="13" t="s">
        <v>3</v>
      </c>
      <c r="B479" s="171" t="s">
        <v>4</v>
      </c>
      <c r="C479" s="172"/>
      <c r="D479" s="171" t="s">
        <v>5</v>
      </c>
      <c r="E479" s="172"/>
      <c r="F479" s="171" t="s">
        <v>6</v>
      </c>
      <c r="G479" s="172"/>
      <c r="H479" s="57" t="s">
        <v>7</v>
      </c>
      <c r="I479" s="57" t="s">
        <v>8</v>
      </c>
      <c r="M479" t="s">
        <v>508</v>
      </c>
    </row>
    <row r="480" spans="1:13" ht="24" hidden="1" customHeight="1">
      <c r="A480" s="55" t="s">
        <v>810</v>
      </c>
      <c r="B480" s="26">
        <v>45887</v>
      </c>
      <c r="C480" s="20">
        <v>0.65</v>
      </c>
      <c r="D480" s="26">
        <v>45888</v>
      </c>
      <c r="E480" s="20">
        <v>0.70833333333333304</v>
      </c>
      <c r="F480" s="26">
        <v>45889</v>
      </c>
      <c r="G480" s="20">
        <v>0.15</v>
      </c>
      <c r="H480" s="18" t="s">
        <v>505</v>
      </c>
      <c r="I480" s="11"/>
    </row>
    <row r="481" spans="1:14" ht="24" hidden="1" customHeight="1">
      <c r="A481" s="12" t="s">
        <v>809</v>
      </c>
      <c r="B481" s="26">
        <v>45889</v>
      </c>
      <c r="C481" s="20">
        <v>0.75</v>
      </c>
      <c r="D481" s="26">
        <v>45890</v>
      </c>
      <c r="E481" s="20">
        <v>3.3333333333333298E-2</v>
      </c>
      <c r="F481" s="26">
        <v>45890</v>
      </c>
      <c r="G481" s="20">
        <v>0.36458333333333298</v>
      </c>
      <c r="H481" s="18"/>
      <c r="I481" s="11"/>
    </row>
    <row r="482" spans="1:14" ht="24" hidden="1" customHeight="1">
      <c r="A482" s="40" t="s">
        <v>811</v>
      </c>
      <c r="B482" s="26">
        <f>F481+1</f>
        <v>45891</v>
      </c>
      <c r="C482" s="20">
        <v>0.75</v>
      </c>
      <c r="D482" s="26">
        <f t="shared" ref="D482:D485" si="58">B482</f>
        <v>45891</v>
      </c>
      <c r="E482" s="20">
        <v>0.91666666666666696</v>
      </c>
      <c r="F482" s="26">
        <f>D482+1</f>
        <v>45892</v>
      </c>
      <c r="G482" s="20">
        <v>0.30902777777777801</v>
      </c>
      <c r="H482" s="18"/>
      <c r="I482" s="11"/>
    </row>
    <row r="483" spans="1:14" ht="24" hidden="1" customHeight="1">
      <c r="A483" s="40" t="s">
        <v>427</v>
      </c>
      <c r="B483" s="26">
        <f>F482+2</f>
        <v>45894</v>
      </c>
      <c r="C483" s="20">
        <v>0.70833333333333304</v>
      </c>
      <c r="D483" s="26">
        <f t="shared" si="58"/>
        <v>45894</v>
      </c>
      <c r="E483" s="20">
        <v>0.94166666666666698</v>
      </c>
      <c r="F483" s="26">
        <f>D483+1</f>
        <v>45895</v>
      </c>
      <c r="G483" s="20">
        <v>0.65416666666666701</v>
      </c>
      <c r="H483" s="18" t="s">
        <v>816</v>
      </c>
      <c r="I483" s="11"/>
    </row>
    <row r="484" spans="1:14" ht="24" hidden="1" customHeight="1">
      <c r="A484" s="40" t="s">
        <v>812</v>
      </c>
      <c r="B484" s="26">
        <f>F483+1</f>
        <v>45896</v>
      </c>
      <c r="C484" s="20">
        <v>0.45833333333333298</v>
      </c>
      <c r="D484" s="26">
        <f t="shared" si="58"/>
        <v>45896</v>
      </c>
      <c r="E484" s="20">
        <v>0.54166666666666696</v>
      </c>
      <c r="F484" s="26">
        <f t="shared" ref="F484:F487" si="59">D484</f>
        <v>45896</v>
      </c>
      <c r="G484" s="20">
        <v>0.90833333333333299</v>
      </c>
      <c r="H484" s="18"/>
      <c r="I484" s="11"/>
    </row>
    <row r="485" spans="1:14" ht="24" hidden="1" customHeight="1">
      <c r="A485" s="96" t="s">
        <v>430</v>
      </c>
      <c r="B485" s="26">
        <f>F484+2</f>
        <v>45898</v>
      </c>
      <c r="C485" s="20">
        <v>0.29166666666666702</v>
      </c>
      <c r="D485" s="26">
        <f t="shared" si="58"/>
        <v>45898</v>
      </c>
      <c r="E485" s="20">
        <v>0.625</v>
      </c>
      <c r="F485" s="26">
        <f t="shared" si="59"/>
        <v>45898</v>
      </c>
      <c r="G485" s="20">
        <v>0.82638888888888895</v>
      </c>
      <c r="H485" s="18" t="s">
        <v>817</v>
      </c>
      <c r="I485" s="11"/>
    </row>
    <row r="486" spans="1:14" ht="24" hidden="1" customHeight="1">
      <c r="A486" s="12" t="s">
        <v>784</v>
      </c>
      <c r="B486" s="26">
        <v>45900</v>
      </c>
      <c r="C486" s="20">
        <v>0.91666666666666696</v>
      </c>
      <c r="D486" s="26">
        <v>45902</v>
      </c>
      <c r="E486" s="20">
        <v>0.16666666666666699</v>
      </c>
      <c r="F486" s="26">
        <f t="shared" si="59"/>
        <v>45902</v>
      </c>
      <c r="G486" s="20">
        <v>0.58333333333333304</v>
      </c>
      <c r="H486" s="18" t="s">
        <v>28</v>
      </c>
      <c r="I486" s="11"/>
    </row>
    <row r="487" spans="1:14" ht="24" hidden="1" customHeight="1">
      <c r="A487" s="12" t="s">
        <v>785</v>
      </c>
      <c r="B487" s="26">
        <f>F486+1</f>
        <v>45903</v>
      </c>
      <c r="C487" s="20">
        <v>8.3333333333333301E-2</v>
      </c>
      <c r="D487" s="26">
        <f>B487+1</f>
        <v>45904</v>
      </c>
      <c r="E487" s="20">
        <v>2.9166666666666698E-2</v>
      </c>
      <c r="F487" s="26">
        <f t="shared" si="59"/>
        <v>45904</v>
      </c>
      <c r="G487" s="20">
        <v>0.30416666666666697</v>
      </c>
      <c r="H487" s="18"/>
      <c r="I487" s="11"/>
    </row>
    <row r="488" spans="1:14" ht="24" hidden="1" customHeight="1">
      <c r="A488" s="40" t="s">
        <v>786</v>
      </c>
      <c r="B488" s="26">
        <v>45906</v>
      </c>
      <c r="C488" s="20">
        <v>6.9444444444444404E-4</v>
      </c>
      <c r="D488" s="26">
        <v>45906</v>
      </c>
      <c r="E488" s="20">
        <v>3.3333333333333298E-2</v>
      </c>
      <c r="F488" s="26">
        <v>45906</v>
      </c>
      <c r="G488" s="20">
        <v>0.36388888888888898</v>
      </c>
      <c r="H488" s="18"/>
      <c r="I488" s="11"/>
    </row>
    <row r="489" spans="1:14" ht="24" hidden="1" customHeight="1">
      <c r="A489" s="55" t="s">
        <v>787</v>
      </c>
      <c r="B489" s="26">
        <v>45908</v>
      </c>
      <c r="C489" s="20">
        <v>0.5</v>
      </c>
      <c r="D489" s="26">
        <v>45908</v>
      </c>
      <c r="E489" s="20">
        <v>0.89583333333333304</v>
      </c>
      <c r="F489" s="26">
        <v>45909</v>
      </c>
      <c r="G489" s="20">
        <v>0.18541666666666701</v>
      </c>
      <c r="H489" s="18" t="s">
        <v>28</v>
      </c>
      <c r="I489" s="29"/>
    </row>
    <row r="490" spans="1:14" ht="24" hidden="1" customHeight="1">
      <c r="A490" s="55" t="s">
        <v>432</v>
      </c>
      <c r="B490" s="26">
        <v>45909</v>
      </c>
      <c r="C490" s="20">
        <v>0.95833333333333304</v>
      </c>
      <c r="D490" s="26">
        <v>45910</v>
      </c>
      <c r="E490" s="20">
        <v>6.25E-2</v>
      </c>
      <c r="F490" s="26">
        <v>45910</v>
      </c>
      <c r="G490" s="20">
        <v>0.80416666666666703</v>
      </c>
      <c r="H490" s="18" t="s">
        <v>334</v>
      </c>
      <c r="I490" s="29"/>
    </row>
    <row r="491" spans="1:14" ht="24" hidden="1" customHeight="1">
      <c r="A491" s="55" t="s">
        <v>818</v>
      </c>
      <c r="B491" s="26">
        <v>45911</v>
      </c>
      <c r="C491" s="20">
        <v>0.30416666666666697</v>
      </c>
      <c r="D491" s="26">
        <v>45911</v>
      </c>
      <c r="E491" s="20">
        <v>0.83333333333333304</v>
      </c>
      <c r="F491" s="26">
        <v>45912</v>
      </c>
      <c r="G491" s="20">
        <v>0.375</v>
      </c>
      <c r="H491" s="64" t="s">
        <v>819</v>
      </c>
      <c r="I491" s="29"/>
    </row>
    <row r="492" spans="1:14" ht="25.05" hidden="1" customHeight="1">
      <c r="A492" s="169" t="s">
        <v>820</v>
      </c>
      <c r="B492" s="170"/>
      <c r="C492" s="170"/>
      <c r="D492" s="170"/>
      <c r="E492" s="170"/>
      <c r="F492" s="170"/>
      <c r="G492" s="170"/>
      <c r="H492" s="170"/>
      <c r="I492" s="170"/>
    </row>
    <row r="493" spans="1:14" ht="24.75" hidden="1" customHeight="1">
      <c r="A493" s="13" t="s">
        <v>3</v>
      </c>
      <c r="B493" s="171" t="s">
        <v>4</v>
      </c>
      <c r="C493" s="172"/>
      <c r="D493" s="171" t="s">
        <v>5</v>
      </c>
      <c r="E493" s="172"/>
      <c r="F493" s="171" t="s">
        <v>6</v>
      </c>
      <c r="G493" s="172"/>
      <c r="H493" s="57" t="s">
        <v>7</v>
      </c>
      <c r="I493" s="57" t="s">
        <v>8</v>
      </c>
      <c r="N493" t="s">
        <v>325</v>
      </c>
    </row>
    <row r="494" spans="1:14" ht="24" hidden="1" customHeight="1">
      <c r="A494" s="24" t="s">
        <v>504</v>
      </c>
      <c r="B494" s="44">
        <v>45911</v>
      </c>
      <c r="C494" s="39">
        <v>0.79166666666666696</v>
      </c>
      <c r="D494" s="26">
        <v>45912</v>
      </c>
      <c r="E494" s="39">
        <v>0.69166666666666698</v>
      </c>
      <c r="F494" s="44">
        <v>45913</v>
      </c>
      <c r="G494" s="39">
        <v>0.16250000000000001</v>
      </c>
      <c r="H494" s="18" t="s">
        <v>505</v>
      </c>
      <c r="I494" s="29"/>
    </row>
    <row r="495" spans="1:14" ht="24" hidden="1" customHeight="1">
      <c r="A495" s="27" t="s">
        <v>821</v>
      </c>
      <c r="B495" s="44">
        <v>45913</v>
      </c>
      <c r="C495" s="39">
        <v>0.79166666666666696</v>
      </c>
      <c r="D495" s="26">
        <v>45914</v>
      </c>
      <c r="E495" s="39">
        <v>0.82083333333333297</v>
      </c>
      <c r="F495" s="26">
        <v>45915</v>
      </c>
      <c r="G495" s="39">
        <v>0.23749999999999999</v>
      </c>
      <c r="H495" s="18"/>
      <c r="I495" s="29"/>
    </row>
    <row r="496" spans="1:14" ht="24" hidden="1" customHeight="1">
      <c r="A496" s="27" t="s">
        <v>822</v>
      </c>
      <c r="B496" s="26">
        <f>F495+2</f>
        <v>45917</v>
      </c>
      <c r="C496" s="20">
        <v>2.0833333333333301E-2</v>
      </c>
      <c r="D496" s="26">
        <f>B496</f>
        <v>45917</v>
      </c>
      <c r="E496" s="20">
        <v>0.116666666666667</v>
      </c>
      <c r="F496" s="26">
        <f>D496</f>
        <v>45917</v>
      </c>
      <c r="G496" s="20">
        <v>0.40833333333333299</v>
      </c>
      <c r="H496" s="18"/>
      <c r="I496" s="29"/>
    </row>
    <row r="497" spans="1:13" ht="24" hidden="1" customHeight="1">
      <c r="A497" s="24" t="s">
        <v>823</v>
      </c>
      <c r="B497" s="26">
        <v>45919</v>
      </c>
      <c r="C497" s="20">
        <v>0.79166666666666663</v>
      </c>
      <c r="D497" s="26">
        <v>45919</v>
      </c>
      <c r="E497" s="20">
        <v>0.89583333333333304</v>
      </c>
      <c r="F497" s="44">
        <v>45920</v>
      </c>
      <c r="G497" s="39">
        <v>0.40625</v>
      </c>
      <c r="H497" s="18" t="s">
        <v>334</v>
      </c>
      <c r="I497" s="29"/>
    </row>
    <row r="498" spans="1:13" ht="24" hidden="1" customHeight="1">
      <c r="A498" s="27" t="s">
        <v>824</v>
      </c>
      <c r="B498" s="26">
        <v>45921</v>
      </c>
      <c r="C498" s="20">
        <v>0.33333333333333298</v>
      </c>
      <c r="D498" s="26">
        <v>45921</v>
      </c>
      <c r="E498" s="20">
        <v>0.375</v>
      </c>
      <c r="F498" s="44">
        <v>45921</v>
      </c>
      <c r="G498" s="20">
        <v>0.61250000000000004</v>
      </c>
      <c r="H498" s="18" t="s">
        <v>1443</v>
      </c>
      <c r="I498" s="29"/>
    </row>
    <row r="499" spans="1:13" ht="24" hidden="1" customHeight="1">
      <c r="A499" s="55" t="s">
        <v>825</v>
      </c>
      <c r="B499" s="47"/>
      <c r="C499" s="47"/>
      <c r="D499" s="47"/>
      <c r="E499" s="47"/>
      <c r="F499" s="47"/>
      <c r="G499" s="47"/>
      <c r="H499" s="64" t="s">
        <v>327</v>
      </c>
      <c r="I499" s="29"/>
    </row>
    <row r="500" spans="1:13" ht="25.95" hidden="1" customHeight="1">
      <c r="A500" s="27" t="s">
        <v>826</v>
      </c>
      <c r="B500" s="26">
        <v>45926</v>
      </c>
      <c r="C500" s="20">
        <v>0.3125</v>
      </c>
      <c r="D500" s="26">
        <v>45928</v>
      </c>
      <c r="E500" s="20">
        <v>0.66666666666666663</v>
      </c>
      <c r="F500" s="26">
        <v>45929</v>
      </c>
      <c r="G500" s="20">
        <v>0.14583333333333334</v>
      </c>
      <c r="H500" s="18" t="s">
        <v>1447</v>
      </c>
      <c r="I500" s="29"/>
    </row>
    <row r="501" spans="1:13" ht="24" hidden="1" customHeight="1">
      <c r="A501" s="173" t="s">
        <v>1512</v>
      </c>
      <c r="B501" s="174"/>
      <c r="C501" s="174"/>
      <c r="D501" s="174"/>
      <c r="E501" s="174"/>
      <c r="F501" s="174"/>
      <c r="G501" s="174"/>
      <c r="H501" s="174"/>
      <c r="I501" s="175"/>
    </row>
    <row r="502" spans="1:13" ht="24" hidden="1" customHeight="1">
      <c r="A502" s="13" t="s">
        <v>3</v>
      </c>
      <c r="B502" s="171" t="s">
        <v>4</v>
      </c>
      <c r="C502" s="172"/>
      <c r="D502" s="171" t="s">
        <v>5</v>
      </c>
      <c r="E502" s="172"/>
      <c r="F502" s="171" t="s">
        <v>6</v>
      </c>
      <c r="G502" s="172"/>
      <c r="H502" s="57" t="s">
        <v>7</v>
      </c>
      <c r="I502" s="57" t="s">
        <v>8</v>
      </c>
      <c r="M502" t="s">
        <v>508</v>
      </c>
    </row>
    <row r="503" spans="1:13" ht="25.05" hidden="1" customHeight="1">
      <c r="A503" s="55" t="s">
        <v>793</v>
      </c>
      <c r="B503" s="26">
        <v>45922</v>
      </c>
      <c r="C503" s="20">
        <v>0.58333333333333337</v>
      </c>
      <c r="D503" s="26">
        <v>45922</v>
      </c>
      <c r="E503" s="20">
        <v>0.6875</v>
      </c>
      <c r="F503" s="26">
        <v>45923</v>
      </c>
      <c r="G503" s="48">
        <v>0.14583333333333334</v>
      </c>
      <c r="H503" s="18" t="s">
        <v>744</v>
      </c>
      <c r="I503" s="11"/>
    </row>
    <row r="504" spans="1:13" ht="25.05" hidden="1" customHeight="1">
      <c r="A504" s="40" t="s">
        <v>795</v>
      </c>
      <c r="B504" s="26">
        <v>45923</v>
      </c>
      <c r="C504" s="20">
        <v>0.72916666666666663</v>
      </c>
      <c r="D504" s="26">
        <v>45925</v>
      </c>
      <c r="E504" s="48">
        <v>9.166666666666666E-2</v>
      </c>
      <c r="F504" s="26">
        <v>45925</v>
      </c>
      <c r="G504" s="48">
        <v>0.5625</v>
      </c>
      <c r="H504" s="18" t="s">
        <v>28</v>
      </c>
      <c r="I504" s="11"/>
    </row>
    <row r="505" spans="1:13" ht="24" hidden="1" customHeight="1">
      <c r="A505" s="40" t="s">
        <v>796</v>
      </c>
      <c r="B505" s="33"/>
      <c r="C505" s="33"/>
      <c r="D505" s="33"/>
      <c r="E505" s="33"/>
      <c r="F505" s="33"/>
      <c r="G505" s="33"/>
      <c r="H505" s="18" t="s">
        <v>523</v>
      </c>
      <c r="I505" s="29"/>
    </row>
    <row r="506" spans="1:13" ht="26.55" hidden="1" customHeight="1">
      <c r="A506" s="24" t="s">
        <v>437</v>
      </c>
      <c r="B506" s="26">
        <f>F504+5</f>
        <v>45930</v>
      </c>
      <c r="C506" s="20">
        <v>0.375</v>
      </c>
      <c r="D506" s="26">
        <f>B506+1</f>
        <v>45931</v>
      </c>
      <c r="E506" s="20">
        <v>0.54166666666666663</v>
      </c>
      <c r="F506" s="26">
        <f t="shared" ref="F506:F511" si="60">D506+1</f>
        <v>45932</v>
      </c>
      <c r="G506" s="48">
        <v>0.6875</v>
      </c>
      <c r="H506" s="18" t="s">
        <v>1476</v>
      </c>
      <c r="I506" s="29"/>
    </row>
    <row r="507" spans="1:13" ht="24" hidden="1" customHeight="1">
      <c r="A507" s="40" t="s">
        <v>799</v>
      </c>
      <c r="B507" s="26">
        <f>F506+1</f>
        <v>45933</v>
      </c>
      <c r="C507" s="20">
        <v>0.72916666666666663</v>
      </c>
      <c r="D507" s="26">
        <f>B507+1</f>
        <v>45934</v>
      </c>
      <c r="E507" s="20">
        <v>0.4375</v>
      </c>
      <c r="F507" s="26">
        <f t="shared" si="60"/>
        <v>45935</v>
      </c>
      <c r="G507" s="20">
        <v>4.3055555555555555E-2</v>
      </c>
      <c r="H507" s="18" t="s">
        <v>1423</v>
      </c>
      <c r="I507" s="29"/>
    </row>
    <row r="508" spans="1:13" ht="24" hidden="1" customHeight="1">
      <c r="A508" s="55" t="s">
        <v>1432</v>
      </c>
      <c r="B508" s="26">
        <f>F507+3</f>
        <v>45938</v>
      </c>
      <c r="C508" s="20">
        <v>0.45833333333333331</v>
      </c>
      <c r="D508" s="26">
        <v>45938</v>
      </c>
      <c r="E508" s="20">
        <v>0.8125</v>
      </c>
      <c r="F508" s="26">
        <f t="shared" si="60"/>
        <v>45939</v>
      </c>
      <c r="G508" s="20">
        <v>0.14583333333333334</v>
      </c>
      <c r="H508" s="18" t="s">
        <v>1423</v>
      </c>
      <c r="I508" s="29"/>
    </row>
    <row r="509" spans="1:13" ht="24" hidden="1" customHeight="1">
      <c r="A509" s="40" t="s">
        <v>1433</v>
      </c>
      <c r="B509" s="26">
        <f>F508</f>
        <v>45939</v>
      </c>
      <c r="C509" s="20">
        <v>0.70833333333333337</v>
      </c>
      <c r="D509" s="26">
        <f t="shared" ref="D509" si="61">B509</f>
        <v>45939</v>
      </c>
      <c r="E509" s="20">
        <v>0.85833333333333328</v>
      </c>
      <c r="F509" s="26">
        <f t="shared" si="60"/>
        <v>45940</v>
      </c>
      <c r="G509" s="20">
        <v>0.19791666666666666</v>
      </c>
      <c r="H509" s="18"/>
      <c r="I509" s="29"/>
    </row>
    <row r="510" spans="1:13" ht="24" hidden="1" customHeight="1">
      <c r="A510" s="40" t="s">
        <v>1431</v>
      </c>
      <c r="B510" s="26">
        <f>F509+1</f>
        <v>45941</v>
      </c>
      <c r="C510" s="20">
        <v>0.66666666666666663</v>
      </c>
      <c r="D510" s="26">
        <f t="shared" ref="D510" si="62">B510</f>
        <v>45941</v>
      </c>
      <c r="E510" s="20">
        <v>0.72916666666666663</v>
      </c>
      <c r="F510" s="26">
        <f>D510+1</f>
        <v>45942</v>
      </c>
      <c r="G510" s="20">
        <v>0</v>
      </c>
      <c r="H510" s="18"/>
      <c r="I510" s="29"/>
    </row>
    <row r="511" spans="1:13" ht="24" hidden="1" customHeight="1">
      <c r="A511" s="27" t="s">
        <v>1461</v>
      </c>
      <c r="B511" s="26">
        <f>F510+2</f>
        <v>45944</v>
      </c>
      <c r="C511" s="20">
        <v>0.29166666666666669</v>
      </c>
      <c r="D511" s="26">
        <f>B511</f>
        <v>45944</v>
      </c>
      <c r="E511" s="20">
        <v>0.4</v>
      </c>
      <c r="F511" s="26">
        <f t="shared" si="60"/>
        <v>45945</v>
      </c>
      <c r="G511" s="48">
        <v>5.8333333333333334E-2</v>
      </c>
      <c r="H511" s="18" t="s">
        <v>1530</v>
      </c>
      <c r="I511" s="29"/>
    </row>
    <row r="512" spans="1:13" ht="24" hidden="1" customHeight="1">
      <c r="A512" s="40" t="s">
        <v>1462</v>
      </c>
      <c r="B512" s="26">
        <f>F511</f>
        <v>45945</v>
      </c>
      <c r="C512" s="20">
        <v>0.9375</v>
      </c>
      <c r="D512" s="26">
        <f>B512+1</f>
        <v>45946</v>
      </c>
      <c r="E512" s="20">
        <v>0.1</v>
      </c>
      <c r="F512" s="26">
        <f>D512</f>
        <v>45946</v>
      </c>
      <c r="G512" s="48">
        <v>0.5854166666666667</v>
      </c>
      <c r="H512" s="18"/>
      <c r="I512" s="29"/>
    </row>
    <row r="513" spans="1:14" ht="24" hidden="1" customHeight="1">
      <c r="A513" s="40" t="s">
        <v>1494</v>
      </c>
      <c r="B513" s="109">
        <v>45948</v>
      </c>
      <c r="C513" s="139">
        <v>0.33333333333333331</v>
      </c>
      <c r="D513" s="53">
        <v>45948</v>
      </c>
      <c r="E513" s="139">
        <v>0.45833333333333331</v>
      </c>
      <c r="F513" s="140">
        <v>45948</v>
      </c>
      <c r="G513" s="139">
        <v>0.85416666666666663</v>
      </c>
      <c r="H513" s="18" t="s">
        <v>772</v>
      </c>
      <c r="I513" s="29"/>
    </row>
    <row r="514" spans="1:14" ht="24" hidden="1" customHeight="1">
      <c r="A514" s="40" t="s">
        <v>1513</v>
      </c>
      <c r="B514" s="137">
        <v>45949</v>
      </c>
      <c r="C514" s="92">
        <v>6.25E-2</v>
      </c>
      <c r="D514" s="54">
        <v>45949</v>
      </c>
      <c r="E514" s="92">
        <v>0.1875</v>
      </c>
      <c r="F514" s="138">
        <v>45949</v>
      </c>
      <c r="G514" s="92">
        <v>0.58333333333333337</v>
      </c>
      <c r="H514" s="18"/>
      <c r="I514" s="29"/>
    </row>
    <row r="515" spans="1:14" ht="24" hidden="1" customHeight="1">
      <c r="A515" s="173" t="s">
        <v>1467</v>
      </c>
      <c r="B515" s="182"/>
      <c r="C515" s="182"/>
      <c r="D515" s="182"/>
      <c r="E515" s="182"/>
      <c r="F515" s="182"/>
      <c r="G515" s="182"/>
      <c r="H515" s="182"/>
      <c r="I515" s="183"/>
    </row>
    <row r="516" spans="1:14" ht="24" hidden="1" customHeight="1">
      <c r="A516" s="13" t="s">
        <v>3</v>
      </c>
      <c r="B516" s="171" t="s">
        <v>4</v>
      </c>
      <c r="C516" s="172"/>
      <c r="D516" s="171" t="s">
        <v>5</v>
      </c>
      <c r="E516" s="172"/>
      <c r="F516" s="171" t="s">
        <v>6</v>
      </c>
      <c r="G516" s="172"/>
      <c r="H516" s="57" t="s">
        <v>7</v>
      </c>
      <c r="I516" s="57" t="s">
        <v>8</v>
      </c>
      <c r="M516" t="s">
        <v>508</v>
      </c>
    </row>
    <row r="517" spans="1:14" ht="24" hidden="1" customHeight="1">
      <c r="A517" s="55" t="s">
        <v>828</v>
      </c>
      <c r="B517" s="26">
        <v>45928</v>
      </c>
      <c r="C517" s="20">
        <v>0.25</v>
      </c>
      <c r="D517" s="26">
        <v>45928</v>
      </c>
      <c r="E517" s="20">
        <v>0.54166666666666663</v>
      </c>
      <c r="F517" s="26">
        <v>45928</v>
      </c>
      <c r="G517" s="20">
        <v>0.91805555555555551</v>
      </c>
      <c r="H517" s="18" t="s">
        <v>1415</v>
      </c>
      <c r="I517" s="29"/>
    </row>
    <row r="518" spans="1:14" ht="24" hidden="1" customHeight="1">
      <c r="A518" s="55" t="s">
        <v>827</v>
      </c>
      <c r="B518" s="26">
        <f>F517+1</f>
        <v>45929</v>
      </c>
      <c r="C518" s="25">
        <v>0.54166666666666663</v>
      </c>
      <c r="D518" s="26">
        <f>B518+2</f>
        <v>45931</v>
      </c>
      <c r="E518" s="48">
        <v>0.32083333333333336</v>
      </c>
      <c r="F518" s="26">
        <f>D518</f>
        <v>45931</v>
      </c>
      <c r="G518" s="48">
        <v>0.57499999999999996</v>
      </c>
      <c r="H518" s="18"/>
      <c r="I518" s="29"/>
    </row>
    <row r="519" spans="1:14" ht="24" hidden="1" customHeight="1">
      <c r="A519" s="40" t="s">
        <v>829</v>
      </c>
      <c r="B519" s="43">
        <f>F518+2</f>
        <v>45933</v>
      </c>
      <c r="C519" s="25">
        <v>4.1666666666666664E-2</v>
      </c>
      <c r="D519" s="26">
        <f t="shared" ref="D519" si="63">B519</f>
        <v>45933</v>
      </c>
      <c r="E519" s="48">
        <v>0.28333333333333333</v>
      </c>
      <c r="F519" s="26">
        <f>D519</f>
        <v>45933</v>
      </c>
      <c r="G519" s="48">
        <v>0.64583333333333337</v>
      </c>
      <c r="H519" s="18" t="s">
        <v>1502</v>
      </c>
      <c r="I519" s="29"/>
    </row>
    <row r="520" spans="1:14" ht="24" hidden="1" customHeight="1">
      <c r="A520" s="55" t="s">
        <v>441</v>
      </c>
      <c r="B520" s="43">
        <f>F519+4</f>
        <v>45937</v>
      </c>
      <c r="C520" s="25">
        <v>0.70833333333333337</v>
      </c>
      <c r="D520" s="26">
        <f>B520+1</f>
        <v>45938</v>
      </c>
      <c r="E520" s="48">
        <v>0.1875</v>
      </c>
      <c r="F520" s="43">
        <f>D520</f>
        <v>45938</v>
      </c>
      <c r="G520" s="25">
        <v>0.75416666666666665</v>
      </c>
      <c r="H520" s="18" t="s">
        <v>1528</v>
      </c>
      <c r="I520" s="29"/>
    </row>
    <row r="521" spans="1:14" ht="24" hidden="1" customHeight="1">
      <c r="A521" s="40" t="s">
        <v>830</v>
      </c>
      <c r="B521" s="43">
        <f>F520+1</f>
        <v>45939</v>
      </c>
      <c r="C521" s="25">
        <v>0.52083333333333337</v>
      </c>
      <c r="D521" s="26">
        <f>B521</f>
        <v>45939</v>
      </c>
      <c r="E521" s="25">
        <v>0.58750000000000002</v>
      </c>
      <c r="F521" s="43">
        <f>D521</f>
        <v>45939</v>
      </c>
      <c r="G521" s="25">
        <v>0.80833333333333335</v>
      </c>
      <c r="H521" s="18" t="s">
        <v>1423</v>
      </c>
      <c r="I521" s="29"/>
    </row>
    <row r="522" spans="1:14" ht="24" hidden="1" customHeight="1">
      <c r="A522" s="40" t="s">
        <v>1416</v>
      </c>
      <c r="B522" s="33"/>
      <c r="C522" s="33"/>
      <c r="D522" s="33"/>
      <c r="E522" s="33"/>
      <c r="F522" s="33"/>
      <c r="G522" s="33"/>
      <c r="H522" s="18" t="s">
        <v>327</v>
      </c>
      <c r="I522" s="29"/>
    </row>
    <row r="523" spans="1:14" ht="24" hidden="1" customHeight="1">
      <c r="A523" s="40" t="s">
        <v>1417</v>
      </c>
      <c r="B523" s="26">
        <v>45941</v>
      </c>
      <c r="C523" s="20">
        <v>0.5</v>
      </c>
      <c r="D523" s="26">
        <v>45942</v>
      </c>
      <c r="E523" s="48">
        <v>0.33333333333333331</v>
      </c>
      <c r="F523" s="26">
        <v>45942</v>
      </c>
      <c r="G523" s="48">
        <v>0.60416666666666663</v>
      </c>
      <c r="H523" s="18" t="s">
        <v>1551</v>
      </c>
      <c r="I523" s="29"/>
    </row>
    <row r="524" spans="1:14" ht="24" hidden="1" customHeight="1">
      <c r="A524" s="169" t="s">
        <v>1485</v>
      </c>
      <c r="B524" s="170"/>
      <c r="C524" s="170"/>
      <c r="D524" s="170"/>
      <c r="E524" s="170"/>
      <c r="F524" s="170"/>
      <c r="G524" s="170"/>
      <c r="H524" s="170"/>
      <c r="I524" s="170"/>
    </row>
    <row r="525" spans="1:14" ht="24" hidden="1" customHeight="1">
      <c r="A525" s="13" t="s">
        <v>3</v>
      </c>
      <c r="B525" s="171" t="s">
        <v>4</v>
      </c>
      <c r="C525" s="172"/>
      <c r="D525" s="171" t="s">
        <v>5</v>
      </c>
      <c r="E525" s="172"/>
      <c r="F525" s="171" t="s">
        <v>6</v>
      </c>
      <c r="G525" s="172"/>
      <c r="H525" s="57" t="s">
        <v>7</v>
      </c>
      <c r="I525" s="57" t="s">
        <v>8</v>
      </c>
      <c r="N525" t="s">
        <v>325</v>
      </c>
    </row>
    <row r="526" spans="1:14" ht="24" hidden="1" customHeight="1">
      <c r="A526" s="55" t="s">
        <v>1486</v>
      </c>
      <c r="B526" s="26">
        <v>45941</v>
      </c>
      <c r="C526" s="20">
        <v>0.54166666666666663</v>
      </c>
      <c r="D526" s="26">
        <v>45941</v>
      </c>
      <c r="E526" s="20">
        <v>0.85416666666666663</v>
      </c>
      <c r="F526" s="26">
        <v>45942</v>
      </c>
      <c r="G526" s="48">
        <v>0.21249999999999999</v>
      </c>
      <c r="H526" s="18" t="s">
        <v>1552</v>
      </c>
      <c r="I526" s="11"/>
    </row>
    <row r="527" spans="1:14" ht="24" hidden="1" customHeight="1">
      <c r="A527" s="40" t="s">
        <v>1487</v>
      </c>
      <c r="B527" s="26">
        <v>45942</v>
      </c>
      <c r="C527" s="25">
        <v>0.9375</v>
      </c>
      <c r="D527" s="26">
        <v>45943</v>
      </c>
      <c r="E527" s="48">
        <v>0.14583333333333334</v>
      </c>
      <c r="F527" s="26">
        <v>45943</v>
      </c>
      <c r="G527" s="48">
        <v>0.52083333333333337</v>
      </c>
      <c r="H527" s="18"/>
      <c r="I527" s="11"/>
    </row>
    <row r="528" spans="1:14" ht="24" hidden="1" customHeight="1">
      <c r="A528" s="40" t="s">
        <v>1488</v>
      </c>
      <c r="B528" s="26">
        <f>F527+2</f>
        <v>45945</v>
      </c>
      <c r="C528" s="25">
        <v>0.54166666666666663</v>
      </c>
      <c r="D528" s="26">
        <f>B528</f>
        <v>45945</v>
      </c>
      <c r="E528" s="20">
        <v>0.95833333333333337</v>
      </c>
      <c r="F528" s="26">
        <f>D528+1</f>
        <v>45946</v>
      </c>
      <c r="G528" s="48">
        <v>0.24583333333333332</v>
      </c>
      <c r="H528" s="18"/>
      <c r="I528" s="11"/>
    </row>
    <row r="529" spans="1:11" ht="24" hidden="1" customHeight="1">
      <c r="A529" s="40" t="s">
        <v>1489</v>
      </c>
      <c r="B529" s="26">
        <f>F528+2</f>
        <v>45948</v>
      </c>
      <c r="C529" s="25">
        <v>0.625</v>
      </c>
      <c r="D529" s="44">
        <f>B529</f>
        <v>45948</v>
      </c>
      <c r="E529" s="25">
        <v>0.72916666666666663</v>
      </c>
      <c r="F529" s="26">
        <f>D529+1</f>
        <v>45949</v>
      </c>
      <c r="G529" s="48">
        <v>0.36249999999999999</v>
      </c>
      <c r="H529" s="18" t="s">
        <v>334</v>
      </c>
      <c r="I529" s="11"/>
    </row>
    <row r="530" spans="1:11" ht="24" hidden="1" customHeight="1">
      <c r="A530" s="40" t="s">
        <v>1490</v>
      </c>
      <c r="B530" s="26">
        <f>F529+1</f>
        <v>45950</v>
      </c>
      <c r="C530" s="25">
        <v>0.20833333333333334</v>
      </c>
      <c r="D530" s="44">
        <f>B530+5</f>
        <v>45955</v>
      </c>
      <c r="E530" s="25">
        <v>0.875</v>
      </c>
      <c r="F530" s="26">
        <f>D530+1</f>
        <v>45956</v>
      </c>
      <c r="G530" s="48">
        <v>0.18333333333333332</v>
      </c>
      <c r="H530" s="64" t="s">
        <v>1617</v>
      </c>
      <c r="I530" s="11"/>
    </row>
    <row r="531" spans="1:11" ht="24" hidden="1" customHeight="1">
      <c r="A531" s="40" t="s">
        <v>1522</v>
      </c>
      <c r="B531" s="50">
        <f>F530+2</f>
        <v>45958</v>
      </c>
      <c r="C531" s="139">
        <v>0.16666666666666666</v>
      </c>
      <c r="D531" s="44">
        <f>B531</f>
        <v>45958</v>
      </c>
      <c r="E531" s="25">
        <v>0.29166666666666669</v>
      </c>
      <c r="F531" s="41">
        <f>D531</f>
        <v>45958</v>
      </c>
      <c r="G531" s="48">
        <v>0.64583333333333337</v>
      </c>
      <c r="H531" s="18" t="s">
        <v>1605</v>
      </c>
      <c r="I531" s="29"/>
    </row>
    <row r="532" spans="1:11" ht="24" hidden="1" customHeight="1">
      <c r="A532" s="173" t="s">
        <v>1729</v>
      </c>
      <c r="B532" s="174"/>
      <c r="C532" s="174"/>
      <c r="D532" s="174"/>
      <c r="E532" s="174"/>
      <c r="F532" s="174"/>
      <c r="G532" s="174"/>
      <c r="H532" s="174"/>
      <c r="I532" s="175"/>
    </row>
    <row r="533" spans="1:11" ht="24" hidden="1" customHeight="1">
      <c r="A533" s="13" t="s">
        <v>3</v>
      </c>
      <c r="B533" s="171" t="s">
        <v>4</v>
      </c>
      <c r="C533" s="172"/>
      <c r="D533" s="171" t="s">
        <v>5</v>
      </c>
      <c r="E533" s="172"/>
      <c r="F533" s="171" t="s">
        <v>6</v>
      </c>
      <c r="G533" s="172"/>
      <c r="H533" s="57" t="s">
        <v>7</v>
      </c>
      <c r="I533" s="57" t="s">
        <v>8</v>
      </c>
      <c r="K533" t="s">
        <v>508</v>
      </c>
    </row>
    <row r="534" spans="1:11" ht="24" hidden="1" customHeight="1">
      <c r="A534" s="24" t="s">
        <v>1686</v>
      </c>
      <c r="B534" s="26">
        <v>45984</v>
      </c>
      <c r="C534" s="20">
        <v>0.33333333333333331</v>
      </c>
      <c r="D534" s="26">
        <v>45984</v>
      </c>
      <c r="E534" s="20">
        <v>0.72499999999999998</v>
      </c>
      <c r="F534" s="26">
        <v>45985</v>
      </c>
      <c r="G534" s="20">
        <v>0.75416666666666665</v>
      </c>
      <c r="H534" s="18" t="s">
        <v>1747</v>
      </c>
      <c r="I534" s="11"/>
    </row>
    <row r="535" spans="1:11" ht="24" hidden="1" customHeight="1">
      <c r="A535" s="27" t="s">
        <v>1687</v>
      </c>
      <c r="B535" s="26">
        <v>45986</v>
      </c>
      <c r="C535" s="20">
        <v>0.83333333333333337</v>
      </c>
      <c r="D535" s="26">
        <v>45987</v>
      </c>
      <c r="E535" s="20">
        <v>6.6666666666666666E-2</v>
      </c>
      <c r="F535" s="26">
        <v>45987</v>
      </c>
      <c r="G535" s="20">
        <v>0.5</v>
      </c>
      <c r="H535" s="18"/>
      <c r="I535" s="11"/>
    </row>
    <row r="536" spans="1:11" ht="24" hidden="1" customHeight="1">
      <c r="A536" s="27" t="s">
        <v>1688</v>
      </c>
      <c r="B536" s="54">
        <f>F535+2</f>
        <v>45989</v>
      </c>
      <c r="C536" s="20">
        <v>0.83333333333333337</v>
      </c>
      <c r="D536" s="26">
        <f>B536+1</f>
        <v>45990</v>
      </c>
      <c r="E536" s="20">
        <v>0.30833333333333335</v>
      </c>
      <c r="F536" s="26">
        <f>D536</f>
        <v>45990</v>
      </c>
      <c r="G536" s="20">
        <v>0.72083333333333333</v>
      </c>
      <c r="H536" s="18"/>
      <c r="I536" s="29"/>
    </row>
    <row r="537" spans="1:11" ht="24" hidden="1" customHeight="1">
      <c r="A537" s="55" t="s">
        <v>1689</v>
      </c>
      <c r="B537" s="54">
        <f>F536+2</f>
        <v>45992</v>
      </c>
      <c r="C537" s="20">
        <v>8.3333333333333329E-2</v>
      </c>
      <c r="D537" s="26">
        <f>B537</f>
        <v>45992</v>
      </c>
      <c r="E537" s="20">
        <v>0.52083333333333337</v>
      </c>
      <c r="F537" s="26">
        <f>D537</f>
        <v>45992</v>
      </c>
      <c r="G537" s="20">
        <v>0.99583333333333335</v>
      </c>
      <c r="H537" s="18" t="s">
        <v>1423</v>
      </c>
      <c r="I537" s="29"/>
    </row>
    <row r="538" spans="1:11" ht="24" hidden="1" customHeight="1">
      <c r="A538" s="40" t="s">
        <v>1690</v>
      </c>
      <c r="B538" s="54">
        <v>45993</v>
      </c>
      <c r="C538" s="20">
        <v>0.97916666666666663</v>
      </c>
      <c r="D538" s="26">
        <v>45994</v>
      </c>
      <c r="E538" s="20">
        <v>7.9166666666666663E-2</v>
      </c>
      <c r="F538" s="26">
        <v>45995</v>
      </c>
      <c r="G538" s="20">
        <v>2.5000000000000001E-2</v>
      </c>
      <c r="H538" s="18" t="s">
        <v>1815</v>
      </c>
      <c r="I538" s="29"/>
    </row>
    <row r="539" spans="1:11" ht="24" hidden="1" customHeight="1">
      <c r="A539" s="40" t="s">
        <v>1802</v>
      </c>
      <c r="B539" s="54">
        <v>45996</v>
      </c>
      <c r="C539" s="20">
        <v>0.5</v>
      </c>
      <c r="D539" s="26">
        <v>45996</v>
      </c>
      <c r="E539" s="20">
        <v>0.64583333333333337</v>
      </c>
      <c r="F539" s="26">
        <v>45996</v>
      </c>
      <c r="G539" s="20">
        <v>0.91666666666666663</v>
      </c>
      <c r="H539" s="18" t="s">
        <v>1808</v>
      </c>
      <c r="I539" s="29"/>
    </row>
    <row r="540" spans="1:11" ht="24" hidden="1" customHeight="1">
      <c r="A540" s="173" t="s">
        <v>1795</v>
      </c>
      <c r="B540" s="174"/>
      <c r="C540" s="174"/>
      <c r="D540" s="174"/>
      <c r="E540" s="174"/>
      <c r="F540" s="174"/>
      <c r="G540" s="174"/>
      <c r="H540" s="174"/>
      <c r="I540" s="175"/>
    </row>
    <row r="541" spans="1:11" ht="24" hidden="1" customHeight="1">
      <c r="A541" s="13" t="s">
        <v>3</v>
      </c>
      <c r="B541" s="171" t="s">
        <v>4</v>
      </c>
      <c r="C541" s="172"/>
      <c r="D541" s="171" t="s">
        <v>5</v>
      </c>
      <c r="E541" s="172"/>
      <c r="F541" s="171" t="s">
        <v>6</v>
      </c>
      <c r="G541" s="172"/>
      <c r="H541" s="57" t="s">
        <v>7</v>
      </c>
      <c r="I541" s="57" t="s">
        <v>8</v>
      </c>
      <c r="K541" t="s">
        <v>508</v>
      </c>
    </row>
    <row r="542" spans="1:11" ht="24.45" hidden="1" customHeight="1">
      <c r="A542" s="12" t="s">
        <v>1796</v>
      </c>
      <c r="B542" s="26">
        <v>45997</v>
      </c>
      <c r="C542" s="20">
        <v>6.9444444444444447E-4</v>
      </c>
      <c r="D542" s="26">
        <f>B542+2</f>
        <v>45999</v>
      </c>
      <c r="E542" s="20">
        <v>0.21041666666666667</v>
      </c>
      <c r="F542" s="26">
        <f>D542</f>
        <v>45999</v>
      </c>
      <c r="G542" s="20">
        <v>0.75</v>
      </c>
      <c r="H542" s="18" t="s">
        <v>1844</v>
      </c>
      <c r="I542" s="29"/>
    </row>
    <row r="543" spans="1:11" ht="24" hidden="1" customHeight="1">
      <c r="A543" s="12" t="s">
        <v>1797</v>
      </c>
      <c r="B543" s="26">
        <f>F542+2</f>
        <v>46001</v>
      </c>
      <c r="C543" s="20">
        <v>4.1666666666666664E-2</v>
      </c>
      <c r="D543" s="26">
        <f>B543+1</f>
        <v>46002</v>
      </c>
      <c r="E543" s="20">
        <v>0.3125</v>
      </c>
      <c r="F543" s="26">
        <f>D543</f>
        <v>46002</v>
      </c>
      <c r="G543" s="20">
        <v>0.60416666666666663</v>
      </c>
      <c r="H543" s="18" t="s">
        <v>1423</v>
      </c>
      <c r="I543" s="29"/>
    </row>
    <row r="544" spans="1:11" ht="24" hidden="1" customHeight="1">
      <c r="A544" s="55" t="s">
        <v>1824</v>
      </c>
      <c r="B544" s="26">
        <f>F543+2</f>
        <v>46004</v>
      </c>
      <c r="C544" s="20">
        <v>0.75</v>
      </c>
      <c r="D544" s="26">
        <f>B544+1</f>
        <v>46005</v>
      </c>
      <c r="E544" s="39">
        <v>0.80833333333333335</v>
      </c>
      <c r="F544" s="26">
        <f>D544+1</f>
        <v>46006</v>
      </c>
      <c r="G544" s="20">
        <v>0.14166666666666666</v>
      </c>
      <c r="H544" s="18" t="s">
        <v>1881</v>
      </c>
      <c r="I544" s="29"/>
    </row>
    <row r="545" spans="1:13" ht="24" hidden="1" customHeight="1">
      <c r="A545" s="12" t="s">
        <v>1798</v>
      </c>
      <c r="B545" s="26">
        <f>F544+1</f>
        <v>46007</v>
      </c>
      <c r="C545" s="20">
        <v>0.25</v>
      </c>
      <c r="D545" s="26">
        <v>46007</v>
      </c>
      <c r="E545" s="39">
        <v>0.30416666666666664</v>
      </c>
      <c r="F545" s="26">
        <f>D545</f>
        <v>46007</v>
      </c>
      <c r="G545" s="20">
        <v>0.87916666666666665</v>
      </c>
      <c r="H545" s="18"/>
      <c r="I545" s="29"/>
    </row>
    <row r="546" spans="1:13" ht="24" hidden="1" customHeight="1">
      <c r="A546" s="55" t="s">
        <v>1800</v>
      </c>
      <c r="B546" s="26">
        <f>F545+2</f>
        <v>46009</v>
      </c>
      <c r="C546" s="20">
        <v>0.60416666666666663</v>
      </c>
      <c r="D546" s="26">
        <f>B546+2</f>
        <v>46011</v>
      </c>
      <c r="E546" s="39">
        <v>4.583333333333333E-2</v>
      </c>
      <c r="F546" s="26">
        <v>46011</v>
      </c>
      <c r="G546" s="20">
        <v>0.625</v>
      </c>
      <c r="H546" s="18" t="s">
        <v>1923</v>
      </c>
      <c r="I546" s="29"/>
    </row>
    <row r="547" spans="1:13" ht="24" hidden="1" customHeight="1">
      <c r="A547" s="12" t="s">
        <v>1799</v>
      </c>
      <c r="B547" s="26">
        <v>46012</v>
      </c>
      <c r="C547" s="20">
        <v>0.66666666666666663</v>
      </c>
      <c r="D547" s="26">
        <v>46013</v>
      </c>
      <c r="E547" s="39">
        <v>0.14583333333333334</v>
      </c>
      <c r="F547" s="26">
        <v>46014</v>
      </c>
      <c r="G547" s="20">
        <v>0.10416666666666667</v>
      </c>
      <c r="H547" s="18" t="s">
        <v>1927</v>
      </c>
      <c r="I547" s="29"/>
    </row>
    <row r="548" spans="1:13" ht="24" hidden="1" customHeight="1">
      <c r="A548" s="96" t="s">
        <v>1812</v>
      </c>
      <c r="B548" s="26">
        <v>46019</v>
      </c>
      <c r="C548" s="20">
        <v>0.95833333333333337</v>
      </c>
      <c r="D548" s="26">
        <v>46020</v>
      </c>
      <c r="E548" s="39">
        <v>0.17083333333333334</v>
      </c>
      <c r="F548" s="26">
        <v>46020</v>
      </c>
      <c r="G548" s="20">
        <v>0.75</v>
      </c>
      <c r="H548" s="18" t="s">
        <v>1977</v>
      </c>
      <c r="I548" s="29"/>
    </row>
    <row r="549" spans="1:13" ht="24" hidden="1" customHeight="1">
      <c r="A549" s="12"/>
      <c r="B549" s="26"/>
      <c r="C549" s="26"/>
      <c r="D549" s="26"/>
      <c r="E549" s="26"/>
      <c r="F549" s="26"/>
      <c r="G549" s="26"/>
      <c r="H549" s="18"/>
      <c r="I549" s="29"/>
    </row>
    <row r="550" spans="1:13" ht="24" hidden="1" customHeight="1">
      <c r="A550" s="173" t="s">
        <v>1563</v>
      </c>
      <c r="B550" s="182"/>
      <c r="C550" s="182"/>
      <c r="D550" s="182"/>
      <c r="E550" s="182"/>
      <c r="F550" s="182"/>
      <c r="G550" s="182"/>
      <c r="H550" s="182"/>
      <c r="I550" s="183"/>
    </row>
    <row r="551" spans="1:13" ht="24" hidden="1" customHeight="1">
      <c r="A551" s="13" t="s">
        <v>3</v>
      </c>
      <c r="B551" s="171" t="s">
        <v>4</v>
      </c>
      <c r="C551" s="172"/>
      <c r="D551" s="171" t="s">
        <v>5</v>
      </c>
      <c r="E551" s="172"/>
      <c r="F551" s="171" t="s">
        <v>6</v>
      </c>
      <c r="G551" s="172"/>
      <c r="H551" s="57" t="s">
        <v>7</v>
      </c>
      <c r="I551" s="57" t="s">
        <v>8</v>
      </c>
      <c r="M551" t="s">
        <v>508</v>
      </c>
    </row>
    <row r="552" spans="1:13" ht="25.05" hidden="1" customHeight="1">
      <c r="A552" s="55" t="s">
        <v>1561</v>
      </c>
      <c r="B552" s="26">
        <v>45957</v>
      </c>
      <c r="C552" s="25">
        <v>0.54166666666666663</v>
      </c>
      <c r="D552" s="26">
        <v>45958</v>
      </c>
      <c r="E552" s="48">
        <v>0.05</v>
      </c>
      <c r="F552" s="26">
        <v>45958</v>
      </c>
      <c r="G552" s="48">
        <v>0.5</v>
      </c>
      <c r="H552" s="18" t="s">
        <v>1415</v>
      </c>
      <c r="I552" s="11"/>
    </row>
    <row r="553" spans="1:13" ht="25.05" hidden="1" customHeight="1">
      <c r="A553" s="40" t="s">
        <v>1562</v>
      </c>
      <c r="B553" s="26">
        <v>45959</v>
      </c>
      <c r="C553" s="25">
        <v>6.6666666666666666E-2</v>
      </c>
      <c r="D553" s="26">
        <v>45961</v>
      </c>
      <c r="E553" s="25">
        <v>0.72916666666666663</v>
      </c>
      <c r="F553" s="26">
        <v>45962</v>
      </c>
      <c r="G553" s="48">
        <v>6.25E-2</v>
      </c>
      <c r="H553" s="18" t="s">
        <v>1423</v>
      </c>
      <c r="I553" s="11"/>
    </row>
    <row r="554" spans="1:13" ht="25.05" hidden="1" customHeight="1">
      <c r="A554" s="40" t="s">
        <v>1564</v>
      </c>
      <c r="B554" s="26">
        <f>F553+1</f>
        <v>45963</v>
      </c>
      <c r="C554" s="48">
        <v>0.41666666666666669</v>
      </c>
      <c r="D554" s="26">
        <f>B554</f>
        <v>45963</v>
      </c>
      <c r="E554" s="48">
        <v>0.625</v>
      </c>
      <c r="F554" s="26">
        <f>D554</f>
        <v>45963</v>
      </c>
      <c r="G554" s="48">
        <v>0.97916666666666663</v>
      </c>
      <c r="H554" s="18" t="s">
        <v>1423</v>
      </c>
      <c r="I554" s="11"/>
    </row>
    <row r="555" spans="1:13" ht="25.05" hidden="1" customHeight="1">
      <c r="A555" s="40" t="s">
        <v>1565</v>
      </c>
      <c r="B555" s="26">
        <f>F554+3</f>
        <v>45966</v>
      </c>
      <c r="C555" s="48">
        <v>0.20833333333333334</v>
      </c>
      <c r="D555" s="26">
        <f>B555</f>
        <v>45966</v>
      </c>
      <c r="E555" s="48">
        <v>0.3125</v>
      </c>
      <c r="F555" s="26">
        <f>D555</f>
        <v>45966</v>
      </c>
      <c r="G555" s="48">
        <v>0.76249999999999996</v>
      </c>
      <c r="H555" s="18" t="s">
        <v>1530</v>
      </c>
      <c r="I555" s="11"/>
    </row>
    <row r="556" spans="1:13" ht="25.05" hidden="1" customHeight="1">
      <c r="A556" s="40" t="s">
        <v>1566</v>
      </c>
      <c r="B556" s="44">
        <f>F555+1</f>
        <v>45967</v>
      </c>
      <c r="C556" s="25">
        <v>0.56666666666666665</v>
      </c>
      <c r="D556" s="44">
        <f>B556+3</f>
        <v>45970</v>
      </c>
      <c r="E556" s="25">
        <v>0.3125</v>
      </c>
      <c r="F556" s="26">
        <f>D556</f>
        <v>45970</v>
      </c>
      <c r="G556" s="48">
        <v>0.72916666666666663</v>
      </c>
      <c r="H556" s="18" t="s">
        <v>1676</v>
      </c>
      <c r="I556" s="11"/>
    </row>
    <row r="557" spans="1:13" ht="25.05" hidden="1" customHeight="1">
      <c r="A557" s="40" t="s">
        <v>1567</v>
      </c>
      <c r="B557" s="26">
        <f>F556+2</f>
        <v>45972</v>
      </c>
      <c r="C557" s="48">
        <v>0.375</v>
      </c>
      <c r="D557" s="26">
        <f>B557</f>
        <v>45972</v>
      </c>
      <c r="E557" s="48">
        <v>0.5</v>
      </c>
      <c r="F557" s="26">
        <f>D557</f>
        <v>45972</v>
      </c>
      <c r="G557" s="48">
        <v>0.97916666666666663</v>
      </c>
      <c r="H557" s="18" t="s">
        <v>772</v>
      </c>
      <c r="I557" s="11"/>
    </row>
    <row r="558" spans="1:13" ht="25.05" hidden="1" customHeight="1">
      <c r="A558" s="40" t="s">
        <v>1622</v>
      </c>
      <c r="B558" s="26">
        <f>F557+1</f>
        <v>45973</v>
      </c>
      <c r="C558" s="48">
        <v>0.22916666666666666</v>
      </c>
      <c r="D558" s="26">
        <f>B558</f>
        <v>45973</v>
      </c>
      <c r="E558" s="48">
        <v>0.375</v>
      </c>
      <c r="F558" s="26">
        <f>D558</f>
        <v>45973</v>
      </c>
      <c r="G558" s="48">
        <v>0.70833333333333337</v>
      </c>
      <c r="H558" s="18"/>
      <c r="I558" s="11"/>
    </row>
    <row r="559" spans="1:13" ht="25.05" hidden="1" customHeight="1">
      <c r="A559" s="40" t="s">
        <v>1623</v>
      </c>
      <c r="B559" s="81"/>
      <c r="C559" s="16"/>
      <c r="D559" s="81"/>
      <c r="E559" s="16"/>
      <c r="F559" s="34"/>
      <c r="G559" s="16"/>
      <c r="H559" s="18" t="s">
        <v>1624</v>
      </c>
      <c r="I559" s="11"/>
    </row>
    <row r="560" spans="1:13" ht="24" hidden="1" customHeight="1">
      <c r="A560" s="173" t="s">
        <v>1590</v>
      </c>
      <c r="B560" s="182"/>
      <c r="C560" s="182"/>
      <c r="D560" s="182"/>
      <c r="E560" s="182"/>
      <c r="F560" s="182"/>
      <c r="G560" s="182"/>
      <c r="H560" s="182"/>
      <c r="I560" s="183"/>
    </row>
    <row r="561" spans="1:14" ht="24" hidden="1" customHeight="1">
      <c r="A561" s="13" t="s">
        <v>3</v>
      </c>
      <c r="B561" s="171" t="s">
        <v>4</v>
      </c>
      <c r="C561" s="172"/>
      <c r="D561" s="171" t="s">
        <v>5</v>
      </c>
      <c r="E561" s="172"/>
      <c r="F561" s="171" t="s">
        <v>6</v>
      </c>
      <c r="G561" s="172"/>
      <c r="H561" s="57" t="s">
        <v>7</v>
      </c>
      <c r="I561" s="57" t="s">
        <v>8</v>
      </c>
      <c r="M561" t="s">
        <v>508</v>
      </c>
    </row>
    <row r="562" spans="1:14" ht="25.05" hidden="1" customHeight="1">
      <c r="A562" s="55" t="s">
        <v>1588</v>
      </c>
      <c r="B562" s="26">
        <v>45958</v>
      </c>
      <c r="C562" s="25">
        <v>0.25</v>
      </c>
      <c r="D562" s="44">
        <v>45958</v>
      </c>
      <c r="E562" s="25">
        <v>0.58333333333333337</v>
      </c>
      <c r="F562" s="26">
        <v>45959</v>
      </c>
      <c r="G562" s="48">
        <v>0</v>
      </c>
      <c r="H562" s="18" t="s">
        <v>744</v>
      </c>
      <c r="I562" s="11"/>
    </row>
    <row r="563" spans="1:14" ht="25.05" hidden="1" customHeight="1">
      <c r="A563" s="40" t="s">
        <v>1589</v>
      </c>
      <c r="B563" s="26">
        <v>45959</v>
      </c>
      <c r="C563" s="25">
        <v>0.54166666666666663</v>
      </c>
      <c r="D563" s="26">
        <v>45960</v>
      </c>
      <c r="E563" s="25">
        <v>0.64583333333333337</v>
      </c>
      <c r="F563" s="26">
        <v>45961</v>
      </c>
      <c r="G563" s="48">
        <v>1.2500000000000001E-2</v>
      </c>
      <c r="H563" s="18"/>
      <c r="I563" s="11"/>
    </row>
    <row r="564" spans="1:14" ht="25.05" hidden="1" customHeight="1">
      <c r="A564" s="40" t="s">
        <v>1591</v>
      </c>
      <c r="B564" s="26">
        <f>F563+1</f>
        <v>45962</v>
      </c>
      <c r="C564" s="25">
        <v>0.72916666666666663</v>
      </c>
      <c r="D564" s="26">
        <f>B564</f>
        <v>45962</v>
      </c>
      <c r="E564" s="25">
        <v>0.8666666666666667</v>
      </c>
      <c r="F564" s="26">
        <f>D564+1</f>
        <v>45963</v>
      </c>
      <c r="G564" s="48">
        <v>0.12361111111111112</v>
      </c>
      <c r="H564" s="18"/>
      <c r="I564" s="11"/>
    </row>
    <row r="565" spans="1:14" ht="25.05" hidden="1" customHeight="1">
      <c r="A565" s="40" t="s">
        <v>1592</v>
      </c>
      <c r="B565" s="26">
        <f>F564+2</f>
        <v>45965</v>
      </c>
      <c r="C565" s="25">
        <v>0.20833333333333334</v>
      </c>
      <c r="D565" s="26">
        <f>B565</f>
        <v>45965</v>
      </c>
      <c r="E565" s="25">
        <v>0.39583333333333331</v>
      </c>
      <c r="F565" s="26">
        <f>D565</f>
        <v>45965</v>
      </c>
      <c r="G565" s="48">
        <v>0.67500000000000004</v>
      </c>
      <c r="H565" s="18" t="s">
        <v>1530</v>
      </c>
      <c r="I565" s="11"/>
    </row>
    <row r="566" spans="1:14" ht="25.05" hidden="1" customHeight="1">
      <c r="A566" s="40" t="s">
        <v>1593</v>
      </c>
      <c r="B566" s="26">
        <f>F565+1</f>
        <v>45966</v>
      </c>
      <c r="C566" s="25">
        <v>0.5</v>
      </c>
      <c r="D566" s="26">
        <f>B566+2</f>
        <v>45968</v>
      </c>
      <c r="E566" s="25">
        <v>0.82916666666666672</v>
      </c>
      <c r="F566" s="26">
        <f>D566+1</f>
        <v>45969</v>
      </c>
      <c r="G566" s="48">
        <v>0.20416666666666666</v>
      </c>
      <c r="H566" s="18" t="s">
        <v>1676</v>
      </c>
      <c r="I566" s="11"/>
    </row>
    <row r="567" spans="1:14" ht="25.05" hidden="1" customHeight="1">
      <c r="A567" s="55" t="s">
        <v>1612</v>
      </c>
      <c r="B567" s="81"/>
      <c r="C567" s="16"/>
      <c r="D567" s="81"/>
      <c r="E567" s="16"/>
      <c r="F567" s="34"/>
      <c r="G567" s="16"/>
      <c r="H567" s="18" t="s">
        <v>1516</v>
      </c>
      <c r="I567" s="11"/>
    </row>
    <row r="568" spans="1:14" ht="25.05" hidden="1" customHeight="1">
      <c r="A568" s="55" t="s">
        <v>1618</v>
      </c>
      <c r="B568" s="81"/>
      <c r="C568" s="16"/>
      <c r="D568" s="81"/>
      <c r="E568" s="16"/>
      <c r="F568" s="34"/>
      <c r="G568" s="16"/>
      <c r="H568" s="18" t="s">
        <v>1619</v>
      </c>
      <c r="I568" s="11"/>
    </row>
    <row r="569" spans="1:14" ht="25.05" hidden="1" customHeight="1">
      <c r="A569" s="40" t="s">
        <v>1620</v>
      </c>
      <c r="B569" s="26">
        <f>F566+2</f>
        <v>45971</v>
      </c>
      <c r="C569" s="25">
        <v>0.45833333333333331</v>
      </c>
      <c r="D569" s="44">
        <f>B569</f>
        <v>45971</v>
      </c>
      <c r="E569" s="25">
        <v>0.66666666666666663</v>
      </c>
      <c r="F569" s="26">
        <f>D569+1</f>
        <v>45972</v>
      </c>
      <c r="G569" s="48">
        <v>0.16666666666666666</v>
      </c>
      <c r="H569" s="18" t="s">
        <v>1621</v>
      </c>
      <c r="I569" s="11"/>
    </row>
    <row r="570" spans="1:14" ht="24" hidden="1" customHeight="1">
      <c r="A570" s="169" t="s">
        <v>1699</v>
      </c>
      <c r="B570" s="170"/>
      <c r="C570" s="170"/>
      <c r="D570" s="170"/>
      <c r="E570" s="170"/>
      <c r="F570" s="170"/>
      <c r="G570" s="170"/>
      <c r="H570" s="170"/>
      <c r="I570" s="170"/>
    </row>
    <row r="571" spans="1:14" ht="24" hidden="1" customHeight="1">
      <c r="A571" s="13" t="s">
        <v>3</v>
      </c>
      <c r="B571" s="171" t="s">
        <v>4</v>
      </c>
      <c r="C571" s="172"/>
      <c r="D571" s="171" t="s">
        <v>5</v>
      </c>
      <c r="E571" s="172"/>
      <c r="F571" s="171" t="s">
        <v>6</v>
      </c>
      <c r="G571" s="172"/>
      <c r="H571" s="57" t="s">
        <v>7</v>
      </c>
      <c r="I571" s="57" t="s">
        <v>8</v>
      </c>
      <c r="N571" t="s">
        <v>325</v>
      </c>
    </row>
    <row r="572" spans="1:14" ht="24" hidden="1" customHeight="1">
      <c r="A572" s="55" t="s">
        <v>1701</v>
      </c>
      <c r="B572" s="26">
        <v>45986</v>
      </c>
      <c r="C572" s="25">
        <v>0.76249999999999996</v>
      </c>
      <c r="D572" s="26">
        <v>45987</v>
      </c>
      <c r="E572" s="48">
        <v>0.25833333333333336</v>
      </c>
      <c r="F572" s="26">
        <v>45987</v>
      </c>
      <c r="G572" s="48">
        <v>0.67083333333333328</v>
      </c>
      <c r="H572" s="18" t="s">
        <v>1769</v>
      </c>
      <c r="I572" s="29"/>
    </row>
    <row r="573" spans="1:14" ht="25.05" hidden="1" customHeight="1">
      <c r="A573" s="40" t="s">
        <v>1700</v>
      </c>
      <c r="B573" s="26">
        <v>45988</v>
      </c>
      <c r="C573" s="25">
        <v>0.25</v>
      </c>
      <c r="D573" s="44">
        <v>45988</v>
      </c>
      <c r="E573" s="48">
        <v>0.78333333333333333</v>
      </c>
      <c r="F573" s="26">
        <v>45989</v>
      </c>
      <c r="G573" s="48">
        <v>0.16250000000000001</v>
      </c>
      <c r="H573" s="18" t="s">
        <v>1784</v>
      </c>
      <c r="I573" s="11"/>
    </row>
    <row r="574" spans="1:14" ht="25.05" hidden="1" customHeight="1">
      <c r="A574" s="40" t="s">
        <v>1702</v>
      </c>
      <c r="B574" s="34"/>
      <c r="C574" s="33"/>
      <c r="D574" s="34"/>
      <c r="E574" s="16"/>
      <c r="F574" s="34"/>
      <c r="G574" s="33"/>
      <c r="H574" s="18" t="s">
        <v>1717</v>
      </c>
      <c r="I574" s="11"/>
    </row>
    <row r="575" spans="1:14" ht="25.05" hidden="1" customHeight="1">
      <c r="A575" s="40" t="s">
        <v>1704</v>
      </c>
      <c r="B575" s="26">
        <f>F573+4</f>
        <v>45993</v>
      </c>
      <c r="C575" s="48">
        <v>0.125</v>
      </c>
      <c r="D575" s="26">
        <f>B575</f>
        <v>45993</v>
      </c>
      <c r="E575" s="48">
        <v>0.24166666666666667</v>
      </c>
      <c r="F575" s="26">
        <f>D575</f>
        <v>45993</v>
      </c>
      <c r="G575" s="48">
        <v>0.64166666666666672</v>
      </c>
      <c r="H575" s="18" t="s">
        <v>1530</v>
      </c>
      <c r="I575" s="11"/>
    </row>
    <row r="576" spans="1:14" ht="25.05" hidden="1" customHeight="1">
      <c r="A576" s="40" t="s">
        <v>1703</v>
      </c>
      <c r="B576" s="26">
        <f>F575+1</f>
        <v>45994</v>
      </c>
      <c r="C576" s="25">
        <v>0.45833333333333331</v>
      </c>
      <c r="D576" s="26">
        <f>B576+2</f>
        <v>45996</v>
      </c>
      <c r="E576" s="25">
        <v>7.0833333333333331E-2</v>
      </c>
      <c r="F576" s="26">
        <f>D576</f>
        <v>45996</v>
      </c>
      <c r="G576" s="48">
        <v>0.67083333333333328</v>
      </c>
      <c r="H576" s="18" t="s">
        <v>1835</v>
      </c>
      <c r="I576" s="11"/>
    </row>
    <row r="577" spans="1:11" ht="25.05" hidden="1" customHeight="1">
      <c r="A577" s="55" t="s">
        <v>1724</v>
      </c>
      <c r="B577" s="26">
        <f>F576+6</f>
        <v>46002</v>
      </c>
      <c r="C577" s="25">
        <v>4.1666666666666664E-2</v>
      </c>
      <c r="D577" s="44">
        <f>B577</f>
        <v>46002</v>
      </c>
      <c r="E577" s="139">
        <v>0.91666666666666663</v>
      </c>
      <c r="F577" s="26">
        <f>D577+1</f>
        <v>46003</v>
      </c>
      <c r="G577" s="48">
        <v>0.45833333333333331</v>
      </c>
      <c r="H577" s="18" t="s">
        <v>1840</v>
      </c>
      <c r="I577" s="11"/>
    </row>
    <row r="578" spans="1:11" ht="24" customHeight="1">
      <c r="A578" s="173" t="s">
        <v>1871</v>
      </c>
      <c r="B578" s="182"/>
      <c r="C578" s="182"/>
      <c r="D578" s="182"/>
      <c r="E578" s="182"/>
      <c r="F578" s="182"/>
      <c r="G578" s="182"/>
      <c r="H578" s="182"/>
      <c r="I578" s="183"/>
    </row>
    <row r="579" spans="1:11" ht="24" customHeight="1">
      <c r="A579" s="13" t="s">
        <v>3</v>
      </c>
      <c r="B579" s="171" t="s">
        <v>4</v>
      </c>
      <c r="C579" s="172"/>
      <c r="D579" s="171" t="s">
        <v>5</v>
      </c>
      <c r="E579" s="172"/>
      <c r="F579" s="171" t="s">
        <v>6</v>
      </c>
      <c r="G579" s="172"/>
      <c r="H579" s="57" t="s">
        <v>7</v>
      </c>
      <c r="I579" s="57" t="s">
        <v>8</v>
      </c>
      <c r="K579" t="s">
        <v>508</v>
      </c>
    </row>
    <row r="580" spans="1:11" s="76" customFormat="1" ht="25.35" hidden="1" customHeight="1">
      <c r="A580" s="144" t="s">
        <v>1866</v>
      </c>
      <c r="B580" s="111">
        <v>46016</v>
      </c>
      <c r="C580" s="75">
        <v>0.79166666666666663</v>
      </c>
      <c r="D580" s="111">
        <v>46016</v>
      </c>
      <c r="E580" s="75">
        <v>0.84583333333333333</v>
      </c>
      <c r="F580" s="111">
        <v>46017</v>
      </c>
      <c r="G580" s="75">
        <v>0.65</v>
      </c>
      <c r="H580" s="64" t="s">
        <v>1939</v>
      </c>
      <c r="I580" s="145"/>
    </row>
    <row r="581" spans="1:11" s="76" customFormat="1" ht="25.35" hidden="1" customHeight="1">
      <c r="A581" s="147" t="s">
        <v>1867</v>
      </c>
      <c r="B581" s="111">
        <v>46018</v>
      </c>
      <c r="C581" s="75">
        <v>0.625</v>
      </c>
      <c r="D581" s="111">
        <v>46018</v>
      </c>
      <c r="E581" s="75">
        <v>0.85833333333333328</v>
      </c>
      <c r="F581" s="109">
        <v>46019</v>
      </c>
      <c r="G581" s="75">
        <v>0.3125</v>
      </c>
      <c r="H581" s="64"/>
      <c r="I581" s="145"/>
    </row>
    <row r="582" spans="1:11" s="76" customFormat="1" ht="25.35" hidden="1" customHeight="1">
      <c r="A582" s="147" t="s">
        <v>1868</v>
      </c>
      <c r="B582" s="111">
        <v>46021</v>
      </c>
      <c r="C582" s="75">
        <v>0.75</v>
      </c>
      <c r="D582" s="111">
        <v>46021</v>
      </c>
      <c r="E582" s="75">
        <v>0.77083333333333337</v>
      </c>
      <c r="F582" s="109">
        <v>46022</v>
      </c>
      <c r="G582" s="75">
        <v>0.25</v>
      </c>
      <c r="H582" s="64"/>
      <c r="I582" s="148"/>
    </row>
    <row r="583" spans="1:11" s="76" customFormat="1" ht="25.35" customHeight="1">
      <c r="A583" s="147" t="s">
        <v>1704</v>
      </c>
      <c r="B583" s="111">
        <f>F582+1</f>
        <v>46023</v>
      </c>
      <c r="C583" s="75">
        <v>0.79166666666666663</v>
      </c>
      <c r="D583" s="111">
        <f t="shared" ref="D583:D591" si="64">B583</f>
        <v>46023</v>
      </c>
      <c r="E583" s="75">
        <v>0.89583333333333337</v>
      </c>
      <c r="F583" s="109">
        <f>D583+1</f>
        <v>46024</v>
      </c>
      <c r="G583" s="75">
        <v>0.60416666666666663</v>
      </c>
      <c r="H583" s="18" t="s">
        <v>1530</v>
      </c>
      <c r="I583" s="148"/>
    </row>
    <row r="584" spans="1:11" s="76" customFormat="1" ht="25.35" customHeight="1">
      <c r="A584" s="147" t="s">
        <v>1703</v>
      </c>
      <c r="B584" s="111">
        <f>F583+1</f>
        <v>46025</v>
      </c>
      <c r="C584" s="75">
        <v>0.5</v>
      </c>
      <c r="D584" s="111">
        <f t="shared" si="64"/>
        <v>46025</v>
      </c>
      <c r="E584" s="75">
        <v>0.79166666666666663</v>
      </c>
      <c r="F584" s="111">
        <f>D584+1</f>
        <v>46026</v>
      </c>
      <c r="G584" s="75">
        <v>0.40625</v>
      </c>
      <c r="H584" s="18" t="s">
        <v>1423</v>
      </c>
      <c r="I584" s="148"/>
    </row>
    <row r="585" spans="1:11" s="76" customFormat="1" ht="25.35" customHeight="1">
      <c r="A585" s="147" t="s">
        <v>1946</v>
      </c>
      <c r="B585" s="111">
        <f>F584+5</f>
        <v>46031</v>
      </c>
      <c r="C585" s="20">
        <v>0.25</v>
      </c>
      <c r="D585" s="111">
        <f>B585</f>
        <v>46031</v>
      </c>
      <c r="E585" s="75">
        <v>0.375</v>
      </c>
      <c r="F585" s="111">
        <f>D585</f>
        <v>46031</v>
      </c>
      <c r="G585" s="20">
        <v>0.83333333333333337</v>
      </c>
      <c r="H585" s="18" t="s">
        <v>1753</v>
      </c>
      <c r="I585" s="148"/>
    </row>
    <row r="586" spans="1:11" s="76" customFormat="1" ht="25.35" customHeight="1">
      <c r="A586" s="147" t="s">
        <v>1947</v>
      </c>
      <c r="B586" s="111">
        <f>F585+1</f>
        <v>46032</v>
      </c>
      <c r="C586" s="20">
        <v>0.875</v>
      </c>
      <c r="D586" s="111">
        <f>B586+1</f>
        <v>46033</v>
      </c>
      <c r="E586" s="75">
        <v>0.33333333333333331</v>
      </c>
      <c r="F586" s="111">
        <f>D586</f>
        <v>46033</v>
      </c>
      <c r="G586" s="20">
        <v>0.75</v>
      </c>
      <c r="H586" s="18"/>
      <c r="I586" s="148"/>
    </row>
    <row r="587" spans="1:11" s="76" customFormat="1" ht="25.35" customHeight="1">
      <c r="A587" s="154" t="s">
        <v>1929</v>
      </c>
      <c r="B587" s="111">
        <f>F586+1</f>
        <v>46034</v>
      </c>
      <c r="C587" s="75">
        <v>0.33333333333333331</v>
      </c>
      <c r="D587" s="111">
        <f>B587</f>
        <v>46034</v>
      </c>
      <c r="E587" s="75">
        <v>0.41666666666666669</v>
      </c>
      <c r="F587" s="111">
        <f>D587</f>
        <v>46034</v>
      </c>
      <c r="G587" s="20">
        <v>0.83333333333333337</v>
      </c>
      <c r="H587" s="18" t="s">
        <v>2019</v>
      </c>
      <c r="I587" s="148"/>
    </row>
    <row r="588" spans="1:11" s="76" customFormat="1" ht="25.35" customHeight="1">
      <c r="A588" s="154" t="s">
        <v>1958</v>
      </c>
      <c r="B588" s="111">
        <f>F587+2</f>
        <v>46036</v>
      </c>
      <c r="C588" s="20">
        <v>8.3333333333333329E-2</v>
      </c>
      <c r="D588" s="111">
        <f>B588</f>
        <v>46036</v>
      </c>
      <c r="E588" s="20">
        <v>0.16666666666666666</v>
      </c>
      <c r="F588" s="111">
        <f>D588</f>
        <v>46036</v>
      </c>
      <c r="G588" s="20">
        <v>0.58333333333333337</v>
      </c>
      <c r="H588" s="18" t="s">
        <v>2026</v>
      </c>
      <c r="I588" s="148"/>
    </row>
    <row r="589" spans="1:11" s="76" customFormat="1" ht="25.35" customHeight="1">
      <c r="A589" s="147" t="s">
        <v>1957</v>
      </c>
      <c r="B589" s="111">
        <f>F588+1</f>
        <v>46037</v>
      </c>
      <c r="C589" s="75">
        <v>0.45833333333333331</v>
      </c>
      <c r="D589" s="111">
        <f t="shared" si="64"/>
        <v>46037</v>
      </c>
      <c r="E589" s="20">
        <v>0.5</v>
      </c>
      <c r="F589" s="111">
        <f>D589</f>
        <v>46037</v>
      </c>
      <c r="G589" s="75">
        <v>0.83333333333333337</v>
      </c>
      <c r="H589" s="18"/>
      <c r="I589" s="148"/>
    </row>
    <row r="590" spans="1:11" s="76" customFormat="1" ht="25.35" customHeight="1">
      <c r="A590" s="147" t="s">
        <v>1978</v>
      </c>
      <c r="B590" s="111">
        <f>F589+2</f>
        <v>46039</v>
      </c>
      <c r="C590" s="75">
        <v>0.29166666666666669</v>
      </c>
      <c r="D590" s="111">
        <f t="shared" si="64"/>
        <v>46039</v>
      </c>
      <c r="E590" s="75">
        <v>0.39583333333333331</v>
      </c>
      <c r="F590" s="111">
        <f>D590+1</f>
        <v>46040</v>
      </c>
      <c r="G590" s="75">
        <v>0.1875</v>
      </c>
      <c r="H590" s="18"/>
      <c r="I590" s="148"/>
    </row>
    <row r="591" spans="1:11" s="76" customFormat="1" ht="25.35" customHeight="1">
      <c r="A591" s="147" t="s">
        <v>1992</v>
      </c>
      <c r="B591" s="111">
        <f>F590+1</f>
        <v>46041</v>
      </c>
      <c r="C591" s="20">
        <v>4.1666666666666664E-2</v>
      </c>
      <c r="D591" s="111">
        <f t="shared" si="64"/>
        <v>46041</v>
      </c>
      <c r="E591" s="75">
        <v>8.3333333333333329E-2</v>
      </c>
      <c r="F591" s="111">
        <f>D591</f>
        <v>46041</v>
      </c>
      <c r="G591" s="20">
        <v>0.5</v>
      </c>
      <c r="H591" s="18"/>
      <c r="I591" s="148"/>
    </row>
    <row r="592" spans="1:11" s="76" customFormat="1" ht="25.35" customHeight="1">
      <c r="A592" s="147" t="s">
        <v>1942</v>
      </c>
      <c r="B592" s="111">
        <f>F591+4</f>
        <v>46045</v>
      </c>
      <c r="C592" s="20">
        <v>0.91666666666666663</v>
      </c>
      <c r="D592" s="111">
        <f>B592</f>
        <v>46045</v>
      </c>
      <c r="E592" s="20">
        <v>0.95833333333333337</v>
      </c>
      <c r="F592" s="111">
        <f>D592+1</f>
        <v>46046</v>
      </c>
      <c r="G592" s="75">
        <v>0.54166666666666663</v>
      </c>
      <c r="H592" s="153"/>
      <c r="I592" s="148"/>
    </row>
    <row r="593" spans="1:14" ht="24" customHeight="1">
      <c r="A593" s="173" t="s">
        <v>2039</v>
      </c>
      <c r="B593" s="182"/>
      <c r="C593" s="182"/>
      <c r="D593" s="182"/>
      <c r="E593" s="182"/>
      <c r="F593" s="182"/>
      <c r="G593" s="182"/>
      <c r="H593" s="182"/>
      <c r="I593" s="183"/>
    </row>
    <row r="594" spans="1:14" ht="24" customHeight="1">
      <c r="A594" s="13" t="s">
        <v>3</v>
      </c>
      <c r="B594" s="171" t="s">
        <v>4</v>
      </c>
      <c r="C594" s="172"/>
      <c r="D594" s="171" t="s">
        <v>5</v>
      </c>
      <c r="E594" s="172"/>
      <c r="F594" s="171" t="s">
        <v>6</v>
      </c>
      <c r="G594" s="172"/>
      <c r="H594" s="57" t="s">
        <v>7</v>
      </c>
      <c r="I594" s="57" t="s">
        <v>8</v>
      </c>
      <c r="N594" t="s">
        <v>325</v>
      </c>
    </row>
    <row r="595" spans="1:14" ht="24" customHeight="1">
      <c r="A595" s="55" t="s">
        <v>2033</v>
      </c>
      <c r="B595" s="93">
        <v>46035</v>
      </c>
      <c r="C595" s="75">
        <v>0.33333333333333331</v>
      </c>
      <c r="D595" s="26">
        <v>46035</v>
      </c>
      <c r="E595" s="48">
        <v>0.375</v>
      </c>
      <c r="F595" s="21">
        <v>46036</v>
      </c>
      <c r="G595" s="48">
        <v>0</v>
      </c>
      <c r="H595" s="18" t="s">
        <v>2034</v>
      </c>
      <c r="I595" s="29"/>
    </row>
    <row r="596" spans="1:14" s="76" customFormat="1" ht="25.35" customHeight="1">
      <c r="A596" s="40" t="s">
        <v>2028</v>
      </c>
      <c r="B596" s="111">
        <v>46037</v>
      </c>
      <c r="C596" s="75">
        <v>4.1666666666666664E-2</v>
      </c>
      <c r="D596" s="111">
        <v>46037</v>
      </c>
      <c r="E596" s="75">
        <v>0.375</v>
      </c>
      <c r="F596" s="111">
        <v>46037</v>
      </c>
      <c r="G596" s="92">
        <v>0.79166666666666663</v>
      </c>
      <c r="H596" s="64"/>
      <c r="I596" s="145"/>
    </row>
    <row r="597" spans="1:14" s="76" customFormat="1" ht="25.35" customHeight="1">
      <c r="A597" s="40" t="s">
        <v>2035</v>
      </c>
      <c r="B597" s="111">
        <v>46040</v>
      </c>
      <c r="C597" s="75">
        <v>0.20833333333333334</v>
      </c>
      <c r="D597" s="111">
        <v>46040</v>
      </c>
      <c r="E597" s="75">
        <v>0.25</v>
      </c>
      <c r="F597" s="111">
        <v>46040</v>
      </c>
      <c r="G597" s="48">
        <v>0.58333333333333337</v>
      </c>
      <c r="H597" s="64"/>
      <c r="I597" s="145"/>
    </row>
    <row r="598" spans="1:14" ht="24" customHeight="1">
      <c r="A598" s="40" t="s">
        <v>2036</v>
      </c>
      <c r="B598" s="93">
        <v>46042</v>
      </c>
      <c r="C598" s="48">
        <v>4.1666666666666664E-2</v>
      </c>
      <c r="D598" s="26">
        <v>46042</v>
      </c>
      <c r="E598" s="48">
        <v>0.14583333333333334</v>
      </c>
      <c r="F598" s="21">
        <v>46043</v>
      </c>
      <c r="G598" s="48">
        <v>2.0833333333333332E-2</v>
      </c>
      <c r="H598" s="18"/>
      <c r="I598" s="29"/>
    </row>
    <row r="599" spans="1:14" ht="24" customHeight="1">
      <c r="A599" s="40" t="s">
        <v>2037</v>
      </c>
      <c r="B599" s="93">
        <v>46043</v>
      </c>
      <c r="C599" s="48">
        <v>0.875</v>
      </c>
      <c r="D599" s="26">
        <v>46043</v>
      </c>
      <c r="E599" s="48">
        <v>0.91666666666666663</v>
      </c>
      <c r="F599" s="21">
        <v>46044</v>
      </c>
      <c r="G599" s="48">
        <v>0.33333333333333331</v>
      </c>
      <c r="H599" s="18"/>
      <c r="I599" s="29"/>
    </row>
    <row r="600" spans="1:14" ht="24" customHeight="1">
      <c r="A600" s="40" t="s">
        <v>2038</v>
      </c>
      <c r="B600" s="26">
        <v>46048</v>
      </c>
      <c r="C600" s="48">
        <v>0.75</v>
      </c>
      <c r="D600" s="26">
        <v>46048</v>
      </c>
      <c r="E600" s="48">
        <v>0.79166666666666663</v>
      </c>
      <c r="F600" s="21">
        <v>46049</v>
      </c>
      <c r="G600" s="75">
        <v>0.375</v>
      </c>
      <c r="H600" s="18"/>
      <c r="I600" s="29"/>
    </row>
    <row r="601" spans="1:14" ht="24" customHeight="1">
      <c r="A601" s="173" t="s">
        <v>1979</v>
      </c>
      <c r="B601" s="182"/>
      <c r="C601" s="182"/>
      <c r="D601" s="182"/>
      <c r="E601" s="182"/>
      <c r="F601" s="182"/>
      <c r="G601" s="182"/>
      <c r="H601" s="182"/>
      <c r="I601" s="183"/>
    </row>
    <row r="602" spans="1:14" ht="24" customHeight="1">
      <c r="A602" s="13" t="s">
        <v>3</v>
      </c>
      <c r="B602" s="171" t="s">
        <v>4</v>
      </c>
      <c r="C602" s="172"/>
      <c r="D602" s="171" t="s">
        <v>5</v>
      </c>
      <c r="E602" s="172"/>
      <c r="F602" s="171" t="s">
        <v>6</v>
      </c>
      <c r="G602" s="172"/>
      <c r="H602" s="57" t="s">
        <v>7</v>
      </c>
      <c r="I602" s="57" t="s">
        <v>8</v>
      </c>
      <c r="N602" t="s">
        <v>325</v>
      </c>
    </row>
    <row r="603" spans="1:14" ht="24" hidden="1" customHeight="1">
      <c r="A603" s="55" t="s">
        <v>1642</v>
      </c>
      <c r="B603" s="26">
        <v>45970</v>
      </c>
      <c r="C603" s="25">
        <v>0.64583333333333337</v>
      </c>
      <c r="D603" s="44">
        <v>45970</v>
      </c>
      <c r="E603" s="25">
        <v>0.88749999999999996</v>
      </c>
      <c r="F603" s="44">
        <v>45971</v>
      </c>
      <c r="G603" s="48">
        <v>0.26250000000000001</v>
      </c>
      <c r="H603" s="18" t="s">
        <v>1681</v>
      </c>
      <c r="I603" s="29"/>
    </row>
    <row r="604" spans="1:14" ht="25.05" hidden="1" customHeight="1">
      <c r="A604" s="40" t="s">
        <v>1643</v>
      </c>
      <c r="B604" s="26">
        <v>45971</v>
      </c>
      <c r="C604" s="25">
        <v>0.83333333333333337</v>
      </c>
      <c r="D604" s="26">
        <v>45972</v>
      </c>
      <c r="E604" s="25">
        <v>0.375</v>
      </c>
      <c r="F604" s="26">
        <v>45972</v>
      </c>
      <c r="G604" s="48">
        <v>0.70416666666666672</v>
      </c>
      <c r="H604" s="18" t="s">
        <v>1711</v>
      </c>
      <c r="I604" s="11"/>
    </row>
    <row r="605" spans="1:14" ht="25.05" hidden="1" customHeight="1">
      <c r="A605" s="40" t="s">
        <v>1644</v>
      </c>
      <c r="B605" s="26">
        <f>F604+3</f>
        <v>45975</v>
      </c>
      <c r="C605" s="25">
        <v>0.45833333333333331</v>
      </c>
      <c r="D605" s="26">
        <f t="shared" ref="D605:D607" si="65">B605</f>
        <v>45975</v>
      </c>
      <c r="E605" s="25">
        <v>0.98333333333333328</v>
      </c>
      <c r="F605" s="26">
        <f>D605+1</f>
        <v>45976</v>
      </c>
      <c r="G605" s="48">
        <v>0.36666666666666664</v>
      </c>
      <c r="H605" s="64" t="s">
        <v>1712</v>
      </c>
      <c r="I605" s="11"/>
    </row>
    <row r="606" spans="1:14" ht="25.05" hidden="1" customHeight="1">
      <c r="A606" s="55" t="s">
        <v>1646</v>
      </c>
      <c r="B606" s="26">
        <f>F605+2</f>
        <v>45978</v>
      </c>
      <c r="C606" s="25">
        <v>0.45833333333333331</v>
      </c>
      <c r="D606" s="26">
        <f>B606+1</f>
        <v>45979</v>
      </c>
      <c r="E606" s="25">
        <v>0.40833333333333333</v>
      </c>
      <c r="F606" s="26">
        <f t="shared" ref="F606:F607" si="66">D606</f>
        <v>45979</v>
      </c>
      <c r="G606" s="48">
        <v>0.8208333333333333</v>
      </c>
      <c r="H606" s="18" t="s">
        <v>1758</v>
      </c>
      <c r="I606" s="11"/>
    </row>
    <row r="607" spans="1:14" ht="25.05" hidden="1" customHeight="1">
      <c r="A607" s="40" t="s">
        <v>1645</v>
      </c>
      <c r="B607" s="26">
        <f>F606+3</f>
        <v>45982</v>
      </c>
      <c r="C607" s="48">
        <v>0.29166666666666669</v>
      </c>
      <c r="D607" s="26">
        <f t="shared" si="65"/>
        <v>45982</v>
      </c>
      <c r="E607" s="48">
        <v>0.39583333333333331</v>
      </c>
      <c r="F607" s="26">
        <f t="shared" si="66"/>
        <v>45982</v>
      </c>
      <c r="G607" s="48">
        <v>0.9375</v>
      </c>
      <c r="H607" s="18" t="s">
        <v>1530</v>
      </c>
      <c r="I607" s="11"/>
    </row>
    <row r="608" spans="1:14" ht="24" hidden="1" customHeight="1">
      <c r="A608" s="40" t="s">
        <v>1666</v>
      </c>
      <c r="B608" s="26">
        <f>F607+4</f>
        <v>45986</v>
      </c>
      <c r="C608" s="25">
        <v>0.5</v>
      </c>
      <c r="D608" s="26">
        <f>B608+2</f>
        <v>45988</v>
      </c>
      <c r="E608" s="25">
        <v>0.86250000000000004</v>
      </c>
      <c r="F608" s="26">
        <f>D608+1</f>
        <v>45989</v>
      </c>
      <c r="G608" s="48">
        <v>0.5</v>
      </c>
      <c r="H608" s="18" t="s">
        <v>1423</v>
      </c>
      <c r="I608" s="29"/>
    </row>
    <row r="609" spans="1:9" ht="24" hidden="1" customHeight="1">
      <c r="A609" s="40" t="s">
        <v>1695</v>
      </c>
      <c r="B609" s="26">
        <f>F608</f>
        <v>45989</v>
      </c>
      <c r="C609" s="48">
        <v>0.98333333333333328</v>
      </c>
      <c r="D609" s="26">
        <f>B609+1</f>
        <v>45990</v>
      </c>
      <c r="E609" s="25">
        <v>0.76249999999999996</v>
      </c>
      <c r="F609" s="26">
        <f>D609+1</f>
        <v>45991</v>
      </c>
      <c r="G609" s="48">
        <v>5.347222222222222E-2</v>
      </c>
      <c r="H609" s="64" t="s">
        <v>1423</v>
      </c>
      <c r="I609" s="29"/>
    </row>
    <row r="610" spans="1:9" ht="24" hidden="1" customHeight="1">
      <c r="A610" s="40" t="s">
        <v>1708</v>
      </c>
      <c r="B610" s="26">
        <f>F609+1</f>
        <v>45992</v>
      </c>
      <c r="C610" s="25">
        <v>0.77083333333333337</v>
      </c>
      <c r="D610" s="26">
        <f t="shared" ref="D610:D616" si="67">B610</f>
        <v>45992</v>
      </c>
      <c r="E610" s="25">
        <v>0.89166666666666672</v>
      </c>
      <c r="F610" s="26">
        <f>D610+1</f>
        <v>45993</v>
      </c>
      <c r="G610" s="48">
        <v>0.14583333333333334</v>
      </c>
      <c r="H610" s="18"/>
      <c r="I610" s="29"/>
    </row>
    <row r="611" spans="1:9" ht="24" hidden="1" customHeight="1">
      <c r="A611" s="40" t="s">
        <v>1716</v>
      </c>
      <c r="B611" s="26">
        <f>F610+2</f>
        <v>45995</v>
      </c>
      <c r="C611" s="25">
        <v>0.27083333333333331</v>
      </c>
      <c r="D611" s="26">
        <f>B611+1</f>
        <v>45996</v>
      </c>
      <c r="E611" s="48">
        <v>0.54166666666666663</v>
      </c>
      <c r="F611" s="26">
        <f>D611+1</f>
        <v>45997</v>
      </c>
      <c r="G611" s="48">
        <v>0.25</v>
      </c>
      <c r="H611" s="18" t="s">
        <v>1423</v>
      </c>
      <c r="I611" s="29"/>
    </row>
    <row r="612" spans="1:9" ht="25.05" hidden="1" customHeight="1">
      <c r="A612" s="40" t="s">
        <v>1740</v>
      </c>
      <c r="B612" s="26">
        <f>F611+1</f>
        <v>45998</v>
      </c>
      <c r="C612" s="25">
        <v>0.125</v>
      </c>
      <c r="D612" s="26">
        <f t="shared" si="67"/>
        <v>45998</v>
      </c>
      <c r="E612" s="25">
        <v>0.22916666666666666</v>
      </c>
      <c r="F612" s="26">
        <f>D612</f>
        <v>45998</v>
      </c>
      <c r="G612" s="48">
        <v>0.77083333333333337</v>
      </c>
      <c r="H612" s="18" t="s">
        <v>1530</v>
      </c>
      <c r="I612" s="11"/>
    </row>
    <row r="613" spans="1:9" ht="24" hidden="1" customHeight="1">
      <c r="A613" s="40" t="s">
        <v>1762</v>
      </c>
      <c r="B613" s="26">
        <f>F612+5</f>
        <v>46003</v>
      </c>
      <c r="C613" s="25">
        <v>0.33333333333333331</v>
      </c>
      <c r="D613" s="26">
        <f>B613+1</f>
        <v>46004</v>
      </c>
      <c r="E613" s="25">
        <v>0.4</v>
      </c>
      <c r="F613" s="26">
        <f>D613+1</f>
        <v>46005</v>
      </c>
      <c r="G613" s="48">
        <v>0.33194444444444443</v>
      </c>
      <c r="H613" s="18" t="s">
        <v>1882</v>
      </c>
      <c r="I613" s="29"/>
    </row>
    <row r="614" spans="1:9" ht="24" hidden="1" customHeight="1">
      <c r="A614" s="40" t="s">
        <v>1783</v>
      </c>
      <c r="B614" s="26">
        <f>F613</f>
        <v>46005</v>
      </c>
      <c r="C614" s="25">
        <v>0.83333333333333337</v>
      </c>
      <c r="D614" s="26">
        <f>B614+1</f>
        <v>46006</v>
      </c>
      <c r="E614" s="25">
        <v>0.15</v>
      </c>
      <c r="F614" s="26">
        <f>D614</f>
        <v>46006</v>
      </c>
      <c r="G614" s="48">
        <v>0.52083333333333337</v>
      </c>
      <c r="H614" s="18" t="s">
        <v>28</v>
      </c>
      <c r="I614" s="29"/>
    </row>
    <row r="615" spans="1:9" ht="24" hidden="1" customHeight="1">
      <c r="A615" s="40" t="s">
        <v>1809</v>
      </c>
      <c r="B615" s="26">
        <f>F614+2</f>
        <v>46008</v>
      </c>
      <c r="C615" s="25">
        <v>0.27083333333333331</v>
      </c>
      <c r="D615" s="26">
        <f t="shared" si="67"/>
        <v>46008</v>
      </c>
      <c r="E615" s="25">
        <v>0.35</v>
      </c>
      <c r="F615" s="26">
        <f>D615</f>
        <v>46008</v>
      </c>
      <c r="G615" s="48">
        <v>0.64583333333333337</v>
      </c>
      <c r="H615" s="18"/>
      <c r="I615" s="29"/>
    </row>
    <row r="616" spans="1:9" ht="24" hidden="1" customHeight="1">
      <c r="A616" s="55" t="s">
        <v>1818</v>
      </c>
      <c r="B616" s="26">
        <f>F615+2</f>
        <v>46010</v>
      </c>
      <c r="C616" s="25">
        <v>0.875</v>
      </c>
      <c r="D616" s="26">
        <f t="shared" si="67"/>
        <v>46010</v>
      </c>
      <c r="E616" s="25">
        <v>0.97916666666666663</v>
      </c>
      <c r="F616" s="26">
        <f>D616+1</f>
        <v>46011</v>
      </c>
      <c r="G616" s="48">
        <v>0.52083333333333337</v>
      </c>
      <c r="H616" s="18" t="s">
        <v>1530</v>
      </c>
      <c r="I616" s="29"/>
    </row>
    <row r="617" spans="1:9" ht="25.05" hidden="1" customHeight="1">
      <c r="A617" s="55" t="s">
        <v>1810</v>
      </c>
      <c r="B617" s="26">
        <f>F616+1</f>
        <v>46012</v>
      </c>
      <c r="C617" s="25">
        <v>0.43333333333333335</v>
      </c>
      <c r="D617" s="26">
        <f t="shared" ref="D617" si="68">B617</f>
        <v>46012</v>
      </c>
      <c r="E617" s="25">
        <v>0.91666666666666663</v>
      </c>
      <c r="F617" s="26">
        <f>D617+1</f>
        <v>46013</v>
      </c>
      <c r="G617" s="48">
        <v>0.35416666666666669</v>
      </c>
      <c r="H617" s="18" t="s">
        <v>1423</v>
      </c>
      <c r="I617" s="11"/>
    </row>
    <row r="618" spans="1:9" ht="24" hidden="1" customHeight="1">
      <c r="A618" s="40" t="s">
        <v>1843</v>
      </c>
      <c r="B618" s="26">
        <f>F617+4</f>
        <v>46017</v>
      </c>
      <c r="C618" s="25">
        <v>0.75</v>
      </c>
      <c r="D618" s="44">
        <f>B618</f>
        <v>46017</v>
      </c>
      <c r="E618" s="48">
        <v>0.9</v>
      </c>
      <c r="F618" s="26">
        <f>D618+1</f>
        <v>46018</v>
      </c>
      <c r="G618" s="48">
        <v>0.45833333333333331</v>
      </c>
      <c r="H618" s="18" t="s">
        <v>1935</v>
      </c>
      <c r="I618" s="29"/>
    </row>
    <row r="619" spans="1:9" ht="25.05" hidden="1" customHeight="1">
      <c r="A619" s="40" t="s">
        <v>1861</v>
      </c>
      <c r="B619" s="54">
        <f>F618</f>
        <v>46018</v>
      </c>
      <c r="C619" s="25">
        <v>0.95833333333333337</v>
      </c>
      <c r="D619" s="54">
        <f>B619+1</f>
        <v>46019</v>
      </c>
      <c r="E619" s="48">
        <v>0.22916666666666666</v>
      </c>
      <c r="F619" s="54">
        <f>D619</f>
        <v>46019</v>
      </c>
      <c r="G619" s="48">
        <v>0.58333333333333337</v>
      </c>
      <c r="H619" s="18"/>
      <c r="I619" s="29"/>
    </row>
    <row r="620" spans="1:9" ht="24" hidden="1" customHeight="1">
      <c r="A620" s="40" t="s">
        <v>1883</v>
      </c>
      <c r="B620" s="34"/>
      <c r="C620" s="33"/>
      <c r="D620" s="34"/>
      <c r="E620" s="16"/>
      <c r="F620" s="34"/>
      <c r="G620" s="33"/>
      <c r="H620" s="18" t="s">
        <v>1717</v>
      </c>
      <c r="I620" s="29"/>
    </row>
    <row r="621" spans="1:9" ht="24" customHeight="1">
      <c r="A621" s="40" t="s">
        <v>1896</v>
      </c>
      <c r="B621" s="54">
        <f>F619+4</f>
        <v>46023</v>
      </c>
      <c r="C621" s="25">
        <v>0.29166666666666669</v>
      </c>
      <c r="D621" s="54">
        <f>B621+1</f>
        <v>46024</v>
      </c>
      <c r="E621" s="48">
        <v>9.583333333333334E-2</v>
      </c>
      <c r="F621" s="54">
        <f>D621</f>
        <v>46024</v>
      </c>
      <c r="G621" s="48">
        <v>0.47916666666666669</v>
      </c>
      <c r="H621" s="18" t="s">
        <v>1423</v>
      </c>
      <c r="I621" s="29"/>
    </row>
    <row r="622" spans="1:9" ht="24" customHeight="1">
      <c r="A622" s="40" t="s">
        <v>1911</v>
      </c>
      <c r="B622" s="54">
        <f>F621+1</f>
        <v>46025</v>
      </c>
      <c r="C622" s="25">
        <v>0.29166666666666669</v>
      </c>
      <c r="D622" s="54">
        <f t="shared" ref="D622" si="69">B622</f>
        <v>46025</v>
      </c>
      <c r="E622" s="25">
        <v>0.39583333333333331</v>
      </c>
      <c r="F622" s="54">
        <f>D622+1</f>
        <v>46026</v>
      </c>
      <c r="G622" s="48">
        <v>5.486111111111111E-2</v>
      </c>
      <c r="H622" s="18" t="s">
        <v>383</v>
      </c>
      <c r="I622" s="29"/>
    </row>
    <row r="623" spans="1:9" ht="24" customHeight="1">
      <c r="A623" s="40" t="s">
        <v>1929</v>
      </c>
      <c r="B623" s="54">
        <f>F622+3</f>
        <v>46029</v>
      </c>
      <c r="C623" s="25">
        <v>0.95833333333333337</v>
      </c>
      <c r="D623" s="54">
        <f>B623+2</f>
        <v>46031</v>
      </c>
      <c r="E623" s="48">
        <v>0.9375</v>
      </c>
      <c r="F623" s="138">
        <f>D623+1</f>
        <v>46032</v>
      </c>
      <c r="G623" s="48">
        <v>0.375</v>
      </c>
      <c r="H623" s="18" t="s">
        <v>1423</v>
      </c>
      <c r="I623" s="29"/>
    </row>
    <row r="624" spans="1:9" ht="24" customHeight="1">
      <c r="A624" s="40" t="s">
        <v>1947</v>
      </c>
      <c r="B624" s="137">
        <f>F623</f>
        <v>46032</v>
      </c>
      <c r="C624" s="48">
        <v>0.875</v>
      </c>
      <c r="D624" s="54">
        <f>B624+1</f>
        <v>46033</v>
      </c>
      <c r="E624" s="48">
        <v>0.25</v>
      </c>
      <c r="F624" s="138">
        <f>D624</f>
        <v>46033</v>
      </c>
      <c r="G624" s="20">
        <v>0.66666666666666663</v>
      </c>
      <c r="H624" s="18"/>
      <c r="I624" s="29"/>
    </row>
    <row r="625" spans="1:14" ht="24" customHeight="1">
      <c r="A625" s="40" t="s">
        <v>1958</v>
      </c>
      <c r="B625" s="137">
        <f>F624+2</f>
        <v>46035</v>
      </c>
      <c r="C625" s="48">
        <v>0.25</v>
      </c>
      <c r="D625" s="54">
        <f>B625</f>
        <v>46035</v>
      </c>
      <c r="E625" s="48">
        <v>0.29166666666666669</v>
      </c>
      <c r="F625" s="138">
        <f>D625</f>
        <v>46035</v>
      </c>
      <c r="G625" s="48">
        <v>0.70833333333333337</v>
      </c>
      <c r="H625" s="18"/>
      <c r="I625" s="29"/>
    </row>
    <row r="626" spans="1:14" s="76" customFormat="1" ht="25.35" customHeight="1">
      <c r="A626" s="154" t="s">
        <v>1992</v>
      </c>
      <c r="B626" s="111">
        <f>F625+2</f>
        <v>46037</v>
      </c>
      <c r="C626" s="75">
        <v>0.83333333333333337</v>
      </c>
      <c r="D626" s="111">
        <f>B626</f>
        <v>46037</v>
      </c>
      <c r="E626" s="75">
        <v>0.875</v>
      </c>
      <c r="F626" s="111">
        <f>D626+1</f>
        <v>46038</v>
      </c>
      <c r="G626" s="48">
        <v>0.20833333333333334</v>
      </c>
      <c r="H626" s="18"/>
      <c r="I626" s="148"/>
    </row>
    <row r="627" spans="1:14" s="76" customFormat="1" ht="25.35" customHeight="1">
      <c r="A627" s="154" t="s">
        <v>1978</v>
      </c>
      <c r="B627" s="111">
        <f>F626+1</f>
        <v>46039</v>
      </c>
      <c r="C627" s="75">
        <v>4.1666666666666664E-2</v>
      </c>
      <c r="D627" s="111">
        <f>B627</f>
        <v>46039</v>
      </c>
      <c r="E627" s="75">
        <v>0.14583333333333334</v>
      </c>
      <c r="F627" s="111">
        <f>D627+1</f>
        <v>46040</v>
      </c>
      <c r="G627" s="75">
        <v>2.0833333333333332E-2</v>
      </c>
      <c r="H627" s="18"/>
      <c r="I627" s="148"/>
    </row>
    <row r="628" spans="1:14" s="76" customFormat="1" ht="25.35" customHeight="1">
      <c r="A628" s="55" t="s">
        <v>2030</v>
      </c>
      <c r="B628" s="111">
        <f>F627+3</f>
        <v>46043</v>
      </c>
      <c r="C628" s="75">
        <v>0.5</v>
      </c>
      <c r="D628" s="111">
        <f>B628</f>
        <v>46043</v>
      </c>
      <c r="E628" s="48">
        <v>0.79166666666666663</v>
      </c>
      <c r="F628" s="111">
        <f>D628+1</f>
        <v>46044</v>
      </c>
      <c r="G628" s="48">
        <v>0.20833333333333334</v>
      </c>
      <c r="H628" s="18" t="s">
        <v>2029</v>
      </c>
      <c r="I628" s="148"/>
    </row>
    <row r="629" spans="1:14" ht="24" customHeight="1">
      <c r="A629" s="173" t="s">
        <v>1995</v>
      </c>
      <c r="B629" s="182"/>
      <c r="C629" s="182"/>
      <c r="D629" s="182"/>
      <c r="E629" s="182"/>
      <c r="F629" s="182"/>
      <c r="G629" s="182"/>
      <c r="H629" s="182"/>
      <c r="I629" s="183"/>
    </row>
    <row r="630" spans="1:14" ht="24" customHeight="1">
      <c r="A630" s="13" t="s">
        <v>3</v>
      </c>
      <c r="B630" s="171" t="s">
        <v>4</v>
      </c>
      <c r="C630" s="172"/>
      <c r="D630" s="171" t="s">
        <v>5</v>
      </c>
      <c r="E630" s="172"/>
      <c r="F630" s="171" t="s">
        <v>6</v>
      </c>
      <c r="G630" s="172"/>
      <c r="H630" s="57" t="s">
        <v>7</v>
      </c>
      <c r="I630" s="57" t="s">
        <v>8</v>
      </c>
      <c r="N630" t="s">
        <v>325</v>
      </c>
    </row>
    <row r="631" spans="1:14" s="76" customFormat="1" ht="25.35" hidden="1" customHeight="1">
      <c r="A631" s="144" t="s">
        <v>1778</v>
      </c>
      <c r="B631" s="26">
        <v>46003</v>
      </c>
      <c r="C631" s="25">
        <v>0.75</v>
      </c>
      <c r="D631" s="26">
        <f>B631+2</f>
        <v>46005</v>
      </c>
      <c r="E631" s="25">
        <v>0.5083333333333333</v>
      </c>
      <c r="F631" s="26">
        <v>46005</v>
      </c>
      <c r="G631" s="25">
        <v>0.95</v>
      </c>
      <c r="H631" s="64" t="s">
        <v>1892</v>
      </c>
      <c r="I631" s="145"/>
    </row>
    <row r="632" spans="1:14" s="76" customFormat="1" ht="25.35" hidden="1" customHeight="1">
      <c r="A632" s="146" t="s">
        <v>1779</v>
      </c>
      <c r="B632" s="26">
        <f>F631+1</f>
        <v>46006</v>
      </c>
      <c r="C632" s="25">
        <v>0.6875</v>
      </c>
      <c r="D632" s="26">
        <f>B632+1</f>
        <v>46007</v>
      </c>
      <c r="E632" s="25">
        <v>0.35416666666666669</v>
      </c>
      <c r="F632" s="26">
        <f>D632</f>
        <v>46007</v>
      </c>
      <c r="G632" s="48">
        <v>0.82499999999999996</v>
      </c>
      <c r="H632" s="64" t="s">
        <v>1423</v>
      </c>
      <c r="I632" s="145"/>
    </row>
    <row r="633" spans="1:14" s="76" customFormat="1" ht="25.35" hidden="1" customHeight="1">
      <c r="A633" s="146" t="s">
        <v>1780</v>
      </c>
      <c r="B633" s="34"/>
      <c r="C633" s="33"/>
      <c r="D633" s="34"/>
      <c r="E633" s="16"/>
      <c r="F633" s="34"/>
      <c r="G633" s="33"/>
      <c r="H633" s="18" t="s">
        <v>1717</v>
      </c>
      <c r="I633" s="145"/>
    </row>
    <row r="634" spans="1:14" s="76" customFormat="1" ht="25.35" hidden="1" customHeight="1">
      <c r="A634" s="146" t="s">
        <v>1781</v>
      </c>
      <c r="B634" s="26">
        <f>F632+4</f>
        <v>46011</v>
      </c>
      <c r="C634" s="25">
        <v>0.75</v>
      </c>
      <c r="D634" s="26">
        <f>B634+1</f>
        <v>46012</v>
      </c>
      <c r="E634" s="25">
        <v>0.42638888888888887</v>
      </c>
      <c r="F634" s="26">
        <f>D634</f>
        <v>46012</v>
      </c>
      <c r="G634" s="48">
        <v>0.83333333333333337</v>
      </c>
      <c r="H634" s="64" t="s">
        <v>1423</v>
      </c>
      <c r="I634" s="145"/>
    </row>
    <row r="635" spans="1:14" s="76" customFormat="1" ht="25.05" hidden="1" customHeight="1">
      <c r="A635" s="146" t="s">
        <v>1507</v>
      </c>
      <c r="B635" s="26">
        <f>F634+1</f>
        <v>46013</v>
      </c>
      <c r="C635" s="25">
        <v>0.70833333333333337</v>
      </c>
      <c r="D635" s="26">
        <v>46014</v>
      </c>
      <c r="E635" s="25">
        <v>5.8333333333333334E-2</v>
      </c>
      <c r="F635" s="26">
        <f>D635</f>
        <v>46014</v>
      </c>
      <c r="G635" s="48">
        <v>0.77083333333333337</v>
      </c>
      <c r="H635" s="18" t="s">
        <v>1925</v>
      </c>
      <c r="I635" s="145"/>
    </row>
    <row r="636" spans="1:14" s="76" customFormat="1" ht="25.35" hidden="1" customHeight="1">
      <c r="A636" s="144" t="s">
        <v>1862</v>
      </c>
      <c r="B636" s="26">
        <f>F635+5</f>
        <v>46019</v>
      </c>
      <c r="C636" s="25">
        <v>0.58333333333333337</v>
      </c>
      <c r="D636" s="26">
        <f>B636</f>
        <v>46019</v>
      </c>
      <c r="E636" s="25">
        <v>0.86250000000000004</v>
      </c>
      <c r="F636" s="26">
        <f>D636+1</f>
        <v>46020</v>
      </c>
      <c r="G636" s="48">
        <v>0.27361111111111114</v>
      </c>
      <c r="H636" s="64" t="s">
        <v>1940</v>
      </c>
      <c r="I636" s="145"/>
    </row>
    <row r="637" spans="1:14" s="76" customFormat="1" ht="25.35" hidden="1" customHeight="1">
      <c r="A637" s="40" t="s">
        <v>1857</v>
      </c>
      <c r="B637" s="26">
        <f>F636</f>
        <v>46020</v>
      </c>
      <c r="C637" s="25">
        <v>0.83333333333333337</v>
      </c>
      <c r="D637" s="26">
        <f>B637+1</f>
        <v>46021</v>
      </c>
      <c r="E637" s="25">
        <v>0.58333333333333337</v>
      </c>
      <c r="F637" s="26">
        <f>D637</f>
        <v>46021</v>
      </c>
      <c r="G637" s="48">
        <v>0.95833333333333337</v>
      </c>
      <c r="H637" s="64"/>
      <c r="I637" s="145"/>
    </row>
    <row r="638" spans="1:14" s="76" customFormat="1" ht="25.35" customHeight="1">
      <c r="A638" s="40" t="s">
        <v>1884</v>
      </c>
      <c r="B638" s="26">
        <f>F637+2</f>
        <v>46023</v>
      </c>
      <c r="C638" s="25">
        <v>0.75</v>
      </c>
      <c r="D638" s="26">
        <f>B638+1</f>
        <v>46024</v>
      </c>
      <c r="E638" s="25">
        <v>0.125</v>
      </c>
      <c r="F638" s="26">
        <f>D638</f>
        <v>46024</v>
      </c>
      <c r="G638" s="48">
        <v>0.375</v>
      </c>
      <c r="H638" s="64" t="s">
        <v>1423</v>
      </c>
      <c r="I638" s="145"/>
    </row>
    <row r="639" spans="1:14" ht="24" customHeight="1">
      <c r="A639" s="55" t="s">
        <v>1914</v>
      </c>
      <c r="B639" s="26">
        <f>F638+2</f>
        <v>46026</v>
      </c>
      <c r="C639" s="25">
        <v>0.54166666666666663</v>
      </c>
      <c r="D639" s="44">
        <f t="shared" ref="D639" si="70">B639</f>
        <v>46026</v>
      </c>
      <c r="E639" s="25">
        <v>0.64583333333333337</v>
      </c>
      <c r="F639" s="44">
        <f>D639+1</f>
        <v>46027</v>
      </c>
      <c r="G639" s="48">
        <v>0.27083333333333331</v>
      </c>
      <c r="H639" s="18" t="s">
        <v>383</v>
      </c>
      <c r="I639" s="29"/>
    </row>
    <row r="640" spans="1:14" ht="24" customHeight="1">
      <c r="A640" s="40" t="s">
        <v>1897</v>
      </c>
      <c r="B640" s="26">
        <f>F639</f>
        <v>46027</v>
      </c>
      <c r="C640" s="25">
        <v>0.97916666666666663</v>
      </c>
      <c r="D640" s="26">
        <f>B640+2</f>
        <v>46029</v>
      </c>
      <c r="E640" s="25">
        <v>0.94166666666666665</v>
      </c>
      <c r="F640" s="41">
        <f>D640+1</f>
        <v>46030</v>
      </c>
      <c r="G640" s="48">
        <v>0.53749999999999998</v>
      </c>
      <c r="H640" s="64" t="s">
        <v>1423</v>
      </c>
      <c r="I640" s="29"/>
    </row>
    <row r="641" spans="1:14" ht="24" customHeight="1">
      <c r="A641" s="55" t="s">
        <v>1942</v>
      </c>
      <c r="B641" s="93">
        <f>F640+5</f>
        <v>46035</v>
      </c>
      <c r="C641" s="75">
        <v>0.33333333333333331</v>
      </c>
      <c r="D641" s="26">
        <f>B641</f>
        <v>46035</v>
      </c>
      <c r="E641" s="48">
        <v>0.375</v>
      </c>
      <c r="F641" s="21">
        <f>D641+1</f>
        <v>46036</v>
      </c>
      <c r="G641" s="48">
        <v>0</v>
      </c>
      <c r="H641" s="18" t="s">
        <v>2022</v>
      </c>
      <c r="I641" s="29"/>
    </row>
    <row r="642" spans="1:14" s="76" customFormat="1" ht="25.35" customHeight="1">
      <c r="A642" s="40" t="s">
        <v>1980</v>
      </c>
      <c r="B642" s="111">
        <f>F641+1</f>
        <v>46037</v>
      </c>
      <c r="C642" s="75">
        <v>4.1666666666666664E-2</v>
      </c>
      <c r="D642" s="111">
        <f>B642</f>
        <v>46037</v>
      </c>
      <c r="E642" s="75">
        <v>0.375</v>
      </c>
      <c r="F642" s="111">
        <f>D642</f>
        <v>46037</v>
      </c>
      <c r="G642" s="92">
        <v>0.79166666666666663</v>
      </c>
      <c r="H642" s="64"/>
      <c r="I642" s="145"/>
    </row>
    <row r="643" spans="1:14" s="76" customFormat="1" ht="25.35" customHeight="1">
      <c r="A643" s="40" t="s">
        <v>1997</v>
      </c>
      <c r="B643" s="111">
        <f>F642+3</f>
        <v>46040</v>
      </c>
      <c r="C643" s="75">
        <v>0.20833333333333334</v>
      </c>
      <c r="D643" s="111">
        <f>B643</f>
        <v>46040</v>
      </c>
      <c r="E643" s="75">
        <v>0.25</v>
      </c>
      <c r="F643" s="111">
        <f>D643</f>
        <v>46040</v>
      </c>
      <c r="G643" s="48">
        <v>0.58333333333333337</v>
      </c>
      <c r="H643" s="64"/>
      <c r="I643" s="145"/>
    </row>
    <row r="644" spans="1:14" ht="24" customHeight="1">
      <c r="A644" s="40" t="s">
        <v>2009</v>
      </c>
      <c r="B644" s="93">
        <f>F643+2</f>
        <v>46042</v>
      </c>
      <c r="C644" s="48">
        <v>4.1666666666666664E-2</v>
      </c>
      <c r="D644" s="26">
        <f t="shared" ref="D644" si="71">B644</f>
        <v>46042</v>
      </c>
      <c r="E644" s="48">
        <v>0.14583333333333334</v>
      </c>
      <c r="F644" s="21">
        <f>D644+1</f>
        <v>46043</v>
      </c>
      <c r="G644" s="48">
        <v>2.0833333333333332E-2</v>
      </c>
      <c r="H644" s="18"/>
      <c r="I644" s="29"/>
    </row>
    <row r="645" spans="1:14" ht="24" customHeight="1">
      <c r="A645" s="40" t="s">
        <v>2010</v>
      </c>
      <c r="B645" s="93">
        <f>F644</f>
        <v>46043</v>
      </c>
      <c r="C645" s="48">
        <v>0.875</v>
      </c>
      <c r="D645" s="26">
        <f>B645</f>
        <v>46043</v>
      </c>
      <c r="E645" s="48">
        <v>0.91666666666666663</v>
      </c>
      <c r="F645" s="21">
        <f>D645+1</f>
        <v>46044</v>
      </c>
      <c r="G645" s="48">
        <v>0.33333333333333331</v>
      </c>
      <c r="H645" s="18"/>
      <c r="I645" s="29"/>
    </row>
    <row r="646" spans="1:14" ht="24" customHeight="1">
      <c r="A646" s="40" t="s">
        <v>2024</v>
      </c>
      <c r="B646" s="26">
        <f>F645+4</f>
        <v>46048</v>
      </c>
      <c r="C646" s="48">
        <v>0.75</v>
      </c>
      <c r="D646" s="26">
        <f>B646</f>
        <v>46048</v>
      </c>
      <c r="E646" s="48">
        <v>0.79166666666666663</v>
      </c>
      <c r="F646" s="21">
        <f>D646+1</f>
        <v>46049</v>
      </c>
      <c r="G646" s="75">
        <v>0.375</v>
      </c>
      <c r="H646" s="18"/>
      <c r="I646" s="29"/>
    </row>
    <row r="647" spans="1:14" ht="24" customHeight="1">
      <c r="A647" s="40"/>
      <c r="B647" s="48"/>
      <c r="C647" s="48"/>
      <c r="D647" s="26"/>
      <c r="E647" s="48"/>
      <c r="F647" s="26"/>
      <c r="G647" s="48"/>
      <c r="H647" s="18"/>
      <c r="I647" s="29"/>
    </row>
    <row r="648" spans="1:14" ht="24" hidden="1" customHeight="1">
      <c r="A648" s="169" t="s">
        <v>1850</v>
      </c>
      <c r="B648" s="170"/>
      <c r="C648" s="170"/>
      <c r="D648" s="170"/>
      <c r="E648" s="170"/>
      <c r="F648" s="170"/>
      <c r="G648" s="170"/>
      <c r="H648" s="170"/>
      <c r="I648" s="170"/>
    </row>
    <row r="649" spans="1:14" ht="24" hidden="1" customHeight="1">
      <c r="A649" s="13" t="s">
        <v>3</v>
      </c>
      <c r="B649" s="171" t="s">
        <v>4</v>
      </c>
      <c r="C649" s="172"/>
      <c r="D649" s="171" t="s">
        <v>5</v>
      </c>
      <c r="E649" s="172"/>
      <c r="F649" s="171" t="s">
        <v>6</v>
      </c>
      <c r="G649" s="172"/>
      <c r="H649" s="57" t="s">
        <v>7</v>
      </c>
      <c r="I649" s="57" t="s">
        <v>8</v>
      </c>
      <c r="N649" t="s">
        <v>325</v>
      </c>
    </row>
    <row r="650" spans="1:14" s="76" customFormat="1" ht="25.35" hidden="1" customHeight="1">
      <c r="A650" s="55" t="s">
        <v>1851</v>
      </c>
      <c r="B650" s="26">
        <v>46012</v>
      </c>
      <c r="C650" s="25">
        <v>0.95833333333333337</v>
      </c>
      <c r="D650" s="26">
        <v>46013</v>
      </c>
      <c r="E650" s="25">
        <v>0.71666666666666667</v>
      </c>
      <c r="F650" s="26">
        <v>46014</v>
      </c>
      <c r="G650" s="48">
        <v>0.14583333333333334</v>
      </c>
      <c r="H650" s="64" t="s">
        <v>1926</v>
      </c>
      <c r="I650" s="145"/>
    </row>
    <row r="651" spans="1:14" s="76" customFormat="1" ht="25.35" hidden="1" customHeight="1">
      <c r="A651" s="55" t="s">
        <v>1852</v>
      </c>
      <c r="B651" s="26">
        <v>46014</v>
      </c>
      <c r="C651" s="25">
        <v>0.72083333333333333</v>
      </c>
      <c r="D651" s="26">
        <v>46016</v>
      </c>
      <c r="E651" s="25">
        <v>0.90416666666666667</v>
      </c>
      <c r="F651" s="26">
        <v>46017</v>
      </c>
      <c r="G651" s="48">
        <v>0.22916666666666666</v>
      </c>
      <c r="H651" s="64" t="s">
        <v>1932</v>
      </c>
      <c r="I651" s="145"/>
    </row>
    <row r="652" spans="1:14" s="76" customFormat="1" ht="25.35" hidden="1" customHeight="1">
      <c r="A652" s="40" t="s">
        <v>1853</v>
      </c>
      <c r="B652" s="26">
        <v>46018</v>
      </c>
      <c r="C652" s="25">
        <v>0.72916666666666663</v>
      </c>
      <c r="D652" s="26">
        <v>46019</v>
      </c>
      <c r="E652" s="48">
        <v>8.3333333333333329E-2</v>
      </c>
      <c r="F652" s="26">
        <v>46019</v>
      </c>
      <c r="G652" s="48">
        <v>0.35416666666666669</v>
      </c>
      <c r="H652" s="64"/>
      <c r="I652" s="145"/>
    </row>
    <row r="653" spans="1:14" s="76" customFormat="1" ht="25.35" hidden="1" customHeight="1">
      <c r="A653" s="40" t="s">
        <v>1854</v>
      </c>
      <c r="B653" s="26">
        <v>46021</v>
      </c>
      <c r="C653" s="25">
        <v>0.75</v>
      </c>
      <c r="D653" s="26">
        <v>46022</v>
      </c>
      <c r="E653" s="25">
        <v>0.97916666666666663</v>
      </c>
      <c r="F653" s="26">
        <v>46023</v>
      </c>
      <c r="G653" s="48">
        <v>0.41666666666666669</v>
      </c>
      <c r="H653" s="64" t="s">
        <v>1423</v>
      </c>
      <c r="I653" s="145"/>
    </row>
    <row r="654" spans="1:14" s="76" customFormat="1" ht="25.35" hidden="1" customHeight="1">
      <c r="A654" s="40" t="s">
        <v>1855</v>
      </c>
      <c r="B654" s="26">
        <v>46024</v>
      </c>
      <c r="C654" s="48">
        <v>0.29166666666666669</v>
      </c>
      <c r="D654" s="26">
        <v>46024</v>
      </c>
      <c r="E654" s="48">
        <v>0.39583333333333331</v>
      </c>
      <c r="F654" s="26">
        <v>46024</v>
      </c>
      <c r="G654" s="48">
        <v>0.7583333333333333</v>
      </c>
      <c r="H654" s="64" t="s">
        <v>1891</v>
      </c>
      <c r="I654" s="145"/>
    </row>
    <row r="655" spans="1:14" s="76" customFormat="1" ht="25.35" hidden="1" customHeight="1">
      <c r="A655" s="55" t="s">
        <v>1873</v>
      </c>
      <c r="B655" s="44">
        <v>46025</v>
      </c>
      <c r="C655" s="25">
        <v>0.41666666666666669</v>
      </c>
      <c r="D655" s="44">
        <v>46025</v>
      </c>
      <c r="E655" s="25">
        <v>0.45833333333333331</v>
      </c>
      <c r="F655" s="26">
        <v>46026</v>
      </c>
      <c r="G655" s="48">
        <v>4.1666666666666664E-2</v>
      </c>
      <c r="H655" s="64" t="s">
        <v>1872</v>
      </c>
      <c r="I655" s="145"/>
    </row>
  </sheetData>
  <mergeCells count="164">
    <mergeCell ref="A578:I578"/>
    <mergeCell ref="B579:C579"/>
    <mergeCell ref="D579:E579"/>
    <mergeCell ref="F579:G579"/>
    <mergeCell ref="A648:I648"/>
    <mergeCell ref="B649:C649"/>
    <mergeCell ref="D649:E649"/>
    <mergeCell ref="F649:G649"/>
    <mergeCell ref="A629:I629"/>
    <mergeCell ref="B630:C630"/>
    <mergeCell ref="D630:E630"/>
    <mergeCell ref="F630:G630"/>
    <mergeCell ref="A593:I593"/>
    <mergeCell ref="B594:C594"/>
    <mergeCell ref="D594:E594"/>
    <mergeCell ref="F594:G594"/>
    <mergeCell ref="A570:I570"/>
    <mergeCell ref="B571:C571"/>
    <mergeCell ref="D571:E571"/>
    <mergeCell ref="F571:G571"/>
    <mergeCell ref="A601:I601"/>
    <mergeCell ref="B602:C602"/>
    <mergeCell ref="D602:E602"/>
    <mergeCell ref="F602:G602"/>
    <mergeCell ref="B89:C89"/>
    <mergeCell ref="D89:E89"/>
    <mergeCell ref="F89:G89"/>
    <mergeCell ref="A104:I104"/>
    <mergeCell ref="B105:C105"/>
    <mergeCell ref="D105:E105"/>
    <mergeCell ref="F105:G105"/>
    <mergeCell ref="A308:I308"/>
    <mergeCell ref="B309:C309"/>
    <mergeCell ref="D119:E119"/>
    <mergeCell ref="F119:G119"/>
    <mergeCell ref="D237:E237"/>
    <mergeCell ref="F237:G237"/>
    <mergeCell ref="A292:I292"/>
    <mergeCell ref="B293:C293"/>
    <mergeCell ref="D293:E293"/>
    <mergeCell ref="A118:I118"/>
    <mergeCell ref="B119:C119"/>
    <mergeCell ref="D309:E309"/>
    <mergeCell ref="F309:G309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A315:I315"/>
    <mergeCell ref="B316:C316"/>
    <mergeCell ref="D316:E316"/>
    <mergeCell ref="F316:G316"/>
    <mergeCell ref="A324:I324"/>
    <mergeCell ref="D301:E301"/>
    <mergeCell ref="F301:G301"/>
    <mergeCell ref="A139:I139"/>
    <mergeCell ref="B140:C140"/>
    <mergeCell ref="D140:E140"/>
    <mergeCell ref="F140:G140"/>
    <mergeCell ref="A236:I236"/>
    <mergeCell ref="B237:C237"/>
    <mergeCell ref="F293:G293"/>
    <mergeCell ref="A300:I300"/>
    <mergeCell ref="B301:C301"/>
    <mergeCell ref="B325:C325"/>
    <mergeCell ref="D325:E325"/>
    <mergeCell ref="F325:G325"/>
    <mergeCell ref="A345:I345"/>
    <mergeCell ref="B346:C346"/>
    <mergeCell ref="D346:E346"/>
    <mergeCell ref="F346:G346"/>
    <mergeCell ref="A353:I353"/>
    <mergeCell ref="B354:C354"/>
    <mergeCell ref="D354:E354"/>
    <mergeCell ref="F354:G354"/>
    <mergeCell ref="A361:I361"/>
    <mergeCell ref="B362:C362"/>
    <mergeCell ref="D362:E362"/>
    <mergeCell ref="F362:G362"/>
    <mergeCell ref="A369:I369"/>
    <mergeCell ref="B370:C370"/>
    <mergeCell ref="D370:E370"/>
    <mergeCell ref="F370:G370"/>
    <mergeCell ref="A387:I387"/>
    <mergeCell ref="B388:C388"/>
    <mergeCell ref="D388:E388"/>
    <mergeCell ref="F388:G388"/>
    <mergeCell ref="A395:I395"/>
    <mergeCell ref="B396:C396"/>
    <mergeCell ref="D396:E396"/>
    <mergeCell ref="F396:G396"/>
    <mergeCell ref="A403:I403"/>
    <mergeCell ref="B404:C404"/>
    <mergeCell ref="D404:E404"/>
    <mergeCell ref="F404:G404"/>
    <mergeCell ref="A411:I411"/>
    <mergeCell ref="B412:C412"/>
    <mergeCell ref="D412:E412"/>
    <mergeCell ref="F412:G412"/>
    <mergeCell ref="A419:I419"/>
    <mergeCell ref="B420:C420"/>
    <mergeCell ref="D420:E420"/>
    <mergeCell ref="F420:G420"/>
    <mergeCell ref="A428:I428"/>
    <mergeCell ref="B429:C429"/>
    <mergeCell ref="D429:E429"/>
    <mergeCell ref="F429:G429"/>
    <mergeCell ref="A436:I436"/>
    <mergeCell ref="B437:C437"/>
    <mergeCell ref="D437:E437"/>
    <mergeCell ref="F437:G437"/>
    <mergeCell ref="D551:E551"/>
    <mergeCell ref="A444:I444"/>
    <mergeCell ref="B445:C445"/>
    <mergeCell ref="D445:E445"/>
    <mergeCell ref="F445:G445"/>
    <mergeCell ref="A452:I452"/>
    <mergeCell ref="B453:C453"/>
    <mergeCell ref="D453:E453"/>
    <mergeCell ref="F453:G453"/>
    <mergeCell ref="A460:I460"/>
    <mergeCell ref="F551:G551"/>
    <mergeCell ref="A524:I524"/>
    <mergeCell ref="B461:C461"/>
    <mergeCell ref="D461:E461"/>
    <mergeCell ref="F461:G461"/>
    <mergeCell ref="A478:I478"/>
    <mergeCell ref="A532:I532"/>
    <mergeCell ref="A560:I560"/>
    <mergeCell ref="B561:C561"/>
    <mergeCell ref="D561:E561"/>
    <mergeCell ref="F561:G561"/>
    <mergeCell ref="A515:I515"/>
    <mergeCell ref="B516:C516"/>
    <mergeCell ref="D516:E516"/>
    <mergeCell ref="F516:G516"/>
    <mergeCell ref="A550:I550"/>
    <mergeCell ref="B525:C525"/>
    <mergeCell ref="D525:E525"/>
    <mergeCell ref="F525:G525"/>
    <mergeCell ref="B551:C551"/>
    <mergeCell ref="A540:I540"/>
    <mergeCell ref="B541:C541"/>
    <mergeCell ref="D541:E541"/>
    <mergeCell ref="F541:G541"/>
    <mergeCell ref="B533:C533"/>
    <mergeCell ref="D533:E533"/>
    <mergeCell ref="F533:G533"/>
    <mergeCell ref="B479:C479"/>
    <mergeCell ref="D479:E479"/>
    <mergeCell ref="F479:G479"/>
    <mergeCell ref="A492:I492"/>
    <mergeCell ref="B493:C493"/>
    <mergeCell ref="D493:E493"/>
    <mergeCell ref="F493:G493"/>
    <mergeCell ref="A501:I501"/>
    <mergeCell ref="B502:C502"/>
    <mergeCell ref="D502:E502"/>
    <mergeCell ref="F502:G502"/>
  </mergeCells>
  <phoneticPr fontId="53" type="noConversion"/>
  <conditionalFormatting sqref="B4 D238:D269 F345 B291:G291 B549:B551 D533:D541 F626:F632">
    <cfRule type="cellIs" dxfId="3667" priority="3337" stopIfTrue="1" operator="equal">
      <formula>$H$3</formula>
    </cfRule>
  </conditionalFormatting>
  <conditionalFormatting sqref="B5 B236:G237 B452 D181:D185 D138 F452 F478">
    <cfRule type="cellIs" dxfId="3666" priority="38686" stopIfTrue="1" operator="equal">
      <formula>$H$3</formula>
    </cfRule>
  </conditionalFormatting>
  <conditionalFormatting sqref="B5 D5 F5 B236:G237 D147:D151 D153:D154 B543:B549 B452:B453 D513:D515 B534:B540 D570:D571">
    <cfRule type="cellIs" dxfId="3665" priority="38645" stopIfTrue="1" operator="lessThan">
      <formula>$H$3</formula>
    </cfRule>
  </conditionalFormatting>
  <conditionalFormatting sqref="B5:B6 D28:D33 D36:D38 D88">
    <cfRule type="cellIs" dxfId="3664" priority="10999" stopIfTrue="1" operator="lessThan">
      <formula>$H$3</formula>
    </cfRule>
  </conditionalFormatting>
  <conditionalFormatting sqref="B5:B6">
    <cfRule type="cellIs" dxfId="3663" priority="10997" stopIfTrue="1" operator="equal">
      <formula>$H$3</formula>
    </cfRule>
  </conditionalFormatting>
  <conditionalFormatting sqref="B6 B323:B324">
    <cfRule type="cellIs" dxfId="3662" priority="10988" stopIfTrue="1" operator="lessThan">
      <formula>$H$3</formula>
    </cfRule>
  </conditionalFormatting>
  <conditionalFormatting sqref="B6">
    <cfRule type="cellIs" dxfId="3661" priority="10985" stopIfTrue="1" operator="equal">
      <formula>$H$3</formula>
    </cfRule>
  </conditionalFormatting>
  <conditionalFormatting sqref="B6:B8 D344:D345 D169:D185">
    <cfRule type="cellIs" dxfId="3660" priority="10854" stopIfTrue="1" operator="lessThan">
      <formula>$H$3</formula>
    </cfRule>
  </conditionalFormatting>
  <conditionalFormatting sqref="B6:B8 D344:D345">
    <cfRule type="cellIs" dxfId="3659" priority="10835" stopIfTrue="1" operator="equal">
      <formula>$H$3</formula>
    </cfRule>
  </conditionalFormatting>
  <conditionalFormatting sqref="B7">
    <cfRule type="cellIs" dxfId="3658" priority="10834" stopIfTrue="1" operator="lessThan">
      <formula>$H$3</formula>
    </cfRule>
  </conditionalFormatting>
  <conditionalFormatting sqref="B8 B147 B150:B154">
    <cfRule type="cellIs" dxfId="3657" priority="15055" stopIfTrue="1" operator="lessThan">
      <formula>$H$3</formula>
    </cfRule>
  </conditionalFormatting>
  <conditionalFormatting sqref="B8 B150:B154 B147">
    <cfRule type="cellIs" dxfId="3656" priority="15054" stopIfTrue="1" operator="equal">
      <formula>$H$3</formula>
    </cfRule>
  </conditionalFormatting>
  <conditionalFormatting sqref="B8 B150:B154 D452 F236">
    <cfRule type="cellIs" dxfId="3655" priority="15038" stopIfTrue="1" operator="equal">
      <formula>$H$3</formula>
    </cfRule>
  </conditionalFormatting>
  <conditionalFormatting sqref="B8 B150:B154 F236 D452">
    <cfRule type="cellIs" dxfId="3654" priority="15043" stopIfTrue="1" operator="lessThan">
      <formula>$H$3</formula>
    </cfRule>
  </conditionalFormatting>
  <conditionalFormatting sqref="B9 F533:F541">
    <cfRule type="cellIs" dxfId="3653" priority="10778" stopIfTrue="1" operator="lessThan">
      <formula>$H$3</formula>
    </cfRule>
  </conditionalFormatting>
  <conditionalFormatting sqref="B9">
    <cfRule type="cellIs" dxfId="3652" priority="10775" stopIfTrue="1" operator="equal">
      <formula>$H$3</formula>
    </cfRule>
  </conditionalFormatting>
  <conditionalFormatting sqref="B9:B10 B575:B577 F575:F577">
    <cfRule type="cellIs" dxfId="3651" priority="10486" stopIfTrue="1" operator="lessThan">
      <formula>$H$3</formula>
    </cfRule>
  </conditionalFormatting>
  <conditionalFormatting sqref="B9:B10 F575:F577 B575:B577">
    <cfRule type="cellIs" dxfId="3650" priority="10481" stopIfTrue="1" operator="equal">
      <formula>$H$3</formula>
    </cfRule>
  </conditionalFormatting>
  <conditionalFormatting sqref="B10 B626:B632">
    <cfRule type="cellIs" dxfId="3649" priority="10480" stopIfTrue="1" operator="lessThan">
      <formula>$H$3</formula>
    </cfRule>
    <cfRule type="cellIs" dxfId="3648" priority="10467" stopIfTrue="1" operator="equal">
      <formula>$H$3</formula>
    </cfRule>
  </conditionalFormatting>
  <conditionalFormatting sqref="B10:B11">
    <cfRule type="cellIs" dxfId="3647" priority="10328" stopIfTrue="1" operator="lessThan">
      <formula>$H$3</formula>
    </cfRule>
    <cfRule type="cellIs" dxfId="3646" priority="10325" stopIfTrue="1" operator="equal">
      <formula>$H$3</formula>
    </cfRule>
  </conditionalFormatting>
  <conditionalFormatting sqref="B11">
    <cfRule type="cellIs" dxfId="3645" priority="10311" stopIfTrue="1" operator="equal">
      <formula>$H$3</formula>
    </cfRule>
    <cfRule type="cellIs" dxfId="3644" priority="10314" stopIfTrue="1" operator="lessThan">
      <formula>$H$3</formula>
    </cfRule>
  </conditionalFormatting>
  <conditionalFormatting sqref="B11:B12">
    <cfRule type="cellIs" dxfId="3643" priority="9668" stopIfTrue="1" operator="lessThan">
      <formula>$H$3</formula>
    </cfRule>
    <cfRule type="cellIs" dxfId="3642" priority="9653" stopIfTrue="1" operator="equal">
      <formula>$H$3</formula>
    </cfRule>
  </conditionalFormatting>
  <conditionalFormatting sqref="B12:B13">
    <cfRule type="cellIs" dxfId="3641" priority="9503" stopIfTrue="1" operator="equal">
      <formula>$H$3</formula>
    </cfRule>
    <cfRule type="cellIs" dxfId="3640" priority="9510" stopIfTrue="1" operator="lessThan">
      <formula>$H$3</formula>
    </cfRule>
  </conditionalFormatting>
  <conditionalFormatting sqref="B13:B14">
    <cfRule type="cellIs" dxfId="3639" priority="8757" stopIfTrue="1" operator="equal">
      <formula>$H$3</formula>
    </cfRule>
    <cfRule type="cellIs" dxfId="3638" priority="8766" stopIfTrue="1" operator="lessThan">
      <formula>$H$3</formula>
    </cfRule>
  </conditionalFormatting>
  <conditionalFormatting sqref="B14">
    <cfRule type="cellIs" dxfId="3637" priority="8754" stopIfTrue="1" operator="lessThan">
      <formula>$H$3</formula>
    </cfRule>
    <cfRule type="cellIs" dxfId="3636" priority="8749" stopIfTrue="1" operator="equal">
      <formula>$H$3</formula>
    </cfRule>
  </conditionalFormatting>
  <conditionalFormatting sqref="B14:B15">
    <cfRule type="cellIs" dxfId="3635" priority="8722" stopIfTrue="1" operator="lessThan">
      <formula>$H$3</formula>
    </cfRule>
    <cfRule type="cellIs" dxfId="3634" priority="8719" stopIfTrue="1" operator="equal">
      <formula>$H$3</formula>
    </cfRule>
  </conditionalFormatting>
  <conditionalFormatting sqref="B15">
    <cfRule type="cellIs" dxfId="3633" priority="8713" stopIfTrue="1" operator="equal">
      <formula>$H$3</formula>
    </cfRule>
    <cfRule type="cellIs" dxfId="3632" priority="8718" stopIfTrue="1" operator="lessThan">
      <formula>$H$3</formula>
    </cfRule>
  </conditionalFormatting>
  <conditionalFormatting sqref="B15:B16">
    <cfRule type="cellIs" dxfId="3631" priority="7381" stopIfTrue="1" operator="equal">
      <formula>$H$3</formula>
    </cfRule>
    <cfRule type="cellIs" dxfId="3630" priority="7392" stopIfTrue="1" operator="lessThan">
      <formula>$H$3</formula>
    </cfRule>
  </conditionalFormatting>
  <conditionalFormatting sqref="B16">
    <cfRule type="cellIs" dxfId="3629" priority="7380" stopIfTrue="1" operator="lessThan">
      <formula>$H$3</formula>
    </cfRule>
    <cfRule type="cellIs" dxfId="3628" priority="7379" stopIfTrue="1" operator="equal">
      <formula>$H$3</formula>
    </cfRule>
  </conditionalFormatting>
  <conditionalFormatting sqref="B18">
    <cfRule type="cellIs" dxfId="3627" priority="7845" stopIfTrue="1" operator="equal">
      <formula>$H$3</formula>
    </cfRule>
    <cfRule type="cellIs" dxfId="3626" priority="7846" stopIfTrue="1" operator="lessThan">
      <formula>$H$3</formula>
    </cfRule>
  </conditionalFormatting>
  <conditionalFormatting sqref="B18:B19">
    <cfRule type="cellIs" dxfId="3625" priority="7175" stopIfTrue="1" operator="equal">
      <formula>$H$3</formula>
    </cfRule>
    <cfRule type="cellIs" dxfId="3624" priority="7178" stopIfTrue="1" operator="lessThan">
      <formula>$H$3</formula>
    </cfRule>
  </conditionalFormatting>
  <conditionalFormatting sqref="B19">
    <cfRule type="cellIs" dxfId="3623" priority="7160" stopIfTrue="1" operator="lessThan">
      <formula>$H$3</formula>
    </cfRule>
    <cfRule type="cellIs" dxfId="3622" priority="7157" stopIfTrue="1" operator="equal">
      <formula>$H$3</formula>
    </cfRule>
  </conditionalFormatting>
  <conditionalFormatting sqref="B20">
    <cfRule type="cellIs" dxfId="3621" priority="7548" stopIfTrue="1" operator="lessThan">
      <formula>$H$3</formula>
    </cfRule>
    <cfRule type="cellIs" dxfId="3620" priority="7543" stopIfTrue="1" operator="equal">
      <formula>$H$3</formula>
    </cfRule>
  </conditionalFormatting>
  <conditionalFormatting sqref="B20:B21">
    <cfRule type="cellIs" dxfId="3619" priority="7511" stopIfTrue="1" operator="equal">
      <formula>$H$3</formula>
    </cfRule>
    <cfRule type="cellIs" dxfId="3618" priority="7512" stopIfTrue="1" operator="lessThan">
      <formula>$H$3</formula>
    </cfRule>
  </conditionalFormatting>
  <conditionalFormatting sqref="B21">
    <cfRule type="cellIs" dxfId="3617" priority="7504" stopIfTrue="1" operator="lessThan">
      <formula>$H$3</formula>
    </cfRule>
    <cfRule type="cellIs" dxfId="3616" priority="7503" stopIfTrue="1" operator="equal">
      <formula>$H$3</formula>
    </cfRule>
  </conditionalFormatting>
  <conditionalFormatting sqref="B21:B22">
    <cfRule type="cellIs" dxfId="3615" priority="6898" stopIfTrue="1" operator="lessThan">
      <formula>$H$3</formula>
    </cfRule>
    <cfRule type="cellIs" dxfId="3614" priority="6897" stopIfTrue="1" operator="equal">
      <formula>$H$3</formula>
    </cfRule>
  </conditionalFormatting>
  <conditionalFormatting sqref="B22">
    <cfRule type="cellIs" dxfId="3613" priority="6891" stopIfTrue="1" operator="equal">
      <formula>$H$3</formula>
    </cfRule>
    <cfRule type="cellIs" dxfId="3612" priority="6894" stopIfTrue="1" operator="lessThan">
      <formula>$H$3</formula>
    </cfRule>
  </conditionalFormatting>
  <conditionalFormatting sqref="B22:B23 B26 B29:B31">
    <cfRule type="cellIs" dxfId="3611" priority="6786" stopIfTrue="1" operator="equal">
      <formula>$H$3</formula>
    </cfRule>
    <cfRule type="cellIs" dxfId="3610" priority="6787" stopIfTrue="1" operator="lessThan">
      <formula>$H$3</formula>
    </cfRule>
  </conditionalFormatting>
  <conditionalFormatting sqref="B23 B26 B29:B31">
    <cfRule type="cellIs" dxfId="3609" priority="6783" stopIfTrue="1" operator="lessThan">
      <formula>$H$3</formula>
    </cfRule>
  </conditionalFormatting>
  <conditionalFormatting sqref="B23 B29:B31 B26">
    <cfRule type="cellIs" dxfId="3608" priority="6768" stopIfTrue="1" operator="equal">
      <formula>$H$3</formula>
    </cfRule>
  </conditionalFormatting>
  <conditionalFormatting sqref="B23:B24">
    <cfRule type="cellIs" dxfId="3607" priority="5915" stopIfTrue="1" operator="equal">
      <formula>$H$3</formula>
    </cfRule>
    <cfRule type="cellIs" dxfId="3606" priority="5916" stopIfTrue="1" operator="lessThan">
      <formula>$H$3</formula>
    </cfRule>
  </conditionalFormatting>
  <conditionalFormatting sqref="B24">
    <cfRule type="cellIs" dxfId="3605" priority="5897" stopIfTrue="1" operator="equal">
      <formula>$H$3</formula>
    </cfRule>
    <cfRule type="cellIs" dxfId="3604" priority="5906" stopIfTrue="1" operator="lessThan">
      <formula>$H$3</formula>
    </cfRule>
  </conditionalFormatting>
  <conditionalFormatting sqref="B24:B25">
    <cfRule type="cellIs" dxfId="3603" priority="4963" stopIfTrue="1" operator="equal">
      <formula>$H$3</formula>
    </cfRule>
    <cfRule type="cellIs" dxfId="3602" priority="4968" stopIfTrue="1" operator="lessThan">
      <formula>$H$3</formula>
    </cfRule>
  </conditionalFormatting>
  <conditionalFormatting sqref="B25">
    <cfRule type="cellIs" dxfId="3601" priority="4962" stopIfTrue="1" operator="lessThan">
      <formula>$H$3</formula>
    </cfRule>
    <cfRule type="cellIs" dxfId="3600" priority="4949" stopIfTrue="1" operator="equal">
      <formula>$H$3</formula>
    </cfRule>
  </conditionalFormatting>
  <conditionalFormatting sqref="B26:B28">
    <cfRule type="cellIs" dxfId="3599" priority="5441" stopIfTrue="1" operator="equal">
      <formula>$H$3</formula>
    </cfRule>
    <cfRule type="cellIs" dxfId="3598" priority="5450" stopIfTrue="1" operator="lessThan">
      <formula>$H$3</formula>
    </cfRule>
  </conditionalFormatting>
  <conditionalFormatting sqref="B27">
    <cfRule type="cellIs" dxfId="3597" priority="5429" stopIfTrue="1" operator="equal">
      <formula>$H$3</formula>
    </cfRule>
    <cfRule type="cellIs" dxfId="3596" priority="5436" stopIfTrue="1" operator="lessThan">
      <formula>$H$3</formula>
    </cfRule>
  </conditionalFormatting>
  <conditionalFormatting sqref="B28">
    <cfRule type="cellIs" dxfId="3595" priority="5890" stopIfTrue="1" operator="lessThan">
      <formula>$H$3</formula>
    </cfRule>
    <cfRule type="cellIs" dxfId="3594" priority="5883" stopIfTrue="1" operator="equal">
      <formula>$H$3</formula>
    </cfRule>
  </conditionalFormatting>
  <conditionalFormatting sqref="B28:B31">
    <cfRule type="cellIs" dxfId="3593" priority="5891" stopIfTrue="1" operator="equal">
      <formula>$H$3</formula>
    </cfRule>
    <cfRule type="cellIs" dxfId="3592" priority="5894" stopIfTrue="1" operator="lessThan">
      <formula>$H$3</formula>
    </cfRule>
  </conditionalFormatting>
  <conditionalFormatting sqref="B32:B33 B36:B37">
    <cfRule type="cellIs" dxfId="3591" priority="4611" stopIfTrue="1" operator="lessThan">
      <formula>$H$3</formula>
    </cfRule>
    <cfRule type="cellIs" dxfId="3590" priority="4604" stopIfTrue="1" operator="equal">
      <formula>$H$3</formula>
    </cfRule>
  </conditionalFormatting>
  <conditionalFormatting sqref="B32:B34">
    <cfRule type="cellIs" dxfId="3589" priority="4156" stopIfTrue="1" operator="lessThan">
      <formula>$H$3</formula>
    </cfRule>
  </conditionalFormatting>
  <conditionalFormatting sqref="B34">
    <cfRule type="cellIs" dxfId="3588" priority="4155" stopIfTrue="1" operator="equal">
      <formula>$H$3</formula>
    </cfRule>
  </conditionalFormatting>
  <conditionalFormatting sqref="B34:B37">
    <cfRule type="cellIs" dxfId="3587" priority="4130" stopIfTrue="1" operator="lessThan">
      <formula>$H$3</formula>
    </cfRule>
  </conditionalFormatting>
  <conditionalFormatting sqref="B35">
    <cfRule type="cellIs" dxfId="3586" priority="4129" stopIfTrue="1" operator="equal">
      <formula>$H$3</formula>
    </cfRule>
  </conditionalFormatting>
  <conditionalFormatting sqref="B38">
    <cfRule type="cellIs" dxfId="3585" priority="3818" stopIfTrue="1" operator="lessThan">
      <formula>$H$3</formula>
    </cfRule>
  </conditionalFormatting>
  <conditionalFormatting sqref="B38:B39 D575:D577 D619 D621:D625">
    <cfRule type="cellIs" dxfId="3584" priority="3730" stopIfTrue="1" operator="equal">
      <formula>$H$3</formula>
    </cfRule>
  </conditionalFormatting>
  <conditionalFormatting sqref="B38:B39 D618:D619 D575:D577">
    <cfRule type="cellIs" dxfId="3583" priority="3729" stopIfTrue="1" operator="lessThan">
      <formula>$H$3</formula>
    </cfRule>
  </conditionalFormatting>
  <conditionalFormatting sqref="B39:B40">
    <cfRule type="cellIs" dxfId="3582" priority="3643" stopIfTrue="1" operator="lessThan">
      <formula>$H$3</formula>
    </cfRule>
    <cfRule type="cellIs" dxfId="3581" priority="3644" stopIfTrue="1" operator="equal">
      <formula>$H$3</formula>
    </cfRule>
  </conditionalFormatting>
  <conditionalFormatting sqref="B40:B41">
    <cfRule type="cellIs" dxfId="3580" priority="3538" stopIfTrue="1" operator="equal">
      <formula>$H$3</formula>
    </cfRule>
    <cfRule type="cellIs" dxfId="3579" priority="3537" stopIfTrue="1" operator="lessThan">
      <formula>$H$3</formula>
    </cfRule>
  </conditionalFormatting>
  <conditionalFormatting sqref="B41">
    <cfRule type="cellIs" dxfId="3578" priority="3536" stopIfTrue="1" operator="equal">
      <formula>$H$3</formula>
    </cfRule>
  </conditionalFormatting>
  <conditionalFormatting sqref="B41:B43">
    <cfRule type="cellIs" dxfId="3577" priority="3516" stopIfTrue="1" operator="lessThan">
      <formula>$H$3</formula>
    </cfRule>
  </conditionalFormatting>
  <conditionalFormatting sqref="B42:B43">
    <cfRule type="cellIs" dxfId="3576" priority="3515" stopIfTrue="1" operator="equal">
      <formula>$H$3</formula>
    </cfRule>
  </conditionalFormatting>
  <conditionalFormatting sqref="B42:B54 D45:D54">
    <cfRule type="cellIs" dxfId="3575" priority="3006" stopIfTrue="1" operator="lessThan">
      <formula>$H$3</formula>
    </cfRule>
  </conditionalFormatting>
  <conditionalFormatting sqref="B42:B54 D54">
    <cfRule type="cellIs" dxfId="3574" priority="3005" stopIfTrue="1" operator="equal">
      <formula>$H$3</formula>
    </cfRule>
  </conditionalFormatting>
  <conditionalFormatting sqref="B56:B69">
    <cfRule type="cellIs" dxfId="3573" priority="2830" stopIfTrue="1" operator="lessThan">
      <formula>$H$3</formula>
    </cfRule>
  </conditionalFormatting>
  <conditionalFormatting sqref="B56:B86">
    <cfRule type="cellIs" dxfId="3572" priority="2287" stopIfTrue="1" operator="equal">
      <formula>$H$3</formula>
    </cfRule>
  </conditionalFormatting>
  <conditionalFormatting sqref="B70:B87">
    <cfRule type="cellIs" dxfId="3571" priority="1598" stopIfTrue="1" operator="lessThan">
      <formula>$H$3</formula>
    </cfRule>
  </conditionalFormatting>
  <conditionalFormatting sqref="B87">
    <cfRule type="cellIs" dxfId="3570" priority="1596" stopIfTrue="1" operator="equal">
      <formula>$H$3</formula>
    </cfRule>
    <cfRule type="cellIs" dxfId="3569" priority="1593" stopIfTrue="1" operator="lessThan">
      <formula>$H$3</formula>
    </cfRule>
  </conditionalFormatting>
  <conditionalFormatting sqref="B88">
    <cfRule type="cellIs" dxfId="3568" priority="6717" stopIfTrue="1" operator="equal">
      <formula>$H$3</formula>
    </cfRule>
    <cfRule type="cellIs" dxfId="3567" priority="6710" stopIfTrue="1" operator="lessThan">
      <formula>$H$3</formula>
    </cfRule>
  </conditionalFormatting>
  <conditionalFormatting sqref="B88:B89">
    <cfRule type="cellIs" dxfId="3566" priority="6671" stopIfTrue="1" operator="equal">
      <formula>$H$3</formula>
    </cfRule>
  </conditionalFormatting>
  <conditionalFormatting sqref="B89 D89 F89">
    <cfRule type="cellIs" dxfId="3565" priority="6666" stopIfTrue="1" operator="lessThan">
      <formula>$H$3</formula>
    </cfRule>
  </conditionalFormatting>
  <conditionalFormatting sqref="B89:B90">
    <cfRule type="cellIs" dxfId="3564" priority="6566" stopIfTrue="1" operator="lessThan">
      <formula>$H$3</formula>
    </cfRule>
    <cfRule type="cellIs" dxfId="3563" priority="6563" stopIfTrue="1" operator="equal">
      <formula>$H$3</formula>
    </cfRule>
  </conditionalFormatting>
  <conditionalFormatting sqref="B90">
    <cfRule type="cellIs" dxfId="3562" priority="6552" stopIfTrue="1" operator="lessThan">
      <formula>$H$3</formula>
    </cfRule>
    <cfRule type="cellIs" dxfId="3561" priority="6547" stopIfTrue="1" operator="equal">
      <formula>$H$3</formula>
    </cfRule>
  </conditionalFormatting>
  <conditionalFormatting sqref="B90:B91">
    <cfRule type="cellIs" dxfId="3560" priority="5556" stopIfTrue="1" operator="lessThan">
      <formula>$H$3</formula>
    </cfRule>
    <cfRule type="cellIs" dxfId="3559" priority="5541" stopIfTrue="1" operator="equal">
      <formula>$H$3</formula>
    </cfRule>
  </conditionalFormatting>
  <conditionalFormatting sqref="B91">
    <cfRule type="cellIs" dxfId="3558" priority="5536" stopIfTrue="1" operator="lessThan">
      <formula>$H$3</formula>
    </cfRule>
  </conditionalFormatting>
  <conditionalFormatting sqref="B92 B95">
    <cfRule type="cellIs" dxfId="3557" priority="6628" stopIfTrue="1" operator="equal">
      <formula>$H$3</formula>
    </cfRule>
  </conditionalFormatting>
  <conditionalFormatting sqref="B92:B93">
    <cfRule type="cellIs" dxfId="3556" priority="6588" stopIfTrue="1" operator="lessThan">
      <formula>$H$3</formula>
    </cfRule>
    <cfRule type="cellIs" dxfId="3555" priority="6585" stopIfTrue="1" operator="equal">
      <formula>$H$3</formula>
    </cfRule>
  </conditionalFormatting>
  <conditionalFormatting sqref="B93">
    <cfRule type="cellIs" dxfId="3554" priority="6571" stopIfTrue="1" operator="equal">
      <formula>$H$3</formula>
    </cfRule>
    <cfRule type="cellIs" dxfId="3553" priority="6582" stopIfTrue="1" operator="lessThan">
      <formula>$H$3</formula>
    </cfRule>
  </conditionalFormatting>
  <conditionalFormatting sqref="B93:B95">
    <cfRule type="cellIs" dxfId="3552" priority="6289" stopIfTrue="1" operator="equal">
      <formula>$H$3</formula>
    </cfRule>
  </conditionalFormatting>
  <conditionalFormatting sqref="B93:B97">
    <cfRule type="cellIs" dxfId="3551" priority="6296" stopIfTrue="1" operator="lessThan">
      <formula>$H$3</formula>
    </cfRule>
  </conditionalFormatting>
  <conditionalFormatting sqref="B94">
    <cfRule type="cellIs" dxfId="3550" priority="6275" stopIfTrue="1" operator="equal">
      <formula>$H$3</formula>
    </cfRule>
    <cfRule type="cellIs" dxfId="3549" priority="6276" stopIfTrue="1" operator="lessThan">
      <formula>$H$3</formula>
    </cfRule>
  </conditionalFormatting>
  <conditionalFormatting sqref="B96">
    <cfRule type="cellIs" dxfId="3548" priority="4671" stopIfTrue="1" operator="equal">
      <formula>$H$3</formula>
    </cfRule>
    <cfRule type="cellIs" dxfId="3547" priority="4676" stopIfTrue="1" operator="lessThan">
      <formula>$H$3</formula>
    </cfRule>
  </conditionalFormatting>
  <conditionalFormatting sqref="B96:B97">
    <cfRule type="cellIs" dxfId="3546" priority="4679" stopIfTrue="1" operator="equal">
      <formula>$H$3</formula>
    </cfRule>
  </conditionalFormatting>
  <conditionalFormatting sqref="B100:B101">
    <cfRule type="cellIs" dxfId="3545" priority="4683" stopIfTrue="1" operator="equal">
      <formula>$H$3</formula>
    </cfRule>
    <cfRule type="cellIs" dxfId="3544" priority="38736" stopIfTrue="1" operator="lessThan">
      <formula>$H$3</formula>
    </cfRule>
  </conditionalFormatting>
  <conditionalFormatting sqref="B103">
    <cfRule type="cellIs" dxfId="3543" priority="4589" stopIfTrue="1" operator="lessThan">
      <formula>$H$3</formula>
    </cfRule>
    <cfRule type="cellIs" dxfId="3542" priority="4595" stopIfTrue="1" operator="equal">
      <formula>$H$3</formula>
    </cfRule>
  </conditionalFormatting>
  <conditionalFormatting sqref="B104">
    <cfRule type="cellIs" dxfId="3541" priority="8453" stopIfTrue="1" operator="lessThan">
      <formula>$H$3</formula>
    </cfRule>
    <cfRule type="cellIs" dxfId="3540" priority="8459" stopIfTrue="1" operator="equal">
      <formula>$H$3</formula>
    </cfRule>
  </conditionalFormatting>
  <conditionalFormatting sqref="B104:B105">
    <cfRule type="cellIs" dxfId="3539" priority="8435" stopIfTrue="1" operator="equal">
      <formula>$H$3</formula>
    </cfRule>
  </conditionalFormatting>
  <conditionalFormatting sqref="B105">
    <cfRule type="cellIs" dxfId="3538" priority="8416" stopIfTrue="1" operator="equal">
      <formula>$H$3</formula>
    </cfRule>
  </conditionalFormatting>
  <conditionalFormatting sqref="B105:B107">
    <cfRule type="cellIs" dxfId="3537" priority="8160" stopIfTrue="1" operator="lessThan">
      <formula>$H$3</formula>
    </cfRule>
    <cfRule type="cellIs" dxfId="3536" priority="8151" stopIfTrue="1" operator="equal">
      <formula>$H$3</formula>
    </cfRule>
  </conditionalFormatting>
  <conditionalFormatting sqref="B106">
    <cfRule type="cellIs" dxfId="3535" priority="8150" stopIfTrue="1" operator="lessThan">
      <formula>$H$3</formula>
    </cfRule>
  </conditionalFormatting>
  <conditionalFormatting sqref="B107 B109">
    <cfRule type="cellIs" dxfId="3534" priority="8178" stopIfTrue="1" operator="equal">
      <formula>$H$3</formula>
    </cfRule>
  </conditionalFormatting>
  <conditionalFormatting sqref="B108">
    <cfRule type="cellIs" dxfId="3533" priority="7330" stopIfTrue="1" operator="lessThan">
      <formula>$H$3</formula>
    </cfRule>
  </conditionalFormatting>
  <conditionalFormatting sqref="B108:B109">
    <cfRule type="cellIs" dxfId="3532" priority="7348" stopIfTrue="1" operator="lessThan">
      <formula>$H$3</formula>
    </cfRule>
    <cfRule type="cellIs" dxfId="3531" priority="7339" stopIfTrue="1" operator="equal">
      <formula>$H$3</formula>
    </cfRule>
  </conditionalFormatting>
  <conditionalFormatting sqref="B110">
    <cfRule type="cellIs" dxfId="3530" priority="7035" stopIfTrue="1" operator="equal">
      <formula>$H$3</formula>
    </cfRule>
    <cfRule type="cellIs" dxfId="3529" priority="7038" stopIfTrue="1" operator="lessThan">
      <formula>$H$3</formula>
    </cfRule>
  </conditionalFormatting>
  <conditionalFormatting sqref="B110:B113">
    <cfRule type="cellIs" dxfId="3528" priority="6743" stopIfTrue="1" operator="equal">
      <formula>$H$3</formula>
    </cfRule>
    <cfRule type="cellIs" dxfId="3527" priority="6744" stopIfTrue="1" operator="lessThan">
      <formula>$H$3</formula>
    </cfRule>
  </conditionalFormatting>
  <conditionalFormatting sqref="B111:B113">
    <cfRule type="cellIs" dxfId="3526" priority="6738" stopIfTrue="1" operator="lessThan">
      <formula>$H$3</formula>
    </cfRule>
    <cfRule type="cellIs" dxfId="3525" priority="6731" stopIfTrue="1" operator="equal">
      <formula>$H$3</formula>
    </cfRule>
  </conditionalFormatting>
  <conditionalFormatting sqref="B111:B114">
    <cfRule type="cellIs" dxfId="3524" priority="6224" stopIfTrue="1" operator="lessThan">
      <formula>$H$3</formula>
    </cfRule>
    <cfRule type="cellIs" dxfId="3523" priority="6215" stopIfTrue="1" operator="equal">
      <formula>$H$3</formula>
    </cfRule>
  </conditionalFormatting>
  <conditionalFormatting sqref="B114">
    <cfRule type="cellIs" dxfId="3522" priority="6214" stopIfTrue="1" operator="lessThan">
      <formula>$H$3</formula>
    </cfRule>
    <cfRule type="cellIs" dxfId="3521" priority="6213" stopIfTrue="1" operator="equal">
      <formula>$H$3</formula>
    </cfRule>
  </conditionalFormatting>
  <conditionalFormatting sqref="B117">
    <cfRule type="cellIs" dxfId="3520" priority="5689" stopIfTrue="1" operator="equal">
      <formula>$H$3</formula>
    </cfRule>
    <cfRule type="cellIs" dxfId="3519" priority="5694" stopIfTrue="1" operator="lessThan">
      <formula>$H$3</formula>
    </cfRule>
  </conditionalFormatting>
  <conditionalFormatting sqref="B118">
    <cfRule type="cellIs" dxfId="3518" priority="25703" stopIfTrue="1" operator="lessThan">
      <formula>$H$3</formula>
    </cfRule>
    <cfRule type="cellIs" dxfId="3517" priority="25707" stopIfTrue="1" operator="equal">
      <formula>$H$3</formula>
    </cfRule>
  </conditionalFormatting>
  <conditionalFormatting sqref="B118:B119">
    <cfRule type="cellIs" dxfId="3516" priority="25688" stopIfTrue="1" operator="equal">
      <formula>$H$3</formula>
    </cfRule>
  </conditionalFormatting>
  <conditionalFormatting sqref="B119">
    <cfRule type="cellIs" dxfId="3515" priority="25678" stopIfTrue="1" operator="lessThan">
      <formula>$H$3</formula>
    </cfRule>
    <cfRule type="cellIs" dxfId="3514" priority="25677" stopIfTrue="1" operator="equal">
      <formula>$H$3</formula>
    </cfRule>
  </conditionalFormatting>
  <conditionalFormatting sqref="B119:B120">
    <cfRule type="cellIs" dxfId="3513" priority="10926" stopIfTrue="1" operator="lessThan">
      <formula>$H$3</formula>
    </cfRule>
    <cfRule type="cellIs" dxfId="3512" priority="10925" stopIfTrue="1" operator="equal">
      <formula>$H$3</formula>
    </cfRule>
  </conditionalFormatting>
  <conditionalFormatting sqref="B120">
    <cfRule type="cellIs" dxfId="3511" priority="10918" stopIfTrue="1" operator="lessThan">
      <formula>$H$3</formula>
    </cfRule>
    <cfRule type="cellIs" dxfId="3510" priority="10909" stopIfTrue="1" operator="equal">
      <formula>$H$3</formula>
    </cfRule>
  </conditionalFormatting>
  <conditionalFormatting sqref="B120:B121">
    <cfRule type="cellIs" dxfId="3509" priority="10901" stopIfTrue="1" operator="equal">
      <formula>$H$3</formula>
    </cfRule>
    <cfRule type="cellIs" dxfId="3508" priority="10902" stopIfTrue="1" operator="lessThan">
      <formula>$H$3</formula>
    </cfRule>
  </conditionalFormatting>
  <conditionalFormatting sqref="B121">
    <cfRule type="cellIs" dxfId="3507" priority="10883" stopIfTrue="1" operator="equal">
      <formula>$H$3</formula>
    </cfRule>
    <cfRule type="cellIs" dxfId="3506" priority="10884" stopIfTrue="1" operator="lessThan">
      <formula>$H$3</formula>
    </cfRule>
  </conditionalFormatting>
  <conditionalFormatting sqref="B121:B122">
    <cfRule type="cellIs" dxfId="3505" priority="10372" stopIfTrue="1" operator="lessThan">
      <formula>$H$3</formula>
    </cfRule>
    <cfRule type="cellIs" dxfId="3504" priority="10361" stopIfTrue="1" operator="equal">
      <formula>$H$3</formula>
    </cfRule>
  </conditionalFormatting>
  <conditionalFormatting sqref="B122">
    <cfRule type="cellIs" dxfId="3503" priority="10358" stopIfTrue="1" operator="lessThan">
      <formula>$H$3</formula>
    </cfRule>
    <cfRule type="cellIs" dxfId="3502" priority="10353" stopIfTrue="1" operator="equal">
      <formula>$H$3</formula>
    </cfRule>
  </conditionalFormatting>
  <conditionalFormatting sqref="B122:B123">
    <cfRule type="cellIs" dxfId="3501" priority="10305" stopIfTrue="1" operator="equal">
      <formula>$H$3</formula>
    </cfRule>
    <cfRule type="cellIs" dxfId="3500" priority="10306" stopIfTrue="1" operator="lessThan">
      <formula>$H$3</formula>
    </cfRule>
  </conditionalFormatting>
  <conditionalFormatting sqref="B123">
    <cfRule type="cellIs" dxfId="3499" priority="10295" stopIfTrue="1" operator="equal">
      <formula>$H$3</formula>
    </cfRule>
    <cfRule type="cellIs" dxfId="3498" priority="10304" stopIfTrue="1" operator="lessThan">
      <formula>$H$3</formula>
    </cfRule>
  </conditionalFormatting>
  <conditionalFormatting sqref="B123:B124">
    <cfRule type="cellIs" dxfId="3497" priority="9867" stopIfTrue="1" operator="equal">
      <formula>$H$3</formula>
    </cfRule>
    <cfRule type="cellIs" dxfId="3496" priority="9872" stopIfTrue="1" operator="lessThan">
      <formula>$H$3</formula>
    </cfRule>
  </conditionalFormatting>
  <conditionalFormatting sqref="B124">
    <cfRule type="cellIs" dxfId="3495" priority="9859" stopIfTrue="1" operator="equal">
      <formula>$H$3</formula>
    </cfRule>
    <cfRule type="cellIs" dxfId="3494" priority="9862" stopIfTrue="1" operator="lessThan">
      <formula>$H$3</formula>
    </cfRule>
  </conditionalFormatting>
  <conditionalFormatting sqref="B124:B125">
    <cfRule type="cellIs" dxfId="3493" priority="9843" stopIfTrue="1" operator="equal">
      <formula>$H$3</formula>
    </cfRule>
    <cfRule type="cellIs" dxfId="3492" priority="9850" stopIfTrue="1" operator="lessThan">
      <formula>$H$3</formula>
    </cfRule>
  </conditionalFormatting>
  <conditionalFormatting sqref="B125">
    <cfRule type="cellIs" dxfId="3491" priority="9842" stopIfTrue="1" operator="lessThan">
      <formula>$H$3</formula>
    </cfRule>
    <cfRule type="cellIs" dxfId="3490" priority="9837" stopIfTrue="1" operator="equal">
      <formula>$H$3</formula>
    </cfRule>
  </conditionalFormatting>
  <conditionalFormatting sqref="B125:B126">
    <cfRule type="cellIs" dxfId="3489" priority="8659" stopIfTrue="1" operator="equal">
      <formula>$H$3</formula>
    </cfRule>
    <cfRule type="cellIs" dxfId="3488" priority="8672" stopIfTrue="1" operator="lessThan">
      <formula>$H$3</formula>
    </cfRule>
  </conditionalFormatting>
  <conditionalFormatting sqref="B126">
    <cfRule type="cellIs" dxfId="3487" priority="8653" stopIfTrue="1" operator="equal">
      <formula>$H$3</formula>
    </cfRule>
    <cfRule type="cellIs" dxfId="3486" priority="8654" stopIfTrue="1" operator="lessThan">
      <formula>$H$3</formula>
    </cfRule>
  </conditionalFormatting>
  <conditionalFormatting sqref="B126:B127">
    <cfRule type="cellIs" dxfId="3485" priority="8626" stopIfTrue="1" operator="lessThan">
      <formula>$H$3</formula>
    </cfRule>
    <cfRule type="cellIs" dxfId="3484" priority="8623" stopIfTrue="1" operator="equal">
      <formula>$H$3</formula>
    </cfRule>
  </conditionalFormatting>
  <conditionalFormatting sqref="B127">
    <cfRule type="cellIs" dxfId="3483" priority="8617" stopIfTrue="1" operator="equal">
      <formula>$H$3</formula>
    </cfRule>
    <cfRule type="cellIs" dxfId="3482" priority="8618" stopIfTrue="1" operator="lessThan">
      <formula>$H$3</formula>
    </cfRule>
  </conditionalFormatting>
  <conditionalFormatting sqref="B127:B128">
    <cfRule type="cellIs" dxfId="3481" priority="8094" stopIfTrue="1" operator="lessThan">
      <formula>$H$3</formula>
    </cfRule>
    <cfRule type="cellIs" dxfId="3480" priority="8079" stopIfTrue="1" operator="equal">
      <formula>$H$3</formula>
    </cfRule>
  </conditionalFormatting>
  <conditionalFormatting sqref="B128:B129">
    <cfRule type="cellIs" dxfId="3479" priority="8072" stopIfTrue="1" operator="lessThan">
      <formula>$H$3</formula>
    </cfRule>
    <cfRule type="cellIs" dxfId="3478" priority="8071" stopIfTrue="1" operator="equal">
      <formula>$H$3</formula>
    </cfRule>
  </conditionalFormatting>
  <conditionalFormatting sqref="B129">
    <cfRule type="cellIs" dxfId="3477" priority="8068" stopIfTrue="1" operator="lessThan">
      <formula>$H$3</formula>
    </cfRule>
    <cfRule type="cellIs" dxfId="3476" priority="8059" stopIfTrue="1" operator="equal">
      <formula>$H$3</formula>
    </cfRule>
  </conditionalFormatting>
  <conditionalFormatting sqref="B129:B130">
    <cfRule type="cellIs" dxfId="3475" priority="7789" stopIfTrue="1" operator="equal">
      <formula>$H$3</formula>
    </cfRule>
    <cfRule type="cellIs" dxfId="3474" priority="7792" stopIfTrue="1" operator="lessThan">
      <formula>$H$3</formula>
    </cfRule>
  </conditionalFormatting>
  <conditionalFormatting sqref="B130">
    <cfRule type="cellIs" dxfId="3473" priority="7779" stopIfTrue="1" operator="equal">
      <formula>$H$3</formula>
    </cfRule>
    <cfRule type="cellIs" dxfId="3472" priority="7782" stopIfTrue="1" operator="lessThan">
      <formula>$H$3</formula>
    </cfRule>
  </conditionalFormatting>
  <conditionalFormatting sqref="B130:B134">
    <cfRule type="cellIs" dxfId="3471" priority="6873" stopIfTrue="1" operator="equal">
      <formula>$H$3</formula>
    </cfRule>
    <cfRule type="cellIs" dxfId="3470" priority="6876" stopIfTrue="1" operator="lessThan">
      <formula>$H$3</formula>
    </cfRule>
  </conditionalFormatting>
  <conditionalFormatting sqref="B131">
    <cfRule type="cellIs" dxfId="3469" priority="6867" stopIfTrue="1" operator="equal">
      <formula>$H$3</formula>
    </cfRule>
    <cfRule type="cellIs" dxfId="3468" priority="6870" stopIfTrue="1" operator="lessThan">
      <formula>$H$3</formula>
    </cfRule>
  </conditionalFormatting>
  <conditionalFormatting sqref="B132:B134">
    <cfRule type="cellIs" dxfId="3467" priority="7224" stopIfTrue="1" operator="lessThan">
      <formula>$H$3</formula>
    </cfRule>
    <cfRule type="cellIs" dxfId="3466" priority="7217" stopIfTrue="1" operator="equal">
      <formula>$H$3</formula>
    </cfRule>
  </conditionalFormatting>
  <conditionalFormatting sqref="B135:B136">
    <cfRule type="cellIs" dxfId="3465" priority="6804" stopIfTrue="1" operator="lessThan">
      <formula>$H$3</formula>
    </cfRule>
    <cfRule type="cellIs" dxfId="3464" priority="6795" stopIfTrue="1" operator="equal">
      <formula>$H$3</formula>
    </cfRule>
  </conditionalFormatting>
  <conditionalFormatting sqref="B138">
    <cfRule type="cellIs" dxfId="3463" priority="5726" stopIfTrue="1" operator="lessThan">
      <formula>$H$3</formula>
    </cfRule>
  </conditionalFormatting>
  <conditionalFormatting sqref="B138:B139">
    <cfRule type="cellIs" dxfId="3462" priority="5367" stopIfTrue="1" operator="equal">
      <formula>$H$3</formula>
    </cfRule>
  </conditionalFormatting>
  <conditionalFormatting sqref="B139">
    <cfRule type="cellIs" dxfId="3461" priority="5361" stopIfTrue="1" operator="lessThan">
      <formula>$H$3</formula>
    </cfRule>
  </conditionalFormatting>
  <conditionalFormatting sqref="B139:B140">
    <cfRule type="cellIs" dxfId="3460" priority="5269" stopIfTrue="1" operator="equal">
      <formula>$H$3</formula>
    </cfRule>
  </conditionalFormatting>
  <conditionalFormatting sqref="B140 D140 F140">
    <cfRule type="cellIs" dxfId="3459" priority="5255" stopIfTrue="1" operator="equal">
      <formula>$H$3</formula>
    </cfRule>
    <cfRule type="cellIs" dxfId="3458" priority="5256" stopIfTrue="1" operator="lessThan">
      <formula>$H$3</formula>
    </cfRule>
  </conditionalFormatting>
  <conditionalFormatting sqref="B140">
    <cfRule type="cellIs" dxfId="3457" priority="5267" stopIfTrue="1" operator="equal">
      <formula>$H$3</formula>
    </cfRule>
    <cfRule type="cellIs" dxfId="3456" priority="5268" stopIfTrue="1" operator="lessThan">
      <formula>$H$3</formula>
    </cfRule>
  </conditionalFormatting>
  <conditionalFormatting sqref="B140:B141">
    <cfRule type="cellIs" dxfId="3455" priority="4413" stopIfTrue="1" operator="lessThan">
      <formula>$H$3</formula>
    </cfRule>
  </conditionalFormatting>
  <conditionalFormatting sqref="B141">
    <cfRule type="cellIs" dxfId="3454" priority="4411" stopIfTrue="1" operator="equal">
      <formula>$H$3</formula>
    </cfRule>
  </conditionalFormatting>
  <conditionalFormatting sqref="B141:B142 D141:D142">
    <cfRule type="cellIs" dxfId="3453" priority="4310" stopIfTrue="1" operator="lessThan">
      <formula>$H$3</formula>
    </cfRule>
    <cfRule type="cellIs" dxfId="3452" priority="4307" stopIfTrue="1" operator="equal">
      <formula>$H$3</formula>
    </cfRule>
  </conditionalFormatting>
  <conditionalFormatting sqref="B142 D142">
    <cfRule type="cellIs" dxfId="3451" priority="4306" stopIfTrue="1" operator="lessThan">
      <formula>$H$3</formula>
    </cfRule>
  </conditionalFormatting>
  <conditionalFormatting sqref="B144">
    <cfRule type="cellIs" dxfId="3450" priority="5320" stopIfTrue="1" operator="equal">
      <formula>$H$3</formula>
    </cfRule>
  </conditionalFormatting>
  <conditionalFormatting sqref="B144:B146">
    <cfRule type="cellIs" dxfId="3449" priority="4214" stopIfTrue="1" operator="lessThan">
      <formula>$H$3</formula>
    </cfRule>
    <cfRule type="cellIs" dxfId="3448" priority="4213" stopIfTrue="1" operator="equal">
      <formula>$H$3</formula>
    </cfRule>
  </conditionalFormatting>
  <conditionalFormatting sqref="B145">
    <cfRule type="cellIs" dxfId="3447" priority="4212" stopIfTrue="1" operator="lessThan">
      <formula>$H$3</formula>
    </cfRule>
    <cfRule type="cellIs" dxfId="3446" priority="4211" stopIfTrue="1" operator="equal">
      <formula>$H$3</formula>
    </cfRule>
  </conditionalFormatting>
  <conditionalFormatting sqref="B146:B147 B150:B154 B5">
    <cfRule type="cellIs" dxfId="3445" priority="38731" stopIfTrue="1" operator="lessThan">
      <formula>$H$3</formula>
    </cfRule>
  </conditionalFormatting>
  <conditionalFormatting sqref="B146:B147">
    <cfRule type="cellIs" dxfId="3444" priority="4542" stopIfTrue="1" operator="equal">
      <formula>$H$3</formula>
    </cfRule>
    <cfRule type="cellIs" dxfId="3443" priority="4549" stopIfTrue="1" operator="lessThan">
      <formula>$H$3</formula>
    </cfRule>
  </conditionalFormatting>
  <conditionalFormatting sqref="B148">
    <cfRule type="cellIs" dxfId="3442" priority="4016" stopIfTrue="1" operator="equal">
      <formula>$H$3</formula>
    </cfRule>
  </conditionalFormatting>
  <conditionalFormatting sqref="B148:B154">
    <cfRule type="cellIs" dxfId="3441" priority="4017" stopIfTrue="1" operator="lessThan">
      <formula>$H$3</formula>
    </cfRule>
  </conditionalFormatting>
  <conditionalFormatting sqref="B149:B154">
    <cfRule type="cellIs" dxfId="3440" priority="4471" stopIfTrue="1" operator="lessThan">
      <formula>$H$3</formula>
    </cfRule>
    <cfRule type="cellIs" dxfId="3439" priority="4470" stopIfTrue="1" operator="equal">
      <formula>$H$3</formula>
    </cfRule>
  </conditionalFormatting>
  <conditionalFormatting sqref="B155:B222">
    <cfRule type="cellIs" dxfId="3438" priority="1736" stopIfTrue="1" operator="equal">
      <formula>$H$3</formula>
    </cfRule>
    <cfRule type="cellIs" dxfId="3437" priority="1725" stopIfTrue="1" operator="lessThan">
      <formula>$H$3</formula>
    </cfRule>
  </conditionalFormatting>
  <conditionalFormatting sqref="B224:B228">
    <cfRule type="cellIs" dxfId="3436" priority="897" stopIfTrue="1" operator="equal">
      <formula>$H$3</formula>
    </cfRule>
    <cfRule type="cellIs" dxfId="3435" priority="896" stopIfTrue="1" operator="lessThan">
      <formula>$H$3</formula>
    </cfRule>
  </conditionalFormatting>
  <conditionalFormatting sqref="B230:B235">
    <cfRule type="cellIs" dxfId="3434" priority="742" stopIfTrue="1" operator="equal">
      <formula>$H$3</formula>
    </cfRule>
    <cfRule type="cellIs" dxfId="3433" priority="741" stopIfTrue="1" operator="lessThan">
      <formula>$H$3</formula>
    </cfRule>
  </conditionalFormatting>
  <conditionalFormatting sqref="B237">
    <cfRule type="cellIs" dxfId="3432" priority="1788" stopIfTrue="1" operator="equal">
      <formula>#REF!</formula>
    </cfRule>
    <cfRule type="cellIs" dxfId="3431" priority="1789" stopIfTrue="1" operator="lessThan">
      <formula>#REF!</formula>
    </cfRule>
  </conditionalFormatting>
  <conditionalFormatting sqref="B238:B285 F238:F285 D270:D287">
    <cfRule type="cellIs" dxfId="3430" priority="1176" stopIfTrue="1" operator="equal">
      <formula>$H$3</formula>
    </cfRule>
  </conditionalFormatting>
  <conditionalFormatting sqref="B291">
    <cfRule type="cellIs" dxfId="3429" priority="1744" stopIfTrue="1" operator="lessThan">
      <formula>$H$3</formula>
    </cfRule>
    <cfRule type="cellIs" dxfId="3428" priority="1742" stopIfTrue="1" operator="equal">
      <formula>$H$3</formula>
    </cfRule>
  </conditionalFormatting>
  <conditionalFormatting sqref="B292">
    <cfRule type="cellIs" dxfId="3427" priority="4284" stopIfTrue="1" operator="lessThan">
      <formula>$H$3</formula>
    </cfRule>
  </conditionalFormatting>
  <conditionalFormatting sqref="B292:B293">
    <cfRule type="cellIs" dxfId="3426" priority="4275" stopIfTrue="1" operator="equal">
      <formula>$H$3</formula>
    </cfRule>
  </conditionalFormatting>
  <conditionalFormatting sqref="B293">
    <cfRule type="cellIs" dxfId="3425" priority="4273" stopIfTrue="1" operator="equal">
      <formula>$H$3</formula>
    </cfRule>
    <cfRule type="cellIs" dxfId="3424" priority="4274" stopIfTrue="1" operator="lessThan">
      <formula>$H$3</formula>
    </cfRule>
  </conditionalFormatting>
  <conditionalFormatting sqref="B293:B294">
    <cfRule type="cellIs" dxfId="3423" priority="4186" stopIfTrue="1" operator="lessThan">
      <formula>$H$3</formula>
    </cfRule>
  </conditionalFormatting>
  <conditionalFormatting sqref="B294">
    <cfRule type="cellIs" dxfId="3422" priority="4184" stopIfTrue="1" operator="lessThan">
      <formula>$H$3</formula>
    </cfRule>
    <cfRule type="cellIs" dxfId="3421" priority="4185" stopIfTrue="1" operator="equal">
      <formula>$H$3</formula>
    </cfRule>
  </conditionalFormatting>
  <conditionalFormatting sqref="B294:B295">
    <cfRule type="cellIs" dxfId="3420" priority="4153" stopIfTrue="1" operator="equal">
      <formula>$H$3</formula>
    </cfRule>
  </conditionalFormatting>
  <conditionalFormatting sqref="B295">
    <cfRule type="cellIs" dxfId="3419" priority="4152" stopIfTrue="1" operator="lessThan">
      <formula>$H$3</formula>
    </cfRule>
    <cfRule type="cellIs" dxfId="3418" priority="4151" stopIfTrue="1" operator="equal">
      <formula>$H$3</formula>
    </cfRule>
  </conditionalFormatting>
  <conditionalFormatting sqref="B295:B296">
    <cfRule type="cellIs" dxfId="3417" priority="4122" stopIfTrue="1" operator="lessThan">
      <formula>$H$3</formula>
    </cfRule>
  </conditionalFormatting>
  <conditionalFormatting sqref="B296">
    <cfRule type="cellIs" dxfId="3416" priority="4121" stopIfTrue="1" operator="equal">
      <formula>$H$3</formula>
    </cfRule>
  </conditionalFormatting>
  <conditionalFormatting sqref="B296:B297">
    <cfRule type="cellIs" dxfId="3415" priority="4003" stopIfTrue="1" operator="lessThan">
      <formula>$H$3</formula>
    </cfRule>
  </conditionalFormatting>
  <conditionalFormatting sqref="B297">
    <cfRule type="cellIs" dxfId="3414" priority="4001" stopIfTrue="1" operator="lessThan">
      <formula>$H$3</formula>
    </cfRule>
    <cfRule type="cellIs" dxfId="3413" priority="4002" stopIfTrue="1" operator="equal">
      <formula>$H$3</formula>
    </cfRule>
  </conditionalFormatting>
  <conditionalFormatting sqref="B299">
    <cfRule type="cellIs" dxfId="3412" priority="3984" stopIfTrue="1" operator="lessThan">
      <formula>$H$3</formula>
    </cfRule>
    <cfRule type="cellIs" dxfId="3411" priority="3985" stopIfTrue="1" operator="equal">
      <formula>$H$3</formula>
    </cfRule>
  </conditionalFormatting>
  <conditionalFormatting sqref="B300">
    <cfRule type="cellIs" dxfId="3410" priority="4096" stopIfTrue="1" operator="lessThan">
      <formula>$H$3</formula>
    </cfRule>
    <cfRule type="cellIs" dxfId="3409" priority="4105" stopIfTrue="1" operator="equal">
      <formula>$H$3</formula>
    </cfRule>
  </conditionalFormatting>
  <conditionalFormatting sqref="B300:B301">
    <cfRule type="cellIs" dxfId="3408" priority="4091" stopIfTrue="1" operator="equal">
      <formula>$H$3</formula>
    </cfRule>
  </conditionalFormatting>
  <conditionalFormatting sqref="B301">
    <cfRule type="cellIs" dxfId="3407" priority="4089" stopIfTrue="1" operator="equal">
      <formula>$H$3</formula>
    </cfRule>
    <cfRule type="cellIs" dxfId="3406" priority="4090" stopIfTrue="1" operator="lessThan">
      <formula>$H$3</formula>
    </cfRule>
  </conditionalFormatting>
  <conditionalFormatting sqref="B301:B305">
    <cfRule type="cellIs" dxfId="3405" priority="4056" stopIfTrue="1" operator="lessThan">
      <formula>$H$3</formula>
    </cfRule>
  </conditionalFormatting>
  <conditionalFormatting sqref="B302:B305">
    <cfRule type="cellIs" dxfId="3404" priority="4055" stopIfTrue="1" operator="equal">
      <formula>$H$3</formula>
    </cfRule>
  </conditionalFormatting>
  <conditionalFormatting sqref="B307">
    <cfRule type="cellIs" dxfId="3403" priority="4032" stopIfTrue="1" operator="lessThan">
      <formula>$H$3</formula>
    </cfRule>
  </conditionalFormatting>
  <conditionalFormatting sqref="B307:B308">
    <cfRule type="cellIs" dxfId="3402" priority="3960" stopIfTrue="1" operator="equal">
      <formula>$H$3</formula>
    </cfRule>
  </conditionalFormatting>
  <conditionalFormatting sqref="B308">
    <cfRule type="cellIs" dxfId="3401" priority="3955" stopIfTrue="1" operator="lessThan">
      <formula>$H$3</formula>
    </cfRule>
  </conditionalFormatting>
  <conditionalFormatting sqref="B308:B309">
    <cfRule type="cellIs" dxfId="3400" priority="3950" stopIfTrue="1" operator="equal">
      <formula>$H$3</formula>
    </cfRule>
  </conditionalFormatting>
  <conditionalFormatting sqref="B309">
    <cfRule type="cellIs" dxfId="3399" priority="3949" stopIfTrue="1" operator="lessThan">
      <formula>$H$3</formula>
    </cfRule>
    <cfRule type="cellIs" dxfId="3398" priority="3948" stopIfTrue="1" operator="equal">
      <formula>$H$3</formula>
    </cfRule>
  </conditionalFormatting>
  <conditionalFormatting sqref="B309:B310">
    <cfRule type="cellIs" dxfId="3397" priority="3551" stopIfTrue="1" operator="equal">
      <formula>$H$3</formula>
    </cfRule>
  </conditionalFormatting>
  <conditionalFormatting sqref="B309:B312">
    <cfRule type="cellIs" dxfId="3396" priority="3552" stopIfTrue="1" operator="lessThan">
      <formula>$H$3</formula>
    </cfRule>
  </conditionalFormatting>
  <conditionalFormatting sqref="B311:B312">
    <cfRule type="cellIs" dxfId="3395" priority="3667" stopIfTrue="1" operator="equal">
      <formula>$H$3</formula>
    </cfRule>
  </conditionalFormatting>
  <conditionalFormatting sqref="B313:B314">
    <cfRule type="cellIs" dxfId="3394" priority="3274" stopIfTrue="1" operator="lessThan">
      <formula>$H$3</formula>
    </cfRule>
    <cfRule type="cellIs" dxfId="3393" priority="3273" stopIfTrue="1" operator="equal">
      <formula>$H$3</formula>
    </cfRule>
  </conditionalFormatting>
  <conditionalFormatting sqref="B315">
    <cfRule type="cellIs" dxfId="3392" priority="3922" stopIfTrue="1" operator="equal">
      <formula>$H$3</formula>
    </cfRule>
  </conditionalFormatting>
  <conditionalFormatting sqref="B315:B316">
    <cfRule type="cellIs" dxfId="3391" priority="3917" stopIfTrue="1" operator="lessThan">
      <formula>$H$3</formula>
    </cfRule>
  </conditionalFormatting>
  <conditionalFormatting sqref="B315:B317">
    <cfRule type="cellIs" dxfId="3390" priority="3912" stopIfTrue="1" operator="equal">
      <formula>$H$3</formula>
    </cfRule>
  </conditionalFormatting>
  <conditionalFormatting sqref="B316">
    <cfRule type="cellIs" dxfId="3389" priority="3911" stopIfTrue="1" operator="lessThan">
      <formula>$H$3</formula>
    </cfRule>
    <cfRule type="cellIs" dxfId="3388" priority="3910" stopIfTrue="1" operator="equal">
      <formula>$H$3</formula>
    </cfRule>
  </conditionalFormatting>
  <conditionalFormatting sqref="B316:B320">
    <cfRule type="cellIs" dxfId="3387" priority="3622" stopIfTrue="1" operator="equal">
      <formula>$H$3</formula>
    </cfRule>
    <cfRule type="cellIs" dxfId="3386" priority="3626" stopIfTrue="1" operator="lessThan">
      <formula>$H$3</formula>
    </cfRule>
  </conditionalFormatting>
  <conditionalFormatting sqref="B317">
    <cfRule type="cellIs" dxfId="3385" priority="3616" stopIfTrue="1" operator="equal">
      <formula>$H$3</formula>
    </cfRule>
    <cfRule type="cellIs" dxfId="3384" priority="3617" stopIfTrue="1" operator="lessThan">
      <formula>$H$3</formula>
    </cfRule>
  </conditionalFormatting>
  <conditionalFormatting sqref="B323:B324">
    <cfRule type="cellIs" dxfId="3383" priority="3598" stopIfTrue="1" operator="equal">
      <formula>$H$3</formula>
    </cfRule>
  </conditionalFormatting>
  <conditionalFormatting sqref="B325 D325 F325">
    <cfRule type="cellIs" dxfId="3382" priority="3573" stopIfTrue="1" operator="lessThan">
      <formula>#REF!</formula>
    </cfRule>
  </conditionalFormatting>
  <conditionalFormatting sqref="B325">
    <cfRule type="cellIs" dxfId="3381" priority="3569" stopIfTrue="1" operator="lessThan">
      <formula>#REF!</formula>
    </cfRule>
    <cfRule type="cellIs" dxfId="3380" priority="3574" stopIfTrue="1" operator="equal">
      <formula>#REF!</formula>
    </cfRule>
  </conditionalFormatting>
  <conditionalFormatting sqref="B326:B330">
    <cfRule type="cellIs" dxfId="3379" priority="3271" stopIfTrue="1" operator="equal">
      <formula>$H$3</formula>
    </cfRule>
    <cfRule type="cellIs" dxfId="3378" priority="3272" stopIfTrue="1" operator="lessThan">
      <formula>$H$3</formula>
    </cfRule>
  </conditionalFormatting>
  <conditionalFormatting sqref="B333:B345">
    <cfRule type="cellIs" dxfId="3377" priority="3234" stopIfTrue="1" operator="equal">
      <formula>$H$3</formula>
    </cfRule>
    <cfRule type="cellIs" dxfId="3376" priority="2743" stopIfTrue="1" operator="lessThan">
      <formula>$H$3</formula>
    </cfRule>
  </conditionalFormatting>
  <conditionalFormatting sqref="B346 D346 F346">
    <cfRule type="cellIs" dxfId="3375" priority="3289" stopIfTrue="1" operator="lessThan">
      <formula>#REF!</formula>
    </cfRule>
    <cfRule type="cellIs" dxfId="3374" priority="3288" stopIfTrue="1" operator="equal">
      <formula>#REF!</formula>
    </cfRule>
  </conditionalFormatting>
  <conditionalFormatting sqref="B346">
    <cfRule type="cellIs" dxfId="3373" priority="3303" stopIfTrue="1" operator="equal">
      <formula>#REF!</formula>
    </cfRule>
  </conditionalFormatting>
  <conditionalFormatting sqref="B348:B350 B352">
    <cfRule type="cellIs" dxfId="3372" priority="3266" stopIfTrue="1" operator="lessThan">
      <formula>$H$3</formula>
    </cfRule>
  </conditionalFormatting>
  <conditionalFormatting sqref="B352:B353 B348:B350">
    <cfRule type="cellIs" dxfId="3371" priority="3165" stopIfTrue="1" operator="equal">
      <formula>$H$3</formula>
    </cfRule>
  </conditionalFormatting>
  <conditionalFormatting sqref="B353">
    <cfRule type="cellIs" dxfId="3370" priority="3164" stopIfTrue="1" operator="lessThan">
      <formula>$H$3</formula>
    </cfRule>
  </conditionalFormatting>
  <conditionalFormatting sqref="B353:B354">
    <cfRule type="cellIs" dxfId="3369" priority="3156" stopIfTrue="1" operator="equal">
      <formula>$H$3</formula>
    </cfRule>
  </conditionalFormatting>
  <conditionalFormatting sqref="B354 D354 F354">
    <cfRule type="cellIs" dxfId="3368" priority="3153" stopIfTrue="1" operator="lessThan">
      <formula>$H$3</formula>
    </cfRule>
    <cfRule type="cellIs" dxfId="3367" priority="3152" stopIfTrue="1" operator="equal">
      <formula>$H$3</formula>
    </cfRule>
  </conditionalFormatting>
  <conditionalFormatting sqref="B354">
    <cfRule type="cellIs" dxfId="3366" priority="3155" stopIfTrue="1" operator="lessThan">
      <formula>$H$3</formula>
    </cfRule>
    <cfRule type="cellIs" dxfId="3365" priority="3154" stopIfTrue="1" operator="equal">
      <formula>$H$3</formula>
    </cfRule>
  </conditionalFormatting>
  <conditionalFormatting sqref="B354:B361">
    <cfRule type="cellIs" dxfId="3364" priority="2891" stopIfTrue="1" operator="lessThan">
      <formula>$H$3</formula>
    </cfRule>
  </conditionalFormatting>
  <conditionalFormatting sqref="B355:B361">
    <cfRule type="cellIs" dxfId="3363" priority="2890" stopIfTrue="1" operator="equal">
      <formula>$H$3</formula>
    </cfRule>
  </conditionalFormatting>
  <conditionalFormatting sqref="B361">
    <cfRule type="cellIs" dxfId="3362" priority="2955" stopIfTrue="1" operator="equal">
      <formula>$H$3</formula>
    </cfRule>
  </conditionalFormatting>
  <conditionalFormatting sqref="B362">
    <cfRule type="cellIs" dxfId="3361" priority="2949" stopIfTrue="1" operator="equal">
      <formula>#REF!</formula>
    </cfRule>
  </conditionalFormatting>
  <conditionalFormatting sqref="B363:B368">
    <cfRule type="cellIs" dxfId="3360" priority="2903" stopIfTrue="1" operator="lessThan">
      <formula>$H$3</formula>
    </cfRule>
  </conditionalFormatting>
  <conditionalFormatting sqref="B363:B369">
    <cfRule type="cellIs" dxfId="3359" priority="2777" stopIfTrue="1" operator="equal">
      <formula>$H$3</formula>
    </cfRule>
  </conditionalFormatting>
  <conditionalFormatting sqref="B369:B370">
    <cfRule type="cellIs" dxfId="3358" priority="2776" stopIfTrue="1" operator="lessThan">
      <formula>$H$3</formula>
    </cfRule>
    <cfRule type="cellIs" dxfId="3357" priority="2771" stopIfTrue="1" operator="equal">
      <formula>$H$3</formula>
    </cfRule>
  </conditionalFormatting>
  <conditionalFormatting sqref="B370">
    <cfRule type="cellIs" dxfId="3356" priority="2770" stopIfTrue="1" operator="lessThan">
      <formula>$H$3</formula>
    </cfRule>
    <cfRule type="cellIs" dxfId="3355" priority="2769" stopIfTrue="1" operator="equal">
      <formula>$H$3</formula>
    </cfRule>
  </conditionalFormatting>
  <conditionalFormatting sqref="B370:B372">
    <cfRule type="cellIs" dxfId="3354" priority="2720" stopIfTrue="1" operator="equal">
      <formula>$H$3</formula>
    </cfRule>
  </conditionalFormatting>
  <conditionalFormatting sqref="B371:B372">
    <cfRule type="cellIs" dxfId="3353" priority="2717" stopIfTrue="1" operator="lessThan">
      <formula>$H$3</formula>
    </cfRule>
  </conditionalFormatting>
  <conditionalFormatting sqref="B374:B385">
    <cfRule type="cellIs" dxfId="3352" priority="2248" stopIfTrue="1" operator="lessThan">
      <formula>$H$3</formula>
    </cfRule>
    <cfRule type="cellIs" dxfId="3351" priority="2249" stopIfTrue="1" operator="equal">
      <formula>$H$3</formula>
    </cfRule>
  </conditionalFormatting>
  <conditionalFormatting sqref="B387">
    <cfRule type="cellIs" dxfId="3350" priority="2662" stopIfTrue="1" operator="equal">
      <formula>$H$3</formula>
    </cfRule>
  </conditionalFormatting>
  <conditionalFormatting sqref="B387:B388">
    <cfRule type="cellIs" dxfId="3349" priority="2661" stopIfTrue="1" operator="lessThan">
      <formula>$H$3</formula>
    </cfRule>
    <cfRule type="cellIs" dxfId="3348" priority="2656" stopIfTrue="1" operator="equal">
      <formula>$H$3</formula>
    </cfRule>
  </conditionalFormatting>
  <conditionalFormatting sqref="B388">
    <cfRule type="cellIs" dxfId="3347" priority="2654" stopIfTrue="1" operator="equal">
      <formula>$H$3</formula>
    </cfRule>
    <cfRule type="cellIs" dxfId="3346" priority="2655" stopIfTrue="1" operator="lessThan">
      <formula>$H$3</formula>
    </cfRule>
  </conditionalFormatting>
  <conditionalFormatting sqref="B388:B394">
    <cfRule type="cellIs" dxfId="3345" priority="2413" stopIfTrue="1" operator="equal">
      <formula>$H$3</formula>
    </cfRule>
  </conditionalFormatting>
  <conditionalFormatting sqref="B389:B394">
    <cfRule type="cellIs" dxfId="3344" priority="2412" stopIfTrue="1" operator="lessThan">
      <formula>$H$3</formula>
    </cfRule>
  </conditionalFormatting>
  <conditionalFormatting sqref="B394">
    <cfRule type="cellIs" dxfId="3343" priority="2410" stopIfTrue="1" operator="lessThan">
      <formula>$H$3</formula>
    </cfRule>
    <cfRule type="cellIs" dxfId="3342" priority="2411" stopIfTrue="1" operator="equal">
      <formula>$H$3</formula>
    </cfRule>
  </conditionalFormatting>
  <conditionalFormatting sqref="B395:B396">
    <cfRule type="cellIs" dxfId="3341" priority="2589" stopIfTrue="1" operator="equal">
      <formula>$H$3</formula>
    </cfRule>
    <cfRule type="cellIs" dxfId="3340" priority="2596" stopIfTrue="1" operator="lessThan">
      <formula>$H$3</formula>
    </cfRule>
  </conditionalFormatting>
  <conditionalFormatting sqref="B396">
    <cfRule type="cellIs" dxfId="3339" priority="2586" stopIfTrue="1" operator="lessThan">
      <formula>$H$3</formula>
    </cfRule>
  </conditionalFormatting>
  <conditionalFormatting sqref="B396:B398">
    <cfRule type="cellIs" dxfId="3338" priority="2501" stopIfTrue="1" operator="equal">
      <formula>$H$3</formula>
    </cfRule>
  </conditionalFormatting>
  <conditionalFormatting sqref="B397:B398">
    <cfRule type="cellIs" dxfId="3337" priority="2500" stopIfTrue="1" operator="lessThan">
      <formula>$H$3</formula>
    </cfRule>
  </conditionalFormatting>
  <conditionalFormatting sqref="B400:B402">
    <cfRule type="cellIs" dxfId="3336" priority="2420" stopIfTrue="1" operator="equal">
      <formula>$H$3</formula>
    </cfRule>
  </conditionalFormatting>
  <conditionalFormatting sqref="B400:B404">
    <cfRule type="cellIs" dxfId="3335" priority="2338" stopIfTrue="1" operator="lessThan">
      <formula>$H$3</formula>
    </cfRule>
  </conditionalFormatting>
  <conditionalFormatting sqref="B403:B404">
    <cfRule type="cellIs" dxfId="3334" priority="2333" stopIfTrue="1" operator="equal">
      <formula>$H$3</formula>
    </cfRule>
  </conditionalFormatting>
  <conditionalFormatting sqref="B404 B406 B408:B410">
    <cfRule type="cellIs" dxfId="3333" priority="2309" stopIfTrue="1" operator="lessThan">
      <formula>$H$3</formula>
    </cfRule>
  </conditionalFormatting>
  <conditionalFormatting sqref="B404">
    <cfRule type="cellIs" dxfId="3332" priority="2331" stopIfTrue="1" operator="equal">
      <formula>$H$3</formula>
    </cfRule>
    <cfRule type="cellIs" dxfId="3331" priority="2332" stopIfTrue="1" operator="lessThan">
      <formula>$H$3</formula>
    </cfRule>
  </conditionalFormatting>
  <conditionalFormatting sqref="B404:B406">
    <cfRule type="cellIs" dxfId="3330" priority="2175" stopIfTrue="1" operator="equal">
      <formula>$H$3</formula>
    </cfRule>
  </conditionalFormatting>
  <conditionalFormatting sqref="B405">
    <cfRule type="cellIs" dxfId="3329" priority="2174" stopIfTrue="1" operator="lessThan">
      <formula>$H$3</formula>
    </cfRule>
  </conditionalFormatting>
  <conditionalFormatting sqref="B408:B410">
    <cfRule type="cellIs" dxfId="3328" priority="2091" stopIfTrue="1" operator="equal">
      <formula>$H$3</formula>
    </cfRule>
  </conditionalFormatting>
  <conditionalFormatting sqref="B411:B412">
    <cfRule type="cellIs" dxfId="3327" priority="2475" stopIfTrue="1" operator="equal">
      <formula>$H$3</formula>
    </cfRule>
    <cfRule type="cellIs" dxfId="3326" priority="2480" stopIfTrue="1" operator="lessThan">
      <formula>$H$3</formula>
    </cfRule>
  </conditionalFormatting>
  <conditionalFormatting sqref="B412">
    <cfRule type="cellIs" dxfId="3325" priority="2474" stopIfTrue="1" operator="lessThan">
      <formula>$H$3</formula>
    </cfRule>
  </conditionalFormatting>
  <conditionalFormatting sqref="B412:B417">
    <cfRule type="cellIs" dxfId="3324" priority="2355" stopIfTrue="1" operator="equal">
      <formula>$H$3</formula>
    </cfRule>
  </conditionalFormatting>
  <conditionalFormatting sqref="B413:B420">
    <cfRule type="cellIs" dxfId="3323" priority="2216" stopIfTrue="1" operator="lessThan">
      <formula>$H$3</formula>
    </cfRule>
  </conditionalFormatting>
  <conditionalFormatting sqref="B418:B420">
    <cfRule type="cellIs" dxfId="3322" priority="2211" stopIfTrue="1" operator="equal">
      <formula>$H$3</formula>
    </cfRule>
  </conditionalFormatting>
  <conditionalFormatting sqref="B420:B422">
    <cfRule type="cellIs" dxfId="3321" priority="2127" stopIfTrue="1" operator="equal">
      <formula>$H$3</formula>
    </cfRule>
    <cfRule type="cellIs" dxfId="3320" priority="2128" stopIfTrue="1" operator="lessThan">
      <formula>$H$3</formula>
    </cfRule>
  </conditionalFormatting>
  <conditionalFormatting sqref="B424:B429">
    <cfRule type="cellIs" dxfId="3319" priority="2050" stopIfTrue="1" operator="lessThan">
      <formula>$H$3</formula>
    </cfRule>
    <cfRule type="cellIs" dxfId="3318" priority="2049" stopIfTrue="1" operator="equal">
      <formula>$H$3</formula>
    </cfRule>
  </conditionalFormatting>
  <conditionalFormatting sqref="B429:B442">
    <cfRule type="cellIs" dxfId="3317" priority="2031" stopIfTrue="1" operator="equal">
      <formula>$H$3</formula>
    </cfRule>
  </conditionalFormatting>
  <conditionalFormatting sqref="B437">
    <cfRule type="cellIs" dxfId="3316" priority="2028" stopIfTrue="1" operator="lessThan">
      <formula>$H$3</formula>
    </cfRule>
  </conditionalFormatting>
  <conditionalFormatting sqref="B443">
    <cfRule type="cellIs" dxfId="3315" priority="1923" stopIfTrue="1" operator="lessThan">
      <formula>$H$3</formula>
    </cfRule>
    <cfRule type="cellIs" dxfId="3314" priority="1922" stopIfTrue="1" operator="equal">
      <formula>$H$3</formula>
    </cfRule>
  </conditionalFormatting>
  <conditionalFormatting sqref="B444:B445">
    <cfRule type="cellIs" dxfId="3313" priority="1963" stopIfTrue="1" operator="lessThan">
      <formula>$H$3</formula>
    </cfRule>
    <cfRule type="cellIs" dxfId="3312" priority="1958" stopIfTrue="1" operator="equal">
      <formula>$H$3</formula>
    </cfRule>
  </conditionalFormatting>
  <conditionalFormatting sqref="B445">
    <cfRule type="cellIs" dxfId="3311" priority="1957" stopIfTrue="1" operator="lessThan">
      <formula>$H$3</formula>
    </cfRule>
    <cfRule type="cellIs" dxfId="3310" priority="1956" stopIfTrue="1" operator="equal">
      <formula>$H$3</formula>
    </cfRule>
  </conditionalFormatting>
  <conditionalFormatting sqref="B445:B459">
    <cfRule type="cellIs" dxfId="3309" priority="1686" stopIfTrue="1" operator="lessThan">
      <formula>$H$3</formula>
    </cfRule>
    <cfRule type="cellIs" dxfId="3308" priority="1559" stopIfTrue="1" operator="equal">
      <formula>$H$3</formula>
    </cfRule>
  </conditionalFormatting>
  <conditionalFormatting sqref="B452:B453">
    <cfRule type="cellIs" dxfId="3307" priority="1811" stopIfTrue="1" operator="equal">
      <formula>$H$3</formula>
    </cfRule>
  </conditionalFormatting>
  <conditionalFormatting sqref="B454:B456">
    <cfRule type="cellIs" dxfId="3306" priority="1557" stopIfTrue="1" operator="equal">
      <formula>$H$3</formula>
    </cfRule>
    <cfRule type="cellIs" dxfId="3305" priority="1548" stopIfTrue="1" operator="lessThan">
      <formula>$H$3</formula>
    </cfRule>
  </conditionalFormatting>
  <conditionalFormatting sqref="B454:B459">
    <cfRule type="cellIs" dxfId="3304" priority="1558" stopIfTrue="1" operator="lessThan">
      <formula>$H$3</formula>
    </cfRule>
  </conditionalFormatting>
  <conditionalFormatting sqref="B460:B461">
    <cfRule type="cellIs" dxfId="3303" priority="1846" stopIfTrue="1" operator="equal">
      <formula>$H$3</formula>
    </cfRule>
    <cfRule type="cellIs" dxfId="3302" priority="1851" stopIfTrue="1" operator="lessThan">
      <formula>$H$3</formula>
    </cfRule>
  </conditionalFormatting>
  <conditionalFormatting sqref="B461">
    <cfRule type="cellIs" dxfId="3301" priority="1845" stopIfTrue="1" operator="lessThan">
      <formula>$H$3</formula>
    </cfRule>
    <cfRule type="cellIs" dxfId="3300" priority="1844" stopIfTrue="1" operator="equal">
      <formula>$H$3</formula>
    </cfRule>
  </conditionalFormatting>
  <conditionalFormatting sqref="B461:B465">
    <cfRule type="cellIs" dxfId="3299" priority="1615" stopIfTrue="1" operator="equal">
      <formula>$H$3</formula>
    </cfRule>
  </conditionalFormatting>
  <conditionalFormatting sqref="B461:B466">
    <cfRule type="cellIs" dxfId="3298" priority="1616" stopIfTrue="1" operator="lessThan">
      <formula>$H$3</formula>
    </cfRule>
  </conditionalFormatting>
  <conditionalFormatting sqref="B465:B466">
    <cfRule type="cellIs" dxfId="3297" priority="1625" stopIfTrue="1" operator="equal">
      <formula>$H$3</formula>
    </cfRule>
  </conditionalFormatting>
  <conditionalFormatting sqref="B467">
    <cfRule type="cellIs" dxfId="3296" priority="1471" stopIfTrue="1" operator="lessThan">
      <formula>$H$3</formula>
    </cfRule>
  </conditionalFormatting>
  <conditionalFormatting sqref="B467:B475">
    <cfRule type="cellIs" dxfId="3295" priority="1472" stopIfTrue="1" operator="equal">
      <formula>$H$3</formula>
    </cfRule>
  </conditionalFormatting>
  <conditionalFormatting sqref="B468:B472">
    <cfRule type="cellIs" dxfId="3294" priority="1605" stopIfTrue="1" operator="lessThan">
      <formula>$H$3</formula>
    </cfRule>
  </conditionalFormatting>
  <conditionalFormatting sqref="B477 B473:B475">
    <cfRule type="cellIs" dxfId="3293" priority="1425" stopIfTrue="1" operator="lessThan">
      <formula>$H$3</formula>
    </cfRule>
  </conditionalFormatting>
  <conditionalFormatting sqref="B477">
    <cfRule type="cellIs" dxfId="3292" priority="1376" stopIfTrue="1" operator="equal">
      <formula>$H$3</formula>
    </cfRule>
    <cfRule type="cellIs" dxfId="3291" priority="1424" stopIfTrue="1" operator="equal">
      <formula>$H$3</formula>
    </cfRule>
    <cfRule type="cellIs" dxfId="3290" priority="1420" stopIfTrue="1" operator="lessThan">
      <formula>$H$3</formula>
    </cfRule>
  </conditionalFormatting>
  <conditionalFormatting sqref="B478:B479">
    <cfRule type="cellIs" dxfId="3289" priority="1518" stopIfTrue="1" operator="lessThan">
      <formula>$H$3</formula>
    </cfRule>
    <cfRule type="cellIs" dxfId="3288" priority="1511" stopIfTrue="1" operator="equal">
      <formula>$H$3</formula>
    </cfRule>
  </conditionalFormatting>
  <conditionalFormatting sqref="B479">
    <cfRule type="cellIs" dxfId="3287" priority="1503" stopIfTrue="1" operator="lessThan">
      <formula>$H$3</formula>
    </cfRule>
  </conditionalFormatting>
  <conditionalFormatting sqref="B479:B493">
    <cfRule type="cellIs" dxfId="3286" priority="1307" stopIfTrue="1" operator="equal">
      <formula>$H$3</formula>
    </cfRule>
  </conditionalFormatting>
  <conditionalFormatting sqref="B480:B491">
    <cfRule type="cellIs" dxfId="3285" priority="1306" stopIfTrue="1" operator="lessThan">
      <formula>$H$3</formula>
    </cfRule>
  </conditionalFormatting>
  <conditionalFormatting sqref="B492:B493">
    <cfRule type="cellIs" dxfId="3284" priority="1367" stopIfTrue="1" operator="lessThan">
      <formula>$H$3</formula>
    </cfRule>
  </conditionalFormatting>
  <conditionalFormatting sqref="B494:B495 D494:D495">
    <cfRule type="cellIs" dxfId="3283" priority="1283" stopIfTrue="1" operator="lessThan">
      <formula>$H$3</formula>
    </cfRule>
  </conditionalFormatting>
  <conditionalFormatting sqref="B496:B498">
    <cfRule type="cellIs" dxfId="3282" priority="1345" stopIfTrue="1" operator="lessThan">
      <formula>$H$3</formula>
    </cfRule>
    <cfRule type="cellIs" dxfId="3281" priority="1342" stopIfTrue="1" operator="lessThan">
      <formula>$H$3</formula>
    </cfRule>
    <cfRule type="cellIs" dxfId="3280" priority="1344" stopIfTrue="1" operator="equal">
      <formula>$H$3</formula>
    </cfRule>
    <cfRule type="cellIs" dxfId="3279" priority="1346" stopIfTrue="1" operator="equal">
      <formula>$H$3</formula>
    </cfRule>
  </conditionalFormatting>
  <conditionalFormatting sqref="B500">
    <cfRule type="cellIs" dxfId="3278" priority="1049" stopIfTrue="1" operator="lessThan">
      <formula>$H$3</formula>
    </cfRule>
    <cfRule type="cellIs" dxfId="3277" priority="1050" stopIfTrue="1" operator="equal">
      <formula>$H$3</formula>
    </cfRule>
    <cfRule type="cellIs" dxfId="3276" priority="1051" stopIfTrue="1" operator="lessThan">
      <formula>$H$3</formula>
    </cfRule>
    <cfRule type="cellIs" dxfId="3275" priority="1044" stopIfTrue="1" operator="equal">
      <formula>$H$3</formula>
    </cfRule>
    <cfRule type="cellIs" dxfId="3274" priority="1052" stopIfTrue="1" operator="equal">
      <formula>$H$3</formula>
    </cfRule>
  </conditionalFormatting>
  <conditionalFormatting sqref="B501 F501">
    <cfRule type="cellIs" dxfId="3273" priority="1270" stopIfTrue="1" operator="equal">
      <formula>$H$3</formula>
    </cfRule>
  </conditionalFormatting>
  <conditionalFormatting sqref="B501:B502">
    <cfRule type="cellIs" dxfId="3272" priority="1261" stopIfTrue="1" operator="equal">
      <formula>$H$3</formula>
    </cfRule>
  </conditionalFormatting>
  <conditionalFormatting sqref="B502">
    <cfRule type="cellIs" dxfId="3271" priority="1242" stopIfTrue="1" operator="lessThan">
      <formula>$H$3</formula>
    </cfRule>
  </conditionalFormatting>
  <conditionalFormatting sqref="B502:B504">
    <cfRule type="cellIs" dxfId="3270" priority="1141" stopIfTrue="1" operator="equal">
      <formula>$H$3</formula>
    </cfRule>
  </conditionalFormatting>
  <conditionalFormatting sqref="B503:B504">
    <cfRule type="cellIs" dxfId="3269" priority="1138" stopIfTrue="1" operator="lessThan">
      <formula>$H$3</formula>
    </cfRule>
    <cfRule type="cellIs" dxfId="3268" priority="1139" stopIfTrue="1" operator="equal">
      <formula>$H$3</formula>
    </cfRule>
    <cfRule type="cellIs" dxfId="3267" priority="1136" stopIfTrue="1" operator="equal">
      <formula>$H$3</formula>
    </cfRule>
    <cfRule type="cellIs" dxfId="3266" priority="1140" stopIfTrue="1" operator="lessThan">
      <formula>$H$3</formula>
    </cfRule>
  </conditionalFormatting>
  <conditionalFormatting sqref="B506:B510">
    <cfRule type="cellIs" dxfId="3265" priority="1230" stopIfTrue="1" operator="lessThan">
      <formula>$H$3</formula>
    </cfRule>
    <cfRule type="cellIs" dxfId="3264" priority="1231" stopIfTrue="1" operator="equal">
      <formula>$H$3</formula>
    </cfRule>
    <cfRule type="cellIs" dxfId="3263" priority="1232" stopIfTrue="1" operator="lessThan">
      <formula>$H$3</formula>
    </cfRule>
    <cfRule type="cellIs" dxfId="3262" priority="1233" stopIfTrue="1" operator="equal">
      <formula>$H$3</formula>
    </cfRule>
  </conditionalFormatting>
  <conditionalFormatting sqref="B506:B512">
    <cfRule type="cellIs" dxfId="3261" priority="1114" stopIfTrue="1" operator="equal">
      <formula>$H$3</formula>
    </cfRule>
  </conditionalFormatting>
  <conditionalFormatting sqref="B511:B512">
    <cfRule type="cellIs" dxfId="3260" priority="1111" stopIfTrue="1" operator="lessThan">
      <formula>$H$3</formula>
    </cfRule>
    <cfRule type="cellIs" dxfId="3259" priority="1113" stopIfTrue="1" operator="lessThan">
      <formula>$H$3</formula>
    </cfRule>
    <cfRule type="cellIs" dxfId="3258" priority="1112" stopIfTrue="1" operator="equal">
      <formula>$H$3</formula>
    </cfRule>
    <cfRule type="cellIs" dxfId="3257" priority="1109" stopIfTrue="1" operator="equal">
      <formula>$H$3</formula>
    </cfRule>
  </conditionalFormatting>
  <conditionalFormatting sqref="B515:B516">
    <cfRule type="cellIs" dxfId="3256" priority="1213" stopIfTrue="1" operator="lessThan">
      <formula>$H$3</formula>
    </cfRule>
  </conditionalFormatting>
  <conditionalFormatting sqref="B516">
    <cfRule type="cellIs" dxfId="3255" priority="1202" stopIfTrue="1" operator="lessThan">
      <formula>$H$3</formula>
    </cfRule>
  </conditionalFormatting>
  <conditionalFormatting sqref="B516:B517 D516:D517 F516:F517">
    <cfRule type="cellIs" dxfId="3254" priority="1042" stopIfTrue="1" operator="equal">
      <formula>$H$3</formula>
    </cfRule>
  </conditionalFormatting>
  <conditionalFormatting sqref="B517 D517 F517">
    <cfRule type="cellIs" dxfId="3253" priority="1041" stopIfTrue="1" operator="lessThan">
      <formula>$H$3</formula>
    </cfRule>
  </conditionalFormatting>
  <conditionalFormatting sqref="B517:B521 F517:F521">
    <cfRule type="cellIs" dxfId="3252" priority="1029" stopIfTrue="1" operator="lessThan">
      <formula>$H$3</formula>
    </cfRule>
    <cfRule type="cellIs" dxfId="3251" priority="1026" stopIfTrue="1" operator="equal">
      <formula>$H$3</formula>
    </cfRule>
  </conditionalFormatting>
  <conditionalFormatting sqref="B523">
    <cfRule type="cellIs" dxfId="3250" priority="953" stopIfTrue="1" operator="equal">
      <formula>$H$3</formula>
    </cfRule>
    <cfRule type="cellIs" dxfId="3249" priority="958" stopIfTrue="1" operator="lessThan">
      <formula>$H$3</formula>
    </cfRule>
    <cfRule type="cellIs" dxfId="3248" priority="951" stopIfTrue="1" operator="equal">
      <formula>$H$3</formula>
    </cfRule>
    <cfRule type="cellIs" dxfId="3247" priority="952" stopIfTrue="1" operator="lessThan">
      <formula>$H$3</formula>
    </cfRule>
  </conditionalFormatting>
  <conditionalFormatting sqref="B524:B525">
    <cfRule type="cellIs" dxfId="3246" priority="1019" stopIfTrue="1" operator="lessThan">
      <formula>$H$3</formula>
    </cfRule>
  </conditionalFormatting>
  <conditionalFormatting sqref="B524:B530">
    <cfRule type="cellIs" dxfId="3245" priority="973" stopIfTrue="1" operator="equal">
      <formula>$H$3</formula>
    </cfRule>
  </conditionalFormatting>
  <conditionalFormatting sqref="B526">
    <cfRule type="cellIs" dxfId="3244" priority="970" stopIfTrue="1" operator="lessThan">
      <formula>$H$3</formula>
    </cfRule>
    <cfRule type="cellIs" dxfId="3243" priority="971" stopIfTrue="1" operator="equal">
      <formula>$H$3</formula>
    </cfRule>
    <cfRule type="cellIs" dxfId="3242" priority="972" stopIfTrue="1" operator="lessThan">
      <formula>$H$3</formula>
    </cfRule>
    <cfRule type="cellIs" dxfId="3241" priority="968" stopIfTrue="1" operator="equal">
      <formula>$H$3</formula>
    </cfRule>
  </conditionalFormatting>
  <conditionalFormatting sqref="B527:B530">
    <cfRule type="cellIs" dxfId="3240" priority="1002" stopIfTrue="1" operator="lessThan">
      <formula>$H$3</formula>
    </cfRule>
  </conditionalFormatting>
  <conditionalFormatting sqref="B532">
    <cfRule type="cellIs" dxfId="3239" priority="724" stopIfTrue="1" operator="lessThan">
      <formula>$H$3</formula>
    </cfRule>
  </conditionalFormatting>
  <conditionalFormatting sqref="B532:B533">
    <cfRule type="cellIs" dxfId="3238" priority="723" stopIfTrue="1" operator="equal">
      <formula>$H$3</formula>
    </cfRule>
  </conditionalFormatting>
  <conditionalFormatting sqref="B532:B541">
    <cfRule type="cellIs" dxfId="3237" priority="725" stopIfTrue="1" operator="equal">
      <formula>$H$3</formula>
    </cfRule>
  </conditionalFormatting>
  <conditionalFormatting sqref="B540:B548">
    <cfRule type="cellIs" dxfId="3236" priority="508" stopIfTrue="1" operator="equal">
      <formula>$H$3</formula>
    </cfRule>
  </conditionalFormatting>
  <conditionalFormatting sqref="B541:B548">
    <cfRule type="cellIs" dxfId="3235" priority="137" stopIfTrue="1" operator="lessThan">
      <formula>$H$3</formula>
    </cfRule>
  </conditionalFormatting>
  <conditionalFormatting sqref="B550:B558 B560:B561">
    <cfRule type="cellIs" dxfId="3234" priority="866" stopIfTrue="1" operator="lessThan">
      <formula>$H$3</formula>
    </cfRule>
  </conditionalFormatting>
  <conditionalFormatting sqref="B561:B566">
    <cfRule type="cellIs" dxfId="3233" priority="807" stopIfTrue="1" operator="lessThan">
      <formula>$H$3</formula>
    </cfRule>
    <cfRule type="cellIs" dxfId="3232" priority="806" stopIfTrue="1" operator="equal">
      <formula>$H$3</formula>
    </cfRule>
  </conditionalFormatting>
  <conditionalFormatting sqref="B569:B578">
    <cfRule type="cellIs" dxfId="3231" priority="462" stopIfTrue="1" operator="lessThan">
      <formula>$H$3</formula>
    </cfRule>
  </conditionalFormatting>
  <conditionalFormatting sqref="B570:B573">
    <cfRule type="cellIs" dxfId="3230" priority="512" stopIfTrue="1" operator="equal">
      <formula>$H$3</formula>
    </cfRule>
    <cfRule type="cellIs" dxfId="3229" priority="513" stopIfTrue="1" operator="lessThan">
      <formula>$H$3</formula>
    </cfRule>
  </conditionalFormatting>
  <conditionalFormatting sqref="B578:B579">
    <cfRule type="cellIs" dxfId="3228" priority="451" stopIfTrue="1" operator="lessThan">
      <formula>$H$3</formula>
    </cfRule>
    <cfRule type="cellIs" dxfId="3227" priority="453" stopIfTrue="1" operator="lessThan">
      <formula>$H$3</formula>
    </cfRule>
    <cfRule type="cellIs" dxfId="3226" priority="452" stopIfTrue="1" operator="equal">
      <formula>$H$3</formula>
    </cfRule>
    <cfRule type="cellIs" dxfId="3225" priority="450" stopIfTrue="1" operator="equal">
      <formula>$H$3</formula>
    </cfRule>
    <cfRule type="cellIs" dxfId="3224" priority="449" stopIfTrue="1" operator="lessThan">
      <formula>$H$3</formula>
    </cfRule>
    <cfRule type="cellIs" dxfId="3223" priority="438" stopIfTrue="1" operator="equal">
      <formula>$H$3</formula>
    </cfRule>
  </conditionalFormatting>
  <conditionalFormatting sqref="B579 D579 F579">
    <cfRule type="cellIs" dxfId="3222" priority="435" stopIfTrue="1" operator="lessThan">
      <formula>$H$3</formula>
    </cfRule>
    <cfRule type="cellIs" dxfId="3221" priority="434" stopIfTrue="1" operator="equal">
      <formula>$H$3</formula>
    </cfRule>
  </conditionalFormatting>
  <conditionalFormatting sqref="B579">
    <cfRule type="cellIs" dxfId="3220" priority="432" stopIfTrue="1" operator="equal">
      <formula>$H$3</formula>
    </cfRule>
    <cfRule type="cellIs" dxfId="3219" priority="433" stopIfTrue="1" operator="lessThan">
      <formula>$H$3</formula>
    </cfRule>
  </conditionalFormatting>
  <conditionalFormatting sqref="B579:B592">
    <cfRule type="cellIs" dxfId="3218" priority="298" stopIfTrue="1" operator="lessThan">
      <formula>$H$3</formula>
    </cfRule>
    <cfRule type="cellIs" dxfId="3217" priority="297" stopIfTrue="1" operator="equal">
      <formula>$H$3</formula>
    </cfRule>
  </conditionalFormatting>
  <conditionalFormatting sqref="B580:B582">
    <cfRule type="cellIs" dxfId="3216" priority="294" stopIfTrue="1" operator="lessThan">
      <formula>$H$3</formula>
    </cfRule>
    <cfRule type="cellIs" dxfId="3215" priority="295" stopIfTrue="1" operator="equal">
      <formula>$H$3</formula>
    </cfRule>
    <cfRule type="cellIs" dxfId="3214" priority="296" stopIfTrue="1" operator="lessThan">
      <formula>$H$3</formula>
    </cfRule>
    <cfRule type="cellIs" dxfId="3213" priority="291" stopIfTrue="1" operator="equal">
      <formula>$H$3</formula>
    </cfRule>
  </conditionalFormatting>
  <conditionalFormatting sqref="B583:B592 B601:B619">
    <cfRule type="cellIs" dxfId="3212" priority="410" stopIfTrue="1" operator="lessThan">
      <formula>$H$3</formula>
    </cfRule>
    <cfRule type="cellIs" dxfId="3211" priority="409" stopIfTrue="1" operator="equal">
      <formula>$H$3</formula>
    </cfRule>
  </conditionalFormatting>
  <conditionalFormatting sqref="B583:B592">
    <cfRule type="cellIs" dxfId="3210" priority="407" stopIfTrue="1" operator="equal">
      <formula>$H$3</formula>
    </cfRule>
    <cfRule type="cellIs" dxfId="3209" priority="408" stopIfTrue="1" operator="lessThan">
      <formula>$H$3</formula>
    </cfRule>
  </conditionalFormatting>
  <conditionalFormatting sqref="B593">
    <cfRule type="cellIs" dxfId="3208" priority="36" stopIfTrue="1" operator="equal">
      <formula>$H$3</formula>
    </cfRule>
    <cfRule type="cellIs" dxfId="3207" priority="37" stopIfTrue="1" operator="lessThan">
      <formula>$H$3</formula>
    </cfRule>
  </conditionalFormatting>
  <conditionalFormatting sqref="B594">
    <cfRule type="cellIs" dxfId="3206" priority="24" stopIfTrue="1" operator="lessThan">
      <formula>$H$3</formula>
    </cfRule>
    <cfRule type="cellIs" dxfId="3205" priority="23" stopIfTrue="1" operator="equal">
      <formula>$H$3</formula>
    </cfRule>
  </conditionalFormatting>
  <conditionalFormatting sqref="B600">
    <cfRule type="expression" dxfId="3204" priority="2" stopIfTrue="1">
      <formula>$F600=$H$3</formula>
    </cfRule>
    <cfRule type="expression" dxfId="3203" priority="1" stopIfTrue="1">
      <formula>A600&lt;$H$3</formula>
    </cfRule>
  </conditionalFormatting>
  <conditionalFormatting sqref="B621:B623">
    <cfRule type="cellIs" dxfId="3202" priority="95" stopIfTrue="1" operator="equal">
      <formula>$H$3</formula>
    </cfRule>
    <cfRule type="cellIs" dxfId="3201" priority="96" stopIfTrue="1" operator="lessThan">
      <formula>$H$3</formula>
    </cfRule>
  </conditionalFormatting>
  <conditionalFormatting sqref="B626:B628">
    <cfRule type="cellIs" dxfId="3200" priority="112" stopIfTrue="1" operator="equal">
      <formula>$H$3</formula>
    </cfRule>
    <cfRule type="cellIs" dxfId="3199" priority="113" stopIfTrue="1" operator="lessThan">
      <formula>$H$3</formula>
    </cfRule>
    <cfRule type="cellIs" dxfId="3198" priority="120" stopIfTrue="1" operator="equal">
      <formula>$H$3</formula>
    </cfRule>
    <cfRule type="cellIs" dxfId="3197" priority="121" stopIfTrue="1" operator="lessThan">
      <formula>$H$3</formula>
    </cfRule>
  </conditionalFormatting>
  <conditionalFormatting sqref="B646:B647">
    <cfRule type="expression" dxfId="3196" priority="53" stopIfTrue="1">
      <formula>A646&lt;$H$3</formula>
    </cfRule>
    <cfRule type="expression" dxfId="3195" priority="54" stopIfTrue="1">
      <formula>$F646=$H$3</formula>
    </cfRule>
  </conditionalFormatting>
  <conditionalFormatting sqref="B648:B650">
    <cfRule type="cellIs" dxfId="3194" priority="265" stopIfTrue="1" operator="equal">
      <formula>$H$3</formula>
    </cfRule>
    <cfRule type="cellIs" dxfId="3193" priority="266" stopIfTrue="1" operator="lessThan">
      <formula>$H$3</formula>
    </cfRule>
  </conditionalFormatting>
  <conditionalFormatting sqref="B650:B655">
    <cfRule type="cellIs" dxfId="3192" priority="247" stopIfTrue="1" operator="equal">
      <formula>$H$3</formula>
    </cfRule>
    <cfRule type="cellIs" dxfId="3191" priority="248" stopIfTrue="1" operator="lessThan">
      <formula>$H$3</formula>
    </cfRule>
  </conditionalFormatting>
  <conditionalFormatting sqref="B651">
    <cfRule type="cellIs" dxfId="3190" priority="242" stopIfTrue="1" operator="lessThan">
      <formula>$H$3</formula>
    </cfRule>
    <cfRule type="cellIs" dxfId="3189" priority="241" stopIfTrue="1" operator="equal">
      <formula>$H$3</formula>
    </cfRule>
  </conditionalFormatting>
  <conditionalFormatting sqref="B236:C236">
    <cfRule type="expression" dxfId="3188" priority="413808" stopIfTrue="1">
      <formula>AND($B830&lt;$H$3,$B830&lt;&gt;"")</formula>
    </cfRule>
    <cfRule type="expression" dxfId="3187" priority="413807" stopIfTrue="1">
      <formula>AND($B830=$H$3,$B830&lt;&gt;"")</formula>
    </cfRule>
  </conditionalFormatting>
  <conditionalFormatting sqref="B492:C492">
    <cfRule type="expression" dxfId="3186" priority="413810" stopIfTrue="1">
      <formula>AND($B769&lt;$H$3,$B769&lt;&gt;"")</formula>
    </cfRule>
    <cfRule type="expression" dxfId="3185" priority="413809" stopIfTrue="1">
      <formula>AND($B769=$H$3,$B769&lt;&gt;"")</formula>
    </cfRule>
  </conditionalFormatting>
  <conditionalFormatting sqref="B524:C524">
    <cfRule type="expression" dxfId="3184" priority="413811" stopIfTrue="1">
      <formula>AND($B785=$H$3,$B785&lt;&gt;"")</formula>
    </cfRule>
    <cfRule type="expression" dxfId="3183" priority="413812" stopIfTrue="1">
      <formula>AND($B785&lt;$H$3,$B785&lt;&gt;"")</formula>
    </cfRule>
  </conditionalFormatting>
  <conditionalFormatting sqref="B570:C570">
    <cfRule type="expression" dxfId="3182" priority="413813" stopIfTrue="1">
      <formula>AND($B827=$H$3,$B827&lt;&gt;"")</formula>
    </cfRule>
    <cfRule type="expression" dxfId="3181" priority="413814" stopIfTrue="1">
      <formula>AND($B827&lt;$H$3,$B827&lt;&gt;"")</formula>
    </cfRule>
  </conditionalFormatting>
  <conditionalFormatting sqref="B593:C593">
    <cfRule type="expression" dxfId="3180" priority="35" stopIfTrue="1">
      <formula>AND($B796&lt;$H$3,$B796&lt;&gt;"")</formula>
    </cfRule>
    <cfRule type="expression" dxfId="3179" priority="34" stopIfTrue="1">
      <formula>AND($B796=$H$3,$B796&lt;&gt;"")</formula>
    </cfRule>
  </conditionalFormatting>
  <conditionalFormatting sqref="B601:C601">
    <cfRule type="expression" dxfId="3178" priority="413815" stopIfTrue="1">
      <formula>AND($B815=$H$3,$B815&lt;&gt;"")</formula>
    </cfRule>
    <cfRule type="expression" dxfId="3177" priority="413816" stopIfTrue="1">
      <formula>AND($B815&lt;$H$3,$B815&lt;&gt;"")</formula>
    </cfRule>
  </conditionalFormatting>
  <conditionalFormatting sqref="B629:C629">
    <cfRule type="expression" dxfId="3176" priority="413751" stopIfTrue="1">
      <formula>AND($B825&lt;$H$3,$B825&lt;&gt;"")</formula>
    </cfRule>
    <cfRule type="expression" dxfId="3175" priority="413750" stopIfTrue="1">
      <formula>AND($B825=$H$3,$B825&lt;&gt;"")</formula>
    </cfRule>
  </conditionalFormatting>
  <conditionalFormatting sqref="B648:C648">
    <cfRule type="expression" dxfId="3174" priority="413753" stopIfTrue="1">
      <formula>AND($B833&lt;$H$3,$B833&lt;&gt;"")</formula>
    </cfRule>
    <cfRule type="expression" dxfId="3173" priority="413752" stopIfTrue="1">
      <formula>AND($B833=$H$3,$B833&lt;&gt;"")</formula>
    </cfRule>
  </conditionalFormatting>
  <conditionalFormatting sqref="B291:G291">
    <cfRule type="cellIs" dxfId="3172" priority="1746" stopIfTrue="1" operator="lessThan">
      <formula>$H$3</formula>
    </cfRule>
  </conditionalFormatting>
  <conditionalFormatting sqref="B549:G549">
    <cfRule type="cellIs" dxfId="3171" priority="605" stopIfTrue="1" operator="lessThan">
      <formula>$H$3</formula>
    </cfRule>
    <cfRule type="cellIs" dxfId="3170" priority="609" stopIfTrue="1" operator="equal">
      <formula>$H$3</formula>
    </cfRule>
  </conditionalFormatting>
  <conditionalFormatting sqref="C5:C16 C56:C87 C138 E444:E451 G444:G475 C445:C451 E460:E475 C477 E478:E491 C479:C491 E501:E504 G501:G504 E621:E628 G625:G628 E569 G569 G575:G579 G622:G623 C623:C628 C650:C655 E650:E655 G650:G655">
    <cfRule type="expression" dxfId="3169" priority="7279" stopIfTrue="1">
      <formula>B5&lt;$H$3</formula>
    </cfRule>
  </conditionalFormatting>
  <conditionalFormatting sqref="C18:C39">
    <cfRule type="expression" dxfId="3168" priority="38733" stopIfTrue="1">
      <formula>B18&lt;$H$3</formula>
    </cfRule>
  </conditionalFormatting>
  <conditionalFormatting sqref="C39:C54 C87:C89 G88:G89 G104:G106 G118:G119 G138:G140 C238:C285 E238:E285 G238:G285 G292:G293 C300:C305 E300:E305 G300:G305 C307:C320 E307:E320 G307:G320 C323:C324 E323:E324 G323:G324 C352:C361 E352:E361 G353:G361 C363:C367 E363:E367 G363:G367 C369:C372 E369:E372 G369:G372 C374:C385 E374:E385 G374:G385 C387:C398 E387:E398 G387:G398 G400:G401 C400:C406 E400:E406 G403:G406 G408:G417 C408:C422 E408:E422 G419:G422 E424:E426 G424:G426 C424:C442 E428:E434 G428:G434 E436:E442 G436:G442 C444:C475 E444:E475 G444:G475 C477:C491 E478:E491 G478:G491 C494:C498 E494:E498 G494:G498 C500:C504 G501:G502 E501:E503 C506:C512 E506:E512 G507:G510 C515:C517 E515:E517 G515:G517 C523 C526 E526 E528 C532:C548 G550:G551 G560:G561 E578:E582 C578:C584 E626:E628 G626:G628 C641:C643 E642:E643 E151 C152:C222 E153:E222 G151 G153:G222 C550:C551 E550:E551 E560:E561 C560:C561 E532:E548 G532:G548 C104:C109 E104:E109 G108:G109 C118:C119 E118:E119 C131:C136 E131:E136 G131:G136 C138:C140 E138:E140 C292:C293 E292:E293 C345 E345 G345">
    <cfRule type="expression" dxfId="3167" priority="3009" stopIfTrue="1">
      <formula>$B39=$H$3</formula>
    </cfRule>
  </conditionalFormatting>
  <conditionalFormatting sqref="C40:C54">
    <cfRule type="expression" dxfId="3166" priority="3007" stopIfTrue="1">
      <formula>B40&lt;$H$3</formula>
    </cfRule>
  </conditionalFormatting>
  <conditionalFormatting sqref="C45:C54 E572:E573 E575:E576 C355:C360 E352 E355:E360 G354:G360 C371:C372 G370:G372 E371:E372 C397:C398 C389:C394 G388:G394 E389:E394 G396:G398 E397:E398 C87 E580:E587 C363:C367 E363:E367 G363:G367 C374:C385 G374:G385 G400:G401 C400:C402 E424:E426 G424:G426 C424:C427 C413:C418 E374:E385 G404:G406 G420:G422 G429:G434 E430:E434 G437:G442 E438:E442 C405:C406 E400:E402 E405:E406 C421:C422 C408:C410 E408:E410 E413:E418 E421:E422 G408:G410 G412:G417 C430:C435 C438:C442 C621:C628 G643:G647 C454:C459 E454:E459 C462:C475 C477 G479:G491 E462:E475 C480:C491 E480:E491 E503:G504 C238:C285 E238:E285 G238:G285 C494:C498 E494:E498 G494:G498 C500 C503:C504 C506:C512 E506:E512 C517:C521 G516:G517 E518:G519 G520:G521 E517 E520:E521 F506:G506 G507:G512 C526:C530 E523:G523 C523 E552:G558 C552:C558 E526:G527 F528:G528 F530:G530 G551 E562:G566 G561 C562:C566 C534:C539 F604:G611 G572 F573:G573 C572:C573 C575:C576 E612:G619 E528:E531 G529 G531 E569:G569 F575:G577 C603:C619 E650:G655 C631:C632 E631:E632 G631:G632 C580:C584 G634:G641 G603 G622:G623 E603:E611 E621:G621 C634:C647 E634:E647 E622:E628 G625:G628 G89:G97 C90:C97 E90:E97 C100:C101 E100:E101 G100:G101 C103 E103 G103 G105 G107 C110:C114 E110:E114 G110:G114 C117 E117 G117 G119:G130 C120:C130 E120:E130 G140:G142 C141:C142 E141:E142 G293:G297 C294:C297 E294:E297 C299 E299 G299 G301:G305 C302:C305 E302:E305 C307 E307 G307 G309:G314 C310:C314 E310:E314 G316:G320 C317:C320 E317:E320 C323 E323 G323 C352 G445:G451 C446:C451 E446:E451 G453:G459 G461:G475 G502 C650:C655">
    <cfRule type="expression" dxfId="3165" priority="3008" stopIfTrue="1">
      <formula>$F45=$H$3</formula>
    </cfRule>
  </conditionalFormatting>
  <conditionalFormatting sqref="C56:C87 E583:E587 C587 C589 G589 E590:E591">
    <cfRule type="expression" dxfId="3164" priority="2305" stopIfTrue="1">
      <formula>$B56=$H$3</formula>
    </cfRule>
    <cfRule type="expression" dxfId="3163" priority="1570" stopIfTrue="1">
      <formula>$F56=$H$3</formula>
    </cfRule>
  </conditionalFormatting>
  <conditionalFormatting sqref="C87 C628 G646">
    <cfRule type="expression" dxfId="3162" priority="1569" stopIfTrue="1">
      <formula>$B87=$H$3</formula>
    </cfRule>
  </conditionalFormatting>
  <conditionalFormatting sqref="C89:C97">
    <cfRule type="expression" dxfId="3161" priority="4433" stopIfTrue="1">
      <formula>B89&lt;$H$3</formula>
    </cfRule>
  </conditionalFormatting>
  <conditionalFormatting sqref="C119:C136">
    <cfRule type="expression" dxfId="3160" priority="5452" stopIfTrue="1">
      <formula>B119&lt;$H$3</formula>
    </cfRule>
  </conditionalFormatting>
  <conditionalFormatting sqref="C140:C142">
    <cfRule type="expression" dxfId="3159" priority="4245" stopIfTrue="1">
      <formula>B140&lt;$H$3</formula>
    </cfRule>
  </conditionalFormatting>
  <conditionalFormatting sqref="C144:C222 E144:E222">
    <cfRule type="expression" dxfId="3158" priority="1716" stopIfTrue="1">
      <formula>$F144=$H$3</formula>
    </cfRule>
  </conditionalFormatting>
  <conditionalFormatting sqref="C144:C222 E156:E222">
    <cfRule type="expression" dxfId="3157" priority="1715" stopIfTrue="1">
      <formula>B144&lt;$H$3</formula>
    </cfRule>
  </conditionalFormatting>
  <conditionalFormatting sqref="C224:C228 E224:E228 C230:C235 G578:G584">
    <cfRule type="expression" dxfId="3156" priority="898" stopIfTrue="1">
      <formula>$B224=$H$3</formula>
    </cfRule>
  </conditionalFormatting>
  <conditionalFormatting sqref="C224:C228 E224:E228 C230:C235">
    <cfRule type="expression" dxfId="3155" priority="893" stopIfTrue="1">
      <formula>$F224=$H$3</formula>
    </cfRule>
    <cfRule type="expression" dxfId="3154" priority="892" stopIfTrue="1">
      <formula>B224&lt;$H$3</formula>
    </cfRule>
  </conditionalFormatting>
  <conditionalFormatting sqref="C237">
    <cfRule type="expression" dxfId="3153" priority="1785" stopIfTrue="1">
      <formula>B237&lt;#REF!</formula>
    </cfRule>
    <cfRule type="expression" dxfId="3152" priority="1784" stopIfTrue="1">
      <formula>$B237=#REF!</formula>
    </cfRule>
  </conditionalFormatting>
  <conditionalFormatting sqref="C238:C285 E238:E285 G238:G285 C494:C498 E494:E498 G494:G498 C500">
    <cfRule type="expression" dxfId="3151" priority="1173" stopIfTrue="1">
      <formula>B238&lt;$H$3</formula>
    </cfRule>
  </conditionalFormatting>
  <conditionalFormatting sqref="C293:C297">
    <cfRule type="expression" dxfId="3150" priority="4004" stopIfTrue="1">
      <formula>B293&lt;$H$3</formula>
    </cfRule>
  </conditionalFormatting>
  <conditionalFormatting sqref="C301:C305">
    <cfRule type="expression" dxfId="3149" priority="4058" stopIfTrue="1">
      <formula>B301&lt;$H$3</formula>
    </cfRule>
  </conditionalFormatting>
  <conditionalFormatting sqref="C307">
    <cfRule type="expression" dxfId="3148" priority="4038" stopIfTrue="1">
      <formula>B307&lt;$H$3</formula>
    </cfRule>
  </conditionalFormatting>
  <conditionalFormatting sqref="C309:C314">
    <cfRule type="expression" dxfId="3147" priority="3189" stopIfTrue="1">
      <formula>B309&lt;$H$3</formula>
    </cfRule>
  </conditionalFormatting>
  <conditionalFormatting sqref="C316:C320 C100:C101 E100:E101 G100:G101 C103 C299">
    <cfRule type="expression" dxfId="3146" priority="4328" stopIfTrue="1">
      <formula>B100&lt;$H$3</formula>
    </cfRule>
  </conditionalFormatting>
  <conditionalFormatting sqref="C323">
    <cfRule type="expression" dxfId="3145" priority="3419" stopIfTrue="1">
      <formula>B323&lt;$H$3</formula>
    </cfRule>
  </conditionalFormatting>
  <conditionalFormatting sqref="C325">
    <cfRule type="expression" dxfId="3144" priority="411802" stopIfTrue="1">
      <formula>#REF!=#REF!</formula>
    </cfRule>
    <cfRule type="expression" dxfId="3143" priority="411801" stopIfTrue="1">
      <formula>#REF!&lt;#REF!</formula>
    </cfRule>
  </conditionalFormatting>
  <conditionalFormatting sqref="C326:C330 E326:E330 G326:G330 E333:E343 G333:G343 C333:C344 C348:C350 E348:E350 G348:G350">
    <cfRule type="expression" dxfId="3142" priority="3183" stopIfTrue="1">
      <formula>$B326=$H$3</formula>
    </cfRule>
    <cfRule type="expression" dxfId="3141" priority="3182" stopIfTrue="1">
      <formula>B326&lt;$H$3</formula>
    </cfRule>
    <cfRule type="expression" dxfId="3140" priority="3184" stopIfTrue="1">
      <formula>$F326=$H$3</formula>
    </cfRule>
  </conditionalFormatting>
  <conditionalFormatting sqref="C346">
    <cfRule type="expression" dxfId="3139" priority="411794" stopIfTrue="1">
      <formula>#REF!=#REF!</formula>
    </cfRule>
    <cfRule type="expression" dxfId="3138" priority="411793" stopIfTrue="1">
      <formula>#REF!&lt;#REF!</formula>
    </cfRule>
  </conditionalFormatting>
  <conditionalFormatting sqref="C352">
    <cfRule type="expression" dxfId="3137" priority="3026" stopIfTrue="1">
      <formula>B352&lt;$H$3</formula>
    </cfRule>
  </conditionalFormatting>
  <conditionalFormatting sqref="C354:C360">
    <cfRule type="expression" dxfId="3136" priority="2840" stopIfTrue="1">
      <formula>B354&lt;$H$3</formula>
    </cfRule>
  </conditionalFormatting>
  <conditionalFormatting sqref="C362">
    <cfRule type="expression" dxfId="3135" priority="2947" stopIfTrue="1">
      <formula>#REF!&lt;#REF!</formula>
    </cfRule>
    <cfRule type="expression" dxfId="3134" priority="2948" stopIfTrue="1">
      <formula>#REF!=#REF!</formula>
    </cfRule>
  </conditionalFormatting>
  <conditionalFormatting sqref="C363:C367 E363:E367 G363:G367 C374:C385 G374:G385 G400:G401 C400:C402 E424:E426 G424:G426 C424:C427">
    <cfRule type="expression" dxfId="3133" priority="2303" stopIfTrue="1">
      <formula>B363&lt;$H$3</formula>
    </cfRule>
  </conditionalFormatting>
  <conditionalFormatting sqref="C370:C372">
    <cfRule type="expression" dxfId="3132" priority="2681" stopIfTrue="1">
      <formula>B370&lt;$H$3</formula>
    </cfRule>
  </conditionalFormatting>
  <conditionalFormatting sqref="C388:C394">
    <cfRule type="expression" dxfId="3131" priority="2414" stopIfTrue="1">
      <formula>B388&lt;$H$3</formula>
    </cfRule>
  </conditionalFormatting>
  <conditionalFormatting sqref="C396:C398">
    <cfRule type="expression" dxfId="3130" priority="2496" stopIfTrue="1">
      <formula>B396&lt;$H$3</formula>
    </cfRule>
  </conditionalFormatting>
  <conditionalFormatting sqref="C404:C406">
    <cfRule type="expression" dxfId="3129" priority="2171" stopIfTrue="1">
      <formula>B404&lt;$H$3</formula>
    </cfRule>
  </conditionalFormatting>
  <conditionalFormatting sqref="C408:C410">
    <cfRule type="expression" dxfId="3128" priority="2088" stopIfTrue="1">
      <formula>B408&lt;$H$3</formula>
    </cfRule>
  </conditionalFormatting>
  <conditionalFormatting sqref="C412:C418">
    <cfRule type="expression" dxfId="3127" priority="2265" stopIfTrue="1">
      <formula>B412&lt;$H$3</formula>
    </cfRule>
  </conditionalFormatting>
  <conditionalFormatting sqref="C420:C422">
    <cfRule type="expression" dxfId="3126" priority="2124" stopIfTrue="1">
      <formula>B420&lt;$H$3</formula>
    </cfRule>
  </conditionalFormatting>
  <conditionalFormatting sqref="C429:C435">
    <cfRule type="expression" dxfId="3125" priority="1996" stopIfTrue="1">
      <formula>B429&lt;$H$3</formula>
    </cfRule>
  </conditionalFormatting>
  <conditionalFormatting sqref="C437:C442">
    <cfRule type="expression" dxfId="3124" priority="1908" stopIfTrue="1">
      <formula>B437&lt;$H$3</formula>
    </cfRule>
  </conditionalFormatting>
  <conditionalFormatting sqref="C461:C475">
    <cfRule type="expression" dxfId="3123" priority="1469" stopIfTrue="1">
      <formula>B461&lt;$H$3</formula>
    </cfRule>
  </conditionalFormatting>
  <conditionalFormatting sqref="C477 C569">
    <cfRule type="expression" dxfId="3122" priority="1419" stopIfTrue="1">
      <formula>$F477=$H$3</formula>
    </cfRule>
    <cfRule type="expression" dxfId="3121" priority="1423" stopIfTrue="1">
      <formula>B477&lt;$H$3</formula>
    </cfRule>
  </conditionalFormatting>
  <conditionalFormatting sqref="C491">
    <cfRule type="expression" dxfId="3120" priority="1293" stopIfTrue="1">
      <formula>B491&lt;$H$3</formula>
    </cfRule>
  </conditionalFormatting>
  <conditionalFormatting sqref="C502:C504">
    <cfRule type="expression" dxfId="3119" priority="1133" stopIfTrue="1">
      <formula>B502&lt;$H$3</formula>
    </cfRule>
  </conditionalFormatting>
  <conditionalFormatting sqref="C506:C512">
    <cfRule type="expression" dxfId="3118" priority="1108" stopIfTrue="1">
      <formula>B506&lt;$H$3</formula>
    </cfRule>
  </conditionalFormatting>
  <conditionalFormatting sqref="C516:C521">
    <cfRule type="expression" dxfId="3117" priority="1033" stopIfTrue="1">
      <formula>B516&lt;$H$3</formula>
    </cfRule>
  </conditionalFormatting>
  <conditionalFormatting sqref="C523">
    <cfRule type="expression" dxfId="3116" priority="949" stopIfTrue="1">
      <formula>B523&lt;$H$3</formula>
    </cfRule>
  </conditionalFormatting>
  <conditionalFormatting sqref="C526:C530">
    <cfRule type="expression" dxfId="3115" priority="967" stopIfTrue="1">
      <formula>B526&lt;$H$3</formula>
    </cfRule>
  </conditionalFormatting>
  <conditionalFormatting sqref="C533:C539">
    <cfRule type="expression" dxfId="3114" priority="682" stopIfTrue="1">
      <formula>B533&lt;$H$3</formula>
    </cfRule>
  </conditionalFormatting>
  <conditionalFormatting sqref="C541:C548">
    <cfRule type="expression" dxfId="3113" priority="506" stopIfTrue="1">
      <formula>B541&lt;$H$3</formula>
    </cfRule>
  </conditionalFormatting>
  <conditionalFormatting sqref="C542:C548">
    <cfRule type="expression" dxfId="3112" priority="509" stopIfTrue="1">
      <formula>$F542=$H$3</formula>
    </cfRule>
  </conditionalFormatting>
  <conditionalFormatting sqref="C551:C558">
    <cfRule type="expression" dxfId="3111" priority="873" stopIfTrue="1">
      <formula>B551&lt;$H$3</formula>
    </cfRule>
  </conditionalFormatting>
  <conditionalFormatting sqref="C561:C566">
    <cfRule type="expression" dxfId="3110" priority="784" stopIfTrue="1">
      <formula>B561&lt;$H$3</formula>
    </cfRule>
  </conditionalFormatting>
  <conditionalFormatting sqref="C572:C573">
    <cfRule type="expression" dxfId="3109" priority="644" stopIfTrue="1">
      <formula>B572&lt;$H$3</formula>
    </cfRule>
  </conditionalFormatting>
  <conditionalFormatting sqref="C575:C576">
    <cfRule type="expression" dxfId="3108" priority="543" stopIfTrue="1">
      <formula>B575&lt;$H$3</formula>
    </cfRule>
  </conditionalFormatting>
  <conditionalFormatting sqref="C579:C584">
    <cfRule type="expression" dxfId="3107" priority="281" stopIfTrue="1">
      <formula>B579&lt;$H$3</formula>
    </cfRule>
  </conditionalFormatting>
  <conditionalFormatting sqref="C587">
    <cfRule type="expression" dxfId="3106" priority="77" stopIfTrue="1">
      <formula>$F587=$H$3</formula>
    </cfRule>
  </conditionalFormatting>
  <conditionalFormatting sqref="C589 G589 C587 E578:E587 E590:E591">
    <cfRule type="expression" dxfId="3105" priority="159" stopIfTrue="1">
      <formula>B578&lt;$H$3</formula>
    </cfRule>
  </conditionalFormatting>
  <conditionalFormatting sqref="C589:C590">
    <cfRule type="expression" dxfId="3104" priority="101" stopIfTrue="1">
      <formula>B589&lt;$H$3</formula>
    </cfRule>
    <cfRule type="expression" dxfId="3103" priority="104" stopIfTrue="1">
      <formula>$F589=$H$3</formula>
    </cfRule>
  </conditionalFormatting>
  <conditionalFormatting sqref="C590">
    <cfRule type="expression" dxfId="3102" priority="105" stopIfTrue="1">
      <formula>$B590=$H$3</formula>
    </cfRule>
  </conditionalFormatting>
  <conditionalFormatting sqref="C595:C597 E596:E597">
    <cfRule type="expression" dxfId="3101" priority="18" stopIfTrue="1">
      <formula>$B595=$H$3</formula>
    </cfRule>
  </conditionalFormatting>
  <conditionalFormatting sqref="C595:C600">
    <cfRule type="expression" dxfId="3100" priority="4" stopIfTrue="1">
      <formula>B595&lt;$H$3</formula>
    </cfRule>
  </conditionalFormatting>
  <conditionalFormatting sqref="C603:C619">
    <cfRule type="expression" dxfId="3099" priority="393" stopIfTrue="1">
      <formula>B603&lt;$H$3</formula>
    </cfRule>
  </conditionalFormatting>
  <conditionalFormatting sqref="C621:C622">
    <cfRule type="expression" dxfId="3098" priority="94" stopIfTrue="1">
      <formula>B621&lt;$H$3</formula>
    </cfRule>
  </conditionalFormatting>
  <conditionalFormatting sqref="C626:C628">
    <cfRule type="expression" dxfId="3097" priority="109" stopIfTrue="1">
      <formula>$F626=$H$3</formula>
    </cfRule>
    <cfRule type="expression" dxfId="3096" priority="133" stopIfTrue="1">
      <formula>$B626=$H$3</formula>
    </cfRule>
    <cfRule type="expression" dxfId="3095" priority="108" stopIfTrue="1">
      <formula>B626&lt;$H$3</formula>
    </cfRule>
  </conditionalFormatting>
  <conditionalFormatting sqref="C628 C87">
    <cfRule type="expression" dxfId="3094" priority="1567" stopIfTrue="1">
      <formula>B87&lt;$H$3</formula>
    </cfRule>
  </conditionalFormatting>
  <conditionalFormatting sqref="C631:C632 E631:E632 G631:G632">
    <cfRule type="expression" dxfId="3093" priority="339" stopIfTrue="1">
      <formula>B631&lt;$H$3</formula>
    </cfRule>
  </conditionalFormatting>
  <conditionalFormatting sqref="C634:C647">
    <cfRule type="expression" dxfId="3092" priority="59" stopIfTrue="1">
      <formula>B634&lt;$H$3</formula>
    </cfRule>
  </conditionalFormatting>
  <conditionalFormatting sqref="D4">
    <cfRule type="cellIs" dxfId="3091" priority="3335" stopIfTrue="1" operator="equal">
      <formula>$H$3</formula>
    </cfRule>
    <cfRule type="cellIs" dxfId="3090" priority="3332" stopIfTrue="1" operator="lessThan">
      <formula>$H$3</formula>
    </cfRule>
    <cfRule type="cellIs" dxfId="3089" priority="3331" stopIfTrue="1" operator="equal">
      <formula>$H$3</formula>
    </cfRule>
  </conditionalFormatting>
  <conditionalFormatting sqref="D5 B5 F5">
    <cfRule type="cellIs" dxfId="3088" priority="38644" stopIfTrue="1" operator="equal">
      <formula>$H$3</formula>
    </cfRule>
  </conditionalFormatting>
  <conditionalFormatting sqref="D5">
    <cfRule type="cellIs" dxfId="3087" priority="38668" stopIfTrue="1" operator="equal">
      <formula>$H$3</formula>
    </cfRule>
    <cfRule type="cellIs" dxfId="3086" priority="38669" stopIfTrue="1" operator="lessThan">
      <formula>$H$3</formula>
    </cfRule>
  </conditionalFormatting>
  <conditionalFormatting sqref="D5:D9">
    <cfRule type="cellIs" dxfId="3085" priority="15067" stopIfTrue="1" operator="equal">
      <formula>$H$3</formula>
    </cfRule>
    <cfRule type="cellIs" dxfId="3084" priority="15078" stopIfTrue="1" operator="lessThan">
      <formula>$H$3</formula>
    </cfRule>
  </conditionalFormatting>
  <conditionalFormatting sqref="D6:D10">
    <cfRule type="cellIs" dxfId="3083" priority="10508" stopIfTrue="1" operator="lessThan">
      <formula>$H$3</formula>
    </cfRule>
    <cfRule type="cellIs" dxfId="3082" priority="10503" stopIfTrue="1" operator="equal">
      <formula>$H$3</formula>
    </cfRule>
  </conditionalFormatting>
  <conditionalFormatting sqref="D10:D12">
    <cfRule type="cellIs" dxfId="3081" priority="8910" stopIfTrue="1" operator="lessThan">
      <formula>$H$3</formula>
    </cfRule>
    <cfRule type="cellIs" dxfId="3080" priority="8907" stopIfTrue="1" operator="equal">
      <formula>$H$3</formula>
    </cfRule>
  </conditionalFormatting>
  <conditionalFormatting sqref="D11">
    <cfRule type="cellIs" dxfId="3079" priority="8900" stopIfTrue="1" operator="lessThan">
      <formula>$H$3</formula>
    </cfRule>
    <cfRule type="cellIs" dxfId="3078" priority="8891" stopIfTrue="1" operator="equal">
      <formula>$H$3</formula>
    </cfRule>
  </conditionalFormatting>
  <conditionalFormatting sqref="D12">
    <cfRule type="cellIs" dxfId="3077" priority="9689" stopIfTrue="1" operator="equal">
      <formula>$H$3</formula>
    </cfRule>
  </conditionalFormatting>
  <conditionalFormatting sqref="D13">
    <cfRule type="cellIs" dxfId="3076" priority="8191" stopIfTrue="1" operator="equal">
      <formula>$H$3</formula>
    </cfRule>
    <cfRule type="cellIs" dxfId="3075" priority="8190" stopIfTrue="1" operator="lessThan">
      <formula>$H$3</formula>
    </cfRule>
  </conditionalFormatting>
  <conditionalFormatting sqref="D14">
    <cfRule type="cellIs" dxfId="3074" priority="8787" stopIfTrue="1" operator="equal">
      <formula>$H$3</formula>
    </cfRule>
  </conditionalFormatting>
  <conditionalFormatting sqref="D14:D15">
    <cfRule type="cellIs" dxfId="3073" priority="8744" stopIfTrue="1" operator="lessThan">
      <formula>$H$3</formula>
    </cfRule>
    <cfRule type="cellIs" dxfId="3072" priority="8737" stopIfTrue="1" operator="equal">
      <formula>$H$3</formula>
    </cfRule>
  </conditionalFormatting>
  <conditionalFormatting sqref="D15">
    <cfRule type="cellIs" dxfId="3071" priority="8734" stopIfTrue="1" operator="lessThan">
      <formula>$H$3</formula>
    </cfRule>
    <cfRule type="cellIs" dxfId="3070" priority="8727" stopIfTrue="1" operator="equal">
      <formula>$H$3</formula>
    </cfRule>
  </conditionalFormatting>
  <conditionalFormatting sqref="D15:D16">
    <cfRule type="cellIs" dxfId="3069" priority="7409" stopIfTrue="1" operator="equal">
      <formula>$H$3</formula>
    </cfRule>
    <cfRule type="cellIs" dxfId="3068" priority="7414" stopIfTrue="1" operator="lessThan">
      <formula>$H$3</formula>
    </cfRule>
  </conditionalFormatting>
  <conditionalFormatting sqref="D16">
    <cfRule type="cellIs" dxfId="3067" priority="7395" stopIfTrue="1" operator="equal">
      <formula>$H$3</formula>
    </cfRule>
    <cfRule type="cellIs" dxfId="3066" priority="7404" stopIfTrue="1" operator="lessThan">
      <formula>$H$3</formula>
    </cfRule>
  </conditionalFormatting>
  <conditionalFormatting sqref="D18">
    <cfRule type="cellIs" dxfId="3065" priority="7867" stopIfTrue="1" operator="equal">
      <formula>$H$3</formula>
    </cfRule>
    <cfRule type="cellIs" dxfId="3064" priority="7878" stopIfTrue="1" operator="lessThan">
      <formula>$H$3</formula>
    </cfRule>
  </conditionalFormatting>
  <conditionalFormatting sqref="D18:D19">
    <cfRule type="cellIs" dxfId="3063" priority="6424" stopIfTrue="1" operator="lessThan">
      <formula>$H$3</formula>
    </cfRule>
    <cfRule type="cellIs" dxfId="3062" priority="6421" stopIfTrue="1" operator="equal">
      <formula>$H$3</formula>
    </cfRule>
  </conditionalFormatting>
  <conditionalFormatting sqref="D19">
    <cfRule type="cellIs" dxfId="3061" priority="6410" stopIfTrue="1" operator="lessThan">
      <formula>$H$3</formula>
    </cfRule>
    <cfRule type="cellIs" dxfId="3060" priority="6407" stopIfTrue="1" operator="equal">
      <formula>$H$3</formula>
    </cfRule>
  </conditionalFormatting>
  <conditionalFormatting sqref="D20">
    <cfRule type="cellIs" dxfId="3059" priority="7569" stopIfTrue="1" operator="equal">
      <formula>$H$3</formula>
    </cfRule>
    <cfRule type="cellIs" dxfId="3058" priority="7578" stopIfTrue="1" operator="lessThan">
      <formula>$H$3</formula>
    </cfRule>
  </conditionalFormatting>
  <conditionalFormatting sqref="D20:D22">
    <cfRule type="cellIs" dxfId="3057" priority="6470" stopIfTrue="1" operator="lessThan">
      <formula>$H$3</formula>
    </cfRule>
    <cfRule type="cellIs" dxfId="3056" priority="6457" stopIfTrue="1" operator="equal">
      <formula>$H$3</formula>
    </cfRule>
  </conditionalFormatting>
  <conditionalFormatting sqref="D21">
    <cfRule type="cellIs" dxfId="3055" priority="6453" stopIfTrue="1" operator="equal">
      <formula>$H$3</formula>
    </cfRule>
    <cfRule type="cellIs" dxfId="3054" priority="6454" stopIfTrue="1" operator="lessThan">
      <formula>$H$3</formula>
    </cfRule>
  </conditionalFormatting>
  <conditionalFormatting sqref="D22">
    <cfRule type="cellIs" dxfId="3053" priority="6907" stopIfTrue="1" operator="equal">
      <formula>$H$3</formula>
    </cfRule>
    <cfRule type="cellIs" dxfId="3052" priority="6910" stopIfTrue="1" operator="lessThan">
      <formula>$H$3</formula>
    </cfRule>
  </conditionalFormatting>
  <conditionalFormatting sqref="D23">
    <cfRule type="cellIs" dxfId="3051" priority="5776" stopIfTrue="1" operator="lessThan">
      <formula>$H$3</formula>
    </cfRule>
    <cfRule type="cellIs" dxfId="3050" priority="5775" stopIfTrue="1" operator="equal">
      <formula>$H$3</formula>
    </cfRule>
  </conditionalFormatting>
  <conditionalFormatting sqref="D23:D24">
    <cfRule type="cellIs" dxfId="3049" priority="5794" stopIfTrue="1" operator="lessThan">
      <formula>$H$3</formula>
    </cfRule>
    <cfRule type="cellIs" dxfId="3048" priority="5793" stopIfTrue="1" operator="equal">
      <formula>$H$3</formula>
    </cfRule>
  </conditionalFormatting>
  <conditionalFormatting sqref="D24 D26 D28:D33 D36:D39">
    <cfRule type="cellIs" dxfId="3047" priority="6760" stopIfTrue="1" operator="equal">
      <formula>$H$3</formula>
    </cfRule>
  </conditionalFormatting>
  <conditionalFormatting sqref="D24 D26 D36:D38 D28:D33">
    <cfRule type="cellIs" dxfId="3046" priority="6757" stopIfTrue="1" operator="lessThan">
      <formula>$H$3</formula>
    </cfRule>
  </conditionalFormatting>
  <conditionalFormatting sqref="D24 D26 D36:D38">
    <cfRule type="cellIs" dxfId="3045" priority="6756" stopIfTrue="1" operator="equal">
      <formula>$H$3</formula>
    </cfRule>
  </conditionalFormatting>
  <conditionalFormatting sqref="D24 D26">
    <cfRule type="cellIs" dxfId="3044" priority="6755" stopIfTrue="1" operator="lessThan">
      <formula>$H$3</formula>
    </cfRule>
    <cfRule type="cellIs" dxfId="3043" priority="6746" stopIfTrue="1" operator="equal">
      <formula>$H$3</formula>
    </cfRule>
  </conditionalFormatting>
  <conditionalFormatting sqref="D25">
    <cfRule type="cellIs" dxfId="3042" priority="5055" stopIfTrue="1" operator="equal">
      <formula>$H$3</formula>
    </cfRule>
    <cfRule type="cellIs" dxfId="3041" priority="5056" stopIfTrue="1" operator="lessThan">
      <formula>$H$3</formula>
    </cfRule>
  </conditionalFormatting>
  <conditionalFormatting sqref="D25:D26">
    <cfRule type="cellIs" dxfId="3040" priority="5070" stopIfTrue="1" operator="lessThan">
      <formula>$H$3</formula>
    </cfRule>
    <cfRule type="cellIs" dxfId="3039" priority="5059" stopIfTrue="1" operator="equal">
      <formula>$H$3</formula>
    </cfRule>
  </conditionalFormatting>
  <conditionalFormatting sqref="D27">
    <cfRule type="cellIs" dxfId="3038" priority="4726" stopIfTrue="1" operator="lessThan">
      <formula>$H$3</formula>
    </cfRule>
  </conditionalFormatting>
  <conditionalFormatting sqref="D27:D33">
    <cfRule type="cellIs" dxfId="3037" priority="4729" stopIfTrue="1" operator="equal">
      <formula>$H$3</formula>
    </cfRule>
  </conditionalFormatting>
  <conditionalFormatting sqref="D34:D35">
    <cfRule type="cellIs" dxfId="3036" priority="4162" stopIfTrue="1" operator="lessThan">
      <formula>$H$3</formula>
    </cfRule>
    <cfRule type="cellIs" dxfId="3035" priority="4157" stopIfTrue="1" operator="equal">
      <formula>$H$3</formula>
    </cfRule>
  </conditionalFormatting>
  <conditionalFormatting sqref="D36:D39 D42">
    <cfRule type="cellIs" dxfId="3034" priority="4167" stopIfTrue="1" operator="lessThan">
      <formula>$H$3</formula>
    </cfRule>
    <cfRule type="cellIs" dxfId="3033" priority="4166" stopIfTrue="1" operator="equal">
      <formula>$H$3</formula>
    </cfRule>
  </conditionalFormatting>
  <conditionalFormatting sqref="D39 D42">
    <cfRule type="cellIs" dxfId="3032" priority="4165" stopIfTrue="1" operator="lessThan">
      <formula>$H$3</formula>
    </cfRule>
  </conditionalFormatting>
  <conditionalFormatting sqref="D39">
    <cfRule type="cellIs" dxfId="3031" priority="4164" stopIfTrue="1" operator="equal">
      <formula>$H$3</formula>
    </cfRule>
  </conditionalFormatting>
  <conditionalFormatting sqref="D39:D44">
    <cfRule type="cellIs" dxfId="3030" priority="3650" stopIfTrue="1" operator="lessThan">
      <formula>$H$3</formula>
    </cfRule>
  </conditionalFormatting>
  <conditionalFormatting sqref="D40">
    <cfRule type="cellIs" dxfId="3029" priority="3646" stopIfTrue="1" operator="lessThan">
      <formula>$H$3</formula>
    </cfRule>
    <cfRule type="cellIs" dxfId="3028" priority="3645" stopIfTrue="1" operator="equal">
      <formula>$H$3</formula>
    </cfRule>
  </conditionalFormatting>
  <conditionalFormatting sqref="D40:D41">
    <cfRule type="cellIs" dxfId="3027" priority="3649" stopIfTrue="1" operator="equal">
      <formula>$H$3</formula>
    </cfRule>
  </conditionalFormatting>
  <conditionalFormatting sqref="D41:D42">
    <cfRule type="cellIs" dxfId="3026" priority="38735" stopIfTrue="1" operator="equal">
      <formula>$H$3</formula>
    </cfRule>
  </conditionalFormatting>
  <conditionalFormatting sqref="D42:D44">
    <cfRule type="cellIs" dxfId="3025" priority="3767" stopIfTrue="1" operator="equal">
      <formula>$H$3</formula>
    </cfRule>
  </conditionalFormatting>
  <conditionalFormatting sqref="D45:D53">
    <cfRule type="cellIs" dxfId="3024" priority="3023" stopIfTrue="1" operator="equal">
      <formula>$H$3</formula>
    </cfRule>
  </conditionalFormatting>
  <conditionalFormatting sqref="D56:D87 F78:F87">
    <cfRule type="cellIs" dxfId="3023" priority="1600" stopIfTrue="1" operator="lessThan">
      <formula>$H$3</formula>
    </cfRule>
  </conditionalFormatting>
  <conditionalFormatting sqref="D56:D87">
    <cfRule type="cellIs" dxfId="3022" priority="2149" stopIfTrue="1" operator="equal">
      <formula>$H$3</formula>
    </cfRule>
  </conditionalFormatting>
  <conditionalFormatting sqref="D88">
    <cfRule type="cellIs" dxfId="3021" priority="6706" stopIfTrue="1" operator="equal">
      <formula>$H$3</formula>
    </cfRule>
  </conditionalFormatting>
  <conditionalFormatting sqref="D88:D89">
    <cfRule type="cellIs" dxfId="3020" priority="6687" stopIfTrue="1" operator="lessThan">
      <formula>$H$3</formula>
    </cfRule>
    <cfRule type="cellIs" dxfId="3019" priority="6674" stopIfTrue="1" operator="equal">
      <formula>$H$3</formula>
    </cfRule>
  </conditionalFormatting>
  <conditionalFormatting sqref="D89 B89 F89">
    <cfRule type="cellIs" dxfId="3018" priority="6665" stopIfTrue="1" operator="equal">
      <formula>$H$3</formula>
    </cfRule>
  </conditionalFormatting>
  <conditionalFormatting sqref="D89">
    <cfRule type="cellIs" dxfId="3017" priority="6670" stopIfTrue="1" operator="lessThan">
      <formula>$H$3</formula>
    </cfRule>
    <cfRule type="cellIs" dxfId="3016" priority="6669" stopIfTrue="1" operator="equal">
      <formula>$H$3</formula>
    </cfRule>
  </conditionalFormatting>
  <conditionalFormatting sqref="D89:D90">
    <cfRule type="cellIs" dxfId="3015" priority="6654" stopIfTrue="1" operator="lessThan">
      <formula>$H$3</formula>
    </cfRule>
    <cfRule type="cellIs" dxfId="3014" priority="6639" stopIfTrue="1" operator="equal">
      <formula>$H$3</formula>
    </cfRule>
  </conditionalFormatting>
  <conditionalFormatting sqref="D90">
    <cfRule type="cellIs" dxfId="3013" priority="6638" stopIfTrue="1" operator="lessThan">
      <formula>$H$3</formula>
    </cfRule>
    <cfRule type="cellIs" dxfId="3012" priority="6637" stopIfTrue="1" operator="equal">
      <formula>$H$3</formula>
    </cfRule>
  </conditionalFormatting>
  <conditionalFormatting sqref="D90:D91 D93">
    <cfRule type="cellIs" dxfId="3011" priority="6608" stopIfTrue="1" operator="equal">
      <formula>$H$3</formula>
    </cfRule>
    <cfRule type="cellIs" dxfId="3010" priority="6609" stopIfTrue="1" operator="lessThan">
      <formula>$H$3</formula>
    </cfRule>
  </conditionalFormatting>
  <conditionalFormatting sqref="D91 D93">
    <cfRule type="cellIs" dxfId="3009" priority="6607" stopIfTrue="1" operator="lessThan">
      <formula>$H$3</formula>
    </cfRule>
  </conditionalFormatting>
  <conditionalFormatting sqref="D91:D92">
    <cfRule type="cellIs" dxfId="3008" priority="6125" stopIfTrue="1" operator="equal">
      <formula>$H$3</formula>
    </cfRule>
    <cfRule type="cellIs" dxfId="3007" priority="6126" stopIfTrue="1" operator="lessThan">
      <formula>$H$3</formula>
    </cfRule>
  </conditionalFormatting>
  <conditionalFormatting sqref="D92">
    <cfRule type="cellIs" dxfId="3006" priority="6112" stopIfTrue="1" operator="lessThan">
      <formula>$H$3</formula>
    </cfRule>
    <cfRule type="cellIs" dxfId="3005" priority="6105" stopIfTrue="1" operator="equal">
      <formula>$H$3</formula>
    </cfRule>
  </conditionalFormatting>
  <conditionalFormatting sqref="D93 D91">
    <cfRule type="cellIs" dxfId="3004" priority="6590" stopIfTrue="1" operator="equal">
      <formula>$H$3</formula>
    </cfRule>
  </conditionalFormatting>
  <conditionalFormatting sqref="D93:D94">
    <cfRule type="cellIs" dxfId="3003" priority="6274" stopIfTrue="1" operator="lessThan">
      <formula>$H$3</formula>
    </cfRule>
    <cfRule type="cellIs" dxfId="3002" priority="6271" stopIfTrue="1" operator="equal">
      <formula>$H$3</formula>
    </cfRule>
  </conditionalFormatting>
  <conditionalFormatting sqref="D94">
    <cfRule type="cellIs" dxfId="3001" priority="6264" stopIfTrue="1" operator="lessThan">
      <formula>$H$3</formula>
    </cfRule>
    <cfRule type="cellIs" dxfId="3000" priority="6255" stopIfTrue="1" operator="equal">
      <formula>$H$3</formula>
    </cfRule>
  </conditionalFormatting>
  <conditionalFormatting sqref="D94:D95">
    <cfRule type="cellIs" dxfId="2999" priority="4898" stopIfTrue="1" operator="lessThan">
      <formula>$H$3</formula>
    </cfRule>
    <cfRule type="cellIs" dxfId="2998" priority="4897" stopIfTrue="1" operator="equal">
      <formula>$H$3</formula>
    </cfRule>
  </conditionalFormatting>
  <conditionalFormatting sqref="D95">
    <cfRule type="cellIs" dxfId="2997" priority="4890" stopIfTrue="1" operator="lessThan">
      <formula>$H$3</formula>
    </cfRule>
    <cfRule type="cellIs" dxfId="2996" priority="4889" stopIfTrue="1" operator="equal">
      <formula>$H$3</formula>
    </cfRule>
  </conditionalFormatting>
  <conditionalFormatting sqref="D95:D97 D100:D101 D103">
    <cfRule type="cellIs" dxfId="2995" priority="4694" stopIfTrue="1" operator="equal">
      <formula>$H$3</formula>
    </cfRule>
    <cfRule type="cellIs" dxfId="2994" priority="4703" stopIfTrue="1" operator="lessThan">
      <formula>$H$3</formula>
    </cfRule>
  </conditionalFormatting>
  <conditionalFormatting sqref="D96:D97 D100:D101">
    <cfRule type="cellIs" dxfId="2993" priority="4658" stopIfTrue="1" operator="equal">
      <formula>$H$3</formula>
    </cfRule>
    <cfRule type="cellIs" dxfId="2992" priority="4659" stopIfTrue="1" operator="lessThan">
      <formula>$H$3</formula>
    </cfRule>
  </conditionalFormatting>
  <conditionalFormatting sqref="D103">
    <cfRule type="cellIs" dxfId="2991" priority="4305" stopIfTrue="1" operator="lessThan">
      <formula>$H$3</formula>
    </cfRule>
    <cfRule type="cellIs" dxfId="2990" priority="4304" stopIfTrue="1" operator="equal">
      <formula>$H$3</formula>
    </cfRule>
  </conditionalFormatting>
  <conditionalFormatting sqref="D104">
    <cfRule type="cellIs" dxfId="2989" priority="8463" stopIfTrue="1" operator="lessThan">
      <formula>$H$3</formula>
    </cfRule>
    <cfRule type="cellIs" dxfId="2988" priority="8462" stopIfTrue="1" operator="equal">
      <formula>$H$3</formula>
    </cfRule>
  </conditionalFormatting>
  <conditionalFormatting sqref="D104:D105">
    <cfRule type="cellIs" dxfId="2987" priority="8442" stopIfTrue="1" operator="equal">
      <formula>$H$3</formula>
    </cfRule>
    <cfRule type="cellIs" dxfId="2986" priority="8443" stopIfTrue="1" operator="lessThan">
      <formula>$H$3</formula>
    </cfRule>
  </conditionalFormatting>
  <conditionalFormatting sqref="D105 F105 B105">
    <cfRule type="cellIs" dxfId="2985" priority="8422" stopIfTrue="1" operator="lessThan">
      <formula>$H$3</formula>
    </cfRule>
  </conditionalFormatting>
  <conditionalFormatting sqref="D105 F105">
    <cfRule type="cellIs" dxfId="2984" priority="8421" stopIfTrue="1" operator="equal">
      <formula>$H$3</formula>
    </cfRule>
  </conditionalFormatting>
  <conditionalFormatting sqref="D105">
    <cfRule type="cellIs" dxfId="2983" priority="8425" stopIfTrue="1" operator="equal">
      <formula>$H$3</formula>
    </cfRule>
    <cfRule type="cellIs" dxfId="2982" priority="8431" stopIfTrue="1" operator="lessThan">
      <formula>$H$3</formula>
    </cfRule>
  </conditionalFormatting>
  <conditionalFormatting sqref="D105:D107">
    <cfRule type="cellIs" dxfId="2981" priority="7156" stopIfTrue="1" operator="lessThan">
      <formula>$H$3</formula>
    </cfRule>
    <cfRule type="cellIs" dxfId="2980" priority="7149" stopIfTrue="1" operator="equal">
      <formula>$H$3</formula>
    </cfRule>
  </conditionalFormatting>
  <conditionalFormatting sqref="D106">
    <cfRule type="cellIs" dxfId="2979" priority="7148" stopIfTrue="1" operator="lessThan">
      <formula>$H$3</formula>
    </cfRule>
    <cfRule type="cellIs" dxfId="2978" priority="7141" stopIfTrue="1" operator="equal">
      <formula>$H$3</formula>
    </cfRule>
  </conditionalFormatting>
  <conditionalFormatting sqref="D107">
    <cfRule type="cellIs" dxfId="2977" priority="7255" stopIfTrue="1" operator="equal">
      <formula>$H$3</formula>
    </cfRule>
    <cfRule type="cellIs" dxfId="2976" priority="7268" stopIfTrue="1" operator="lessThan">
      <formula>$H$3</formula>
    </cfRule>
  </conditionalFormatting>
  <conditionalFormatting sqref="D108">
    <cfRule type="cellIs" dxfId="2975" priority="6388" stopIfTrue="1" operator="lessThan">
      <formula>$H$3</formula>
    </cfRule>
    <cfRule type="cellIs" dxfId="2974" priority="6387" stopIfTrue="1" operator="equal">
      <formula>$H$3</formula>
    </cfRule>
  </conditionalFormatting>
  <conditionalFormatting sqref="D108:D109">
    <cfRule type="cellIs" dxfId="2973" priority="6402" stopIfTrue="1" operator="lessThan">
      <formula>$H$3</formula>
    </cfRule>
    <cfRule type="cellIs" dxfId="2972" priority="6395" stopIfTrue="1" operator="equal">
      <formula>$H$3</formula>
    </cfRule>
  </conditionalFormatting>
  <conditionalFormatting sqref="D109">
    <cfRule type="cellIs" dxfId="2971" priority="6502" stopIfTrue="1" operator="lessThan">
      <formula>$H$3</formula>
    </cfRule>
    <cfRule type="cellIs" dxfId="2970" priority="6497" stopIfTrue="1" operator="equal">
      <formula>$H$3</formula>
    </cfRule>
  </conditionalFormatting>
  <conditionalFormatting sqref="D110">
    <cfRule type="cellIs" dxfId="2969" priority="6018" stopIfTrue="1" operator="lessThan">
      <formula>$H$3</formula>
    </cfRule>
  </conditionalFormatting>
  <conditionalFormatting sqref="D110:D111">
    <cfRule type="cellIs" dxfId="2968" priority="6019" stopIfTrue="1" operator="equal">
      <formula>$H$3</formula>
    </cfRule>
    <cfRule type="cellIs" dxfId="2967" priority="6024" stopIfTrue="1" operator="lessThan">
      <formula>$H$3</formula>
    </cfRule>
  </conditionalFormatting>
  <conditionalFormatting sqref="D111">
    <cfRule type="cellIs" dxfId="2966" priority="6137" stopIfTrue="1" operator="equal">
      <formula>$H$3</formula>
    </cfRule>
    <cfRule type="cellIs" dxfId="2965" priority="6138" stopIfTrue="1" operator="lessThan">
      <formula>$H$3</formula>
    </cfRule>
  </conditionalFormatting>
  <conditionalFormatting sqref="D112">
    <cfRule type="cellIs" dxfId="2964" priority="5519" stopIfTrue="1" operator="equal">
      <formula>$H$3</formula>
    </cfRule>
    <cfRule type="cellIs" dxfId="2963" priority="5520" stopIfTrue="1" operator="lessThan">
      <formula>$H$3</formula>
    </cfRule>
  </conditionalFormatting>
  <conditionalFormatting sqref="D112:D113">
    <cfRule type="cellIs" dxfId="2962" priority="5239" stopIfTrue="1" operator="equal">
      <formula>$H$3</formula>
    </cfRule>
    <cfRule type="cellIs" dxfId="2961" priority="5240" stopIfTrue="1" operator="lessThan">
      <formula>$H$3</formula>
    </cfRule>
  </conditionalFormatting>
  <conditionalFormatting sqref="D113">
    <cfRule type="cellIs" dxfId="2960" priority="5227" stopIfTrue="1" operator="equal">
      <formula>$H$3</formula>
    </cfRule>
    <cfRule type="cellIs" dxfId="2959" priority="5238" stopIfTrue="1" operator="lessThan">
      <formula>$H$3</formula>
    </cfRule>
  </conditionalFormatting>
  <conditionalFormatting sqref="D113:D114">
    <cfRule type="cellIs" dxfId="2958" priority="5046" stopIfTrue="1" operator="lessThan">
      <formula>$H$3</formula>
    </cfRule>
    <cfRule type="cellIs" dxfId="2957" priority="5045" stopIfTrue="1" operator="equal">
      <formula>$H$3</formula>
    </cfRule>
  </conditionalFormatting>
  <conditionalFormatting sqref="D114">
    <cfRule type="cellIs" dxfId="2956" priority="5029" stopIfTrue="1" operator="equal">
      <formula>$H$3</formula>
    </cfRule>
    <cfRule type="cellIs" dxfId="2955" priority="5038" stopIfTrue="1" operator="lessThan">
      <formula>$H$3</formula>
    </cfRule>
  </conditionalFormatting>
  <conditionalFormatting sqref="D117">
    <cfRule type="cellIs" dxfId="2954" priority="4833" stopIfTrue="1" operator="equal">
      <formula>$H$3</formula>
    </cfRule>
    <cfRule type="cellIs" dxfId="2953" priority="4840" stopIfTrue="1" operator="lessThan">
      <formula>$H$3</formula>
    </cfRule>
  </conditionalFormatting>
  <conditionalFormatting sqref="D118">
    <cfRule type="cellIs" dxfId="2952" priority="25726" stopIfTrue="1" operator="lessThan">
      <formula>$H$3</formula>
    </cfRule>
    <cfRule type="cellIs" dxfId="2951" priority="25710" stopIfTrue="1" operator="equal">
      <formula>$H$3</formula>
    </cfRule>
  </conditionalFormatting>
  <conditionalFormatting sqref="D118:D119">
    <cfRule type="cellIs" dxfId="2950" priority="25690" stopIfTrue="1" operator="lessThan">
      <formula>$H$3</formula>
    </cfRule>
    <cfRule type="cellIs" dxfId="2949" priority="25689" stopIfTrue="1" operator="equal">
      <formula>$H$3</formula>
    </cfRule>
  </conditionalFormatting>
  <conditionalFormatting sqref="D119 F119">
    <cfRule type="cellIs" dxfId="2948" priority="25666" stopIfTrue="1" operator="lessThan">
      <formula>$H$3</formula>
    </cfRule>
    <cfRule type="cellIs" dxfId="2947" priority="25665" stopIfTrue="1" operator="equal">
      <formula>$H$3</formula>
    </cfRule>
  </conditionalFormatting>
  <conditionalFormatting sqref="D119">
    <cfRule type="cellIs" dxfId="2946" priority="25675" stopIfTrue="1" operator="lessThan">
      <formula>$H$3</formula>
    </cfRule>
    <cfRule type="cellIs" dxfId="2945" priority="25674" stopIfTrue="1" operator="equal">
      <formula>$H$3</formula>
    </cfRule>
  </conditionalFormatting>
  <conditionalFormatting sqref="D119:D120">
    <cfRule type="cellIs" dxfId="2944" priority="10948" stopIfTrue="1" operator="lessThan">
      <formula>$H$3</formula>
    </cfRule>
    <cfRule type="cellIs" dxfId="2943" priority="10937" stopIfTrue="1" operator="equal">
      <formula>$H$3</formula>
    </cfRule>
  </conditionalFormatting>
  <conditionalFormatting sqref="D120">
    <cfRule type="cellIs" dxfId="2942" priority="10936" stopIfTrue="1" operator="lessThan">
      <formula>$H$3</formula>
    </cfRule>
    <cfRule type="cellIs" dxfId="2941" priority="10935" stopIfTrue="1" operator="equal">
      <formula>$H$3</formula>
    </cfRule>
  </conditionalFormatting>
  <conditionalFormatting sqref="D120:D121">
    <cfRule type="cellIs" dxfId="2940" priority="9438" stopIfTrue="1" operator="lessThan">
      <formula>$H$3</formula>
    </cfRule>
    <cfRule type="cellIs" dxfId="2939" priority="9431" stopIfTrue="1" operator="equal">
      <formula>$H$3</formula>
    </cfRule>
  </conditionalFormatting>
  <conditionalFormatting sqref="D121">
    <cfRule type="cellIs" dxfId="2938" priority="9421" stopIfTrue="1" operator="equal">
      <formula>$H$3</formula>
    </cfRule>
    <cfRule type="cellIs" dxfId="2937" priority="9430" stopIfTrue="1" operator="lessThan">
      <formula>$H$3</formula>
    </cfRule>
  </conditionalFormatting>
  <conditionalFormatting sqref="D122">
    <cfRule type="cellIs" dxfId="2936" priority="10385" stopIfTrue="1" operator="equal">
      <formula>$H$3</formula>
    </cfRule>
    <cfRule type="cellIs" dxfId="2935" priority="10394" stopIfTrue="1" operator="lessThan">
      <formula>$H$3</formula>
    </cfRule>
  </conditionalFormatting>
  <conditionalFormatting sqref="D122:D123">
    <cfRule type="cellIs" dxfId="2934" priority="9738" stopIfTrue="1" operator="lessThan">
      <formula>$H$3</formula>
    </cfRule>
    <cfRule type="cellIs" dxfId="2933" priority="9737" stopIfTrue="1" operator="equal">
      <formula>$H$3</formula>
    </cfRule>
  </conditionalFormatting>
  <conditionalFormatting sqref="D123">
    <cfRule type="cellIs" dxfId="2932" priority="9724" stopIfTrue="1" operator="lessThan">
      <formula>$H$3</formula>
    </cfRule>
    <cfRule type="cellIs" dxfId="2931" priority="9721" stopIfTrue="1" operator="equal">
      <formula>$H$3</formula>
    </cfRule>
  </conditionalFormatting>
  <conditionalFormatting sqref="D124">
    <cfRule type="cellIs" dxfId="2930" priority="9887" stopIfTrue="1" operator="equal">
      <formula>$H$3</formula>
    </cfRule>
  </conditionalFormatting>
  <conditionalFormatting sqref="D124:D125">
    <cfRule type="cellIs" dxfId="2929" priority="9825" stopIfTrue="1" operator="equal">
      <formula>$H$3</formula>
    </cfRule>
    <cfRule type="cellIs" dxfId="2928" priority="9828" stopIfTrue="1" operator="lessThan">
      <formula>$H$3</formula>
    </cfRule>
  </conditionalFormatting>
  <conditionalFormatting sqref="D125">
    <cfRule type="cellIs" dxfId="2927" priority="9817" stopIfTrue="1" operator="equal">
      <formula>$H$3</formula>
    </cfRule>
    <cfRule type="cellIs" dxfId="2926" priority="9824" stopIfTrue="1" operator="lessThan">
      <formula>$H$3</formula>
    </cfRule>
  </conditionalFormatting>
  <conditionalFormatting sqref="D125:D127">
    <cfRule type="cellIs" dxfId="2925" priority="8500" stopIfTrue="1" operator="lessThan">
      <formula>$H$3</formula>
    </cfRule>
    <cfRule type="cellIs" dxfId="2924" priority="8497" stopIfTrue="1" operator="equal">
      <formula>$H$3</formula>
    </cfRule>
  </conditionalFormatting>
  <conditionalFormatting sqref="D126">
    <cfRule type="cellIs" dxfId="2923" priority="8490" stopIfTrue="1" operator="lessThan">
      <formula>$H$3</formula>
    </cfRule>
    <cfRule type="cellIs" dxfId="2922" priority="8479" stopIfTrue="1" operator="equal">
      <formula>$H$3</formula>
    </cfRule>
  </conditionalFormatting>
  <conditionalFormatting sqref="D127">
    <cfRule type="cellIs" dxfId="2921" priority="8599" stopIfTrue="1" operator="equal">
      <formula>$H$3</formula>
    </cfRule>
  </conditionalFormatting>
  <conditionalFormatting sqref="D128">
    <cfRule type="cellIs" dxfId="2920" priority="8097" stopIfTrue="1" operator="equal">
      <formula>$H$3</formula>
    </cfRule>
    <cfRule type="cellIs" dxfId="2919" priority="8098" stopIfTrue="1" operator="lessThan">
      <formula>$H$3</formula>
    </cfRule>
  </conditionalFormatting>
  <conditionalFormatting sqref="D128:D129">
    <cfRule type="cellIs" dxfId="2918" priority="8050" stopIfTrue="1" operator="lessThan">
      <formula>$H$3</formula>
    </cfRule>
    <cfRule type="cellIs" dxfId="2917" priority="8045" stopIfTrue="1" operator="equal">
      <formula>$H$3</formula>
    </cfRule>
  </conditionalFormatting>
  <conditionalFormatting sqref="D129">
    <cfRule type="cellIs" dxfId="2916" priority="8031" stopIfTrue="1" operator="equal">
      <formula>$H$3</formula>
    </cfRule>
    <cfRule type="cellIs" dxfId="2915" priority="8038" stopIfTrue="1" operator="lessThan">
      <formula>$H$3</formula>
    </cfRule>
  </conditionalFormatting>
  <conditionalFormatting sqref="D129:D131">
    <cfRule type="cellIs" dxfId="2914" priority="7293" stopIfTrue="1" operator="equal">
      <formula>$H$3</formula>
    </cfRule>
    <cfRule type="cellIs" dxfId="2913" priority="7302" stopIfTrue="1" operator="lessThan">
      <formula>$H$3</formula>
    </cfRule>
  </conditionalFormatting>
  <conditionalFormatting sqref="D130">
    <cfRule type="cellIs" dxfId="2912" priority="7292" stopIfTrue="1" operator="lessThan">
      <formula>$H$3</formula>
    </cfRule>
    <cfRule type="cellIs" dxfId="2911" priority="7283" stopIfTrue="1" operator="equal">
      <formula>$H$3</formula>
    </cfRule>
  </conditionalFormatting>
  <conditionalFormatting sqref="D131">
    <cfRule type="cellIs" dxfId="2910" priority="7665" stopIfTrue="1" operator="equal">
      <formula>$H$3</formula>
    </cfRule>
    <cfRule type="cellIs" dxfId="2909" priority="7674" stopIfTrue="1" operator="lessThan">
      <formula>$H$3</formula>
    </cfRule>
  </conditionalFormatting>
  <conditionalFormatting sqref="D132">
    <cfRule type="cellIs" dxfId="2908" priority="6061" stopIfTrue="1" operator="equal">
      <formula>$H$3</formula>
    </cfRule>
    <cfRule type="cellIs" dxfId="2907" priority="6064" stopIfTrue="1" operator="lessThan">
      <formula>$H$3</formula>
    </cfRule>
  </conditionalFormatting>
  <conditionalFormatting sqref="D132:D134">
    <cfRule type="cellIs" dxfId="2906" priority="6065" stopIfTrue="1" operator="equal">
      <formula>$H$3</formula>
    </cfRule>
    <cfRule type="cellIs" dxfId="2905" priority="6070" stopIfTrue="1" operator="lessThan">
      <formula>$H$3</formula>
    </cfRule>
  </conditionalFormatting>
  <conditionalFormatting sqref="D133:D134">
    <cfRule type="cellIs" dxfId="2904" priority="7242" stopIfTrue="1" operator="lessThan">
      <formula>$H$3</formula>
    </cfRule>
    <cfRule type="cellIs" dxfId="2903" priority="7233" stopIfTrue="1" operator="equal">
      <formula>$H$3</formula>
    </cfRule>
  </conditionalFormatting>
  <conditionalFormatting sqref="D135">
    <cfRule type="cellIs" dxfId="2902" priority="5564" stopIfTrue="1" operator="lessThan">
      <formula>$H$3</formula>
    </cfRule>
  </conditionalFormatting>
  <conditionalFormatting sqref="D135:D136">
    <cfRule type="cellIs" dxfId="2901" priority="5565" stopIfTrue="1" operator="equal">
      <formula>$H$3</formula>
    </cfRule>
    <cfRule type="cellIs" dxfId="2900" priority="5582" stopIfTrue="1" operator="lessThan">
      <formula>$H$3</formula>
    </cfRule>
  </conditionalFormatting>
  <conditionalFormatting sqref="D136">
    <cfRule type="cellIs" dxfId="2899" priority="6831" stopIfTrue="1" operator="equal">
      <formula>$H$3</formula>
    </cfRule>
  </conditionalFormatting>
  <conditionalFormatting sqref="D138">
    <cfRule type="cellIs" dxfId="2898" priority="6332" stopIfTrue="1" operator="lessThan">
      <formula>$H$3</formula>
    </cfRule>
    <cfRule type="cellIs" dxfId="2897" priority="6331" stopIfTrue="1" operator="equal">
      <formula>$H$3</formula>
    </cfRule>
  </conditionalFormatting>
  <conditionalFormatting sqref="D138:D139">
    <cfRule type="cellIs" dxfId="2896" priority="5375" stopIfTrue="1" operator="lessThan">
      <formula>$H$3</formula>
    </cfRule>
  </conditionalFormatting>
  <conditionalFormatting sqref="D139">
    <cfRule type="cellIs" dxfId="2895" priority="5374" stopIfTrue="1" operator="equal">
      <formula>$H$3</formula>
    </cfRule>
  </conditionalFormatting>
  <conditionalFormatting sqref="D139:D140">
    <cfRule type="cellIs" dxfId="2894" priority="5277" stopIfTrue="1" operator="lessThan">
      <formula>$H$3</formula>
    </cfRule>
    <cfRule type="cellIs" dxfId="2893" priority="5276" stopIfTrue="1" operator="equal">
      <formula>$H$3</formula>
    </cfRule>
  </conditionalFormatting>
  <conditionalFormatting sqref="D140">
    <cfRule type="cellIs" dxfId="2892" priority="5265" stopIfTrue="1" operator="lessThan">
      <formula>$H$3</formula>
    </cfRule>
    <cfRule type="cellIs" dxfId="2891" priority="5259" stopIfTrue="1" operator="equal">
      <formula>$H$3</formula>
    </cfRule>
  </conditionalFormatting>
  <conditionalFormatting sqref="D140:D141">
    <cfRule type="cellIs" dxfId="2890" priority="4405" stopIfTrue="1" operator="lessThan">
      <formula>$H$3</formula>
    </cfRule>
    <cfRule type="cellIs" dxfId="2889" priority="4404" stopIfTrue="1" operator="equal">
      <formula>$H$3</formula>
    </cfRule>
  </conditionalFormatting>
  <conditionalFormatting sqref="D141">
    <cfRule type="cellIs" dxfId="2888" priority="4401" stopIfTrue="1" operator="lessThan">
      <formula>$H$3</formula>
    </cfRule>
    <cfRule type="cellIs" dxfId="2887" priority="4400" stopIfTrue="1" operator="equal">
      <formula>$H$3</formula>
    </cfRule>
  </conditionalFormatting>
  <conditionalFormatting sqref="D144:D145">
    <cfRule type="cellIs" dxfId="2886" priority="5335" stopIfTrue="1" operator="lessThan">
      <formula>$H$3</formula>
    </cfRule>
  </conditionalFormatting>
  <conditionalFormatting sqref="D144:D151 D153:D154">
    <cfRule type="cellIs" dxfId="2885" priority="4557" stopIfTrue="1" operator="equal">
      <formula>$H$3</formula>
    </cfRule>
  </conditionalFormatting>
  <conditionalFormatting sqref="D146">
    <cfRule type="cellIs" dxfId="2884" priority="4554" stopIfTrue="1" operator="equal">
      <formula>$H$3</formula>
    </cfRule>
    <cfRule type="cellIs" dxfId="2883" priority="4551" stopIfTrue="1" operator="lessThan">
      <formula>$H$3</formula>
    </cfRule>
  </conditionalFormatting>
  <conditionalFormatting sqref="D146:D147 D150:D151 D153:D154 B146:B147 B149:B154 B292:B293">
    <cfRule type="cellIs" dxfId="2882" priority="38729" stopIfTrue="1" operator="equal">
      <formula>$H$3</formula>
    </cfRule>
  </conditionalFormatting>
  <conditionalFormatting sqref="D146:D151 D153:D154">
    <cfRule type="cellIs" dxfId="2881" priority="4556" stopIfTrue="1" operator="lessThan">
      <formula>$H$3</formula>
    </cfRule>
  </conditionalFormatting>
  <conditionalFormatting sqref="D148:D152 F151:F152">
    <cfRule type="cellIs" dxfId="2880" priority="3683" stopIfTrue="1" operator="equal">
      <formula>$H$3</formula>
    </cfRule>
  </conditionalFormatting>
  <conditionalFormatting sqref="D152">
    <cfRule type="cellIs" dxfId="2879" priority="3682" stopIfTrue="1" operator="lessThan">
      <formula>$H$3</formula>
    </cfRule>
    <cfRule type="cellIs" dxfId="2878" priority="3679" stopIfTrue="1" operator="equal">
      <formula>$H$3</formula>
    </cfRule>
  </conditionalFormatting>
  <conditionalFormatting sqref="D153:D156">
    <cfRule type="cellIs" dxfId="2877" priority="3783" stopIfTrue="1" operator="equal">
      <formula>$H$3</formula>
    </cfRule>
  </conditionalFormatting>
  <conditionalFormatting sqref="D155:D156">
    <cfRule type="cellIs" dxfId="2876" priority="3782" stopIfTrue="1" operator="lessThan">
      <formula>$H$3</formula>
    </cfRule>
  </conditionalFormatting>
  <conditionalFormatting sqref="D155:D157 D164 D166:D185">
    <cfRule type="cellIs" dxfId="2875" priority="3427" stopIfTrue="1" operator="equal">
      <formula>$H$3</formula>
    </cfRule>
  </conditionalFormatting>
  <conditionalFormatting sqref="D157 D164 D166:D168">
    <cfRule type="cellIs" dxfId="2874" priority="3426" stopIfTrue="1" operator="lessThan">
      <formula>$H$3</formula>
    </cfRule>
  </conditionalFormatting>
  <conditionalFormatting sqref="D157:D159">
    <cfRule type="cellIs" dxfId="2873" priority="3425" stopIfTrue="1" operator="equal">
      <formula>$H$3</formula>
    </cfRule>
  </conditionalFormatting>
  <conditionalFormatting sqref="D158:D159">
    <cfRule type="cellIs" dxfId="2872" priority="3424" stopIfTrue="1" operator="lessThan">
      <formula>$H$3</formula>
    </cfRule>
  </conditionalFormatting>
  <conditionalFormatting sqref="D158:D163">
    <cfRule type="cellIs" dxfId="2871" priority="3221" stopIfTrue="1" operator="equal">
      <formula>$H$3</formula>
    </cfRule>
  </conditionalFormatting>
  <conditionalFormatting sqref="D160">
    <cfRule type="cellIs" dxfId="2870" priority="3220" stopIfTrue="1" operator="lessThan">
      <formula>$H$3</formula>
    </cfRule>
  </conditionalFormatting>
  <conditionalFormatting sqref="D161:D163">
    <cfRule type="cellIs" dxfId="2869" priority="3367" stopIfTrue="1" operator="lessThan">
      <formula>$H$3</formula>
    </cfRule>
  </conditionalFormatting>
  <conditionalFormatting sqref="D161:D164">
    <cfRule type="cellIs" dxfId="2868" priority="3368" stopIfTrue="1" operator="equal">
      <formula>$H$3</formula>
    </cfRule>
  </conditionalFormatting>
  <conditionalFormatting sqref="D165">
    <cfRule type="cellIs" dxfId="2867" priority="3018" stopIfTrue="1" operator="lessThan">
      <formula>$H$3</formula>
    </cfRule>
    <cfRule type="cellIs" dxfId="2866" priority="3017" stopIfTrue="1" operator="equal">
      <formula>$H$3</formula>
    </cfRule>
  </conditionalFormatting>
  <conditionalFormatting sqref="D165:D168">
    <cfRule type="cellIs" dxfId="2865" priority="3019" stopIfTrue="1" operator="equal">
      <formula>$H$3</formula>
    </cfRule>
  </conditionalFormatting>
  <conditionalFormatting sqref="D169:D172">
    <cfRule type="cellIs" dxfId="2864" priority="2836" stopIfTrue="1" operator="equal">
      <formula>$H$3</formula>
    </cfRule>
  </conditionalFormatting>
  <conditionalFormatting sqref="D181:D196">
    <cfRule type="cellIs" dxfId="2863" priority="2078" stopIfTrue="1" operator="lessThan">
      <formula>$H$3</formula>
    </cfRule>
  </conditionalFormatting>
  <conditionalFormatting sqref="D186:D196">
    <cfRule type="cellIs" dxfId="2862" priority="2079" stopIfTrue="1" operator="equal">
      <formula>$H$3</formula>
    </cfRule>
  </conditionalFormatting>
  <conditionalFormatting sqref="D196:D222">
    <cfRule type="cellIs" dxfId="2861" priority="1721" stopIfTrue="1" operator="lessThan">
      <formula>$H$3</formula>
    </cfRule>
    <cfRule type="cellIs" dxfId="2860" priority="1722" stopIfTrue="1" operator="equal">
      <formula>$H$3</formula>
    </cfRule>
  </conditionalFormatting>
  <conditionalFormatting sqref="D224:D228">
    <cfRule type="cellIs" dxfId="2859" priority="895" stopIfTrue="1" operator="equal">
      <formula>$H$3</formula>
    </cfRule>
    <cfRule type="cellIs" dxfId="2858" priority="894" stopIfTrue="1" operator="lessThan">
      <formula>$H$3</formula>
    </cfRule>
  </conditionalFormatting>
  <conditionalFormatting sqref="D230:D235">
    <cfRule type="cellIs" dxfId="2857" priority="739" stopIfTrue="1" operator="lessThan">
      <formula>$H$3</formula>
    </cfRule>
    <cfRule type="cellIs" dxfId="2856" priority="740" stopIfTrue="1" operator="equal">
      <formula>$H$3</formula>
    </cfRule>
  </conditionalFormatting>
  <conditionalFormatting sqref="D236">
    <cfRule type="cellIs" dxfId="2855" priority="1782" stopIfTrue="1" operator="equal">
      <formula>$H$3</formula>
    </cfRule>
  </conditionalFormatting>
  <conditionalFormatting sqref="D237 F237">
    <cfRule type="cellIs" dxfId="2854" priority="1781" stopIfTrue="1" operator="lessThan">
      <formula>#REF!</formula>
    </cfRule>
    <cfRule type="cellIs" dxfId="2853" priority="1780" stopIfTrue="1" operator="equal">
      <formula>#REF!</formula>
    </cfRule>
  </conditionalFormatting>
  <conditionalFormatting sqref="D238:D251 D253:D254">
    <cfRule type="cellIs" dxfId="2852" priority="1740" stopIfTrue="1" operator="lessThan">
      <formula>$H$3</formula>
    </cfRule>
    <cfRule type="cellIs" dxfId="2851" priority="1741" stopIfTrue="1" operator="equal">
      <formula>$H$3</formula>
    </cfRule>
  </conditionalFormatting>
  <conditionalFormatting sqref="D238:D269 B4 F345">
    <cfRule type="cellIs" dxfId="2850" priority="3334" stopIfTrue="1" operator="lessThan">
      <formula>$H$3</formula>
    </cfRule>
  </conditionalFormatting>
  <conditionalFormatting sqref="D290">
    <cfRule type="cellIs" dxfId="2849" priority="140" stopIfTrue="1" operator="equal">
      <formula>$H$3</formula>
    </cfRule>
  </conditionalFormatting>
  <conditionalFormatting sqref="D290:D294 B238:B285 F238:F285 D270:D287">
    <cfRule type="cellIs" dxfId="2848" priority="1175" stopIfTrue="1" operator="lessThan">
      <formula>$H$3</formula>
    </cfRule>
  </conditionalFormatting>
  <conditionalFormatting sqref="D291:D294">
    <cfRule type="cellIs" dxfId="2847" priority="4181" stopIfTrue="1" operator="equal">
      <formula>$H$3</formula>
    </cfRule>
  </conditionalFormatting>
  <conditionalFormatting sqref="D294:D296">
    <cfRule type="cellIs" dxfId="2846" priority="4115" stopIfTrue="1" operator="equal">
      <formula>$H$3</formula>
    </cfRule>
    <cfRule type="cellIs" dxfId="2845" priority="4116" stopIfTrue="1" operator="lessThan">
      <formula>$H$3</formula>
    </cfRule>
  </conditionalFormatting>
  <conditionalFormatting sqref="D296:D297">
    <cfRule type="cellIs" dxfId="2844" priority="3997" stopIfTrue="1" operator="equal">
      <formula>$H$3</formula>
    </cfRule>
    <cfRule type="cellIs" dxfId="2843" priority="3998" stopIfTrue="1" operator="lessThan">
      <formula>$H$3</formula>
    </cfRule>
  </conditionalFormatting>
  <conditionalFormatting sqref="D297">
    <cfRule type="cellIs" dxfId="2842" priority="3996" stopIfTrue="1" operator="lessThan">
      <formula>$H$3</formula>
    </cfRule>
    <cfRule type="cellIs" dxfId="2841" priority="3995" stopIfTrue="1" operator="equal">
      <formula>$H$3</formula>
    </cfRule>
  </conditionalFormatting>
  <conditionalFormatting sqref="D299">
    <cfRule type="cellIs" dxfId="2840" priority="3980" stopIfTrue="1" operator="equal">
      <formula>$H$3</formula>
    </cfRule>
    <cfRule type="cellIs" dxfId="2839" priority="3979" stopIfTrue="1" operator="lessThan">
      <formula>$H$3</formula>
    </cfRule>
  </conditionalFormatting>
  <conditionalFormatting sqref="D300">
    <cfRule type="cellIs" dxfId="2838" priority="4099" stopIfTrue="1" operator="equal">
      <formula>$H$3</formula>
    </cfRule>
    <cfRule type="cellIs" dxfId="2837" priority="4104" stopIfTrue="1" operator="lessThan">
      <formula>$H$3</formula>
    </cfRule>
  </conditionalFormatting>
  <conditionalFormatting sqref="D300:D301">
    <cfRule type="cellIs" dxfId="2836" priority="4094" stopIfTrue="1" operator="lessThan">
      <formula>$H$3</formula>
    </cfRule>
    <cfRule type="cellIs" dxfId="2835" priority="4093" stopIfTrue="1" operator="equal">
      <formula>$H$3</formula>
    </cfRule>
  </conditionalFormatting>
  <conditionalFormatting sqref="D301 F300:F301 B301">
    <cfRule type="cellIs" dxfId="2834" priority="4086" stopIfTrue="1" operator="equal">
      <formula>$H$3</formula>
    </cfRule>
  </conditionalFormatting>
  <conditionalFormatting sqref="D301:D305">
    <cfRule type="cellIs" dxfId="2833" priority="4070" stopIfTrue="1" operator="equal">
      <formula>$H$3</formula>
    </cfRule>
    <cfRule type="cellIs" dxfId="2832" priority="4071" stopIfTrue="1" operator="lessThan">
      <formula>$H$3</formula>
    </cfRule>
  </conditionalFormatting>
  <conditionalFormatting sqref="D302:D305">
    <cfRule type="cellIs" dxfId="2831" priority="4069" stopIfTrue="1" operator="lessThan">
      <formula>$H$3</formula>
    </cfRule>
    <cfRule type="cellIs" dxfId="2830" priority="4068" stopIfTrue="1" operator="equal">
      <formula>$H$3</formula>
    </cfRule>
  </conditionalFormatting>
  <conditionalFormatting sqref="D307:D308">
    <cfRule type="cellIs" dxfId="2829" priority="3956" stopIfTrue="1" operator="equal">
      <formula>$H$3</formula>
    </cfRule>
    <cfRule type="cellIs" dxfId="2828" priority="3959" stopIfTrue="1" operator="lessThan">
      <formula>$H$3</formula>
    </cfRule>
  </conditionalFormatting>
  <conditionalFormatting sqref="D308:D309">
    <cfRule type="cellIs" dxfId="2827" priority="3953" stopIfTrue="1" operator="lessThan">
      <formula>$H$3</formula>
    </cfRule>
    <cfRule type="cellIs" dxfId="2826" priority="3952" stopIfTrue="1" operator="equal">
      <formula>$H$3</formula>
    </cfRule>
  </conditionalFormatting>
  <conditionalFormatting sqref="D309">
    <cfRule type="cellIs" dxfId="2825" priority="3946" stopIfTrue="1" operator="lessThan">
      <formula>$H$3</formula>
    </cfRule>
    <cfRule type="cellIs" dxfId="2824" priority="3945" stopIfTrue="1" operator="equal">
      <formula>$H$3</formula>
    </cfRule>
  </conditionalFormatting>
  <conditionalFormatting sqref="D309:D311">
    <cfRule type="cellIs" dxfId="2823" priority="3556" stopIfTrue="1" operator="lessThan">
      <formula>$H$3</formula>
    </cfRule>
    <cfRule type="cellIs" dxfId="2822" priority="3555" stopIfTrue="1" operator="equal">
      <formula>$H$3</formula>
    </cfRule>
  </conditionalFormatting>
  <conditionalFormatting sqref="D310">
    <cfRule type="cellIs" dxfId="2821" priority="3553" stopIfTrue="1" operator="equal">
      <formula>$H$3</formula>
    </cfRule>
    <cfRule type="cellIs" dxfId="2820" priority="3554" stopIfTrue="1" operator="lessThan">
      <formula>$H$3</formula>
    </cfRule>
  </conditionalFormatting>
  <conditionalFormatting sqref="D311:D312">
    <cfRule type="cellIs" dxfId="2819" priority="3665" stopIfTrue="1" operator="equal">
      <formula>$H$3</formula>
    </cfRule>
    <cfRule type="cellIs" dxfId="2818" priority="3666" stopIfTrue="1" operator="lessThan">
      <formula>$H$3</formula>
    </cfRule>
  </conditionalFormatting>
  <conditionalFormatting sqref="D312">
    <cfRule type="cellIs" dxfId="2817" priority="3893" stopIfTrue="1" operator="equal">
      <formula>$H$3</formula>
    </cfRule>
    <cfRule type="cellIs" dxfId="2816" priority="3894" stopIfTrue="1" operator="lessThan">
      <formula>$H$3</formula>
    </cfRule>
  </conditionalFormatting>
  <conditionalFormatting sqref="D313:D314">
    <cfRule type="cellIs" dxfId="2815" priority="3193" stopIfTrue="1" operator="equal">
      <formula>$H$3</formula>
    </cfRule>
    <cfRule type="cellIs" dxfId="2814" priority="3194" stopIfTrue="1" operator="lessThan">
      <formula>$H$3</formula>
    </cfRule>
  </conditionalFormatting>
  <conditionalFormatting sqref="D315">
    <cfRule type="cellIs" dxfId="2813" priority="3918" stopIfTrue="1" operator="equal">
      <formula>$H$3</formula>
    </cfRule>
    <cfRule type="cellIs" dxfId="2812" priority="3921" stopIfTrue="1" operator="lessThan">
      <formula>$H$3</formula>
    </cfRule>
  </conditionalFormatting>
  <conditionalFormatting sqref="D315:D316">
    <cfRule type="cellIs" dxfId="2811" priority="3915" stopIfTrue="1" operator="lessThan">
      <formula>$H$3</formula>
    </cfRule>
  </conditionalFormatting>
  <conditionalFormatting sqref="D315:D317">
    <cfRule type="cellIs" dxfId="2810" priority="3914" stopIfTrue="1" operator="equal">
      <formula>$H$3</formula>
    </cfRule>
  </conditionalFormatting>
  <conditionalFormatting sqref="D316 F316">
    <cfRule type="cellIs" dxfId="2809" priority="3907" stopIfTrue="1" operator="equal">
      <formula>$H$3</formula>
    </cfRule>
    <cfRule type="cellIs" dxfId="2808" priority="3908" stopIfTrue="1" operator="lessThan">
      <formula>$H$3</formula>
    </cfRule>
  </conditionalFormatting>
  <conditionalFormatting sqref="D316:D317">
    <cfRule type="cellIs" dxfId="2807" priority="3624" stopIfTrue="1" operator="lessThan">
      <formula>$H$3</formula>
    </cfRule>
    <cfRule type="cellIs" dxfId="2806" priority="3619" stopIfTrue="1" operator="equal">
      <formula>$H$3</formula>
    </cfRule>
  </conditionalFormatting>
  <conditionalFormatting sqref="D317:D320">
    <cfRule type="cellIs" dxfId="2805" priority="3487" stopIfTrue="1" operator="equal">
      <formula>$H$3</formula>
    </cfRule>
    <cfRule type="cellIs" dxfId="2804" priority="3495" stopIfTrue="1" operator="lessThan">
      <formula>$H$3</formula>
    </cfRule>
  </conditionalFormatting>
  <conditionalFormatting sqref="D318:D320">
    <cfRule type="cellIs" dxfId="2803" priority="3486" stopIfTrue="1" operator="lessThan">
      <formula>$H$3</formula>
    </cfRule>
  </conditionalFormatting>
  <conditionalFormatting sqref="D323">
    <cfRule type="cellIs" dxfId="2802" priority="3414" stopIfTrue="1" operator="lessThan">
      <formula>$H$3</formula>
    </cfRule>
  </conditionalFormatting>
  <conditionalFormatting sqref="D323:D324">
    <cfRule type="cellIs" dxfId="2801" priority="3415" stopIfTrue="1" operator="equal">
      <formula>$H$3</formula>
    </cfRule>
    <cfRule type="cellIs" dxfId="2800" priority="3416" stopIfTrue="1" operator="lessThan">
      <formula>$H$3</formula>
    </cfRule>
  </conditionalFormatting>
  <conditionalFormatting sqref="D325 B325">
    <cfRule type="cellIs" dxfId="2799" priority="3572" stopIfTrue="1" operator="equal">
      <formula>#REF!</formula>
    </cfRule>
  </conditionalFormatting>
  <conditionalFormatting sqref="D325">
    <cfRule type="cellIs" dxfId="2798" priority="3576" stopIfTrue="1" operator="equal">
      <formula>#REF!</formula>
    </cfRule>
    <cfRule type="cellIs" dxfId="2797" priority="3571" stopIfTrue="1" operator="lessThan">
      <formula>#REF!</formula>
    </cfRule>
  </conditionalFormatting>
  <conditionalFormatting sqref="D326:D330">
    <cfRule type="cellIs" dxfId="2796" priority="3106" stopIfTrue="1" operator="lessThan">
      <formula>$H$3</formula>
    </cfRule>
    <cfRule type="cellIs" dxfId="2795" priority="3105" stopIfTrue="1" operator="equal">
      <formula>$H$3</formula>
    </cfRule>
  </conditionalFormatting>
  <conditionalFormatting sqref="D333 D335:D337">
    <cfRule type="cellIs" dxfId="2794" priority="3233" stopIfTrue="1" operator="lessThan">
      <formula>$H$3</formula>
    </cfRule>
  </conditionalFormatting>
  <conditionalFormatting sqref="D333:D337">
    <cfRule type="cellIs" dxfId="2793" priority="2915" stopIfTrue="1" operator="equal">
      <formula>$H$3</formula>
    </cfRule>
  </conditionalFormatting>
  <conditionalFormatting sqref="D334">
    <cfRule type="cellIs" dxfId="2792" priority="2914" stopIfTrue="1" operator="lessThan">
      <formula>$H$3</formula>
    </cfRule>
  </conditionalFormatting>
  <conditionalFormatting sqref="D338:D345">
    <cfRule type="cellIs" dxfId="2791" priority="2746" stopIfTrue="1" operator="equal">
      <formula>$H$3</formula>
    </cfRule>
    <cfRule type="cellIs" dxfId="2790" priority="2747" stopIfTrue="1" operator="lessThan">
      <formula>$H$3</formula>
    </cfRule>
  </conditionalFormatting>
  <conditionalFormatting sqref="D346">
    <cfRule type="cellIs" dxfId="2789" priority="3299" stopIfTrue="1" operator="equal">
      <formula>#REF!</formula>
    </cfRule>
  </conditionalFormatting>
  <conditionalFormatting sqref="D348:D350">
    <cfRule type="cellIs" dxfId="2788" priority="3085" stopIfTrue="1" operator="equal">
      <formula>$H$3</formula>
    </cfRule>
    <cfRule type="cellIs" dxfId="2787" priority="3086" stopIfTrue="1" operator="lessThan">
      <formula>$H$3</formula>
    </cfRule>
  </conditionalFormatting>
  <conditionalFormatting sqref="D352">
    <cfRule type="cellIs" dxfId="2786" priority="3024" stopIfTrue="1" operator="equal">
      <formula>$H$3</formula>
    </cfRule>
    <cfRule type="cellIs" dxfId="2785" priority="3025" stopIfTrue="1" operator="lessThan">
      <formula>$H$3</formula>
    </cfRule>
  </conditionalFormatting>
  <conditionalFormatting sqref="D353">
    <cfRule type="cellIs" dxfId="2784" priority="3166" stopIfTrue="1" operator="equal">
      <formula>$H$3</formula>
    </cfRule>
    <cfRule type="cellIs" dxfId="2783" priority="3168" stopIfTrue="1" operator="lessThan">
      <formula>$H$3</formula>
    </cfRule>
  </conditionalFormatting>
  <conditionalFormatting sqref="D353:D354">
    <cfRule type="cellIs" dxfId="2782" priority="3159" stopIfTrue="1" operator="lessThan">
      <formula>$H$3</formula>
    </cfRule>
    <cfRule type="cellIs" dxfId="2781" priority="3158" stopIfTrue="1" operator="equal">
      <formula>$H$3</formula>
    </cfRule>
  </conditionalFormatting>
  <conditionalFormatting sqref="D354:D358">
    <cfRule type="cellIs" dxfId="2780" priority="2886" stopIfTrue="1" operator="equal">
      <formula>$H$3</formula>
    </cfRule>
    <cfRule type="cellIs" dxfId="2779" priority="2887" stopIfTrue="1" operator="lessThan">
      <formula>$H$3</formula>
    </cfRule>
  </conditionalFormatting>
  <conditionalFormatting sqref="D358:D361">
    <cfRule type="cellIs" dxfId="2778" priority="2846" stopIfTrue="1" operator="lessThan">
      <formula>$H$3</formula>
    </cfRule>
    <cfRule type="cellIs" dxfId="2777" priority="2845" stopIfTrue="1" operator="equal">
      <formula>$H$3</formula>
    </cfRule>
  </conditionalFormatting>
  <conditionalFormatting sqref="D359:D360">
    <cfRule type="cellIs" dxfId="2776" priority="2844" stopIfTrue="1" operator="lessThan">
      <formula>$H$3</formula>
    </cfRule>
    <cfRule type="cellIs" dxfId="2775" priority="2843" stopIfTrue="1" operator="equal">
      <formula>$H$3</formula>
    </cfRule>
  </conditionalFormatting>
  <conditionalFormatting sqref="D362">
    <cfRule type="cellIs" dxfId="2774" priority="2944" stopIfTrue="1" operator="equal">
      <formula>#REF!</formula>
    </cfRule>
  </conditionalFormatting>
  <conditionalFormatting sqref="D363">
    <cfRule type="cellIs" dxfId="2773" priority="2904" stopIfTrue="1" operator="equal">
      <formula>$H$3</formula>
    </cfRule>
    <cfRule type="cellIs" dxfId="2772" priority="2905" stopIfTrue="1" operator="lessThan">
      <formula>$H$3</formula>
    </cfRule>
  </conditionalFormatting>
  <conditionalFormatting sqref="D363:D367">
    <cfRule type="cellIs" dxfId="2771" priority="2907" stopIfTrue="1" operator="lessThan">
      <formula>$H$3</formula>
    </cfRule>
    <cfRule type="cellIs" dxfId="2770" priority="2906" stopIfTrue="1" operator="equal">
      <formula>$H$3</formula>
    </cfRule>
  </conditionalFormatting>
  <conditionalFormatting sqref="D364:D367">
    <cfRule type="cellIs" dxfId="2769" priority="2933" stopIfTrue="1" operator="lessThan">
      <formula>$H$3</formula>
    </cfRule>
    <cfRule type="cellIs" dxfId="2768" priority="2932" stopIfTrue="1" operator="equal">
      <formula>$H$3</formula>
    </cfRule>
  </conditionalFormatting>
  <conditionalFormatting sqref="D368">
    <cfRule type="cellIs" dxfId="2767" priority="2713" stopIfTrue="1" operator="equal">
      <formula>$H$3</formula>
    </cfRule>
    <cfRule type="cellIs" dxfId="2766" priority="2712" stopIfTrue="1" operator="lessThan">
      <formula>$H$3</formula>
    </cfRule>
  </conditionalFormatting>
  <conditionalFormatting sqref="D369">
    <cfRule type="cellIs" dxfId="2765" priority="2780" stopIfTrue="1" operator="lessThan">
      <formula>$H$3</formula>
    </cfRule>
    <cfRule type="cellIs" dxfId="2764" priority="2778" stopIfTrue="1" operator="equal">
      <formula>$H$3</formula>
    </cfRule>
  </conditionalFormatting>
  <conditionalFormatting sqref="D369:D370">
    <cfRule type="cellIs" dxfId="2763" priority="2774" stopIfTrue="1" operator="lessThan">
      <formula>$H$3</formula>
    </cfRule>
    <cfRule type="cellIs" dxfId="2762" priority="2773" stopIfTrue="1" operator="equal">
      <formula>$H$3</formula>
    </cfRule>
  </conditionalFormatting>
  <conditionalFormatting sqref="D370 F370 B370">
    <cfRule type="cellIs" dxfId="2761" priority="2768" stopIfTrue="1" operator="lessThan">
      <formula>$H$3</formula>
    </cfRule>
  </conditionalFormatting>
  <conditionalFormatting sqref="D370:D372">
    <cfRule type="cellIs" dxfId="2760" priority="2719" stopIfTrue="1" operator="lessThan">
      <formula>$H$3</formula>
    </cfRule>
    <cfRule type="cellIs" dxfId="2759" priority="2718" stopIfTrue="1" operator="equal">
      <formula>$H$3</formula>
    </cfRule>
  </conditionalFormatting>
  <conditionalFormatting sqref="D371:D372">
    <cfRule type="cellIs" dxfId="2758" priority="2716" stopIfTrue="1" operator="lessThan">
      <formula>$H$3</formula>
    </cfRule>
    <cfRule type="cellIs" dxfId="2757" priority="2715" stopIfTrue="1" operator="equal">
      <formula>$H$3</formula>
    </cfRule>
  </conditionalFormatting>
  <conditionalFormatting sqref="D374:D375">
    <cfRule type="cellIs" dxfId="2756" priority="2608" stopIfTrue="1" operator="equal">
      <formula>$H$3</formula>
    </cfRule>
    <cfRule type="cellIs" dxfId="2755" priority="2609" stopIfTrue="1" operator="lessThan">
      <formula>$H$3</formula>
    </cfRule>
  </conditionalFormatting>
  <conditionalFormatting sqref="D374:D377">
    <cfRule type="cellIs" dxfId="2754" priority="2612" stopIfTrue="1" operator="lessThan">
      <formula>$H$3</formula>
    </cfRule>
    <cfRule type="cellIs" dxfId="2753" priority="2611" stopIfTrue="1" operator="equal">
      <formula>$H$3</formula>
    </cfRule>
  </conditionalFormatting>
  <conditionalFormatting sqref="D378:D386">
    <cfRule type="cellIs" dxfId="2752" priority="2522" stopIfTrue="1" operator="equal">
      <formula>$H$3</formula>
    </cfRule>
    <cfRule type="cellIs" dxfId="2751" priority="2523" stopIfTrue="1" operator="lessThan">
      <formula>$H$3</formula>
    </cfRule>
  </conditionalFormatting>
  <conditionalFormatting sqref="D387">
    <cfRule type="cellIs" dxfId="2750" priority="2741" stopIfTrue="1" operator="lessThan">
      <formula>$H$3</formula>
    </cfRule>
    <cfRule type="cellIs" dxfId="2749" priority="2740" stopIfTrue="1" operator="equal">
      <formula>$H$3</formula>
    </cfRule>
  </conditionalFormatting>
  <conditionalFormatting sqref="D387:D388">
    <cfRule type="cellIs" dxfId="2748" priority="2659" stopIfTrue="1" operator="lessThan">
      <formula>$H$3</formula>
    </cfRule>
    <cfRule type="cellIs" dxfId="2747" priority="2658" stopIfTrue="1" operator="equal">
      <formula>$H$3</formula>
    </cfRule>
  </conditionalFormatting>
  <conditionalFormatting sqref="D388 F388 B388">
    <cfRule type="cellIs" dxfId="2746" priority="2653" stopIfTrue="1" operator="lessThan">
      <formula>$H$3</formula>
    </cfRule>
  </conditionalFormatting>
  <conditionalFormatting sqref="D388 F388">
    <cfRule type="cellIs" dxfId="2745" priority="2652" stopIfTrue="1" operator="equal">
      <formula>$H$3</formula>
    </cfRule>
  </conditionalFormatting>
  <conditionalFormatting sqref="D388:D393">
    <cfRule type="cellIs" dxfId="2744" priority="2516" stopIfTrue="1" operator="lessThan">
      <formula>$H$3</formula>
    </cfRule>
    <cfRule type="cellIs" dxfId="2743" priority="2515" stopIfTrue="1" operator="equal">
      <formula>$H$3</formula>
    </cfRule>
  </conditionalFormatting>
  <conditionalFormatting sqref="D389:D392">
    <cfRule type="cellIs" dxfId="2742" priority="2513" stopIfTrue="1" operator="lessThan">
      <formula>$H$3</formula>
    </cfRule>
    <cfRule type="cellIs" dxfId="2741" priority="2512" stopIfTrue="1" operator="equal">
      <formula>$H$3</formula>
    </cfRule>
  </conditionalFormatting>
  <conditionalFormatting sqref="D393">
    <cfRule type="cellIs" dxfId="2740" priority="2637" stopIfTrue="1" operator="lessThan">
      <formula>$H$3</formula>
    </cfRule>
    <cfRule type="cellIs" dxfId="2739" priority="2636" stopIfTrue="1" operator="equal">
      <formula>$H$3</formula>
    </cfRule>
  </conditionalFormatting>
  <conditionalFormatting sqref="D394 F394">
    <cfRule type="cellIs" dxfId="2738" priority="2401" stopIfTrue="1" operator="equal">
      <formula>$H$3</formula>
    </cfRule>
    <cfRule type="cellIs" dxfId="2737" priority="2402" stopIfTrue="1" operator="lessThan">
      <formula>$H$3</formula>
    </cfRule>
  </conditionalFormatting>
  <conditionalFormatting sqref="D395">
    <cfRule type="cellIs" dxfId="2736" priority="2601" stopIfTrue="1" operator="lessThan">
      <formula>$H$3</formula>
    </cfRule>
    <cfRule type="cellIs" dxfId="2735" priority="2600" stopIfTrue="1" operator="equal">
      <formula>$H$3</formula>
    </cfRule>
  </conditionalFormatting>
  <conditionalFormatting sqref="D395:D396">
    <cfRule type="cellIs" dxfId="2734" priority="2594" stopIfTrue="1" operator="lessThan">
      <formula>$H$3</formula>
    </cfRule>
    <cfRule type="cellIs" dxfId="2733" priority="2593" stopIfTrue="1" operator="equal">
      <formula>$H$3</formula>
    </cfRule>
  </conditionalFormatting>
  <conditionalFormatting sqref="D396 F396">
    <cfRule type="cellIs" dxfId="2732" priority="2588" stopIfTrue="1" operator="lessThan">
      <formula>$H$3</formula>
    </cfRule>
  </conditionalFormatting>
  <conditionalFormatting sqref="D396:D398">
    <cfRule type="cellIs" dxfId="2731" priority="2574" stopIfTrue="1" operator="lessThan">
      <formula>$H$3</formula>
    </cfRule>
    <cfRule type="cellIs" dxfId="2730" priority="2573" stopIfTrue="1" operator="equal">
      <formula>$H$3</formula>
    </cfRule>
  </conditionalFormatting>
  <conditionalFormatting sqref="D397:D398">
    <cfRule type="cellIs" dxfId="2729" priority="2571" stopIfTrue="1" operator="equal">
      <formula>$H$3</formula>
    </cfRule>
    <cfRule type="cellIs" dxfId="2728" priority="2572" stopIfTrue="1" operator="lessThan">
      <formula>$H$3</formula>
    </cfRule>
  </conditionalFormatting>
  <conditionalFormatting sqref="D400:D401">
    <cfRule type="cellIs" dxfId="2727" priority="2424" stopIfTrue="1" operator="lessThan">
      <formula>$H$3</formula>
    </cfRule>
    <cfRule type="cellIs" dxfId="2726" priority="2423" stopIfTrue="1" operator="equal">
      <formula>$H$3</formula>
    </cfRule>
  </conditionalFormatting>
  <conditionalFormatting sqref="D400:D402">
    <cfRule type="cellIs" dxfId="2725" priority="2422" stopIfTrue="1" operator="lessThan">
      <formula>$H$3</formula>
    </cfRule>
    <cfRule type="cellIs" dxfId="2724" priority="2421" stopIfTrue="1" operator="equal">
      <formula>$H$3</formula>
    </cfRule>
  </conditionalFormatting>
  <conditionalFormatting sqref="D402:D403">
    <cfRule type="cellIs" dxfId="2723" priority="2340" stopIfTrue="1" operator="equal">
      <formula>$H$3</formula>
    </cfRule>
    <cfRule type="cellIs" dxfId="2722" priority="2341" stopIfTrue="1" operator="lessThan">
      <formula>$H$3</formula>
    </cfRule>
  </conditionalFormatting>
  <conditionalFormatting sqref="D403:D404">
    <cfRule type="cellIs" dxfId="2721" priority="2335" stopIfTrue="1" operator="equal">
      <formula>$H$3</formula>
    </cfRule>
    <cfRule type="cellIs" dxfId="2720" priority="2336" stopIfTrue="1" operator="lessThan">
      <formula>$H$3</formula>
    </cfRule>
  </conditionalFormatting>
  <conditionalFormatting sqref="D404 F404">
    <cfRule type="cellIs" dxfId="2719" priority="2330" stopIfTrue="1" operator="lessThan">
      <formula>$H$3</formula>
    </cfRule>
  </conditionalFormatting>
  <conditionalFormatting sqref="D404:D406 D408:D410">
    <cfRule type="cellIs" dxfId="2718" priority="2318" stopIfTrue="1" operator="lessThan">
      <formula>$H$3</formula>
    </cfRule>
    <cfRule type="cellIs" dxfId="2717" priority="2317" stopIfTrue="1" operator="equal">
      <formula>$H$3</formula>
    </cfRule>
  </conditionalFormatting>
  <conditionalFormatting sqref="D405:D406 D408:D410">
    <cfRule type="cellIs" dxfId="2716" priority="2311" stopIfTrue="1" operator="equal">
      <formula>$H$3</formula>
    </cfRule>
    <cfRule type="cellIs" dxfId="2715" priority="2312" stopIfTrue="1" operator="lessThan">
      <formula>$H$3</formula>
    </cfRule>
  </conditionalFormatting>
  <conditionalFormatting sqref="D411">
    <cfRule type="cellIs" dxfId="2714" priority="2483" stopIfTrue="1" operator="lessThan">
      <formula>$H$3</formula>
    </cfRule>
    <cfRule type="cellIs" dxfId="2713" priority="2482" stopIfTrue="1" operator="equal">
      <formula>$H$3</formula>
    </cfRule>
  </conditionalFormatting>
  <conditionalFormatting sqref="D411:D412">
    <cfRule type="cellIs" dxfId="2712" priority="2477" stopIfTrue="1" operator="equal">
      <formula>$H$3</formula>
    </cfRule>
    <cfRule type="cellIs" dxfId="2711" priority="2478" stopIfTrue="1" operator="lessThan">
      <formula>$H$3</formula>
    </cfRule>
  </conditionalFormatting>
  <conditionalFormatting sqref="D412 F412">
    <cfRule type="cellIs" dxfId="2710" priority="2471" stopIfTrue="1" operator="equal">
      <formula>$H$3</formula>
    </cfRule>
    <cfRule type="cellIs" dxfId="2709" priority="2472" stopIfTrue="1" operator="lessThan">
      <formula>$H$3</formula>
    </cfRule>
  </conditionalFormatting>
  <conditionalFormatting sqref="D412:D417">
    <cfRule type="cellIs" dxfId="2708" priority="2397" stopIfTrue="1" operator="lessThan">
      <formula>$H$3</formula>
    </cfRule>
    <cfRule type="cellIs" dxfId="2707" priority="2396" stopIfTrue="1" operator="equal">
      <formula>$H$3</formula>
    </cfRule>
  </conditionalFormatting>
  <conditionalFormatting sqref="D413:D417">
    <cfRule type="cellIs" dxfId="2706" priority="2394" stopIfTrue="1" operator="equal">
      <formula>$H$3</formula>
    </cfRule>
    <cfRule type="cellIs" dxfId="2705" priority="2395" stopIfTrue="1" operator="lessThan">
      <formula>$H$3</formula>
    </cfRule>
  </conditionalFormatting>
  <conditionalFormatting sqref="D413:D418">
    <cfRule type="cellIs" dxfId="2704" priority="2389" stopIfTrue="1" operator="equal">
      <formula>$H$3</formula>
    </cfRule>
    <cfRule type="cellIs" dxfId="2703" priority="2390" stopIfTrue="1" operator="lessThan">
      <formula>$H$3</formula>
    </cfRule>
  </conditionalFormatting>
  <conditionalFormatting sqref="D418:D419">
    <cfRule type="cellIs" dxfId="2702" priority="2218" stopIfTrue="1" operator="equal">
      <formula>$H$3</formula>
    </cfRule>
    <cfRule type="cellIs" dxfId="2701" priority="2219" stopIfTrue="1" operator="lessThan">
      <formula>$H$3</formula>
    </cfRule>
  </conditionalFormatting>
  <conditionalFormatting sqref="D419:D420">
    <cfRule type="cellIs" dxfId="2700" priority="2214" stopIfTrue="1" operator="lessThan">
      <formula>$H$3</formula>
    </cfRule>
    <cfRule type="cellIs" dxfId="2699" priority="2213" stopIfTrue="1" operator="equal">
      <formula>$H$3</formula>
    </cfRule>
  </conditionalFormatting>
  <conditionalFormatting sqref="D420 F420">
    <cfRule type="cellIs" dxfId="2698" priority="2207" stopIfTrue="1" operator="equal">
      <formula>$H$3</formula>
    </cfRule>
    <cfRule type="cellIs" dxfId="2697" priority="2208" stopIfTrue="1" operator="lessThan">
      <formula>$H$3</formula>
    </cfRule>
  </conditionalFormatting>
  <conditionalFormatting sqref="D420:D422">
    <cfRule type="cellIs" dxfId="2696" priority="2198" stopIfTrue="1" operator="lessThan">
      <formula>$H$3</formula>
    </cfRule>
    <cfRule type="cellIs" dxfId="2695" priority="2196" stopIfTrue="1" operator="equal">
      <formula>$H$3</formula>
    </cfRule>
  </conditionalFormatting>
  <conditionalFormatting sqref="D424:D426">
    <cfRule type="cellIs" dxfId="2694" priority="2059" stopIfTrue="1" operator="equal">
      <formula>$H$3</formula>
    </cfRule>
    <cfRule type="cellIs" dxfId="2693" priority="2060" stopIfTrue="1" operator="lessThan">
      <formula>$H$3</formula>
    </cfRule>
  </conditionalFormatting>
  <conditionalFormatting sqref="D427">
    <cfRule type="cellIs" dxfId="2692" priority="2190" stopIfTrue="1" operator="equal">
      <formula>$H$3</formula>
    </cfRule>
    <cfRule type="cellIs" dxfId="2691" priority="2191" stopIfTrue="1" operator="lessThan">
      <formula>$H$3</formula>
    </cfRule>
  </conditionalFormatting>
  <conditionalFormatting sqref="D427:D428">
    <cfRule type="cellIs" dxfId="2690" priority="2121" stopIfTrue="1" operator="lessThan">
      <formula>$H$3</formula>
    </cfRule>
  </conditionalFormatting>
  <conditionalFormatting sqref="D428">
    <cfRule type="cellIs" dxfId="2689" priority="2120" stopIfTrue="1" operator="equal">
      <formula>$H$3</formula>
    </cfRule>
  </conditionalFormatting>
  <conditionalFormatting sqref="D428:D429">
    <cfRule type="cellIs" dxfId="2688" priority="2116" stopIfTrue="1" operator="lessThan">
      <formula>$H$3</formula>
    </cfRule>
    <cfRule type="cellIs" dxfId="2687" priority="2115" stopIfTrue="1" operator="equal">
      <formula>$H$3</formula>
    </cfRule>
  </conditionalFormatting>
  <conditionalFormatting sqref="D429 F429">
    <cfRule type="cellIs" dxfId="2686" priority="2112" stopIfTrue="1" operator="lessThan">
      <formula>$H$3</formula>
    </cfRule>
  </conditionalFormatting>
  <conditionalFormatting sqref="D429:D434">
    <cfRule type="cellIs" dxfId="2685" priority="1901" stopIfTrue="1" operator="equal">
      <formula>$H$3</formula>
    </cfRule>
  </conditionalFormatting>
  <conditionalFormatting sqref="D429:D435">
    <cfRule type="cellIs" dxfId="2684" priority="2098" stopIfTrue="1" operator="lessThan">
      <formula>$H$3</formula>
    </cfRule>
  </conditionalFormatting>
  <conditionalFormatting sqref="D430:D434">
    <cfRule type="cellIs" dxfId="2683" priority="1900" stopIfTrue="1" operator="lessThan">
      <formula>$H$3</formula>
    </cfRule>
  </conditionalFormatting>
  <conditionalFormatting sqref="D435">
    <cfRule type="cellIs" dxfId="2682" priority="2097" stopIfTrue="1" operator="equal">
      <formula>$H$3</formula>
    </cfRule>
  </conditionalFormatting>
  <conditionalFormatting sqref="D435:D436">
    <cfRule type="cellIs" dxfId="2681" priority="2041" stopIfTrue="1" operator="lessThan">
      <formula>$H$3</formula>
    </cfRule>
  </conditionalFormatting>
  <conditionalFormatting sqref="D436">
    <cfRule type="cellIs" dxfId="2680" priority="2040" stopIfTrue="1" operator="equal">
      <formula>$H$3</formula>
    </cfRule>
  </conditionalFormatting>
  <conditionalFormatting sqref="D436:D437">
    <cfRule type="cellIs" dxfId="2679" priority="2036" stopIfTrue="1" operator="lessThan">
      <formula>$H$3</formula>
    </cfRule>
    <cfRule type="cellIs" dxfId="2678" priority="2035" stopIfTrue="1" operator="equal">
      <formula>$H$3</formula>
    </cfRule>
  </conditionalFormatting>
  <conditionalFormatting sqref="D437 F437">
    <cfRule type="cellIs" dxfId="2677" priority="2030" stopIfTrue="1" operator="lessThan">
      <formula>$H$3</formula>
    </cfRule>
  </conditionalFormatting>
  <conditionalFormatting sqref="D437:D442">
    <cfRule type="cellIs" dxfId="2676" priority="1914" stopIfTrue="1" operator="equal">
      <formula>$H$3</formula>
    </cfRule>
  </conditionalFormatting>
  <conditionalFormatting sqref="D437:D443">
    <cfRule type="cellIs" dxfId="2675" priority="1915" stopIfTrue="1" operator="lessThan">
      <formula>$H$3</formula>
    </cfRule>
  </conditionalFormatting>
  <conditionalFormatting sqref="D438:D442">
    <cfRule type="cellIs" dxfId="2674" priority="1911" stopIfTrue="1" operator="lessThan">
      <formula>$H$3</formula>
    </cfRule>
  </conditionalFormatting>
  <conditionalFormatting sqref="D443">
    <cfRule type="cellIs" dxfId="2673" priority="1927" stopIfTrue="1" operator="equal">
      <formula>$H$3</formula>
    </cfRule>
    <cfRule type="cellIs" dxfId="2672" priority="1928" stopIfTrue="1" operator="lessThan">
      <formula>$H$3</formula>
    </cfRule>
  </conditionalFormatting>
  <conditionalFormatting sqref="D444">
    <cfRule type="cellIs" dxfId="2671" priority="1977" stopIfTrue="1" operator="equal">
      <formula>$H$3</formula>
    </cfRule>
    <cfRule type="cellIs" dxfId="2670" priority="1978" stopIfTrue="1" operator="lessThan">
      <formula>$H$3</formula>
    </cfRule>
  </conditionalFormatting>
  <conditionalFormatting sqref="D444:D445">
    <cfRule type="cellIs" dxfId="2669" priority="1960" stopIfTrue="1" operator="equal">
      <formula>$H$3</formula>
    </cfRule>
    <cfRule type="cellIs" dxfId="2668" priority="1961" stopIfTrue="1" operator="lessThan">
      <formula>$H$3</formula>
    </cfRule>
  </conditionalFormatting>
  <conditionalFormatting sqref="D445 F445">
    <cfRule type="cellIs" dxfId="2667" priority="1954" stopIfTrue="1" operator="equal">
      <formula>$H$3</formula>
    </cfRule>
    <cfRule type="cellIs" dxfId="2666" priority="1955" stopIfTrue="1" operator="lessThan">
      <formula>$H$3</formula>
    </cfRule>
  </conditionalFormatting>
  <conditionalFormatting sqref="D445:D460">
    <cfRule type="cellIs" dxfId="2665" priority="1854" stopIfTrue="1" operator="lessThan">
      <formula>$H$3</formula>
    </cfRule>
    <cfRule type="cellIs" dxfId="2664" priority="1853" stopIfTrue="1" operator="equal">
      <formula>$H$3</formula>
    </cfRule>
  </conditionalFormatting>
  <conditionalFormatting sqref="D446:D459">
    <cfRule type="cellIs" dxfId="2663" priority="1561" stopIfTrue="1" operator="lessThan">
      <formula>$H$3</formula>
    </cfRule>
  </conditionalFormatting>
  <conditionalFormatting sqref="D452">
    <cfRule type="cellIs" dxfId="2662" priority="1819" stopIfTrue="1" operator="lessThan">
      <formula>$H$3</formula>
    </cfRule>
    <cfRule type="cellIs" dxfId="2661" priority="1818" stopIfTrue="1" operator="equal">
      <formula>$H$3</formula>
    </cfRule>
  </conditionalFormatting>
  <conditionalFormatting sqref="D452:D453">
    <cfRule type="cellIs" dxfId="2660" priority="1813" stopIfTrue="1" operator="equal">
      <formula>$H$3</formula>
    </cfRule>
    <cfRule type="cellIs" dxfId="2659" priority="1814" stopIfTrue="1" operator="lessThan">
      <formula>$H$3</formula>
    </cfRule>
  </conditionalFormatting>
  <conditionalFormatting sqref="D453 F453">
    <cfRule type="cellIs" dxfId="2658" priority="1810" stopIfTrue="1" operator="lessThan">
      <formula>$H$3</formula>
    </cfRule>
  </conditionalFormatting>
  <conditionalFormatting sqref="D453:D459">
    <cfRule type="cellIs" dxfId="2657" priority="1560" stopIfTrue="1" operator="equal">
      <formula>$H$3</formula>
    </cfRule>
  </conditionalFormatting>
  <conditionalFormatting sqref="D454:D459">
    <cfRule type="cellIs" dxfId="2656" priority="1550" stopIfTrue="1" operator="lessThan">
      <formula>$H$3</formula>
    </cfRule>
    <cfRule type="cellIs" dxfId="2655" priority="1549" stopIfTrue="1" operator="equal">
      <formula>$H$3</formula>
    </cfRule>
  </conditionalFormatting>
  <conditionalFormatting sqref="D460:D461">
    <cfRule type="cellIs" dxfId="2654" priority="1849" stopIfTrue="1" operator="lessThan">
      <formula>$H$3</formula>
    </cfRule>
    <cfRule type="cellIs" dxfId="2653" priority="1848" stopIfTrue="1" operator="equal">
      <formula>$H$3</formula>
    </cfRule>
  </conditionalFormatting>
  <conditionalFormatting sqref="D461 F461">
    <cfRule type="cellIs" dxfId="2652" priority="1843" stopIfTrue="1" operator="lessThan">
      <formula>$H$3</formula>
    </cfRule>
  </conditionalFormatting>
  <conditionalFormatting sqref="D461:D466">
    <cfRule type="cellIs" dxfId="2651" priority="1607" stopIfTrue="1" operator="lessThan">
      <formula>$H$3</formula>
    </cfRule>
  </conditionalFormatting>
  <conditionalFormatting sqref="D461:D475">
    <cfRule type="cellIs" dxfId="2650" priority="1475" stopIfTrue="1" operator="equal">
      <formula>$H$3</formula>
    </cfRule>
  </conditionalFormatting>
  <conditionalFormatting sqref="D477 D467:D475">
    <cfRule type="cellIs" dxfId="2649" priority="1428" stopIfTrue="1" operator="lessThan">
      <formula>$H$3</formula>
    </cfRule>
  </conditionalFormatting>
  <conditionalFormatting sqref="D477">
    <cfRule type="cellIs" dxfId="2648" priority="1377" stopIfTrue="1" operator="equal">
      <formula>$H$3</formula>
    </cfRule>
    <cfRule type="cellIs" dxfId="2647" priority="1417" stopIfTrue="1" operator="lessThan">
      <formula>$H$3</formula>
    </cfRule>
    <cfRule type="cellIs" dxfId="2646" priority="1427" stopIfTrue="1" operator="equal">
      <formula>$H$3</formula>
    </cfRule>
  </conditionalFormatting>
  <conditionalFormatting sqref="D478">
    <cfRule type="cellIs" dxfId="2645" priority="1521" stopIfTrue="1" operator="lessThan">
      <formula>$H$3</formula>
    </cfRule>
    <cfRule type="cellIs" dxfId="2644" priority="1520" stopIfTrue="1" operator="equal">
      <formula>$H$3</formula>
    </cfRule>
  </conditionalFormatting>
  <conditionalFormatting sqref="D478:D479">
    <cfRule type="cellIs" dxfId="2643" priority="1515" stopIfTrue="1" operator="equal">
      <formula>$H$3</formula>
    </cfRule>
    <cfRule type="cellIs" dxfId="2642" priority="1516" stopIfTrue="1" operator="lessThan">
      <formula>$H$3</formula>
    </cfRule>
  </conditionalFormatting>
  <conditionalFormatting sqref="D479 F479">
    <cfRule type="cellIs" dxfId="2641" priority="1510" stopIfTrue="1" operator="lessThan">
      <formula>$H$3</formula>
    </cfRule>
  </conditionalFormatting>
  <conditionalFormatting sqref="D479:D493">
    <cfRule type="cellIs" dxfId="2640" priority="1364" stopIfTrue="1" operator="lessThan">
      <formula>$H$3</formula>
    </cfRule>
    <cfRule type="cellIs" dxfId="2639" priority="1363" stopIfTrue="1" operator="equal">
      <formula>$H$3</formula>
    </cfRule>
  </conditionalFormatting>
  <conditionalFormatting sqref="D494:D495 B494:B498">
    <cfRule type="cellIs" dxfId="2638" priority="1284" stopIfTrue="1" operator="equal">
      <formula>$H$3</formula>
    </cfRule>
  </conditionalFormatting>
  <conditionalFormatting sqref="D494:D495">
    <cfRule type="cellIs" dxfId="2637" priority="1286" stopIfTrue="1" operator="lessThan">
      <formula>$H$3</formula>
    </cfRule>
  </conditionalFormatting>
  <conditionalFormatting sqref="D494:D498">
    <cfRule type="cellIs" dxfId="2636" priority="1287" stopIfTrue="1" operator="equal">
      <formula>$H$3</formula>
    </cfRule>
  </conditionalFormatting>
  <conditionalFormatting sqref="D496:D498">
    <cfRule type="cellIs" dxfId="2635" priority="1348" stopIfTrue="1" operator="lessThan">
      <formula>$H$3</formula>
    </cfRule>
  </conditionalFormatting>
  <conditionalFormatting sqref="D500">
    <cfRule type="cellIs" dxfId="2634" priority="1053" stopIfTrue="1" operator="equal">
      <formula>$H$3</formula>
    </cfRule>
    <cfRule type="cellIs" dxfId="2633" priority="1054" stopIfTrue="1" operator="lessThan">
      <formula>$H$3</formula>
    </cfRule>
    <cfRule type="cellIs" dxfId="2632" priority="1045" stopIfTrue="1" operator="equal">
      <formula>$H$3</formula>
    </cfRule>
    <cfRule type="cellIs" dxfId="2631" priority="1046" stopIfTrue="1" operator="lessThan">
      <formula>$H$3</formula>
    </cfRule>
  </conditionalFormatting>
  <conditionalFormatting sqref="D501">
    <cfRule type="cellIs" dxfId="2630" priority="1268" stopIfTrue="1" operator="lessThan">
      <formula>$H$3</formula>
    </cfRule>
    <cfRule type="cellIs" dxfId="2629" priority="1267" stopIfTrue="1" operator="equal">
      <formula>$H$3</formula>
    </cfRule>
    <cfRule type="cellIs" dxfId="2628" priority="1265" stopIfTrue="1" operator="equal">
      <formula>$H$3</formula>
    </cfRule>
    <cfRule type="cellIs" dxfId="2627" priority="1266" stopIfTrue="1" operator="lessThan">
      <formula>$H$3</formula>
    </cfRule>
  </conditionalFormatting>
  <conditionalFormatting sqref="D501:D502">
    <cfRule type="cellIs" dxfId="2626" priority="1264" stopIfTrue="1" operator="lessThan">
      <formula>$H$3</formula>
    </cfRule>
    <cfRule type="cellIs" dxfId="2625" priority="1263" stopIfTrue="1" operator="equal">
      <formula>$H$3</formula>
    </cfRule>
  </conditionalFormatting>
  <conditionalFormatting sqref="D502 F502">
    <cfRule type="cellIs" dxfId="2624" priority="1260" stopIfTrue="1" operator="lessThan">
      <formula>$H$3</formula>
    </cfRule>
  </conditionalFormatting>
  <conditionalFormatting sqref="D502:D503">
    <cfRule type="cellIs" dxfId="2623" priority="1137" stopIfTrue="1" operator="equal">
      <formula>$H$3</formula>
    </cfRule>
  </conditionalFormatting>
  <conditionalFormatting sqref="D502:D504">
    <cfRule type="cellIs" dxfId="2622" priority="1142" stopIfTrue="1" operator="lessThan">
      <formula>$H$3</formula>
    </cfRule>
  </conditionalFormatting>
  <conditionalFormatting sqref="D504">
    <cfRule type="cellIs" dxfId="2621" priority="1247" stopIfTrue="1" operator="equal">
      <formula>$H$3</formula>
    </cfRule>
  </conditionalFormatting>
  <conditionalFormatting sqref="D506:D510">
    <cfRule type="cellIs" dxfId="2620" priority="1229" stopIfTrue="1" operator="lessThan">
      <formula>$H$3</formula>
    </cfRule>
    <cfRule type="cellIs" dxfId="2619" priority="1235" stopIfTrue="1" operator="lessThan">
      <formula>$H$3</formula>
    </cfRule>
    <cfRule type="cellIs" dxfId="2618" priority="1234" stopIfTrue="1" operator="equal">
      <formula>$H$3</formula>
    </cfRule>
  </conditionalFormatting>
  <conditionalFormatting sqref="D506:D514">
    <cfRule type="cellIs" dxfId="2617" priority="1224" stopIfTrue="1" operator="equal">
      <formula>$H$3</formula>
    </cfRule>
  </conditionalFormatting>
  <conditionalFormatting sqref="D511:D512">
    <cfRule type="cellIs" dxfId="2616" priority="1116" stopIfTrue="1" operator="lessThan">
      <formula>$H$3</formula>
    </cfRule>
    <cfRule type="cellIs" dxfId="2615" priority="1110" stopIfTrue="1" operator="lessThan">
      <formula>$H$3</formula>
    </cfRule>
    <cfRule type="cellIs" dxfId="2614" priority="1115" stopIfTrue="1" operator="equal">
      <formula>$H$3</formula>
    </cfRule>
  </conditionalFormatting>
  <conditionalFormatting sqref="D513:D514">
    <cfRule type="cellIs" dxfId="2613" priority="1223" stopIfTrue="1" operator="lessThan">
      <formula>$H$3</formula>
    </cfRule>
  </conditionalFormatting>
  <conditionalFormatting sqref="D513:D515 B515:B516">
    <cfRule type="cellIs" dxfId="2612" priority="1212" stopIfTrue="1" operator="equal">
      <formula>$H$3</formula>
    </cfRule>
  </conditionalFormatting>
  <conditionalFormatting sqref="D515:D516">
    <cfRule type="cellIs" dxfId="2611" priority="1207" stopIfTrue="1" operator="lessThan">
      <formula>$H$3</formula>
    </cfRule>
    <cfRule type="cellIs" dxfId="2610" priority="1206" stopIfTrue="1" operator="equal">
      <formula>$H$3</formula>
    </cfRule>
  </conditionalFormatting>
  <conditionalFormatting sqref="D516 F516">
    <cfRule type="cellIs" dxfId="2609" priority="1203" stopIfTrue="1" operator="equal">
      <formula>$H$3</formula>
    </cfRule>
    <cfRule type="cellIs" dxfId="2608" priority="1204" stopIfTrue="1" operator="lessThan">
      <formula>$H$3</formula>
    </cfRule>
  </conditionalFormatting>
  <conditionalFormatting sqref="D516">
    <cfRule type="cellIs" dxfId="2607" priority="1201" stopIfTrue="1" operator="lessThan">
      <formula>$H$3</formula>
    </cfRule>
  </conditionalFormatting>
  <conditionalFormatting sqref="D517 B517 F517">
    <cfRule type="cellIs" dxfId="2606" priority="1040" stopIfTrue="1" operator="equal">
      <formula>$H$3</formula>
    </cfRule>
  </conditionalFormatting>
  <conditionalFormatting sqref="D517">
    <cfRule type="cellIs" dxfId="2605" priority="1039" stopIfTrue="1" operator="lessThan">
      <formula>$H$3</formula>
    </cfRule>
  </conditionalFormatting>
  <conditionalFormatting sqref="D517:D521">
    <cfRule type="cellIs" dxfId="2604" priority="1034" stopIfTrue="1" operator="equal">
      <formula>$H$3</formula>
    </cfRule>
  </conditionalFormatting>
  <conditionalFormatting sqref="D518:D521">
    <cfRule type="cellIs" dxfId="2603" priority="1028" stopIfTrue="1" operator="lessThan">
      <formula>$H$3</formula>
    </cfRule>
  </conditionalFormatting>
  <conditionalFormatting sqref="D523">
    <cfRule type="cellIs" dxfId="2602" priority="956" stopIfTrue="1" operator="lessThan">
      <formula>$H$3</formula>
    </cfRule>
    <cfRule type="cellIs" dxfId="2601" priority="961" stopIfTrue="1" operator="equal">
      <formula>$H$3</formula>
    </cfRule>
  </conditionalFormatting>
  <conditionalFormatting sqref="D524:D525">
    <cfRule type="cellIs" dxfId="2600" priority="1014" stopIfTrue="1" operator="equal">
      <formula>$H$3</formula>
    </cfRule>
    <cfRule type="cellIs" dxfId="2599" priority="1015" stopIfTrue="1" operator="lessThan">
      <formula>$H$3</formula>
    </cfRule>
  </conditionalFormatting>
  <conditionalFormatting sqref="D526">
    <cfRule type="cellIs" dxfId="2598" priority="975" stopIfTrue="1" operator="lessThan">
      <formula>$H$3</formula>
    </cfRule>
    <cfRule type="cellIs" dxfId="2597" priority="969" stopIfTrue="1" operator="lessThan">
      <formula>$H$3</formula>
    </cfRule>
    <cfRule type="cellIs" dxfId="2596" priority="974" stopIfTrue="1" operator="equal">
      <formula>$H$3</formula>
    </cfRule>
    <cfRule type="cellIs" dxfId="2595" priority="966" stopIfTrue="1" operator="equal">
      <formula>$H$3</formula>
    </cfRule>
  </conditionalFormatting>
  <conditionalFormatting sqref="D527:D530">
    <cfRule type="cellIs" dxfId="2594" priority="1003" stopIfTrue="1" operator="equal">
      <formula>$H$3</formula>
    </cfRule>
  </conditionalFormatting>
  <conditionalFormatting sqref="D527:D531">
    <cfRule type="cellIs" dxfId="2593" priority="990" stopIfTrue="1" operator="lessThan">
      <formula>$H$3</formula>
    </cfRule>
  </conditionalFormatting>
  <conditionalFormatting sqref="D531">
    <cfRule type="cellIs" dxfId="2592" priority="989" stopIfTrue="1" operator="equal">
      <formula>$H$3</formula>
    </cfRule>
  </conditionalFormatting>
  <conditionalFormatting sqref="D531:D533">
    <cfRule type="cellIs" dxfId="2591" priority="714" stopIfTrue="1" operator="equal">
      <formula>$H$3</formula>
    </cfRule>
  </conditionalFormatting>
  <conditionalFormatting sqref="D532:D533">
    <cfRule type="cellIs" dxfId="2590" priority="712" stopIfTrue="1" operator="equal">
      <formula>$H$3</formula>
    </cfRule>
    <cfRule type="cellIs" dxfId="2589" priority="713" stopIfTrue="1" operator="lessThan">
      <formula>$H$3</formula>
    </cfRule>
  </conditionalFormatting>
  <conditionalFormatting sqref="D533 B533">
    <cfRule type="cellIs" dxfId="2588" priority="721" stopIfTrue="1" operator="lessThan">
      <formula>$H$3</formula>
    </cfRule>
  </conditionalFormatting>
  <conditionalFormatting sqref="D533:D541">
    <cfRule type="cellIs" dxfId="2587" priority="532" stopIfTrue="1" operator="lessThan">
      <formula>$H$3</formula>
    </cfRule>
  </conditionalFormatting>
  <conditionalFormatting sqref="D541">
    <cfRule type="cellIs" dxfId="2586" priority="681" stopIfTrue="1" operator="lessThan">
      <formula>$H$3</formula>
    </cfRule>
    <cfRule type="cellIs" dxfId="2585" priority="607" stopIfTrue="1" operator="equal">
      <formula>$H$3</formula>
    </cfRule>
  </conditionalFormatting>
  <conditionalFormatting sqref="D542:D548">
    <cfRule type="cellIs" dxfId="2584" priority="134" stopIfTrue="1" operator="lessThan">
      <formula>$H$3</formula>
    </cfRule>
  </conditionalFormatting>
  <conditionalFormatting sqref="D549:D550">
    <cfRule type="cellIs" dxfId="2583" priority="942" stopIfTrue="1" operator="equal">
      <formula>$H$3</formula>
    </cfRule>
  </conditionalFormatting>
  <conditionalFormatting sqref="D550 D531">
    <cfRule type="cellIs" dxfId="2582" priority="945" stopIfTrue="1" operator="lessThan">
      <formula>$H$3</formula>
    </cfRule>
  </conditionalFormatting>
  <conditionalFormatting sqref="D550:D551">
    <cfRule type="cellIs" dxfId="2581" priority="938" stopIfTrue="1" operator="equal">
      <formula>$H$3</formula>
    </cfRule>
    <cfRule type="cellIs" dxfId="2580" priority="939" stopIfTrue="1" operator="lessThan">
      <formula>$H$3</formula>
    </cfRule>
  </conditionalFormatting>
  <conditionalFormatting sqref="D551 F551">
    <cfRule type="cellIs" dxfId="2579" priority="935" stopIfTrue="1" operator="equal">
      <formula>$H$3</formula>
    </cfRule>
    <cfRule type="cellIs" dxfId="2578" priority="936" stopIfTrue="1" operator="lessThan">
      <formula>$H$3</formula>
    </cfRule>
  </conditionalFormatting>
  <conditionalFormatting sqref="D551">
    <cfRule type="cellIs" dxfId="2577" priority="934" stopIfTrue="1" operator="lessThan">
      <formula>$H$3</formula>
    </cfRule>
  </conditionalFormatting>
  <conditionalFormatting sqref="D551:D558">
    <cfRule type="cellIs" dxfId="2576" priority="881" stopIfTrue="1" operator="equal">
      <formula>$H$3</formula>
    </cfRule>
  </conditionalFormatting>
  <conditionalFormatting sqref="D560 B560:B561 B551:B558">
    <cfRule type="cellIs" dxfId="2575" priority="865" stopIfTrue="1" operator="equal">
      <formula>$H$3</formula>
    </cfRule>
  </conditionalFormatting>
  <conditionalFormatting sqref="D560 D552:D558">
    <cfRule type="cellIs" dxfId="2574" priority="869" stopIfTrue="1" operator="lessThan">
      <formula>$H$3</formula>
    </cfRule>
  </conditionalFormatting>
  <conditionalFormatting sqref="D560:D561">
    <cfRule type="cellIs" dxfId="2573" priority="862" stopIfTrue="1" operator="lessThan">
      <formula>$H$3</formula>
    </cfRule>
    <cfRule type="cellIs" dxfId="2572" priority="861" stopIfTrue="1" operator="equal">
      <formula>$H$3</formula>
    </cfRule>
  </conditionalFormatting>
  <conditionalFormatting sqref="D561 F561">
    <cfRule type="cellIs" dxfId="2571" priority="858" stopIfTrue="1" operator="equal">
      <formula>$H$3</formula>
    </cfRule>
    <cfRule type="cellIs" dxfId="2570" priority="859" stopIfTrue="1" operator="lessThan">
      <formula>$H$3</formula>
    </cfRule>
  </conditionalFormatting>
  <conditionalFormatting sqref="D561">
    <cfRule type="cellIs" dxfId="2569" priority="852" stopIfTrue="1" operator="lessThan">
      <formula>$H$3</formula>
    </cfRule>
  </conditionalFormatting>
  <conditionalFormatting sqref="D561:D566">
    <cfRule type="cellIs" dxfId="2568" priority="810" stopIfTrue="1" operator="equal">
      <formula>$H$3</formula>
    </cfRule>
  </conditionalFormatting>
  <conditionalFormatting sqref="D562:D566">
    <cfRule type="cellIs" dxfId="2567" priority="808" stopIfTrue="1" operator="lessThan">
      <formula>$H$3</formula>
    </cfRule>
  </conditionalFormatting>
  <conditionalFormatting sqref="D569:D578 B569:B578">
    <cfRule type="cellIs" dxfId="2566" priority="461" stopIfTrue="1" operator="equal">
      <formula>$H$3</formula>
    </cfRule>
  </conditionalFormatting>
  <conditionalFormatting sqref="D570:D571">
    <cfRule type="cellIs" dxfId="2565" priority="667" stopIfTrue="1" operator="equal">
      <formula>$H$3</formula>
    </cfRule>
  </conditionalFormatting>
  <conditionalFormatting sqref="D572">
    <cfRule type="cellIs" dxfId="2564" priority="656" stopIfTrue="1" operator="lessThan">
      <formula>$H$3</formula>
    </cfRule>
    <cfRule type="cellIs" dxfId="2563" priority="657" stopIfTrue="1" operator="equal">
      <formula>$H$3</formula>
    </cfRule>
    <cfRule type="cellIs" dxfId="2562" priority="658" stopIfTrue="1" operator="lessThan">
      <formula>$H$3</formula>
    </cfRule>
  </conditionalFormatting>
  <conditionalFormatting sqref="D572:D573">
    <cfRule type="cellIs" dxfId="2561" priority="654" stopIfTrue="1" operator="equal">
      <formula>$H$3</formula>
    </cfRule>
  </conditionalFormatting>
  <conditionalFormatting sqref="D573">
    <cfRule type="cellIs" dxfId="2560" priority="652" stopIfTrue="1" operator="lessThan">
      <formula>$H$3</formula>
    </cfRule>
  </conditionalFormatting>
  <conditionalFormatting sqref="D578:D579">
    <cfRule type="cellIs" dxfId="2559" priority="436" stopIfTrue="1" operator="equal">
      <formula>$H$3</formula>
    </cfRule>
    <cfRule type="cellIs" dxfId="2558" priority="458" stopIfTrue="1" operator="equal">
      <formula>$H$3</formula>
    </cfRule>
    <cfRule type="cellIs" dxfId="2557" priority="455" stopIfTrue="1" operator="lessThan">
      <formula>$H$3</formula>
    </cfRule>
    <cfRule type="cellIs" dxfId="2556" priority="454" stopIfTrue="1" operator="equal">
      <formula>$H$3</formula>
    </cfRule>
    <cfRule type="cellIs" dxfId="2555" priority="448" stopIfTrue="1" operator="lessThan">
      <formula>$H$3</formula>
    </cfRule>
    <cfRule type="cellIs" dxfId="2554" priority="447" stopIfTrue="1" operator="equal">
      <formula>$H$3</formula>
    </cfRule>
    <cfRule type="cellIs" dxfId="2553" priority="440" stopIfTrue="1" operator="lessThan">
      <formula>$H$3</formula>
    </cfRule>
  </conditionalFormatting>
  <conditionalFormatting sqref="D579:D592">
    <cfRule type="cellIs" dxfId="2552" priority="303" stopIfTrue="1" operator="equal">
      <formula>$H$3</formula>
    </cfRule>
  </conditionalFormatting>
  <conditionalFormatting sqref="D580:D582">
    <cfRule type="cellIs" dxfId="2551" priority="292" stopIfTrue="1" operator="equal">
      <formula>$H$3</formula>
    </cfRule>
    <cfRule type="cellIs" dxfId="2550" priority="300" stopIfTrue="1" operator="lessThan">
      <formula>$H$3</formula>
    </cfRule>
    <cfRule type="cellIs" dxfId="2549" priority="299" stopIfTrue="1" operator="equal">
      <formula>$H$3</formula>
    </cfRule>
    <cfRule type="cellIs" dxfId="2548" priority="293" stopIfTrue="1" operator="lessThan">
      <formula>$H$3</formula>
    </cfRule>
  </conditionalFormatting>
  <conditionalFormatting sqref="D583:D592">
    <cfRule type="cellIs" dxfId="2547" priority="411" stopIfTrue="1" operator="equal">
      <formula>$H$3</formula>
    </cfRule>
    <cfRule type="cellIs" dxfId="2546" priority="412" stopIfTrue="1" operator="lessThan">
      <formula>$H$3</formula>
    </cfRule>
    <cfRule type="cellIs" dxfId="2545" priority="415" stopIfTrue="1" operator="equal">
      <formula>$H$3</formula>
    </cfRule>
  </conditionalFormatting>
  <conditionalFormatting sqref="D593">
    <cfRule type="cellIs" dxfId="2544" priority="33" stopIfTrue="1" operator="lessThan">
      <formula>$H$3</formula>
    </cfRule>
    <cfRule type="cellIs" dxfId="2543" priority="32" stopIfTrue="1" operator="equal">
      <formula>$H$3</formula>
    </cfRule>
  </conditionalFormatting>
  <conditionalFormatting sqref="D594">
    <cfRule type="cellIs" dxfId="2542" priority="21" stopIfTrue="1" operator="lessThan">
      <formula>$H$3</formula>
    </cfRule>
    <cfRule type="cellIs" dxfId="2541" priority="20" stopIfTrue="1" operator="equal">
      <formula>$H$3</formula>
    </cfRule>
  </conditionalFormatting>
  <conditionalFormatting sqref="D595">
    <cfRule type="cellIs" dxfId="2540" priority="14" stopIfTrue="1" operator="equal">
      <formula>$H$3</formula>
    </cfRule>
    <cfRule type="cellIs" dxfId="2539" priority="12" stopIfTrue="1" operator="equal">
      <formula>$H$3</formula>
    </cfRule>
    <cfRule type="cellIs" dxfId="2538" priority="13" stopIfTrue="1" operator="lessThan">
      <formula>$H$3</formula>
    </cfRule>
  </conditionalFormatting>
  <conditionalFormatting sqref="D598">
    <cfRule type="cellIs" dxfId="2537" priority="8" stopIfTrue="1" operator="lessThan">
      <formula>$H$3</formula>
    </cfRule>
    <cfRule type="cellIs" dxfId="2536" priority="9" stopIfTrue="1" operator="equal">
      <formula>$H$3</formula>
    </cfRule>
  </conditionalFormatting>
  <conditionalFormatting sqref="D598:D600">
    <cfRule type="cellIs" dxfId="2535" priority="7" stopIfTrue="1" operator="equal">
      <formula>$H$3</formula>
    </cfRule>
  </conditionalFormatting>
  <conditionalFormatting sqref="D599:D600">
    <cfRule type="cellIs" dxfId="2534" priority="5" stopIfTrue="1" operator="equal">
      <formula>$H$3</formula>
    </cfRule>
    <cfRule type="cellIs" dxfId="2533" priority="6" stopIfTrue="1" operator="lessThan">
      <formula>$H$3</formula>
    </cfRule>
  </conditionalFormatting>
  <conditionalFormatting sqref="D601:D602">
    <cfRule type="cellIs" dxfId="2532" priority="777" stopIfTrue="1" operator="equal">
      <formula>$H$3</formula>
    </cfRule>
    <cfRule type="cellIs" dxfId="2531" priority="778" stopIfTrue="1" operator="lessThan">
      <formula>$H$3</formula>
    </cfRule>
  </conditionalFormatting>
  <conditionalFormatting sqref="D603">
    <cfRule type="cellIs" dxfId="2530" priority="768" stopIfTrue="1" operator="lessThan">
      <formula>$H$3</formula>
    </cfRule>
    <cfRule type="cellIs" dxfId="2529" priority="765" stopIfTrue="1" operator="lessThan">
      <formula>$H$3</formula>
    </cfRule>
    <cfRule type="cellIs" dxfId="2528" priority="767" stopIfTrue="1" operator="equal">
      <formula>$H$3</formula>
    </cfRule>
  </conditionalFormatting>
  <conditionalFormatting sqref="D603:D618">
    <cfRule type="cellIs" dxfId="2527" priority="763" stopIfTrue="1" operator="equal">
      <formula>$H$3</formula>
    </cfRule>
  </conditionalFormatting>
  <conditionalFormatting sqref="D604:D618">
    <cfRule type="cellIs" dxfId="2526" priority="731" stopIfTrue="1" operator="lessThan">
      <formula>$H$3</formula>
    </cfRule>
  </conditionalFormatting>
  <conditionalFormatting sqref="D608:D616">
    <cfRule type="cellIs" dxfId="2525" priority="668" stopIfTrue="1" operator="lessThan">
      <formula>$H$3</formula>
    </cfRule>
    <cfRule type="cellIs" dxfId="2524" priority="730" stopIfTrue="1" operator="equal">
      <formula>$H$3</formula>
    </cfRule>
  </conditionalFormatting>
  <conditionalFormatting sqref="D618">
    <cfRule type="cellIs" dxfId="2523" priority="504" stopIfTrue="1" operator="equal">
      <formula>$H$3</formula>
    </cfRule>
  </conditionalFormatting>
  <conditionalFormatting sqref="D621:D622">
    <cfRule type="cellIs" dxfId="2522" priority="99" stopIfTrue="1" operator="lessThan">
      <formula>$H$3</formula>
    </cfRule>
  </conditionalFormatting>
  <conditionalFormatting sqref="D623:D628">
    <cfRule type="cellIs" dxfId="2521" priority="128" stopIfTrue="1" operator="lessThan">
      <formula>$H$3</formula>
    </cfRule>
    <cfRule type="cellIs" dxfId="2520" priority="126" stopIfTrue="1" operator="equal">
      <formula>$H$3</formula>
    </cfRule>
  </conditionalFormatting>
  <conditionalFormatting sqref="D626:D628">
    <cfRule type="cellIs" dxfId="2519" priority="124" stopIfTrue="1" operator="equal">
      <formula>$H$3</formula>
    </cfRule>
    <cfRule type="cellIs" dxfId="2518" priority="114" stopIfTrue="1" operator="equal">
      <formula>$H$3</formula>
    </cfRule>
    <cfRule type="cellIs" dxfId="2517" priority="125" stopIfTrue="1" operator="lessThan">
      <formula>$H$3</formula>
    </cfRule>
  </conditionalFormatting>
  <conditionalFormatting sqref="D629:D630">
    <cfRule type="cellIs" dxfId="2516" priority="581" stopIfTrue="1" operator="lessThan">
      <formula>$H$3</formula>
    </cfRule>
    <cfRule type="cellIs" dxfId="2515" priority="580" stopIfTrue="1" operator="equal">
      <formula>$H$3</formula>
    </cfRule>
  </conditionalFormatting>
  <conditionalFormatting sqref="D631:D632 F631:F632">
    <cfRule type="cellIs" dxfId="2514" priority="338" stopIfTrue="1" operator="lessThan">
      <formula>$H$3</formula>
    </cfRule>
  </conditionalFormatting>
  <conditionalFormatting sqref="D631:D632">
    <cfRule type="cellIs" dxfId="2513" priority="337" stopIfTrue="1" operator="equal">
      <formula>$H$3</formula>
    </cfRule>
  </conditionalFormatting>
  <conditionalFormatting sqref="D634:D638 B634:B640">
    <cfRule type="cellIs" dxfId="2512" priority="221" stopIfTrue="1" operator="equal">
      <formula>$H$3</formula>
    </cfRule>
    <cfRule type="cellIs" dxfId="2511" priority="222" stopIfTrue="1" operator="lessThan">
      <formula>$H$3</formula>
    </cfRule>
  </conditionalFormatting>
  <conditionalFormatting sqref="D639">
    <cfRule type="cellIs" dxfId="2510" priority="254" stopIfTrue="1" operator="lessThan">
      <formula>$H$3</formula>
    </cfRule>
    <cfRule type="cellIs" dxfId="2509" priority="255" stopIfTrue="1" operator="equal">
      <formula>$H$3</formula>
    </cfRule>
  </conditionalFormatting>
  <conditionalFormatting sqref="D639:D641">
    <cfRule type="cellIs" dxfId="2508" priority="236" stopIfTrue="1" operator="equal">
      <formula>$H$3</formula>
    </cfRule>
  </conditionalFormatting>
  <conditionalFormatting sqref="D640:D641">
    <cfRule type="cellIs" dxfId="2507" priority="231" stopIfTrue="1" operator="equal">
      <formula>$H$3</formula>
    </cfRule>
    <cfRule type="cellIs" dxfId="2506" priority="235" stopIfTrue="1" operator="lessThan">
      <formula>$H$3</formula>
    </cfRule>
  </conditionalFormatting>
  <conditionalFormatting sqref="D644">
    <cfRule type="cellIs" dxfId="2505" priority="89" stopIfTrue="1" operator="lessThan">
      <formula>$H$3</formula>
    </cfRule>
    <cfRule type="cellIs" dxfId="2504" priority="90" stopIfTrue="1" operator="equal">
      <formula>$H$3</formula>
    </cfRule>
  </conditionalFormatting>
  <conditionalFormatting sqref="D644:D647">
    <cfRule type="cellIs" dxfId="2503" priority="88" stopIfTrue="1" operator="equal">
      <formula>$H$3</formula>
    </cfRule>
  </conditionalFormatting>
  <conditionalFormatting sqref="D645:D647">
    <cfRule type="cellIs" dxfId="2502" priority="87" stopIfTrue="1" operator="lessThan">
      <formula>$H$3</formula>
    </cfRule>
    <cfRule type="cellIs" dxfId="2501" priority="86" stopIfTrue="1" operator="equal">
      <formula>$H$3</formula>
    </cfRule>
  </conditionalFormatting>
  <conditionalFormatting sqref="D648:D649">
    <cfRule type="cellIs" dxfId="2500" priority="497" stopIfTrue="1" operator="lessThan">
      <formula>$H$3</formula>
    </cfRule>
    <cfRule type="cellIs" dxfId="2499" priority="496" stopIfTrue="1" operator="equal">
      <formula>$H$3</formula>
    </cfRule>
  </conditionalFormatting>
  <conditionalFormatting sqref="D650 F650">
    <cfRule type="cellIs" dxfId="2498" priority="264" stopIfTrue="1" operator="lessThan">
      <formula>$H$3</formula>
    </cfRule>
  </conditionalFormatting>
  <conditionalFormatting sqref="D650:D655 F650:F655">
    <cfRule type="cellIs" dxfId="2497" priority="249" stopIfTrue="1" operator="equal">
      <formula>$H$3</formula>
    </cfRule>
    <cfRule type="cellIs" dxfId="2496" priority="246" stopIfTrue="1" operator="lessThan">
      <formula>$H$3</formula>
    </cfRule>
  </conditionalFormatting>
  <conditionalFormatting sqref="D651 F651">
    <cfRule type="cellIs" dxfId="2495" priority="240" stopIfTrue="1" operator="lessThan">
      <formula>$H$3</formula>
    </cfRule>
    <cfRule type="cellIs" dxfId="2494" priority="243" stopIfTrue="1" operator="equal">
      <formula>$H$3</formula>
    </cfRule>
  </conditionalFormatting>
  <conditionalFormatting sqref="D236:E236">
    <cfRule type="expression" dxfId="2493" priority="413843">
      <formula>AND($D830&lt;$H$3,$D830&lt;&gt;"")</formula>
    </cfRule>
    <cfRule type="expression" dxfId="2492" priority="413844">
      <formula>AND($D830=$H$3,$D830&lt;&gt;"")</formula>
    </cfRule>
  </conditionalFormatting>
  <conditionalFormatting sqref="D492:E492">
    <cfRule type="expression" dxfId="2491" priority="413846">
      <formula>AND($D769=$H$3,$D769&lt;&gt;"")</formula>
    </cfRule>
    <cfRule type="expression" dxfId="2490" priority="413845">
      <formula>AND($D769&lt;$H$3,$D769&lt;&gt;"")</formula>
    </cfRule>
  </conditionalFormatting>
  <conditionalFormatting sqref="D524:E524">
    <cfRule type="expression" dxfId="2489" priority="413847">
      <formula>AND($D785&lt;$H$3,$D785&lt;&gt;"")</formula>
    </cfRule>
    <cfRule type="expression" dxfId="2488" priority="413848">
      <formula>AND($D785=$H$3,$D785&lt;&gt;"")</formula>
    </cfRule>
  </conditionalFormatting>
  <conditionalFormatting sqref="D570:E570">
    <cfRule type="expression" dxfId="2487" priority="413849">
      <formula>AND($D827&lt;$H$3,$D827&lt;&gt;"")</formula>
    </cfRule>
    <cfRule type="expression" dxfId="2486" priority="413850">
      <formula>AND($D827=$H$3,$D827&lt;&gt;"")</formula>
    </cfRule>
  </conditionalFormatting>
  <conditionalFormatting sqref="D593:E593">
    <cfRule type="expression" dxfId="2485" priority="31">
      <formula>AND($D796=$H$3,$D796&lt;&gt;"")</formula>
    </cfRule>
    <cfRule type="expression" dxfId="2484" priority="30">
      <formula>AND($D796&lt;$H$3,$D796&lt;&gt;"")</formula>
    </cfRule>
  </conditionalFormatting>
  <conditionalFormatting sqref="D601:E601">
    <cfRule type="expression" dxfId="2483" priority="413852">
      <formula>AND($D815=$H$3,$D815&lt;&gt;"")</formula>
    </cfRule>
    <cfRule type="expression" dxfId="2482" priority="413851">
      <formula>AND($D815&lt;$H$3,$D815&lt;&gt;"")</formula>
    </cfRule>
  </conditionalFormatting>
  <conditionalFormatting sqref="D629:E629">
    <cfRule type="expression" dxfId="2481" priority="413770">
      <formula>AND($D825=$H$3,$D825&lt;&gt;"")</formula>
    </cfRule>
    <cfRule type="expression" dxfId="2480" priority="413769">
      <formula>AND($D825&lt;$H$3,$D825&lt;&gt;"")</formula>
    </cfRule>
  </conditionalFormatting>
  <conditionalFormatting sqref="D648:E648">
    <cfRule type="expression" dxfId="2479" priority="413771">
      <formula>AND($D833&lt;$H$3,$D833&lt;&gt;"")</formula>
    </cfRule>
    <cfRule type="expression" dxfId="2478" priority="413772">
      <formula>AND($D833=$H$3,$D833&lt;&gt;"")</formula>
    </cfRule>
  </conditionalFormatting>
  <conditionalFormatting sqref="D236:F236">
    <cfRule type="cellIs" dxfId="2477" priority="1776" stopIfTrue="1" operator="lessThan">
      <formula>$H$3</formula>
    </cfRule>
  </conditionalFormatting>
  <conditionalFormatting sqref="D492:F493">
    <cfRule type="cellIs" dxfId="2476" priority="1360" stopIfTrue="1" operator="lessThan">
      <formula>$H$3</formula>
    </cfRule>
  </conditionalFormatting>
  <conditionalFormatting sqref="D524:F525">
    <cfRule type="cellIs" dxfId="2475" priority="1011" stopIfTrue="1" operator="lessThan">
      <formula>$H$3</formula>
    </cfRule>
  </conditionalFormatting>
  <conditionalFormatting sqref="D570:F571">
    <cfRule type="cellIs" dxfId="2474" priority="664" stopIfTrue="1" operator="lessThan">
      <formula>$H$3</formula>
    </cfRule>
  </conditionalFormatting>
  <conditionalFormatting sqref="D593:F593">
    <cfRule type="cellIs" dxfId="2473" priority="29" stopIfTrue="1" operator="lessThan">
      <formula>$H$3</formula>
    </cfRule>
  </conditionalFormatting>
  <conditionalFormatting sqref="D594:F594">
    <cfRule type="cellIs" dxfId="2472" priority="19" stopIfTrue="1" operator="lessThan">
      <formula>$H$3</formula>
    </cfRule>
  </conditionalFormatting>
  <conditionalFormatting sqref="D601:F602">
    <cfRule type="cellIs" dxfId="2471" priority="774" stopIfTrue="1" operator="lessThan">
      <formula>$H$3</formula>
    </cfRule>
  </conditionalFormatting>
  <conditionalFormatting sqref="D629:F630">
    <cfRule type="cellIs" dxfId="2470" priority="577" stopIfTrue="1" operator="lessThan">
      <formula>$H$3</formula>
    </cfRule>
  </conditionalFormatting>
  <conditionalFormatting sqref="D648:F649">
    <cfRule type="cellIs" dxfId="2469" priority="493" stopIfTrue="1" operator="lessThan">
      <formula>$H$3</formula>
    </cfRule>
  </conditionalFormatting>
  <conditionalFormatting sqref="E4">
    <cfRule type="expression" dxfId="2468" priority="3328" stopIfTrue="1">
      <formula>D4&lt;$H$3</formula>
    </cfRule>
  </conditionalFormatting>
  <conditionalFormatting sqref="E4:E5 G4:G5 G41:G42 C4:C5">
    <cfRule type="expression" dxfId="2467" priority="3531" stopIfTrue="1">
      <formula>$B4=$H$3</formula>
    </cfRule>
  </conditionalFormatting>
  <conditionalFormatting sqref="E5">
    <cfRule type="expression" dxfId="2466" priority="38674" stopIfTrue="1">
      <formula>D5&lt;$H$3</formula>
    </cfRule>
  </conditionalFormatting>
  <conditionalFormatting sqref="E5:E16">
    <cfRule type="expression" dxfId="2465" priority="7179" stopIfTrue="1">
      <formula>D5&lt;$H$3</formula>
    </cfRule>
  </conditionalFormatting>
  <conditionalFormatting sqref="E6:E16 G5:G16 C18:C44 C6:C16">
    <cfRule type="expression" dxfId="2464" priority="7180" stopIfTrue="1">
      <formula>$F5=$H$3</formula>
    </cfRule>
  </conditionalFormatting>
  <conditionalFormatting sqref="E18:E54 E572:E573 E575:E576">
    <cfRule type="expression" dxfId="2463" priority="2990" stopIfTrue="1">
      <formula>D18&lt;$H$3</formula>
    </cfRule>
  </conditionalFormatting>
  <conditionalFormatting sqref="E18:E54">
    <cfRule type="expression" dxfId="2462" priority="2991" stopIfTrue="1">
      <formula>$F18=$H$3</formula>
    </cfRule>
  </conditionalFormatting>
  <conditionalFormatting sqref="E41:E54">
    <cfRule type="expression" dxfId="2461" priority="2992" stopIfTrue="1">
      <formula>$B41=$H$3</formula>
    </cfRule>
  </conditionalFormatting>
  <conditionalFormatting sqref="E56:E87 G56:G87">
    <cfRule type="expression" dxfId="2460" priority="1602" stopIfTrue="1">
      <formula>D56&lt;$H$3</formula>
    </cfRule>
  </conditionalFormatting>
  <conditionalFormatting sqref="E56:E87">
    <cfRule type="expression" dxfId="2459" priority="1986" stopIfTrue="1">
      <formula>$F56=$H$3</formula>
    </cfRule>
  </conditionalFormatting>
  <conditionalFormatting sqref="E56:E89">
    <cfRule type="expression" dxfId="2458" priority="1987" stopIfTrue="1">
      <formula>$B56=$H$3</formula>
    </cfRule>
  </conditionalFormatting>
  <conditionalFormatting sqref="E88:E97">
    <cfRule type="expression" dxfId="2457" priority="4435" stopIfTrue="1">
      <formula>D88&lt;$H$3</formula>
    </cfRule>
  </conditionalFormatting>
  <conditionalFormatting sqref="E103:E114">
    <cfRule type="expression" dxfId="2456" priority="4197" stopIfTrue="1">
      <formula>D103&lt;$H$3</formula>
    </cfRule>
  </conditionalFormatting>
  <conditionalFormatting sqref="E117:E136 E140:E142 C105:C114 C117">
    <cfRule type="expression" dxfId="2455" priority="38737" stopIfTrue="1">
      <formula>B105&lt;$H$3</formula>
    </cfRule>
  </conditionalFormatting>
  <conditionalFormatting sqref="E138:E140">
    <cfRule type="expression" dxfId="2454" priority="5191" stopIfTrue="1">
      <formula>D138&lt;$H$3</formula>
    </cfRule>
  </conditionalFormatting>
  <conditionalFormatting sqref="E144:E155 G144:G155">
    <cfRule type="expression" dxfId="2453" priority="3670" stopIfTrue="1">
      <formula>D144&lt;$H$3</formula>
    </cfRule>
  </conditionalFormatting>
  <conditionalFormatting sqref="E230:E235">
    <cfRule type="expression" dxfId="2452" priority="743" stopIfTrue="1">
      <formula>$B230=$H$3</formula>
    </cfRule>
    <cfRule type="expression" dxfId="2451" priority="738" stopIfTrue="1">
      <formula>$F230=$H$3</formula>
    </cfRule>
    <cfRule type="expression" dxfId="2450" priority="737" stopIfTrue="1">
      <formula>D230&lt;$H$3</formula>
    </cfRule>
  </conditionalFormatting>
  <conditionalFormatting sqref="E236">
    <cfRule type="expression" dxfId="2449" priority="413857" stopIfTrue="1">
      <formula>$D830=$H$3</formula>
    </cfRule>
  </conditionalFormatting>
  <conditionalFormatting sqref="E237">
    <cfRule type="expression" dxfId="2448" priority="1773" stopIfTrue="1">
      <formula>$D237=#REF!</formula>
    </cfRule>
    <cfRule type="expression" dxfId="2447" priority="1774" stopIfTrue="1">
      <formula>D237&lt;#REF!</formula>
    </cfRule>
  </conditionalFormatting>
  <conditionalFormatting sqref="E292:E297">
    <cfRule type="expression" dxfId="2446" priority="3999" stopIfTrue="1">
      <formula>D292&lt;$H$3</formula>
    </cfRule>
  </conditionalFormatting>
  <conditionalFormatting sqref="E299:E305">
    <cfRule type="expression" dxfId="2445" priority="3975" stopIfTrue="1">
      <formula>D299&lt;$H$3</formula>
    </cfRule>
  </conditionalFormatting>
  <conditionalFormatting sqref="E307:E320 G323:G324 G345 G361">
    <cfRule type="expression" dxfId="2444" priority="3186" stopIfTrue="1">
      <formula>D307&lt;$H$3</formula>
    </cfRule>
  </conditionalFormatting>
  <conditionalFormatting sqref="E323:E324">
    <cfRule type="expression" dxfId="2443" priority="3418" stopIfTrue="1">
      <formula>D323&lt;$H$3</formula>
    </cfRule>
  </conditionalFormatting>
  <conditionalFormatting sqref="E325">
    <cfRule type="expression" dxfId="2442" priority="411803" stopIfTrue="1">
      <formula>#REF!&lt;#REF!</formula>
    </cfRule>
    <cfRule type="expression" dxfId="2441" priority="411804" stopIfTrue="1">
      <formula>#REF!=#REF!</formula>
    </cfRule>
  </conditionalFormatting>
  <conditionalFormatting sqref="E345">
    <cfRule type="expression" dxfId="2440" priority="3227" stopIfTrue="1">
      <formula>D345&lt;$H$3</formula>
    </cfRule>
  </conditionalFormatting>
  <conditionalFormatting sqref="E346">
    <cfRule type="expression" dxfId="2439" priority="411796" stopIfTrue="1">
      <formula>#REF!=#REF!</formula>
    </cfRule>
    <cfRule type="expression" dxfId="2438" priority="411795" stopIfTrue="1">
      <formula>#REF!&lt;#REF!</formula>
    </cfRule>
  </conditionalFormatting>
  <conditionalFormatting sqref="E352:E361">
    <cfRule type="expression" dxfId="2437" priority="2837" stopIfTrue="1">
      <formula>D352&lt;$H$3</formula>
    </cfRule>
  </conditionalFormatting>
  <conditionalFormatting sqref="E362">
    <cfRule type="expression" dxfId="2436" priority="2940" stopIfTrue="1">
      <formula>#REF!=#REF!</formula>
    </cfRule>
    <cfRule type="expression" dxfId="2435" priority="2939" stopIfTrue="1">
      <formula>#REF!&lt;#REF!</formula>
    </cfRule>
  </conditionalFormatting>
  <conditionalFormatting sqref="E369:E372">
    <cfRule type="expression" dxfId="2434" priority="2630" stopIfTrue="1">
      <formula>D369&lt;$H$3</formula>
    </cfRule>
  </conditionalFormatting>
  <conditionalFormatting sqref="E374:E385 G403:G406 G419:G422 E428:E434 G428:G434 E436:E442 G436:G442">
    <cfRule type="expression" dxfId="2433" priority="2250" stopIfTrue="1">
      <formula>D374&lt;$H$3</formula>
    </cfRule>
  </conditionalFormatting>
  <conditionalFormatting sqref="E387:E398 G387:G398">
    <cfRule type="expression" dxfId="2432" priority="2406" stopIfTrue="1">
      <formula>D387&lt;$H$3</formula>
    </cfRule>
  </conditionalFormatting>
  <conditionalFormatting sqref="E400:E406">
    <cfRule type="expression" dxfId="2431" priority="2166" stopIfTrue="1">
      <formula>D400&lt;$H$3</formula>
    </cfRule>
  </conditionalFormatting>
  <conditionalFormatting sqref="E408:E422">
    <cfRule type="expression" dxfId="2430" priority="2087" stopIfTrue="1">
      <formula>D408&lt;$H$3</formula>
    </cfRule>
  </conditionalFormatting>
  <conditionalFormatting sqref="E445 E461 E479 E502 E5 E140 E89 E105 E293 E301 E309 E316 E119 E354 E370 E388 E396 E404 E412 E420 E429 E437 E453 E516 E533 E541 E551 E561 E579">
    <cfRule type="expression" dxfId="2429" priority="38672" stopIfTrue="1">
      <formula>$D5=$H$3</formula>
    </cfRule>
  </conditionalFormatting>
  <conditionalFormatting sqref="E452:E459 C453:C459">
    <cfRule type="expression" dxfId="2428" priority="1554" stopIfTrue="1">
      <formula>B452&lt;$H$3</formula>
    </cfRule>
  </conditionalFormatting>
  <conditionalFormatting sqref="E471:E475">
    <cfRule type="expression" dxfId="2427" priority="1336" stopIfTrue="1">
      <formula>D471&lt;$H$3</formula>
    </cfRule>
  </conditionalFormatting>
  <conditionalFormatting sqref="E491">
    <cfRule type="expression" dxfId="2426" priority="1292" stopIfTrue="1">
      <formula>D491&lt;$H$3</formula>
    </cfRule>
  </conditionalFormatting>
  <conditionalFormatting sqref="E492">
    <cfRule type="expression" dxfId="2425" priority="413858" stopIfTrue="1">
      <formula>$D769=$H$3</formula>
    </cfRule>
  </conditionalFormatting>
  <conditionalFormatting sqref="E506:E512">
    <cfRule type="expression" dxfId="2424" priority="1107" stopIfTrue="1">
      <formula>D506&lt;$H$3</formula>
    </cfRule>
  </conditionalFormatting>
  <conditionalFormatting sqref="E515:E521">
    <cfRule type="expression" dxfId="2423" priority="1025" stopIfTrue="1">
      <formula>D515&lt;$H$3</formula>
    </cfRule>
  </conditionalFormatting>
  <conditionalFormatting sqref="E523 G523">
    <cfRule type="expression" dxfId="2422" priority="959" stopIfTrue="1">
      <formula>D523&lt;$H$3</formula>
    </cfRule>
  </conditionalFormatting>
  <conditionalFormatting sqref="E524">
    <cfRule type="expression" dxfId="2421" priority="413859" stopIfTrue="1">
      <formula>$D785=$H$3</formula>
    </cfRule>
  </conditionalFormatting>
  <conditionalFormatting sqref="E526:E548 G526:G548">
    <cfRule type="expression" dxfId="2420" priority="502" stopIfTrue="1">
      <formula>D526&lt;$H$3</formula>
    </cfRule>
  </conditionalFormatting>
  <conditionalFormatting sqref="E550:E558">
    <cfRule type="expression" dxfId="2419" priority="872" stopIfTrue="1">
      <formula>D550&lt;$H$3</formula>
    </cfRule>
  </conditionalFormatting>
  <conditionalFormatting sqref="E560:E566">
    <cfRule type="expression" dxfId="2418" priority="788" stopIfTrue="1">
      <formula>D560&lt;$H$3</formula>
    </cfRule>
  </conditionalFormatting>
  <conditionalFormatting sqref="E570">
    <cfRule type="expression" dxfId="2417" priority="413860" stopIfTrue="1">
      <formula>$D827=$H$3</formula>
    </cfRule>
  </conditionalFormatting>
  <conditionalFormatting sqref="E587">
    <cfRule type="expression" dxfId="2416" priority="76" stopIfTrue="1">
      <formula>$F587=$H$3</formula>
    </cfRule>
  </conditionalFormatting>
  <conditionalFormatting sqref="E590:E591">
    <cfRule type="expression" dxfId="2415" priority="73" stopIfTrue="1">
      <formula>$F590=$H$3</formula>
    </cfRule>
  </conditionalFormatting>
  <conditionalFormatting sqref="E593">
    <cfRule type="expression" dxfId="2414" priority="28" stopIfTrue="1">
      <formula>$D796=$H$3</formula>
    </cfRule>
  </conditionalFormatting>
  <conditionalFormatting sqref="E595:E600">
    <cfRule type="expression" dxfId="2413" priority="3" stopIfTrue="1">
      <formula>D595&lt;$H$3</formula>
    </cfRule>
  </conditionalFormatting>
  <conditionalFormatting sqref="E601">
    <cfRule type="expression" dxfId="2412" priority="413861" stopIfTrue="1">
      <formula>$D815=$H$3</formula>
    </cfRule>
  </conditionalFormatting>
  <conditionalFormatting sqref="E603:E619">
    <cfRule type="expression" dxfId="2411" priority="162" stopIfTrue="1">
      <formula>D603&lt;$H$3</formula>
    </cfRule>
  </conditionalFormatting>
  <conditionalFormatting sqref="E626">
    <cfRule type="expression" dxfId="2410" priority="49" stopIfTrue="1">
      <formula>D626&lt;$H$3</formula>
    </cfRule>
    <cfRule type="expression" dxfId="2409" priority="46" stopIfTrue="1">
      <formula>D626&lt;$H$3</formula>
    </cfRule>
    <cfRule type="expression" dxfId="2408" priority="47" stopIfTrue="1">
      <formula>$F626=$H$3</formula>
    </cfRule>
    <cfRule type="expression" dxfId="2407" priority="48" stopIfTrue="1">
      <formula>$B626=$H$3</formula>
    </cfRule>
  </conditionalFormatting>
  <conditionalFormatting sqref="E629">
    <cfRule type="expression" dxfId="2406" priority="413778" stopIfTrue="1">
      <formula>$D825=$H$3</formula>
    </cfRule>
  </conditionalFormatting>
  <conditionalFormatting sqref="E634:E647">
    <cfRule type="expression" dxfId="2405" priority="57" stopIfTrue="1">
      <formula>D634&lt;$H$3</formula>
    </cfRule>
  </conditionalFormatting>
  <conditionalFormatting sqref="E648">
    <cfRule type="expression" dxfId="2404" priority="413779" stopIfTrue="1">
      <formula>$D833=$H$3</formula>
    </cfRule>
  </conditionalFormatting>
  <conditionalFormatting sqref="E534:F539">
    <cfRule type="expression" dxfId="2403" priority="594" stopIfTrue="1">
      <formula>$F534=$H$3</formula>
    </cfRule>
  </conditionalFormatting>
  <conditionalFormatting sqref="F4">
    <cfRule type="cellIs" dxfId="2402" priority="3333" stopIfTrue="1" operator="lessThan">
      <formula>$H$3</formula>
    </cfRule>
    <cfRule type="cellIs" dxfId="2401" priority="3330" stopIfTrue="1" operator="equal">
      <formula>$H$3</formula>
    </cfRule>
  </conditionalFormatting>
  <conditionalFormatting sqref="F5">
    <cfRule type="cellIs" dxfId="2400" priority="38647" stopIfTrue="1" operator="equal">
      <formula>$H$3</formula>
    </cfRule>
    <cfRule type="cellIs" dxfId="2399" priority="38671" stopIfTrue="1" operator="lessThan">
      <formula>$H$3</formula>
    </cfRule>
  </conditionalFormatting>
  <conditionalFormatting sqref="F5:F6">
    <cfRule type="cellIs" dxfId="2398" priority="10168" stopIfTrue="1" operator="lessThan">
      <formula>$H$3</formula>
    </cfRule>
    <cfRule type="cellIs" dxfId="2397" priority="10161" stopIfTrue="1" operator="equal">
      <formula>$H$3</formula>
    </cfRule>
  </conditionalFormatting>
  <conditionalFormatting sqref="F6">
    <cfRule type="cellIs" dxfId="2396" priority="10157" stopIfTrue="1" operator="equal">
      <formula>$H$3</formula>
    </cfRule>
    <cfRule type="cellIs" dxfId="2395" priority="10160" stopIfTrue="1" operator="lessThan">
      <formula>$H$3</formula>
    </cfRule>
  </conditionalFormatting>
  <conditionalFormatting sqref="F6:F7">
    <cfRule type="cellIs" dxfId="2394" priority="9784" stopIfTrue="1" operator="lessThan">
      <formula>$H$3</formula>
    </cfRule>
    <cfRule type="cellIs" dxfId="2393" priority="9781" stopIfTrue="1" operator="equal">
      <formula>$H$3</formula>
    </cfRule>
  </conditionalFormatting>
  <conditionalFormatting sqref="F7">
    <cfRule type="cellIs" dxfId="2392" priority="9778" stopIfTrue="1" operator="lessThan">
      <formula>$H$3</formula>
    </cfRule>
    <cfRule type="cellIs" dxfId="2391" priority="9767" stopIfTrue="1" operator="equal">
      <formula>$H$3</formula>
    </cfRule>
  </conditionalFormatting>
  <conditionalFormatting sqref="F7:F9">
    <cfRule type="cellIs" dxfId="2390" priority="9488" stopIfTrue="1" operator="lessThan">
      <formula>$H$3</formula>
    </cfRule>
    <cfRule type="cellIs" dxfId="2389" priority="9487" stopIfTrue="1" operator="equal">
      <formula>$H$3</formula>
    </cfRule>
  </conditionalFormatting>
  <conditionalFormatting sqref="F8">
    <cfRule type="cellIs" dxfId="2388" priority="9467" stopIfTrue="1" operator="equal">
      <formula>$H$3</formula>
    </cfRule>
    <cfRule type="cellIs" dxfId="2387" priority="9476" stopIfTrue="1" operator="lessThan">
      <formula>$H$3</formula>
    </cfRule>
  </conditionalFormatting>
  <conditionalFormatting sqref="F9">
    <cfRule type="cellIs" dxfId="2386" priority="9746" stopIfTrue="1" operator="lessThan">
      <formula>$H$3</formula>
    </cfRule>
    <cfRule type="cellIs" dxfId="2385" priority="9745" stopIfTrue="1" operator="equal">
      <formula>$H$3</formula>
    </cfRule>
  </conditionalFormatting>
  <conditionalFormatting sqref="F10">
    <cfRule type="cellIs" dxfId="2384" priority="9023" stopIfTrue="1" operator="equal">
      <formula>$H$3</formula>
    </cfRule>
  </conditionalFormatting>
  <conditionalFormatting sqref="F10:F11">
    <cfRule type="cellIs" dxfId="2383" priority="8954" stopIfTrue="1" operator="lessThan">
      <formula>$H$3</formula>
    </cfRule>
    <cfRule type="cellIs" dxfId="2382" priority="8943" stopIfTrue="1" operator="equal">
      <formula>$H$3</formula>
    </cfRule>
  </conditionalFormatting>
  <conditionalFormatting sqref="F11">
    <cfRule type="cellIs" dxfId="2381" priority="8942" stopIfTrue="1" operator="lessThan">
      <formula>$H$3</formula>
    </cfRule>
    <cfRule type="cellIs" dxfId="2380" priority="8939" stopIfTrue="1" operator="equal">
      <formula>$H$3</formula>
    </cfRule>
  </conditionalFormatting>
  <conditionalFormatting sqref="F11:F12">
    <cfRule type="cellIs" dxfId="2379" priority="8832" stopIfTrue="1" operator="lessThan">
      <formula>$H$3</formula>
    </cfRule>
    <cfRule type="cellIs" dxfId="2378" priority="8829" stopIfTrue="1" operator="equal">
      <formula>$H$3</formula>
    </cfRule>
  </conditionalFormatting>
  <conditionalFormatting sqref="F12">
    <cfRule type="cellIs" dxfId="2377" priority="8828" stopIfTrue="1" operator="lessThan">
      <formula>$H$3</formula>
    </cfRule>
    <cfRule type="cellIs" dxfId="2376" priority="8821" stopIfTrue="1" operator="equal">
      <formula>$H$3</formula>
    </cfRule>
  </conditionalFormatting>
  <conditionalFormatting sqref="F12:F13">
    <cfRule type="cellIs" dxfId="2375" priority="7904" stopIfTrue="1" operator="lessThan">
      <formula>$H$3</formula>
    </cfRule>
    <cfRule type="cellIs" dxfId="2374" priority="7895" stopIfTrue="1" operator="equal">
      <formula>$H$3</formula>
    </cfRule>
  </conditionalFormatting>
  <conditionalFormatting sqref="F13">
    <cfRule type="cellIs" dxfId="2373" priority="7887" stopIfTrue="1" operator="equal">
      <formula>$H$3</formula>
    </cfRule>
    <cfRule type="cellIs" dxfId="2372" priority="7894" stopIfTrue="1" operator="lessThan">
      <formula>$H$3</formula>
    </cfRule>
  </conditionalFormatting>
  <conditionalFormatting sqref="F13:F14">
    <cfRule type="cellIs" dxfId="2371" priority="7623" stopIfTrue="1" operator="equal">
      <formula>$H$3</formula>
    </cfRule>
    <cfRule type="cellIs" dxfId="2370" priority="7626" stopIfTrue="1" operator="lessThan">
      <formula>$H$3</formula>
    </cfRule>
  </conditionalFormatting>
  <conditionalFormatting sqref="F14">
    <cfRule type="cellIs" dxfId="2369" priority="7620" stopIfTrue="1" operator="lessThan">
      <formula>$H$3</formula>
    </cfRule>
    <cfRule type="cellIs" dxfId="2368" priority="7615" stopIfTrue="1" operator="equal">
      <formula>$H$3</formula>
    </cfRule>
  </conditionalFormatting>
  <conditionalFormatting sqref="F14:F15">
    <cfRule type="cellIs" dxfId="2367" priority="7313" stopIfTrue="1" operator="equal">
      <formula>$H$3</formula>
    </cfRule>
    <cfRule type="cellIs" dxfId="2366" priority="7326" stopIfTrue="1" operator="lessThan">
      <formula>$H$3</formula>
    </cfRule>
  </conditionalFormatting>
  <conditionalFormatting sqref="F15:F16">
    <cfRule type="cellIs" dxfId="2365" priority="7093" stopIfTrue="1" operator="equal">
      <formula>$H$3</formula>
    </cfRule>
    <cfRule type="cellIs" dxfId="2364" priority="7106" stopIfTrue="1" operator="lessThan">
      <formula>$H$3</formula>
    </cfRule>
  </conditionalFormatting>
  <conditionalFormatting sqref="F16">
    <cfRule type="cellIs" dxfId="2363" priority="7092" stopIfTrue="1" operator="lessThan">
      <formula>$H$3</formula>
    </cfRule>
  </conditionalFormatting>
  <conditionalFormatting sqref="F18">
    <cfRule type="cellIs" dxfId="2362" priority="6488" stopIfTrue="1" operator="lessThan">
      <formula>$H$3</formula>
    </cfRule>
    <cfRule type="cellIs" dxfId="2361" priority="6483" stopIfTrue="1" operator="equal">
      <formula>$H$3</formula>
    </cfRule>
  </conditionalFormatting>
  <conditionalFormatting sqref="F18:F19">
    <cfRule type="cellIs" dxfId="2360" priority="6175" stopIfTrue="1" operator="equal">
      <formula>$H$3</formula>
    </cfRule>
    <cfRule type="cellIs" dxfId="2359" priority="6178" stopIfTrue="1" operator="lessThan">
      <formula>$H$3</formula>
    </cfRule>
  </conditionalFormatting>
  <conditionalFormatting sqref="F19">
    <cfRule type="cellIs" dxfId="2358" priority="6172" stopIfTrue="1" operator="lessThan">
      <formula>$H$3</formula>
    </cfRule>
    <cfRule type="cellIs" dxfId="2357" priority="6163" stopIfTrue="1" operator="equal">
      <formula>$H$3</formula>
    </cfRule>
  </conditionalFormatting>
  <conditionalFormatting sqref="F19:F20">
    <cfRule type="cellIs" dxfId="2356" priority="6048" stopIfTrue="1" operator="lessThan">
      <formula>$H$3</formula>
    </cfRule>
    <cfRule type="cellIs" dxfId="2355" priority="6047" stopIfTrue="1" operator="equal">
      <formula>$H$3</formula>
    </cfRule>
  </conditionalFormatting>
  <conditionalFormatting sqref="F20">
    <cfRule type="cellIs" dxfId="2354" priority="6031" stopIfTrue="1" operator="equal">
      <formula>$H$3</formula>
    </cfRule>
    <cfRule type="cellIs" dxfId="2353" priority="6046" stopIfTrue="1" operator="lessThan">
      <formula>$H$3</formula>
    </cfRule>
  </conditionalFormatting>
  <conditionalFormatting sqref="F20:F21">
    <cfRule type="cellIs" dxfId="2352" priority="5831" stopIfTrue="1" operator="equal">
      <formula>$H$3</formula>
    </cfRule>
    <cfRule type="cellIs" dxfId="2351" priority="5844" stopIfTrue="1" operator="lessThan">
      <formula>$H$3</formula>
    </cfRule>
  </conditionalFormatting>
  <conditionalFormatting sqref="F21">
    <cfRule type="cellIs" dxfId="2350" priority="5830" stopIfTrue="1" operator="lessThan">
      <formula>$H$3</formula>
    </cfRule>
    <cfRule type="cellIs" dxfId="2349" priority="5825" stopIfTrue="1" operator="equal">
      <formula>$H$3</formula>
    </cfRule>
  </conditionalFormatting>
  <conditionalFormatting sqref="F21:F22">
    <cfRule type="cellIs" dxfId="2348" priority="5811" stopIfTrue="1" operator="equal">
      <formula>$H$3</formula>
    </cfRule>
    <cfRule type="cellIs" dxfId="2347" priority="5820" stopIfTrue="1" operator="lessThan">
      <formula>$H$3</formula>
    </cfRule>
  </conditionalFormatting>
  <conditionalFormatting sqref="F22">
    <cfRule type="cellIs" dxfId="2346" priority="5804" stopIfTrue="1" operator="lessThan">
      <formula>$H$3</formula>
    </cfRule>
    <cfRule type="cellIs" dxfId="2345" priority="5803" stopIfTrue="1" operator="equal">
      <formula>$H$3</formula>
    </cfRule>
  </conditionalFormatting>
  <conditionalFormatting sqref="F22:F23">
    <cfRule type="cellIs" dxfId="2344" priority="5124" stopIfTrue="1" operator="lessThan">
      <formula>$H$3</formula>
    </cfRule>
    <cfRule type="cellIs" dxfId="2343" priority="5123" stopIfTrue="1" operator="equal">
      <formula>$H$3</formula>
    </cfRule>
  </conditionalFormatting>
  <conditionalFormatting sqref="F23">
    <cfRule type="cellIs" dxfId="2342" priority="5117" stopIfTrue="1" operator="equal">
      <formula>$H$3</formula>
    </cfRule>
    <cfRule type="cellIs" dxfId="2341" priority="5122" stopIfTrue="1" operator="lessThan">
      <formula>$H$3</formula>
    </cfRule>
  </conditionalFormatting>
  <conditionalFormatting sqref="F23:F24">
    <cfRule type="cellIs" dxfId="2340" priority="4991" stopIfTrue="1" operator="equal">
      <formula>$H$3</formula>
    </cfRule>
    <cfRule type="cellIs" dxfId="2339" priority="4992" stopIfTrue="1" operator="lessThan">
      <formula>$H$3</formula>
    </cfRule>
  </conditionalFormatting>
  <conditionalFormatting sqref="F24">
    <cfRule type="cellIs" dxfId="2338" priority="4985" stopIfTrue="1" operator="equal">
      <formula>$H$3</formula>
    </cfRule>
    <cfRule type="cellIs" dxfId="2337" priority="4988" stopIfTrue="1" operator="lessThan">
      <formula>$H$3</formula>
    </cfRule>
  </conditionalFormatting>
  <conditionalFormatting sqref="F24:F25">
    <cfRule type="cellIs" dxfId="2336" priority="4909" stopIfTrue="1" operator="equal">
      <formula>$H$3</formula>
    </cfRule>
    <cfRule type="cellIs" dxfId="2335" priority="4920" stopIfTrue="1" operator="lessThan">
      <formula>$H$3</formula>
    </cfRule>
  </conditionalFormatting>
  <conditionalFormatting sqref="F25:F26">
    <cfRule type="cellIs" dxfId="2334" priority="4760" stopIfTrue="1" operator="equal">
      <formula>$H$3</formula>
    </cfRule>
    <cfRule type="cellIs" dxfId="2333" priority="4775" stopIfTrue="1" operator="lessThan">
      <formula>$H$3</formula>
    </cfRule>
  </conditionalFormatting>
  <conditionalFormatting sqref="F26:F27">
    <cfRule type="cellIs" dxfId="2332" priority="4637" stopIfTrue="1" operator="lessThan">
      <formula>$H$3</formula>
    </cfRule>
  </conditionalFormatting>
  <conditionalFormatting sqref="F26:F31">
    <cfRule type="cellIs" dxfId="2331" priority="4632" stopIfTrue="1" operator="equal">
      <formula>$H$3</formula>
    </cfRule>
  </conditionalFormatting>
  <conditionalFormatting sqref="F27">
    <cfRule type="cellIs" dxfId="2330" priority="4624" stopIfTrue="1" operator="lessThan">
      <formula>$H$3</formula>
    </cfRule>
  </conditionalFormatting>
  <conditionalFormatting sqref="F27:F29">
    <cfRule type="cellIs" dxfId="2329" priority="4581" stopIfTrue="1" operator="equal">
      <formula>$H$3</formula>
    </cfRule>
  </conditionalFormatting>
  <conditionalFormatting sqref="F28:F29">
    <cfRule type="cellIs" dxfId="2328" priority="4577" stopIfTrue="1" operator="equal">
      <formula>$H$3</formula>
    </cfRule>
    <cfRule type="cellIs" dxfId="2327" priority="4580" stopIfTrue="1" operator="lessThan">
      <formula>$H$3</formula>
    </cfRule>
  </conditionalFormatting>
  <conditionalFormatting sqref="F28:F30">
    <cfRule type="cellIs" dxfId="2326" priority="4393" stopIfTrue="1" operator="lessThan">
      <formula>$H$3</formula>
    </cfRule>
  </conditionalFormatting>
  <conditionalFormatting sqref="F30">
    <cfRule type="cellIs" dxfId="2325" priority="4392" stopIfTrue="1" operator="equal">
      <formula>$H$3</formula>
    </cfRule>
  </conditionalFormatting>
  <conditionalFormatting sqref="F30:F31">
    <cfRule type="cellIs" dxfId="2324" priority="4333" stopIfTrue="1" operator="lessThan">
      <formula>$H$3</formula>
    </cfRule>
  </conditionalFormatting>
  <conditionalFormatting sqref="F31">
    <cfRule type="cellIs" dxfId="2323" priority="4332" stopIfTrue="1" operator="equal">
      <formula>$H$3</formula>
    </cfRule>
  </conditionalFormatting>
  <conditionalFormatting sqref="F31:F33">
    <cfRule type="cellIs" dxfId="2322" priority="4219" stopIfTrue="1" operator="lessThan">
      <formula>$H$3</formula>
    </cfRule>
  </conditionalFormatting>
  <conditionalFormatting sqref="F32:F33">
    <cfRule type="cellIs" dxfId="2321" priority="4218" stopIfTrue="1" operator="equal">
      <formula>$H$3</formula>
    </cfRule>
  </conditionalFormatting>
  <conditionalFormatting sqref="F32:F38">
    <cfRule type="cellIs" dxfId="2320" priority="3810" stopIfTrue="1" operator="equal">
      <formula>$H$3</formula>
    </cfRule>
    <cfRule type="cellIs" dxfId="2319" priority="3884" stopIfTrue="1" operator="lessThan">
      <formula>$H$3</formula>
    </cfRule>
  </conditionalFormatting>
  <conditionalFormatting sqref="F38:F39">
    <cfRule type="cellIs" dxfId="2318" priority="38711" stopIfTrue="1" operator="equal">
      <formula>$H$3</formula>
    </cfRule>
    <cfRule type="cellIs" dxfId="2317" priority="3691" stopIfTrue="1" operator="lessThan">
      <formula>$H$3</formula>
    </cfRule>
  </conditionalFormatting>
  <conditionalFormatting sqref="F39">
    <cfRule type="cellIs" dxfId="2316" priority="3690" stopIfTrue="1" operator="equal">
      <formula>$H$3</formula>
    </cfRule>
  </conditionalFormatting>
  <conditionalFormatting sqref="F39:F40">
    <cfRule type="cellIs" dxfId="2315" priority="3635" stopIfTrue="1" operator="lessThan">
      <formula>$H$3</formula>
    </cfRule>
    <cfRule type="cellIs" dxfId="2314" priority="3632" stopIfTrue="1" operator="equal">
      <formula>$H$3</formula>
    </cfRule>
  </conditionalFormatting>
  <conditionalFormatting sqref="F40">
    <cfRule type="cellIs" dxfId="2313" priority="3631" stopIfTrue="1" operator="lessThan">
      <formula>$H$3</formula>
    </cfRule>
  </conditionalFormatting>
  <conditionalFormatting sqref="F40:F42">
    <cfRule type="cellIs" dxfId="2312" priority="3528" stopIfTrue="1" operator="equal">
      <formula>$H$3</formula>
    </cfRule>
  </conditionalFormatting>
  <conditionalFormatting sqref="F41:F45">
    <cfRule type="cellIs" dxfId="2311" priority="3359" stopIfTrue="1" operator="lessThan">
      <formula>$H$3</formula>
    </cfRule>
  </conditionalFormatting>
  <conditionalFormatting sqref="F41:F54">
    <cfRule type="cellIs" dxfId="2310" priority="2989" stopIfTrue="1" operator="equal">
      <formula>$H$3</formula>
    </cfRule>
  </conditionalFormatting>
  <conditionalFormatting sqref="F43:F45">
    <cfRule type="expression" dxfId="2309" priority="3360" stopIfTrue="1">
      <formula>$F43=$H$3</formula>
    </cfRule>
  </conditionalFormatting>
  <conditionalFormatting sqref="F46:F54">
    <cfRule type="cellIs" dxfId="2308" priority="2988" stopIfTrue="1" operator="lessThan">
      <formula>$H$3</formula>
    </cfRule>
  </conditionalFormatting>
  <conditionalFormatting sqref="F56:F69">
    <cfRule type="cellIs" dxfId="2307" priority="2680" stopIfTrue="1" operator="equal">
      <formula>$H$3</formula>
    </cfRule>
  </conditionalFormatting>
  <conditionalFormatting sqref="F56:F77">
    <cfRule type="cellIs" dxfId="2306" priority="2299" stopIfTrue="1" operator="lessThan">
      <formula>$H$3</formula>
    </cfRule>
  </conditionalFormatting>
  <conditionalFormatting sqref="F70:F87">
    <cfRule type="cellIs" dxfId="2305" priority="1992" stopIfTrue="1" operator="equal">
      <formula>$H$3</formula>
    </cfRule>
  </conditionalFormatting>
  <conditionalFormatting sqref="F88">
    <cfRule type="cellIs" dxfId="2304" priority="6715" stopIfTrue="1" operator="lessThan">
      <formula>$H$3</formula>
    </cfRule>
    <cfRule type="cellIs" dxfId="2303" priority="6708" stopIfTrue="1" operator="equal">
      <formula>$H$3</formula>
    </cfRule>
  </conditionalFormatting>
  <conditionalFormatting sqref="F88:F89">
    <cfRule type="cellIs" dxfId="2302" priority="6683" stopIfTrue="1" operator="lessThan">
      <formula>$H$3</formula>
    </cfRule>
    <cfRule type="cellIs" dxfId="2301" priority="38712" stopIfTrue="1" operator="equal">
      <formula>$H$3</formula>
    </cfRule>
  </conditionalFormatting>
  <conditionalFormatting sqref="F89">
    <cfRule type="cellIs" dxfId="2300" priority="6676" stopIfTrue="1" operator="equal">
      <formula>$H$3</formula>
    </cfRule>
  </conditionalFormatting>
  <conditionalFormatting sqref="F89:F90">
    <cfRule type="cellIs" dxfId="2299" priority="6103" stopIfTrue="1" operator="lessThan">
      <formula>$H$3</formula>
    </cfRule>
    <cfRule type="cellIs" dxfId="2298" priority="6102" stopIfTrue="1" operator="equal">
      <formula>$H$3</formula>
    </cfRule>
  </conditionalFormatting>
  <conditionalFormatting sqref="F90">
    <cfRule type="cellIs" dxfId="2297" priority="6093" stopIfTrue="1" operator="equal">
      <formula>$H$3</formula>
    </cfRule>
    <cfRule type="cellIs" dxfId="2296" priority="6100" stopIfTrue="1" operator="lessThan">
      <formula>$H$3</formula>
    </cfRule>
  </conditionalFormatting>
  <conditionalFormatting sqref="F90:F92">
    <cfRule type="cellIs" dxfId="2295" priority="5956" stopIfTrue="1" operator="equal">
      <formula>$H$3</formula>
    </cfRule>
    <cfRule type="cellIs" dxfId="2294" priority="5969" stopIfTrue="1" operator="lessThan">
      <formula>$H$3</formula>
    </cfRule>
  </conditionalFormatting>
  <conditionalFormatting sqref="F91">
    <cfRule type="cellIs" dxfId="2293" priority="5954" stopIfTrue="1" operator="lessThan">
      <formula>$H$3</formula>
    </cfRule>
  </conditionalFormatting>
  <conditionalFormatting sqref="F92">
    <cfRule type="cellIs" dxfId="2292" priority="5977" stopIfTrue="1" operator="equal">
      <formula>$H$3</formula>
    </cfRule>
    <cfRule type="cellIs" dxfId="2291" priority="5984" stopIfTrue="1" operator="lessThan">
      <formula>$H$3</formula>
    </cfRule>
  </conditionalFormatting>
  <conditionalFormatting sqref="F93">
    <cfRule type="cellIs" dxfId="2290" priority="5420" stopIfTrue="1" operator="lessThan">
      <formula>$H$3</formula>
    </cfRule>
    <cfRule type="cellIs" dxfId="2289" priority="5409" stopIfTrue="1" operator="equal">
      <formula>$H$3</formula>
    </cfRule>
  </conditionalFormatting>
  <conditionalFormatting sqref="F93:F95">
    <cfRule type="cellIs" dxfId="2288" priority="5422" stopIfTrue="1" operator="equal">
      <formula>$H$3</formula>
    </cfRule>
    <cfRule type="cellIs" dxfId="2287" priority="5425" stopIfTrue="1" operator="lessThan">
      <formula>$H$3</formula>
    </cfRule>
  </conditionalFormatting>
  <conditionalFormatting sqref="F94:F97">
    <cfRule type="cellIs" dxfId="2286" priority="5740" stopIfTrue="1" operator="equal">
      <formula>$H$3</formula>
    </cfRule>
  </conditionalFormatting>
  <conditionalFormatting sqref="F96">
    <cfRule type="cellIs" dxfId="2285" priority="4483" stopIfTrue="1" operator="equal">
      <formula>$H$3</formula>
    </cfRule>
    <cfRule type="cellIs" dxfId="2284" priority="4486" stopIfTrue="1" operator="lessThan">
      <formula>$H$3</formula>
    </cfRule>
  </conditionalFormatting>
  <conditionalFormatting sqref="F96:F97">
    <cfRule type="cellIs" dxfId="2283" priority="4376" stopIfTrue="1" operator="lessThan">
      <formula>$H$3</formula>
    </cfRule>
  </conditionalFormatting>
  <conditionalFormatting sqref="F97">
    <cfRule type="cellIs" dxfId="2282" priority="4372" stopIfTrue="1" operator="equal">
      <formula>$H$3</formula>
    </cfRule>
    <cfRule type="cellIs" dxfId="2281" priority="4371" stopIfTrue="1" operator="lessThan">
      <formula>$H$3</formula>
    </cfRule>
  </conditionalFormatting>
  <conditionalFormatting sqref="F100:F101">
    <cfRule type="cellIs" dxfId="2280" priority="4241" stopIfTrue="1" operator="equal">
      <formula>$H$3</formula>
    </cfRule>
    <cfRule type="cellIs" dxfId="2279" priority="4323" stopIfTrue="1" operator="lessThan">
      <formula>$H$3</formula>
    </cfRule>
  </conditionalFormatting>
  <conditionalFormatting sqref="F103">
    <cfRule type="cellIs" dxfId="2278" priority="4195" stopIfTrue="1" operator="equal">
      <formula>$H$3</formula>
    </cfRule>
    <cfRule type="cellIs" dxfId="2277" priority="4194" stopIfTrue="1" operator="lessThan">
      <formula>$H$3</formula>
    </cfRule>
  </conditionalFormatting>
  <conditionalFormatting sqref="F104">
    <cfRule type="cellIs" dxfId="2276" priority="8468" stopIfTrue="1" operator="lessThan">
      <formula>$H$3</formula>
    </cfRule>
    <cfRule type="cellIs" dxfId="2275" priority="8464" stopIfTrue="1" operator="equal">
      <formula>$H$3</formula>
    </cfRule>
  </conditionalFormatting>
  <conditionalFormatting sqref="F104:F105">
    <cfRule type="cellIs" dxfId="2274" priority="8439" stopIfTrue="1" operator="lessThan">
      <formula>$H$3</formula>
    </cfRule>
  </conditionalFormatting>
  <conditionalFormatting sqref="F104:F108">
    <cfRule type="cellIs" dxfId="2273" priority="38715" stopIfTrue="1" operator="equal">
      <formula>$H$3</formula>
    </cfRule>
  </conditionalFormatting>
  <conditionalFormatting sqref="F105">
    <cfRule type="cellIs" dxfId="2272" priority="8424" stopIfTrue="1" operator="equal">
      <formula>$H$3</formula>
    </cfRule>
  </conditionalFormatting>
  <conditionalFormatting sqref="F105:F106">
    <cfRule type="cellIs" dxfId="2271" priority="7015" stopIfTrue="1" operator="lessThan">
      <formula>$H$3</formula>
    </cfRule>
    <cfRule type="cellIs" dxfId="2270" priority="7008" stopIfTrue="1" operator="equal">
      <formula>$H$3</formula>
    </cfRule>
  </conditionalFormatting>
  <conditionalFormatting sqref="F106">
    <cfRule type="cellIs" dxfId="2269" priority="6997" stopIfTrue="1" operator="equal">
      <formula>$H$3</formula>
    </cfRule>
    <cfRule type="cellIs" dxfId="2268" priority="7000" stopIfTrue="1" operator="lessThan">
      <formula>$H$3</formula>
    </cfRule>
  </conditionalFormatting>
  <conditionalFormatting sqref="F106:F107">
    <cfRule type="cellIs" dxfId="2267" priority="6446" stopIfTrue="1" operator="lessThan">
      <formula>$H$3</formula>
    </cfRule>
  </conditionalFormatting>
  <conditionalFormatting sqref="F107">
    <cfRule type="cellIs" dxfId="2266" priority="6433" stopIfTrue="1" operator="equal">
      <formula>$H$3</formula>
    </cfRule>
  </conditionalFormatting>
  <conditionalFormatting sqref="F107:F108">
    <cfRule type="cellIs" dxfId="2265" priority="6374" stopIfTrue="1" operator="lessThan">
      <formula>$H$3</formula>
    </cfRule>
  </conditionalFormatting>
  <conditionalFormatting sqref="F108">
    <cfRule type="cellIs" dxfId="2264" priority="6367" stopIfTrue="1" operator="equal">
      <formula>$H$3</formula>
    </cfRule>
  </conditionalFormatting>
  <conditionalFormatting sqref="F108:F109">
    <cfRule type="cellIs" dxfId="2263" priority="6244" stopIfTrue="1" operator="equal">
      <formula>$H$3</formula>
    </cfRule>
    <cfRule type="cellIs" dxfId="2262" priority="6251" stopIfTrue="1" operator="lessThan">
      <formula>$H$3</formula>
    </cfRule>
  </conditionalFormatting>
  <conditionalFormatting sqref="F109">
    <cfRule type="cellIs" dxfId="2261" priority="6240" stopIfTrue="1" operator="lessThan">
      <formula>$H$3</formula>
    </cfRule>
    <cfRule type="cellIs" dxfId="2260" priority="6239" stopIfTrue="1" operator="equal">
      <formula>$H$3</formula>
    </cfRule>
  </conditionalFormatting>
  <conditionalFormatting sqref="F109:F110">
    <cfRule type="cellIs" dxfId="2259" priority="5942" stopIfTrue="1" operator="equal">
      <formula>$H$3</formula>
    </cfRule>
    <cfRule type="cellIs" dxfId="2258" priority="5945" stopIfTrue="1" operator="lessThan">
      <formula>$H$3</formula>
    </cfRule>
  </conditionalFormatting>
  <conditionalFormatting sqref="F110:F111">
    <cfRule type="cellIs" dxfId="2257" priority="5594" stopIfTrue="1" operator="equal">
      <formula>$H$3</formula>
    </cfRule>
    <cfRule type="cellIs" dxfId="2256" priority="5609" stopIfTrue="1" operator="lessThan">
      <formula>$H$3</formula>
    </cfRule>
  </conditionalFormatting>
  <conditionalFormatting sqref="F111:F112">
    <cfRule type="cellIs" dxfId="2255" priority="5509" stopIfTrue="1" operator="lessThan">
      <formula>$H$3</formula>
    </cfRule>
    <cfRule type="cellIs" dxfId="2254" priority="5504" stopIfTrue="1" operator="equal">
      <formula>$H$3</formula>
    </cfRule>
  </conditionalFormatting>
  <conditionalFormatting sqref="F112">
    <cfRule type="cellIs" dxfId="2253" priority="5495" stopIfTrue="1" operator="equal">
      <formula>$H$3</formula>
    </cfRule>
    <cfRule type="cellIs" dxfId="2252" priority="5496" stopIfTrue="1" operator="lessThan">
      <formula>$H$3</formula>
    </cfRule>
  </conditionalFormatting>
  <conditionalFormatting sqref="F112:F113">
    <cfRule type="cellIs" dxfId="2251" priority="5214" stopIfTrue="1" operator="equal">
      <formula>$H$3</formula>
    </cfRule>
    <cfRule type="cellIs" dxfId="2250" priority="5215" stopIfTrue="1" operator="lessThan">
      <formula>$H$3</formula>
    </cfRule>
  </conditionalFormatting>
  <conditionalFormatting sqref="F113">
    <cfRule type="cellIs" dxfId="2249" priority="5208" stopIfTrue="1" operator="lessThan">
      <formula>$H$3</formula>
    </cfRule>
    <cfRule type="cellIs" dxfId="2248" priority="5199" stopIfTrue="1" operator="equal">
      <formula>$H$3</formula>
    </cfRule>
  </conditionalFormatting>
  <conditionalFormatting sqref="F113:F114">
    <cfRule type="cellIs" dxfId="2247" priority="5015" stopIfTrue="1" operator="lessThan">
      <formula>$H$3</formula>
    </cfRule>
    <cfRule type="cellIs" dxfId="2246" priority="5004" stopIfTrue="1" operator="equal">
      <formula>$H$3</formula>
    </cfRule>
  </conditionalFormatting>
  <conditionalFormatting sqref="F114">
    <cfRule type="cellIs" dxfId="2245" priority="4996" stopIfTrue="1" operator="lessThan">
      <formula>$H$3</formula>
    </cfRule>
    <cfRule type="cellIs" dxfId="2244" priority="4995" stopIfTrue="1" operator="equal">
      <formula>$H$3</formula>
    </cfRule>
  </conditionalFormatting>
  <conditionalFormatting sqref="F117">
    <cfRule type="cellIs" dxfId="2243" priority="4854" stopIfTrue="1" operator="lessThan">
      <formula>$H$3</formula>
    </cfRule>
    <cfRule type="cellIs" dxfId="2242" priority="4871" stopIfTrue="1" operator="equal">
      <formula>$H$3</formula>
    </cfRule>
  </conditionalFormatting>
  <conditionalFormatting sqref="F118">
    <cfRule type="cellIs" dxfId="2241" priority="25720" stopIfTrue="1" operator="lessThan">
      <formula>$H$3</formula>
    </cfRule>
    <cfRule type="cellIs" dxfId="2240" priority="25719" stopIfTrue="1" operator="equal">
      <formula>$H$3</formula>
    </cfRule>
  </conditionalFormatting>
  <conditionalFormatting sqref="F118:F119">
    <cfRule type="cellIs" dxfId="2239" priority="25684" stopIfTrue="1" operator="lessThan">
      <formula>$H$3</formula>
    </cfRule>
    <cfRule type="cellIs" dxfId="2238" priority="38718" stopIfTrue="1" operator="equal">
      <formula>$H$3</formula>
    </cfRule>
  </conditionalFormatting>
  <conditionalFormatting sqref="F119">
    <cfRule type="cellIs" dxfId="2237" priority="25683" stopIfTrue="1" operator="equal">
      <formula>$H$3</formula>
    </cfRule>
  </conditionalFormatting>
  <conditionalFormatting sqref="F119:F120">
    <cfRule type="cellIs" dxfId="2236" priority="9393" stopIfTrue="1" operator="lessThan">
      <formula>$H$3</formula>
    </cfRule>
  </conditionalFormatting>
  <conditionalFormatting sqref="F119:F122">
    <cfRule type="cellIs" dxfId="2235" priority="9392" stopIfTrue="1" operator="equal">
      <formula>$H$3</formula>
    </cfRule>
  </conditionalFormatting>
  <conditionalFormatting sqref="F120">
    <cfRule type="cellIs" dxfId="2234" priority="9375" stopIfTrue="1" operator="equal">
      <formula>$H$3</formula>
    </cfRule>
    <cfRule type="cellIs" dxfId="2233" priority="9382" stopIfTrue="1" operator="lessThan">
      <formula>$H$3</formula>
    </cfRule>
  </conditionalFormatting>
  <conditionalFormatting sqref="F120:F121">
    <cfRule type="cellIs" dxfId="2232" priority="8854" stopIfTrue="1" operator="equal">
      <formula>$H$3</formula>
    </cfRule>
    <cfRule type="cellIs" dxfId="2231" priority="8855" stopIfTrue="1" operator="lessThan">
      <formula>$H$3</formula>
    </cfRule>
  </conditionalFormatting>
  <conditionalFormatting sqref="F121">
    <cfRule type="cellIs" dxfId="2230" priority="8850" stopIfTrue="1" operator="lessThan">
      <formula>$H$3</formula>
    </cfRule>
    <cfRule type="cellIs" dxfId="2229" priority="8845" stopIfTrue="1" operator="equal">
      <formula>$H$3</formula>
    </cfRule>
  </conditionalFormatting>
  <conditionalFormatting sqref="F121:F122">
    <cfRule type="cellIs" dxfId="2228" priority="8636" stopIfTrue="1" operator="lessThan">
      <formula>$H$3</formula>
    </cfRule>
  </conditionalFormatting>
  <conditionalFormatting sqref="F122">
    <cfRule type="cellIs" dxfId="2227" priority="8631" stopIfTrue="1" operator="equal">
      <formula>$H$3</formula>
    </cfRule>
  </conditionalFormatting>
  <conditionalFormatting sqref="F122:F123">
    <cfRule type="cellIs" dxfId="2226" priority="8297" stopIfTrue="1" operator="lessThan">
      <formula>$H$3</formula>
    </cfRule>
  </conditionalFormatting>
  <conditionalFormatting sqref="F122:F125">
    <cfRule type="cellIs" dxfId="2225" priority="8296" stopIfTrue="1" operator="equal">
      <formula>$H$3</formula>
    </cfRule>
  </conditionalFormatting>
  <conditionalFormatting sqref="F123">
    <cfRule type="cellIs" dxfId="2224" priority="8287" stopIfTrue="1" operator="equal">
      <formula>$H$3</formula>
    </cfRule>
    <cfRule type="cellIs" dxfId="2223" priority="8292" stopIfTrue="1" operator="lessThan">
      <formula>$H$3</formula>
    </cfRule>
  </conditionalFormatting>
  <conditionalFormatting sqref="F123:F124">
    <cfRule type="cellIs" dxfId="2222" priority="8020" stopIfTrue="1" operator="equal">
      <formula>$H$3</formula>
    </cfRule>
    <cfRule type="cellIs" dxfId="2221" priority="8021" stopIfTrue="1" operator="lessThan">
      <formula>$H$3</formula>
    </cfRule>
  </conditionalFormatting>
  <conditionalFormatting sqref="F124">
    <cfRule type="cellIs" dxfId="2220" priority="8012" stopIfTrue="1" operator="lessThan">
      <formula>$H$3</formula>
    </cfRule>
    <cfRule type="cellIs" dxfId="2219" priority="8005" stopIfTrue="1" operator="equal">
      <formula>$H$3</formula>
    </cfRule>
  </conditionalFormatting>
  <conditionalFormatting sqref="F124:F125">
    <cfRule type="cellIs" dxfId="2218" priority="7932" stopIfTrue="1" operator="lessThan">
      <formula>$H$3</formula>
    </cfRule>
  </conditionalFormatting>
  <conditionalFormatting sqref="F125">
    <cfRule type="cellIs" dxfId="2217" priority="7927" stopIfTrue="1" operator="equal">
      <formula>$H$3</formula>
    </cfRule>
  </conditionalFormatting>
  <conditionalFormatting sqref="F125:F126">
    <cfRule type="cellIs" dxfId="2216" priority="7763" stopIfTrue="1" operator="lessThan">
      <formula>$H$3</formula>
    </cfRule>
    <cfRule type="cellIs" dxfId="2215" priority="7756" stopIfTrue="1" operator="equal">
      <formula>$H$3</formula>
    </cfRule>
  </conditionalFormatting>
  <conditionalFormatting sqref="F126">
    <cfRule type="cellIs" dxfId="2214" priority="7752" stopIfTrue="1" operator="lessThan">
      <formula>$H$3</formula>
    </cfRule>
    <cfRule type="cellIs" dxfId="2213" priority="7747" stopIfTrue="1" operator="equal">
      <formula>$H$3</formula>
    </cfRule>
  </conditionalFormatting>
  <conditionalFormatting sqref="F126:F127">
    <cfRule type="cellIs" dxfId="2212" priority="7441" stopIfTrue="1" operator="lessThan">
      <formula>$H$3</formula>
    </cfRule>
    <cfRule type="cellIs" dxfId="2211" priority="7432" stopIfTrue="1" operator="equal">
      <formula>$H$3</formula>
    </cfRule>
  </conditionalFormatting>
  <conditionalFormatting sqref="F127">
    <cfRule type="cellIs" dxfId="2210" priority="7424" stopIfTrue="1" operator="lessThan">
      <formula>$H$3</formula>
    </cfRule>
    <cfRule type="cellIs" dxfId="2209" priority="7423" stopIfTrue="1" operator="equal">
      <formula>$H$3</formula>
    </cfRule>
  </conditionalFormatting>
  <conditionalFormatting sqref="F127:F128">
    <cfRule type="cellIs" dxfId="2208" priority="7203" stopIfTrue="1" operator="lessThan">
      <formula>$H$3</formula>
    </cfRule>
  </conditionalFormatting>
  <conditionalFormatting sqref="F127:F133">
    <cfRule type="cellIs" dxfId="2207" priority="7196" stopIfTrue="1" operator="equal">
      <formula>$H$3</formula>
    </cfRule>
  </conditionalFormatting>
  <conditionalFormatting sqref="F128:F129">
    <cfRule type="cellIs" dxfId="2206" priority="6989" stopIfTrue="1" operator="lessThan">
      <formula>$H$3</formula>
    </cfRule>
    <cfRule type="cellIs" dxfId="2205" priority="6983" stopIfTrue="1" operator="equal">
      <formula>$H$3</formula>
    </cfRule>
  </conditionalFormatting>
  <conditionalFormatting sqref="F129:F131">
    <cfRule type="cellIs" dxfId="2204" priority="6524" stopIfTrue="1" operator="lessThan">
      <formula>$H$3</formula>
    </cfRule>
  </conditionalFormatting>
  <conditionalFormatting sqref="F130">
    <cfRule type="cellIs" dxfId="2203" priority="6523" stopIfTrue="1" operator="equal">
      <formula>$H$3</formula>
    </cfRule>
  </conditionalFormatting>
  <conditionalFormatting sqref="F131">
    <cfRule type="cellIs" dxfId="2202" priority="6951" stopIfTrue="1" operator="equal">
      <formula>$H$3</formula>
    </cfRule>
    <cfRule type="cellIs" dxfId="2201" priority="6952" stopIfTrue="1" operator="lessThan">
      <formula>$H$3</formula>
    </cfRule>
  </conditionalFormatting>
  <conditionalFormatting sqref="F132">
    <cfRule type="cellIs" dxfId="2200" priority="6199" stopIfTrue="1" operator="equal">
      <formula>$H$3</formula>
    </cfRule>
  </conditionalFormatting>
  <conditionalFormatting sqref="F132:F133">
    <cfRule type="cellIs" dxfId="2199" priority="5866" stopIfTrue="1" operator="lessThan">
      <formula>$H$3</formula>
    </cfRule>
  </conditionalFormatting>
  <conditionalFormatting sqref="F133">
    <cfRule type="cellIs" dxfId="2198" priority="5859" stopIfTrue="1" operator="equal">
      <formula>$H$3</formula>
    </cfRule>
  </conditionalFormatting>
  <conditionalFormatting sqref="F133:F134">
    <cfRule type="cellIs" dxfId="2197" priority="5632" stopIfTrue="1" operator="equal">
      <formula>$H$3</formula>
    </cfRule>
    <cfRule type="cellIs" dxfId="2196" priority="5637" stopIfTrue="1" operator="lessThan">
      <formula>$H$3</formula>
    </cfRule>
  </conditionalFormatting>
  <conditionalFormatting sqref="F134">
    <cfRule type="cellIs" dxfId="2195" priority="5626" stopIfTrue="1" operator="lessThan">
      <formula>$H$3</formula>
    </cfRule>
    <cfRule type="cellIs" dxfId="2194" priority="5625" stopIfTrue="1" operator="equal">
      <formula>$H$3</formula>
    </cfRule>
  </conditionalFormatting>
  <conditionalFormatting sqref="F134:F135">
    <cfRule type="cellIs" dxfId="2193" priority="5483" stopIfTrue="1" operator="lessThan">
      <formula>$H$3</formula>
    </cfRule>
    <cfRule type="cellIs" dxfId="2192" priority="5472" stopIfTrue="1" operator="equal">
      <formula>$H$3</formula>
    </cfRule>
  </conditionalFormatting>
  <conditionalFormatting sqref="F135:F136">
    <cfRule type="cellIs" dxfId="2191" priority="5400" stopIfTrue="1" operator="equal">
      <formula>$H$3</formula>
    </cfRule>
    <cfRule type="cellIs" dxfId="2190" priority="5401" stopIfTrue="1" operator="lessThan">
      <formula>$H$3</formula>
    </cfRule>
  </conditionalFormatting>
  <conditionalFormatting sqref="F136">
    <cfRule type="cellIs" dxfId="2189" priority="5381" stopIfTrue="1" operator="equal">
      <formula>$H$3</formula>
    </cfRule>
    <cfRule type="cellIs" dxfId="2188" priority="5386" stopIfTrue="1" operator="lessThan">
      <formula>$H$3</formula>
    </cfRule>
  </conditionalFormatting>
  <conditionalFormatting sqref="F138">
    <cfRule type="cellIs" dxfId="2187" priority="5078" stopIfTrue="1" operator="lessThan">
      <formula>$H$3</formula>
    </cfRule>
    <cfRule type="cellIs" dxfId="2186" priority="5077" stopIfTrue="1" operator="equal">
      <formula>$H$3</formula>
    </cfRule>
  </conditionalFormatting>
  <conditionalFormatting sqref="F139">
    <cfRule type="cellIs" dxfId="2185" priority="5376" stopIfTrue="1" operator="equal">
      <formula>$H$3</formula>
    </cfRule>
  </conditionalFormatting>
  <conditionalFormatting sqref="F139:F140">
    <cfRule type="cellIs" dxfId="2184" priority="5271" stopIfTrue="1" operator="equal">
      <formula>$H$3</formula>
    </cfRule>
    <cfRule type="cellIs" dxfId="2183" priority="5278" stopIfTrue="1" operator="lessThan">
      <formula>$H$3</formula>
    </cfRule>
  </conditionalFormatting>
  <conditionalFormatting sqref="F140:F142">
    <cfRule type="cellIs" dxfId="2182" priority="4316" stopIfTrue="1" operator="lessThan">
      <formula>$H$3</formula>
    </cfRule>
    <cfRule type="cellIs" dxfId="2181" priority="4313" stopIfTrue="1" operator="equal">
      <formula>$H$3</formula>
    </cfRule>
  </conditionalFormatting>
  <conditionalFormatting sqref="F141:F142">
    <cfRule type="cellIs" dxfId="2180" priority="4312" stopIfTrue="1" operator="lessThan">
      <formula>$H$3</formula>
    </cfRule>
  </conditionalFormatting>
  <conditionalFormatting sqref="F144:F146">
    <cfRule type="cellIs" dxfId="2179" priority="4205" stopIfTrue="1" operator="lessThan">
      <formula>$H$3</formula>
    </cfRule>
    <cfRule type="cellIs" dxfId="2178" priority="4204" stopIfTrue="1" operator="equal">
      <formula>$H$3</formula>
    </cfRule>
  </conditionalFormatting>
  <conditionalFormatting sqref="F145:F150">
    <cfRule type="cellIs" dxfId="2177" priority="3823" stopIfTrue="1" operator="equal">
      <formula>$H$3</formula>
    </cfRule>
  </conditionalFormatting>
  <conditionalFormatting sqref="F145:F151">
    <cfRule type="cellIs" dxfId="2176" priority="3877" stopIfTrue="1" operator="lessThan">
      <formula>$H$3</formula>
    </cfRule>
  </conditionalFormatting>
  <conditionalFormatting sqref="F148:F150">
    <cfRule type="cellIs" dxfId="2175" priority="3822" stopIfTrue="1" operator="lessThan">
      <formula>$H$3</formula>
    </cfRule>
  </conditionalFormatting>
  <conditionalFormatting sqref="F149:F151">
    <cfRule type="cellIs" dxfId="2174" priority="3736" stopIfTrue="1" operator="equal">
      <formula>$H$3</formula>
    </cfRule>
  </conditionalFormatting>
  <conditionalFormatting sqref="F151:F152 D152">
    <cfRule type="cellIs" dxfId="2173" priority="3684" stopIfTrue="1" operator="lessThan">
      <formula>$H$3</formula>
    </cfRule>
  </conditionalFormatting>
  <conditionalFormatting sqref="F152:F153">
    <cfRule type="cellIs" dxfId="2172" priority="3658" stopIfTrue="1" operator="equal">
      <formula>$H$3</formula>
    </cfRule>
    <cfRule type="cellIs" dxfId="2171" priority="3659" stopIfTrue="1" operator="lessThan">
      <formula>$H$3</formula>
    </cfRule>
  </conditionalFormatting>
  <conditionalFormatting sqref="F153">
    <cfRule type="cellIs" dxfId="2170" priority="3657" stopIfTrue="1" operator="lessThan">
      <formula>$H$3</formula>
    </cfRule>
  </conditionalFormatting>
  <conditionalFormatting sqref="F153:F154">
    <cfRule type="cellIs" dxfId="2169" priority="3469" stopIfTrue="1" operator="equal">
      <formula>$H$3</formula>
    </cfRule>
  </conditionalFormatting>
  <conditionalFormatting sqref="F154">
    <cfRule type="cellIs" dxfId="2168" priority="3468" stopIfTrue="1" operator="lessThan">
      <formula>$H$3</formula>
    </cfRule>
  </conditionalFormatting>
  <conditionalFormatting sqref="F154:F156">
    <cfRule type="cellIs" dxfId="2167" priority="3382" stopIfTrue="1" operator="equal">
      <formula>$H$3</formula>
    </cfRule>
  </conditionalFormatting>
  <conditionalFormatting sqref="F155:F156">
    <cfRule type="cellIs" dxfId="2166" priority="3381" stopIfTrue="1" operator="lessThan">
      <formula>$H$3</formula>
    </cfRule>
  </conditionalFormatting>
  <conditionalFormatting sqref="F156:F157">
    <cfRule type="cellIs" dxfId="2165" priority="3257" stopIfTrue="1" operator="equal">
      <formula>$H$3</formula>
    </cfRule>
  </conditionalFormatting>
  <conditionalFormatting sqref="F157">
    <cfRule type="cellIs" dxfId="2164" priority="3256" stopIfTrue="1" operator="lessThan">
      <formula>$H$3</formula>
    </cfRule>
  </conditionalFormatting>
  <conditionalFormatting sqref="F157:F158">
    <cfRule type="cellIs" dxfId="2163" priority="3200" stopIfTrue="1" operator="equal">
      <formula>$H$3</formula>
    </cfRule>
  </conditionalFormatting>
  <conditionalFormatting sqref="F158">
    <cfRule type="cellIs" dxfId="2162" priority="3199" stopIfTrue="1" operator="lessThan">
      <formula>$H$3</formula>
    </cfRule>
  </conditionalFormatting>
  <conditionalFormatting sqref="F158:F159">
    <cfRule type="cellIs" dxfId="2161" priority="3133" stopIfTrue="1" operator="equal">
      <formula>$H$3</formula>
    </cfRule>
  </conditionalFormatting>
  <conditionalFormatting sqref="F159">
    <cfRule type="cellIs" dxfId="2160" priority="3132" stopIfTrue="1" operator="lessThan">
      <formula>$H$3</formula>
    </cfRule>
  </conditionalFormatting>
  <conditionalFormatting sqref="F159:F164">
    <cfRule type="cellIs" dxfId="2159" priority="2883" stopIfTrue="1" operator="equal">
      <formula>$H$3</formula>
    </cfRule>
  </conditionalFormatting>
  <conditionalFormatting sqref="F160:F164">
    <cfRule type="cellIs" dxfId="2158" priority="2882" stopIfTrue="1" operator="lessThan">
      <formula>$H$3</formula>
    </cfRule>
  </conditionalFormatting>
  <conditionalFormatting sqref="F164:F165">
    <cfRule type="cellIs" dxfId="2157" priority="2858" stopIfTrue="1" operator="equal">
      <formula>$H$3</formula>
    </cfRule>
  </conditionalFormatting>
  <conditionalFormatting sqref="F165">
    <cfRule type="cellIs" dxfId="2156" priority="2857" stopIfTrue="1" operator="lessThan">
      <formula>$H$3</formula>
    </cfRule>
  </conditionalFormatting>
  <conditionalFormatting sqref="F165:F180">
    <cfRule type="cellIs" dxfId="2155" priority="2792" stopIfTrue="1" operator="equal">
      <formula>$H$3</formula>
    </cfRule>
  </conditionalFormatting>
  <conditionalFormatting sqref="F166:F181">
    <cfRule type="cellIs" dxfId="2154" priority="2294" stopIfTrue="1" operator="lessThan">
      <formula>$H$3</formula>
    </cfRule>
  </conditionalFormatting>
  <conditionalFormatting sqref="F166:F222">
    <cfRule type="cellIs" dxfId="2153" priority="1291" stopIfTrue="1" operator="equal">
      <formula>$H$3</formula>
    </cfRule>
  </conditionalFormatting>
  <conditionalFormatting sqref="F182:F222">
    <cfRule type="cellIs" dxfId="2152" priority="1290" stopIfTrue="1" operator="lessThan">
      <formula>$H$3</formula>
    </cfRule>
  </conditionalFormatting>
  <conditionalFormatting sqref="F224:F228">
    <cfRule type="cellIs" dxfId="2151" priority="804" stopIfTrue="1" operator="equal">
      <formula>$H$3</formula>
    </cfRule>
    <cfRule type="cellIs" dxfId="2150" priority="803" stopIfTrue="1" operator="lessThan">
      <formula>$H$3</formula>
    </cfRule>
  </conditionalFormatting>
  <conditionalFormatting sqref="F230:F235">
    <cfRule type="cellIs" dxfId="2149" priority="735" stopIfTrue="1" operator="equal">
      <formula>$H$3</formula>
    </cfRule>
    <cfRule type="cellIs" dxfId="2148" priority="734" stopIfTrue="1" operator="lessThan">
      <formula>$H$3</formula>
    </cfRule>
  </conditionalFormatting>
  <conditionalFormatting sqref="F291">
    <cfRule type="cellIs" dxfId="2147" priority="1745" stopIfTrue="1" operator="equal">
      <formula>$H$3</formula>
    </cfRule>
  </conditionalFormatting>
  <conditionalFormatting sqref="F292:F293">
    <cfRule type="cellIs" dxfId="2146" priority="4268" stopIfTrue="1" operator="lessThan">
      <formula>$H$3</formula>
    </cfRule>
    <cfRule type="cellIs" dxfId="2145" priority="38724" stopIfTrue="1" operator="equal">
      <formula>$H$3</formula>
    </cfRule>
  </conditionalFormatting>
  <conditionalFormatting sqref="F292:F294">
    <cfRule type="cellIs" dxfId="2144" priority="4175" stopIfTrue="1" operator="equal">
      <formula>$H$3</formula>
    </cfRule>
  </conditionalFormatting>
  <conditionalFormatting sqref="F294:F296">
    <cfRule type="cellIs" dxfId="2143" priority="4108" stopIfTrue="1" operator="equal">
      <formula>$H$3</formula>
    </cfRule>
    <cfRule type="cellIs" dxfId="2142" priority="4109" stopIfTrue="1" operator="lessThan">
      <formula>$H$3</formula>
    </cfRule>
  </conditionalFormatting>
  <conditionalFormatting sqref="F296:F297">
    <cfRule type="cellIs" dxfId="2141" priority="38725" stopIfTrue="1" operator="equal">
      <formula>$H$3</formula>
    </cfRule>
    <cfRule type="cellIs" dxfId="2140" priority="3990" stopIfTrue="1" operator="lessThan">
      <formula>$H$3</formula>
    </cfRule>
  </conditionalFormatting>
  <conditionalFormatting sqref="F297">
    <cfRule type="cellIs" dxfId="2139" priority="3989" stopIfTrue="1" operator="equal">
      <formula>$H$3</formula>
    </cfRule>
  </conditionalFormatting>
  <conditionalFormatting sqref="F299">
    <cfRule type="cellIs" dxfId="2138" priority="3964" stopIfTrue="1" operator="equal">
      <formula>$H$3</formula>
    </cfRule>
    <cfRule type="cellIs" dxfId="2137" priority="3963" stopIfTrue="1" operator="lessThan">
      <formula>$H$3</formula>
    </cfRule>
  </conditionalFormatting>
  <conditionalFormatting sqref="F300:F301 B301 D301">
    <cfRule type="cellIs" dxfId="2136" priority="4087" stopIfTrue="1" operator="lessThan">
      <formula>$H$3</formula>
    </cfRule>
  </conditionalFormatting>
  <conditionalFormatting sqref="F300:F301">
    <cfRule type="cellIs" dxfId="2135" priority="38726" stopIfTrue="1" operator="equal">
      <formula>$H$3</formula>
    </cfRule>
  </conditionalFormatting>
  <conditionalFormatting sqref="F301:F305">
    <cfRule type="cellIs" dxfId="2134" priority="4066" stopIfTrue="1" operator="lessThan">
      <formula>$H$3</formula>
    </cfRule>
    <cfRule type="cellIs" dxfId="2133" priority="4065" stopIfTrue="1" operator="equal">
      <formula>$H$3</formula>
    </cfRule>
  </conditionalFormatting>
  <conditionalFormatting sqref="F302:F305">
    <cfRule type="cellIs" dxfId="2132" priority="4060" stopIfTrue="1" operator="lessThan">
      <formula>$H$3</formula>
    </cfRule>
    <cfRule type="cellIs" dxfId="2131" priority="4059" stopIfTrue="1" operator="equal">
      <formula>$H$3</formula>
    </cfRule>
  </conditionalFormatting>
  <conditionalFormatting sqref="F307:F309">
    <cfRule type="cellIs" dxfId="2130" priority="3801" stopIfTrue="1" operator="equal">
      <formula>$H$3</formula>
    </cfRule>
    <cfRule type="cellIs" dxfId="2129" priority="3802" stopIfTrue="1" operator="lessThan">
      <formula>$H$3</formula>
    </cfRule>
  </conditionalFormatting>
  <conditionalFormatting sqref="F308:F309">
    <cfRule type="cellIs" dxfId="2128" priority="38727" stopIfTrue="1" operator="equal">
      <formula>$H$3</formula>
    </cfRule>
  </conditionalFormatting>
  <conditionalFormatting sqref="F309:F310">
    <cfRule type="cellIs" dxfId="2127" priority="3445" stopIfTrue="1" operator="equal">
      <formula>$H$3</formula>
    </cfRule>
    <cfRule type="cellIs" dxfId="2126" priority="3446" stopIfTrue="1" operator="lessThan">
      <formula>$H$3</formula>
    </cfRule>
  </conditionalFormatting>
  <conditionalFormatting sqref="F310:F311">
    <cfRule type="cellIs" dxfId="2125" priority="3352" stopIfTrue="1" operator="lessThan">
      <formula>$H$3</formula>
    </cfRule>
    <cfRule type="cellIs" dxfId="2124" priority="3351" stopIfTrue="1" operator="equal">
      <formula>$H$3</formula>
    </cfRule>
  </conditionalFormatting>
  <conditionalFormatting sqref="F311:F314">
    <cfRule type="cellIs" dxfId="2123" priority="3251" stopIfTrue="1" operator="lessThan">
      <formula>$H$3</formula>
    </cfRule>
    <cfRule type="cellIs" dxfId="2122" priority="3250" stopIfTrue="1" operator="equal">
      <formula>$H$3</formula>
    </cfRule>
  </conditionalFormatting>
  <conditionalFormatting sqref="F312:F314">
    <cfRule type="cellIs" dxfId="2121" priority="3249" stopIfTrue="1" operator="lessThan">
      <formula>$H$3</formula>
    </cfRule>
    <cfRule type="cellIs" dxfId="2120" priority="3248" stopIfTrue="1" operator="equal">
      <formula>$H$3</formula>
    </cfRule>
  </conditionalFormatting>
  <conditionalFormatting sqref="F315:F316">
    <cfRule type="cellIs" dxfId="2119" priority="3919" stopIfTrue="1" operator="equal">
      <formula>$H$3</formula>
    </cfRule>
    <cfRule type="cellIs" dxfId="2118" priority="38728" stopIfTrue="1" operator="lessThan">
      <formula>$H$3</formula>
    </cfRule>
  </conditionalFormatting>
  <conditionalFormatting sqref="F316:F320">
    <cfRule type="cellIs" dxfId="2117" priority="3481" stopIfTrue="1" operator="equal">
      <formula>$H$3</formula>
    </cfRule>
    <cfRule type="cellIs" dxfId="2116" priority="3485" stopIfTrue="1" operator="lessThan">
      <formula>$H$3</formula>
    </cfRule>
  </conditionalFormatting>
  <conditionalFormatting sqref="F318:F320">
    <cfRule type="cellIs" dxfId="2115" priority="3479" stopIfTrue="1" operator="equal">
      <formula>$H$3</formula>
    </cfRule>
    <cfRule type="cellIs" dxfId="2114" priority="3480" stopIfTrue="1" operator="lessThan">
      <formula>$H$3</formula>
    </cfRule>
  </conditionalFormatting>
  <conditionalFormatting sqref="F323">
    <cfRule type="cellIs" dxfId="2113" priority="3386" stopIfTrue="1" operator="lessThan">
      <formula>$H$3</formula>
    </cfRule>
  </conditionalFormatting>
  <conditionalFormatting sqref="F323:F324">
    <cfRule type="cellIs" dxfId="2112" priority="3388" stopIfTrue="1" operator="lessThan">
      <formula>$H$3</formula>
    </cfRule>
    <cfRule type="cellIs" dxfId="2111" priority="3387" stopIfTrue="1" operator="equal">
      <formula>$H$3</formula>
    </cfRule>
  </conditionalFormatting>
  <conditionalFormatting sqref="F325">
    <cfRule type="cellIs" dxfId="2110" priority="3566" stopIfTrue="1" operator="equal">
      <formula>#REF!</formula>
    </cfRule>
  </conditionalFormatting>
  <conditionalFormatting sqref="F326:F330">
    <cfRule type="cellIs" dxfId="2109" priority="3094" stopIfTrue="1" operator="lessThan">
      <formula>$H$3</formula>
    </cfRule>
    <cfRule type="cellIs" dxfId="2108" priority="3093" stopIfTrue="1" operator="equal">
      <formula>$H$3</formula>
    </cfRule>
  </conditionalFormatting>
  <conditionalFormatting sqref="F333:F343">
    <cfRule type="cellIs" dxfId="2107" priority="2627" stopIfTrue="1" operator="lessThan">
      <formula>$H$3</formula>
    </cfRule>
    <cfRule type="cellIs" dxfId="2106" priority="2626" stopIfTrue="1" operator="equal">
      <formula>$H$3</formula>
    </cfRule>
  </conditionalFormatting>
  <conditionalFormatting sqref="F346">
    <cfRule type="cellIs" dxfId="2105" priority="3294" stopIfTrue="1" operator="lessThan">
      <formula>#REF!</formula>
    </cfRule>
    <cfRule type="cellIs" dxfId="2104" priority="3293" stopIfTrue="1" operator="equal">
      <formula>#REF!</formula>
    </cfRule>
  </conditionalFormatting>
  <conditionalFormatting sqref="F348:F350">
    <cfRule type="cellIs" dxfId="2103" priority="3065" stopIfTrue="1" operator="lessThan">
      <formula>$H$3</formula>
    </cfRule>
    <cfRule type="cellIs" dxfId="2102" priority="3064" stopIfTrue="1" operator="equal">
      <formula>$H$3</formula>
    </cfRule>
  </conditionalFormatting>
  <conditionalFormatting sqref="F352">
    <cfRule type="cellIs" dxfId="2101" priority="2748" stopIfTrue="1" operator="equal">
      <formula>$H$3</formula>
    </cfRule>
    <cfRule type="cellIs" dxfId="2100" priority="2749" stopIfTrue="1" operator="lessThan">
      <formula>$H$3</formula>
    </cfRule>
  </conditionalFormatting>
  <conditionalFormatting sqref="F353">
    <cfRule type="cellIs" dxfId="2099" priority="3167" stopIfTrue="1" operator="equal">
      <formula>$H$3</formula>
    </cfRule>
  </conditionalFormatting>
  <conditionalFormatting sqref="F353:F354">
    <cfRule type="cellIs" dxfId="2098" priority="3157" stopIfTrue="1" operator="equal">
      <formula>$H$3</formula>
    </cfRule>
    <cfRule type="cellIs" dxfId="2097" priority="3160" stopIfTrue="1" operator="lessThan">
      <formula>$H$3</formula>
    </cfRule>
  </conditionalFormatting>
  <conditionalFormatting sqref="F354:F358">
    <cfRule type="cellIs" dxfId="2096" priority="2871" stopIfTrue="1" operator="lessThan">
      <formula>$H$3</formula>
    </cfRule>
    <cfRule type="cellIs" dxfId="2095" priority="2870" stopIfTrue="1" operator="equal">
      <formula>$H$3</formula>
    </cfRule>
  </conditionalFormatting>
  <conditionalFormatting sqref="F358:F360">
    <cfRule type="cellIs" dxfId="2094" priority="2822" stopIfTrue="1" operator="equal">
      <formula>$H$3</formula>
    </cfRule>
  </conditionalFormatting>
  <conditionalFormatting sqref="F358:F361">
    <cfRule type="cellIs" dxfId="2093" priority="2823" stopIfTrue="1" operator="lessThan">
      <formula>$H$3</formula>
    </cfRule>
  </conditionalFormatting>
  <conditionalFormatting sqref="F359:F360">
    <cfRule type="cellIs" dxfId="2092" priority="2820" stopIfTrue="1" operator="equal">
      <formula>$H$3</formula>
    </cfRule>
    <cfRule type="cellIs" dxfId="2091" priority="2821" stopIfTrue="1" operator="lessThan">
      <formula>$H$3</formula>
    </cfRule>
  </conditionalFormatting>
  <conditionalFormatting sqref="F361">
    <cfRule type="cellIs" dxfId="2090" priority="2938" stopIfTrue="1" operator="equal">
      <formula>$H$3</formula>
    </cfRule>
  </conditionalFormatting>
  <conditionalFormatting sqref="F362 B362 D362">
    <cfRule type="cellIs" dxfId="2089" priority="2951" stopIfTrue="1" operator="lessThan">
      <formula>#REF!</formula>
    </cfRule>
  </conditionalFormatting>
  <conditionalFormatting sqref="F362">
    <cfRule type="cellIs" dxfId="2088" priority="2936" stopIfTrue="1" operator="lessThan">
      <formula>#REF!</formula>
    </cfRule>
    <cfRule type="cellIs" dxfId="2087" priority="2950" stopIfTrue="1" operator="equal">
      <formula>#REF!</formula>
    </cfRule>
  </conditionalFormatting>
  <conditionalFormatting sqref="F363:F367">
    <cfRule type="cellIs" dxfId="2086" priority="2802" stopIfTrue="1" operator="lessThan">
      <formula>$H$3</formula>
    </cfRule>
    <cfRule type="cellIs" dxfId="2085" priority="2801" stopIfTrue="1" operator="equal">
      <formula>$H$3</formula>
    </cfRule>
  </conditionalFormatting>
  <conditionalFormatting sqref="F369">
    <cfRule type="cellIs" dxfId="2084" priority="2779" stopIfTrue="1" operator="equal">
      <formula>$H$3</formula>
    </cfRule>
  </conditionalFormatting>
  <conditionalFormatting sqref="F369:F370">
    <cfRule type="cellIs" dxfId="2083" priority="2772" stopIfTrue="1" operator="equal">
      <formula>$H$3</formula>
    </cfRule>
    <cfRule type="cellIs" dxfId="2082" priority="2775" stopIfTrue="1" operator="lessThan">
      <formula>$H$3</formula>
    </cfRule>
  </conditionalFormatting>
  <conditionalFormatting sqref="F370 D370">
    <cfRule type="cellIs" dxfId="2081" priority="2767" stopIfTrue="1" operator="equal">
      <formula>$H$3</formula>
    </cfRule>
  </conditionalFormatting>
  <conditionalFormatting sqref="F370">
    <cfRule type="cellIs" dxfId="2080" priority="2763" stopIfTrue="1" operator="lessThan">
      <formula>$H$3</formula>
    </cfRule>
  </conditionalFormatting>
  <conditionalFormatting sqref="F370:F372">
    <cfRule type="cellIs" dxfId="2079" priority="2675" stopIfTrue="1" operator="equal">
      <formula>$H$3</formula>
    </cfRule>
  </conditionalFormatting>
  <conditionalFormatting sqref="F371:F372">
    <cfRule type="cellIs" dxfId="2078" priority="2674" stopIfTrue="1" operator="lessThan">
      <formula>$H$3</formula>
    </cfRule>
  </conditionalFormatting>
  <conditionalFormatting sqref="F374:F385">
    <cfRule type="cellIs" dxfId="2077" priority="2241" stopIfTrue="1" operator="equal">
      <formula>$H$3</formula>
    </cfRule>
    <cfRule type="cellIs" dxfId="2076" priority="2240" stopIfTrue="1" operator="lessThan">
      <formula>$H$3</formula>
    </cfRule>
  </conditionalFormatting>
  <conditionalFormatting sqref="F387">
    <cfRule type="cellIs" dxfId="2075" priority="2664" stopIfTrue="1" operator="equal">
      <formula>$H$3</formula>
    </cfRule>
  </conditionalFormatting>
  <conditionalFormatting sqref="F387:F388">
    <cfRule type="cellIs" dxfId="2074" priority="2660" stopIfTrue="1" operator="lessThan">
      <formula>$H$3</formula>
    </cfRule>
    <cfRule type="cellIs" dxfId="2073" priority="2657" stopIfTrue="1" operator="equal">
      <formula>$H$3</formula>
    </cfRule>
  </conditionalFormatting>
  <conditionalFormatting sqref="F388:F393">
    <cfRule type="cellIs" dxfId="2072" priority="2507" stopIfTrue="1" operator="lessThan">
      <formula>$H$3</formula>
    </cfRule>
    <cfRule type="cellIs" dxfId="2071" priority="2506" stopIfTrue="1" operator="equal">
      <formula>$H$3</formula>
    </cfRule>
  </conditionalFormatting>
  <conditionalFormatting sqref="F389:F393">
    <cfRule type="cellIs" dxfId="2070" priority="2505" stopIfTrue="1" operator="lessThan">
      <formula>$H$3</formula>
    </cfRule>
  </conditionalFormatting>
  <conditionalFormatting sqref="F389:F394 D394">
    <cfRule type="cellIs" dxfId="2069" priority="2403" stopIfTrue="1" operator="equal">
      <formula>$H$3</formula>
    </cfRule>
  </conditionalFormatting>
  <conditionalFormatting sqref="F395">
    <cfRule type="cellIs" dxfId="2068" priority="2599" stopIfTrue="1" operator="equal">
      <formula>$H$3</formula>
    </cfRule>
  </conditionalFormatting>
  <conditionalFormatting sqref="F395:F396">
    <cfRule type="cellIs" dxfId="2067" priority="2595" stopIfTrue="1" operator="lessThan">
      <formula>$H$3</formula>
    </cfRule>
    <cfRule type="cellIs" dxfId="2066" priority="2592" stopIfTrue="1" operator="equal">
      <formula>$H$3</formula>
    </cfRule>
  </conditionalFormatting>
  <conditionalFormatting sqref="F396 D396">
    <cfRule type="cellIs" dxfId="2065" priority="2587" stopIfTrue="1" operator="equal">
      <formula>$H$3</formula>
    </cfRule>
  </conditionalFormatting>
  <conditionalFormatting sqref="F396">
    <cfRule type="cellIs" dxfId="2064" priority="2585" stopIfTrue="1" operator="lessThan">
      <formula>$H$3</formula>
    </cfRule>
  </conditionalFormatting>
  <conditionalFormatting sqref="F396:F398">
    <cfRule type="cellIs" dxfId="2063" priority="2490" stopIfTrue="1" operator="equal">
      <formula>$H$3</formula>
    </cfRule>
  </conditionalFormatting>
  <conditionalFormatting sqref="F397">
    <cfRule type="cellIs" dxfId="2062" priority="2489" stopIfTrue="1" operator="lessThan">
      <formula>$H$3</formula>
    </cfRule>
  </conditionalFormatting>
  <conditionalFormatting sqref="F398">
    <cfRule type="cellIs" dxfId="2061" priority="2562" stopIfTrue="1" operator="lessThan">
      <formula>$H$3</formula>
    </cfRule>
  </conditionalFormatting>
  <conditionalFormatting sqref="F400:F401">
    <cfRule type="cellIs" dxfId="2060" priority="2350" stopIfTrue="1" operator="equal">
      <formula>$H$3</formula>
    </cfRule>
    <cfRule type="cellIs" dxfId="2059" priority="2351" stopIfTrue="1" operator="lessThan">
      <formula>$H$3</formula>
    </cfRule>
  </conditionalFormatting>
  <conditionalFormatting sqref="F403">
    <cfRule type="cellIs" dxfId="2058" priority="2339" stopIfTrue="1" operator="equal">
      <formula>$H$3</formula>
    </cfRule>
  </conditionalFormatting>
  <conditionalFormatting sqref="F403:F404">
    <cfRule type="cellIs" dxfId="2057" priority="2337" stopIfTrue="1" operator="lessThan">
      <formula>$H$3</formula>
    </cfRule>
    <cfRule type="cellIs" dxfId="2056" priority="2334" stopIfTrue="1" operator="equal">
      <formula>$H$3</formula>
    </cfRule>
  </conditionalFormatting>
  <conditionalFormatting sqref="F404 D404">
    <cfRule type="cellIs" dxfId="2055" priority="2329" stopIfTrue="1" operator="equal">
      <formula>$H$3</formula>
    </cfRule>
  </conditionalFormatting>
  <conditionalFormatting sqref="F404">
    <cfRule type="cellIs" dxfId="2054" priority="2327" stopIfTrue="1" operator="lessThan">
      <formula>$H$3</formula>
    </cfRule>
  </conditionalFormatting>
  <conditionalFormatting sqref="F404:F406 F409:F410">
    <cfRule type="cellIs" dxfId="2053" priority="2320" stopIfTrue="1" operator="equal">
      <formula>$H$3</formula>
    </cfRule>
  </conditionalFormatting>
  <conditionalFormatting sqref="F405:F406">
    <cfRule type="cellIs" dxfId="2052" priority="2313" stopIfTrue="1" operator="lessThan">
      <formula>$H$3</formula>
    </cfRule>
    <cfRule type="cellIs" dxfId="2051" priority="2310" stopIfTrue="1" operator="equal">
      <formula>$H$3</formula>
    </cfRule>
  </conditionalFormatting>
  <conditionalFormatting sqref="F408">
    <cfRule type="cellIs" dxfId="2050" priority="2083" stopIfTrue="1" operator="equal">
      <formula>$H$3</formula>
    </cfRule>
    <cfRule type="cellIs" dxfId="2049" priority="2084" stopIfTrue="1" operator="lessThan">
      <formula>$H$3</formula>
    </cfRule>
  </conditionalFormatting>
  <conditionalFormatting sqref="F408:F410">
    <cfRule type="cellIs" dxfId="2048" priority="2085" stopIfTrue="1" operator="equal">
      <formula>$H$3</formula>
    </cfRule>
    <cfRule type="cellIs" dxfId="2047" priority="2086" stopIfTrue="1" operator="lessThan">
      <formula>$H$3</formula>
    </cfRule>
  </conditionalFormatting>
  <conditionalFormatting sqref="F411">
    <cfRule type="cellIs" dxfId="2046" priority="2481" stopIfTrue="1" operator="equal">
      <formula>$H$3</formula>
    </cfRule>
  </conditionalFormatting>
  <conditionalFormatting sqref="F411:F412">
    <cfRule type="cellIs" dxfId="2045" priority="2476" stopIfTrue="1" operator="equal">
      <formula>$H$3</formula>
    </cfRule>
    <cfRule type="cellIs" dxfId="2044" priority="2479" stopIfTrue="1" operator="lessThan">
      <formula>$H$3</formula>
    </cfRule>
  </conditionalFormatting>
  <conditionalFormatting sqref="F412:F415">
    <cfRule type="cellIs" dxfId="2043" priority="2229" stopIfTrue="1" operator="equal">
      <formula>$H$3</formula>
    </cfRule>
  </conditionalFormatting>
  <conditionalFormatting sqref="F412:F417">
    <cfRule type="cellIs" dxfId="2042" priority="2232" stopIfTrue="1" operator="lessThan">
      <formula>$H$3</formula>
    </cfRule>
  </conditionalFormatting>
  <conditionalFormatting sqref="F413:F415">
    <cfRule type="cellIs" dxfId="2041" priority="2228" stopIfTrue="1" operator="lessThan">
      <formula>$H$3</formula>
    </cfRule>
  </conditionalFormatting>
  <conditionalFormatting sqref="F416:F417">
    <cfRule type="cellIs" dxfId="2040" priority="2393" stopIfTrue="1" operator="equal">
      <formula>$H$3</formula>
    </cfRule>
  </conditionalFormatting>
  <conditionalFormatting sqref="F419">
    <cfRule type="cellIs" dxfId="2039" priority="2217" stopIfTrue="1" operator="equal">
      <formula>$H$3</formula>
    </cfRule>
  </conditionalFormatting>
  <conditionalFormatting sqref="F419:F420">
    <cfRule type="cellIs" dxfId="2038" priority="2212" stopIfTrue="1" operator="equal">
      <formula>$H$3</formula>
    </cfRule>
    <cfRule type="cellIs" dxfId="2037" priority="2215" stopIfTrue="1" operator="lessThan">
      <formula>$H$3</formula>
    </cfRule>
  </conditionalFormatting>
  <conditionalFormatting sqref="F420:F422">
    <cfRule type="cellIs" dxfId="2036" priority="2133" stopIfTrue="1" operator="lessThan">
      <formula>$H$3</formula>
    </cfRule>
    <cfRule type="cellIs" dxfId="2035" priority="2132" stopIfTrue="1" operator="equal">
      <formula>$H$3</formula>
    </cfRule>
  </conditionalFormatting>
  <conditionalFormatting sqref="F424:F425">
    <cfRule type="cellIs" dxfId="2034" priority="2055" stopIfTrue="1" operator="lessThan">
      <formula>$H$3</formula>
    </cfRule>
    <cfRule type="cellIs" dxfId="2033" priority="2054" stopIfTrue="1" operator="equal">
      <formula>$H$3</formula>
    </cfRule>
  </conditionalFormatting>
  <conditionalFormatting sqref="F426:F427">
    <cfRule type="cellIs" dxfId="2032" priority="2189" stopIfTrue="1" operator="lessThan">
      <formula>$H$3</formula>
    </cfRule>
    <cfRule type="cellIs" dxfId="2031" priority="2192" stopIfTrue="1" operator="equal">
      <formula>$H$3</formula>
    </cfRule>
  </conditionalFormatting>
  <conditionalFormatting sqref="F426:F428">
    <cfRule type="cellIs" dxfId="2030" priority="2119" stopIfTrue="1" operator="equal">
      <formula>$H$3</formula>
    </cfRule>
  </conditionalFormatting>
  <conditionalFormatting sqref="F428:F429">
    <cfRule type="cellIs" dxfId="2029" priority="2114" stopIfTrue="1" operator="equal">
      <formula>$H$3</formula>
    </cfRule>
    <cfRule type="cellIs" dxfId="2028" priority="2117" stopIfTrue="1" operator="lessThan">
      <formula>$H$3</formula>
    </cfRule>
  </conditionalFormatting>
  <conditionalFormatting sqref="F429 D429">
    <cfRule type="cellIs" dxfId="2027" priority="2111" stopIfTrue="1" operator="equal">
      <formula>$H$3</formula>
    </cfRule>
  </conditionalFormatting>
  <conditionalFormatting sqref="F429">
    <cfRule type="cellIs" dxfId="2026" priority="2107" stopIfTrue="1" operator="lessThan">
      <formula>$H$3</formula>
    </cfRule>
  </conditionalFormatting>
  <conditionalFormatting sqref="F430:F434 B429:B442">
    <cfRule type="cellIs" dxfId="2025" priority="2038" stopIfTrue="1" operator="lessThan">
      <formula>$H$3</formula>
    </cfRule>
  </conditionalFormatting>
  <conditionalFormatting sqref="F430:F434">
    <cfRule type="cellIs" dxfId="2024" priority="2033" stopIfTrue="1" operator="equal">
      <formula>$H$3</formula>
    </cfRule>
  </conditionalFormatting>
  <conditionalFormatting sqref="F435 F429:F432">
    <cfRule type="cellIs" dxfId="2023" priority="2099" stopIfTrue="1" operator="equal">
      <formula>$H$3</formula>
    </cfRule>
  </conditionalFormatting>
  <conditionalFormatting sqref="F435">
    <cfRule type="cellIs" dxfId="2022" priority="2096" stopIfTrue="1" operator="lessThan">
      <formula>$H$3</formula>
    </cfRule>
  </conditionalFormatting>
  <conditionalFormatting sqref="F435:F436">
    <cfRule type="cellIs" dxfId="2021" priority="2039" stopIfTrue="1" operator="equal">
      <formula>$H$3</formula>
    </cfRule>
  </conditionalFormatting>
  <conditionalFormatting sqref="F436:F437">
    <cfRule type="cellIs" dxfId="2020" priority="2037" stopIfTrue="1" operator="lessThan">
      <formula>$H$3</formula>
    </cfRule>
    <cfRule type="cellIs" dxfId="2019" priority="2034" stopIfTrue="1" operator="equal">
      <formula>$H$3</formula>
    </cfRule>
  </conditionalFormatting>
  <conditionalFormatting sqref="F437 D437">
    <cfRule type="cellIs" dxfId="2018" priority="2029" stopIfTrue="1" operator="equal">
      <formula>$H$3</formula>
    </cfRule>
  </conditionalFormatting>
  <conditionalFormatting sqref="F437">
    <cfRule type="cellIs" dxfId="2017" priority="2017" stopIfTrue="1" operator="lessThan">
      <formula>$H$3</formula>
    </cfRule>
  </conditionalFormatting>
  <conditionalFormatting sqref="F437:F439">
    <cfRule type="cellIs" dxfId="2016" priority="1916" stopIfTrue="1" operator="equal">
      <formula>$H$3</formula>
    </cfRule>
  </conditionalFormatting>
  <conditionalFormatting sqref="F438:F439">
    <cfRule type="cellIs" dxfId="2015" priority="1910" stopIfTrue="1" operator="equal">
      <formula>$H$3</formula>
    </cfRule>
    <cfRule type="cellIs" dxfId="2014" priority="1913" stopIfTrue="1" operator="lessThan">
      <formula>$H$3</formula>
    </cfRule>
  </conditionalFormatting>
  <conditionalFormatting sqref="F440:F441">
    <cfRule type="cellIs" dxfId="2013" priority="2013" stopIfTrue="1" operator="equal">
      <formula>$H$3</formula>
    </cfRule>
    <cfRule type="cellIs" dxfId="2012" priority="2010" stopIfTrue="1" operator="lessThan">
      <formula>$H$3</formula>
    </cfRule>
  </conditionalFormatting>
  <conditionalFormatting sqref="F440:F442">
    <cfRule type="cellIs" dxfId="2011" priority="2005" stopIfTrue="1" operator="equal">
      <formula>$H$3</formula>
    </cfRule>
  </conditionalFormatting>
  <conditionalFormatting sqref="F442">
    <cfRule type="cellIs" dxfId="2010" priority="2002" stopIfTrue="1" operator="lessThan">
      <formula>$H$3</formula>
    </cfRule>
  </conditionalFormatting>
  <conditionalFormatting sqref="F442:F443">
    <cfRule type="cellIs" dxfId="2009" priority="1929" stopIfTrue="1" operator="equal">
      <formula>$H$3</formula>
    </cfRule>
  </conditionalFormatting>
  <conditionalFormatting sqref="F443">
    <cfRule type="cellIs" dxfId="2008" priority="1926" stopIfTrue="1" operator="lessThan">
      <formula>$H$3</formula>
    </cfRule>
    <cfRule type="cellIs" dxfId="2007" priority="1924" stopIfTrue="1" operator="equal">
      <formula>$H$3</formula>
    </cfRule>
  </conditionalFormatting>
  <conditionalFormatting sqref="F444">
    <cfRule type="cellIs" dxfId="2006" priority="1976" stopIfTrue="1" operator="equal">
      <formula>$H$3</formula>
    </cfRule>
  </conditionalFormatting>
  <conditionalFormatting sqref="F444:F445">
    <cfRule type="cellIs" dxfId="2005" priority="1959" stopIfTrue="1" operator="equal">
      <formula>$H$3</formula>
    </cfRule>
    <cfRule type="cellIs" dxfId="2004" priority="1962" stopIfTrue="1" operator="lessThan">
      <formula>$H$3</formula>
    </cfRule>
  </conditionalFormatting>
  <conditionalFormatting sqref="F445:F459">
    <cfRule type="cellIs" dxfId="2003" priority="1495" stopIfTrue="1" operator="equal">
      <formula>$H$3</formula>
    </cfRule>
  </conditionalFormatting>
  <conditionalFormatting sqref="F445:F461">
    <cfRule type="cellIs" dxfId="2002" priority="1850" stopIfTrue="1" operator="lessThan">
      <formula>$H$3</formula>
    </cfRule>
  </conditionalFormatting>
  <conditionalFormatting sqref="F452:F453">
    <cfRule type="cellIs" dxfId="2001" priority="1812" stopIfTrue="1" operator="equal">
      <formula>$H$3</formula>
    </cfRule>
  </conditionalFormatting>
  <conditionalFormatting sqref="F453 D453">
    <cfRule type="cellIs" dxfId="2000" priority="1809" stopIfTrue="1" operator="equal">
      <formula>$H$3</formula>
    </cfRule>
  </conditionalFormatting>
  <conditionalFormatting sqref="F453">
    <cfRule type="cellIs" dxfId="1999" priority="1805" stopIfTrue="1" operator="lessThan">
      <formula>$H$3</formula>
    </cfRule>
  </conditionalFormatting>
  <conditionalFormatting sqref="F454:F455">
    <cfRule type="cellIs" dxfId="1998" priority="1492" stopIfTrue="1" operator="lessThan">
      <formula>$H$3</formula>
    </cfRule>
    <cfRule type="cellIs" dxfId="1997" priority="1493" stopIfTrue="1" operator="equal">
      <formula>$H$3</formula>
    </cfRule>
  </conditionalFormatting>
  <conditionalFormatting sqref="F454:F459">
    <cfRule type="cellIs" dxfId="1996" priority="1494" stopIfTrue="1" operator="lessThan">
      <formula>$H$3</formula>
    </cfRule>
  </conditionalFormatting>
  <conditionalFormatting sqref="F456:F460">
    <cfRule type="cellIs" dxfId="1995" priority="1852" stopIfTrue="1" operator="equal">
      <formula>$H$3</formula>
    </cfRule>
  </conditionalFormatting>
  <conditionalFormatting sqref="F460:F461">
    <cfRule type="cellIs" dxfId="1994" priority="1847" stopIfTrue="1" operator="equal">
      <formula>$H$3</formula>
    </cfRule>
  </conditionalFormatting>
  <conditionalFormatting sqref="F461 D461">
    <cfRule type="cellIs" dxfId="1993" priority="1842" stopIfTrue="1" operator="equal">
      <formula>$H$3</formula>
    </cfRule>
  </conditionalFormatting>
  <conditionalFormatting sqref="F461:F465">
    <cfRule type="cellIs" dxfId="1992" priority="1712" stopIfTrue="1" operator="lessThan">
      <formula>$H$3</formula>
    </cfRule>
  </conditionalFormatting>
  <conditionalFormatting sqref="F461:F475">
    <cfRule type="cellIs" dxfId="1991" priority="1465" stopIfTrue="1" operator="equal">
      <formula>$H$3</formula>
    </cfRule>
  </conditionalFormatting>
  <conditionalFormatting sqref="F466:F475">
    <cfRule type="cellIs" dxfId="1990" priority="1464" stopIfTrue="1" operator="lessThan">
      <formula>$H$3</formula>
    </cfRule>
  </conditionalFormatting>
  <conditionalFormatting sqref="F467:F468">
    <cfRule type="cellIs" dxfId="1989" priority="1463" stopIfTrue="1" operator="equal">
      <formula>$H$3</formula>
    </cfRule>
    <cfRule type="cellIs" dxfId="1988" priority="1462" stopIfTrue="1" operator="lessThan">
      <formula>$H$3</formula>
    </cfRule>
  </conditionalFormatting>
  <conditionalFormatting sqref="F478:F479">
    <cfRule type="cellIs" dxfId="1987" priority="1514" stopIfTrue="1" operator="equal">
      <formula>$H$3</formula>
    </cfRule>
    <cfRule type="cellIs" dxfId="1986" priority="1517" stopIfTrue="1" operator="lessThan">
      <formula>$H$3</formula>
    </cfRule>
  </conditionalFormatting>
  <conditionalFormatting sqref="F479 D479">
    <cfRule type="cellIs" dxfId="1985" priority="1509" stopIfTrue="1" operator="equal">
      <formula>$H$3</formula>
    </cfRule>
  </conditionalFormatting>
  <conditionalFormatting sqref="F479:F491">
    <cfRule type="cellIs" dxfId="1984" priority="1438" stopIfTrue="1" operator="lessThan">
      <formula>$H$3</formula>
    </cfRule>
  </conditionalFormatting>
  <conditionalFormatting sqref="F479:F495">
    <cfRule type="cellIs" dxfId="1983" priority="1276" stopIfTrue="1" operator="equal">
      <formula>$H$3</formula>
    </cfRule>
  </conditionalFormatting>
  <conditionalFormatting sqref="F494:F496">
    <cfRule type="cellIs" dxfId="1982" priority="1172" stopIfTrue="1" operator="lessThan">
      <formula>$H$3</formula>
    </cfRule>
  </conditionalFormatting>
  <conditionalFormatting sqref="F496:F498">
    <cfRule type="cellIs" dxfId="1981" priority="1166" stopIfTrue="1" operator="equal">
      <formula>$H$3</formula>
    </cfRule>
  </conditionalFormatting>
  <conditionalFormatting sqref="F497:F498">
    <cfRule type="cellIs" dxfId="1980" priority="1165" stopIfTrue="1" operator="lessThan">
      <formula>$H$3</formula>
    </cfRule>
  </conditionalFormatting>
  <conditionalFormatting sqref="F501:F502 B501:B502">
    <cfRule type="cellIs" dxfId="1979" priority="1269" stopIfTrue="1" operator="lessThan">
      <formula>$H$3</formula>
    </cfRule>
  </conditionalFormatting>
  <conditionalFormatting sqref="F501:F502">
    <cfRule type="cellIs" dxfId="1978" priority="1262" stopIfTrue="1" operator="equal">
      <formula>$H$3</formula>
    </cfRule>
  </conditionalFormatting>
  <conditionalFormatting sqref="F502 D502">
    <cfRule type="cellIs" dxfId="1977" priority="1259" stopIfTrue="1" operator="equal">
      <formula>$H$3</formula>
    </cfRule>
  </conditionalFormatting>
  <conditionalFormatting sqref="F502:F504">
    <cfRule type="cellIs" dxfId="1976" priority="1241" stopIfTrue="1" operator="equal">
      <formula>$H$3</formula>
    </cfRule>
    <cfRule type="cellIs" dxfId="1975" priority="1248" stopIfTrue="1" operator="lessThan">
      <formula>$H$3</formula>
    </cfRule>
  </conditionalFormatting>
  <conditionalFormatting sqref="F506:F512">
    <cfRule type="cellIs" dxfId="1974" priority="984" stopIfTrue="1" operator="lessThan">
      <formula>$H$3</formula>
    </cfRule>
    <cfRule type="cellIs" dxfId="1973" priority="983" stopIfTrue="1" operator="equal">
      <formula>$H$3</formula>
    </cfRule>
  </conditionalFormatting>
  <conditionalFormatting sqref="F507:F512">
    <cfRule type="cellIs" dxfId="1972" priority="982" stopIfTrue="1" operator="lessThan">
      <formula>$H$3</formula>
    </cfRule>
    <cfRule type="cellIs" dxfId="1971" priority="981" stopIfTrue="1" operator="equal">
      <formula>$H$3</formula>
    </cfRule>
  </conditionalFormatting>
  <conditionalFormatting sqref="F515">
    <cfRule type="cellIs" dxfId="1970" priority="1209" stopIfTrue="1" operator="equal">
      <formula>$H$3</formula>
    </cfRule>
  </conditionalFormatting>
  <conditionalFormatting sqref="F515:F516">
    <cfRule type="cellIs" dxfId="1969" priority="1208" stopIfTrue="1" operator="lessThan">
      <formula>$H$3</formula>
    </cfRule>
    <cfRule type="cellIs" dxfId="1968" priority="1205" stopIfTrue="1" operator="equal">
      <formula>$H$3</formula>
    </cfRule>
  </conditionalFormatting>
  <conditionalFormatting sqref="F516">
    <cfRule type="cellIs" dxfId="1967" priority="1200" stopIfTrue="1" operator="lessThan">
      <formula>$H$3</formula>
    </cfRule>
  </conditionalFormatting>
  <conditionalFormatting sqref="F523">
    <cfRule type="cellIs" dxfId="1966" priority="960" stopIfTrue="1" operator="lessThan">
      <formula>$H$3</formula>
    </cfRule>
  </conditionalFormatting>
  <conditionalFormatting sqref="F523:F530">
    <cfRule type="cellIs" dxfId="1965" priority="817" stopIfTrue="1" operator="equal">
      <formula>$H$3</formula>
    </cfRule>
  </conditionalFormatting>
  <conditionalFormatting sqref="F526:F530">
    <cfRule type="cellIs" dxfId="1964" priority="818" stopIfTrue="1" operator="lessThan">
      <formula>$H$3</formula>
    </cfRule>
  </conditionalFormatting>
  <conditionalFormatting sqref="F532:F533">
    <cfRule type="cellIs" dxfId="1963" priority="705" stopIfTrue="1" operator="equal">
      <formula>$H$3</formula>
    </cfRule>
    <cfRule type="cellIs" dxfId="1962" priority="706" stopIfTrue="1" operator="lessThan">
      <formula>$H$3</formula>
    </cfRule>
    <cfRule type="cellIs" dxfId="1961" priority="707" stopIfTrue="1" operator="equal">
      <formula>$H$3</formula>
    </cfRule>
    <cfRule type="cellIs" dxfId="1960" priority="708" stopIfTrue="1" operator="lessThan">
      <formula>$H$3</formula>
    </cfRule>
  </conditionalFormatting>
  <conditionalFormatting sqref="F533">
    <cfRule type="cellIs" dxfId="1959" priority="703" stopIfTrue="1" operator="equal">
      <formula>$H$3</formula>
    </cfRule>
    <cfRule type="cellIs" dxfId="1958" priority="704" stopIfTrue="1" operator="lessThan">
      <formula>$H$3</formula>
    </cfRule>
  </conditionalFormatting>
  <conditionalFormatting sqref="F540:F541">
    <cfRule type="cellIs" dxfId="1957" priority="527" stopIfTrue="1" operator="equal">
      <formula>$H$3</formula>
    </cfRule>
    <cfRule type="cellIs" dxfId="1956" priority="528" stopIfTrue="1" operator="lessThan">
      <formula>$H$3</formula>
    </cfRule>
  </conditionalFormatting>
  <conditionalFormatting sqref="F541">
    <cfRule type="cellIs" dxfId="1955" priority="526" stopIfTrue="1" operator="lessThan">
      <formula>$H$3</formula>
    </cfRule>
  </conditionalFormatting>
  <conditionalFormatting sqref="F541:F548 D540:D548">
    <cfRule type="cellIs" dxfId="1954" priority="136" stopIfTrue="1" operator="equal">
      <formula>$H$3</formula>
    </cfRule>
  </conditionalFormatting>
  <conditionalFormatting sqref="F542:F548">
    <cfRule type="cellIs" dxfId="1953" priority="135" stopIfTrue="1" operator="lessThan">
      <formula>$H$3</formula>
    </cfRule>
  </conditionalFormatting>
  <conditionalFormatting sqref="F549:F550 F533:F541">
    <cfRule type="cellIs" dxfId="1952" priority="941" stopIfTrue="1" operator="equal">
      <formula>$H$3</formula>
    </cfRule>
  </conditionalFormatting>
  <conditionalFormatting sqref="F550:F551">
    <cfRule type="cellIs" dxfId="1951" priority="940" stopIfTrue="1" operator="lessThan">
      <formula>$H$3</formula>
    </cfRule>
    <cfRule type="cellIs" dxfId="1950" priority="937" stopIfTrue="1" operator="equal">
      <formula>$H$3</formula>
    </cfRule>
  </conditionalFormatting>
  <conditionalFormatting sqref="F551:F558">
    <cfRule type="cellIs" dxfId="1949" priority="880" stopIfTrue="1" operator="lessThan">
      <formula>$H$3</formula>
    </cfRule>
    <cfRule type="cellIs" dxfId="1948" priority="875" stopIfTrue="1" operator="equal">
      <formula>$H$3</formula>
    </cfRule>
  </conditionalFormatting>
  <conditionalFormatting sqref="F560">
    <cfRule type="cellIs" dxfId="1947" priority="864" stopIfTrue="1" operator="equal">
      <formula>$H$3</formula>
    </cfRule>
  </conditionalFormatting>
  <conditionalFormatting sqref="F560:F561">
    <cfRule type="cellIs" dxfId="1946" priority="863" stopIfTrue="1" operator="lessThan">
      <formula>$H$3</formula>
    </cfRule>
    <cfRule type="cellIs" dxfId="1945" priority="860" stopIfTrue="1" operator="equal">
      <formula>$H$3</formula>
    </cfRule>
  </conditionalFormatting>
  <conditionalFormatting sqref="F561:F566">
    <cfRule type="cellIs" dxfId="1944" priority="815" stopIfTrue="1" operator="lessThan">
      <formula>$H$3</formula>
    </cfRule>
    <cfRule type="cellIs" dxfId="1943" priority="813" stopIfTrue="1" operator="equal">
      <formula>$H$3</formula>
    </cfRule>
  </conditionalFormatting>
  <conditionalFormatting sqref="F569:F579 D569:D579">
    <cfRule type="cellIs" dxfId="1942" priority="460" stopIfTrue="1" operator="lessThan">
      <formula>$H$3</formula>
    </cfRule>
  </conditionalFormatting>
  <conditionalFormatting sqref="F569:F579">
    <cfRule type="cellIs" dxfId="1941" priority="459" stopIfTrue="1" operator="equal">
      <formula>$H$3</formula>
    </cfRule>
  </conditionalFormatting>
  <conditionalFormatting sqref="F570:F573">
    <cfRule type="cellIs" dxfId="1940" priority="549" stopIfTrue="1" operator="equal">
      <formula>$H$3</formula>
    </cfRule>
  </conditionalFormatting>
  <conditionalFormatting sqref="F572">
    <cfRule type="cellIs" dxfId="1939" priority="547" stopIfTrue="1" operator="equal">
      <formula>$H$3</formula>
    </cfRule>
    <cfRule type="cellIs" dxfId="1938" priority="548" stopIfTrue="1" operator="lessThan">
      <formula>$H$3</formula>
    </cfRule>
  </conditionalFormatting>
  <conditionalFormatting sqref="F572:F573">
    <cfRule type="cellIs" dxfId="1937" priority="550" stopIfTrue="1" operator="lessThan">
      <formula>$H$3</formula>
    </cfRule>
  </conditionalFormatting>
  <conditionalFormatting sqref="F578">
    <cfRule type="cellIs" dxfId="1936" priority="444" stopIfTrue="1" operator="lessThan">
      <formula>$H$3</formula>
    </cfRule>
    <cfRule type="cellIs" dxfId="1935" priority="443" stopIfTrue="1" operator="equal">
      <formula>$H$3</formula>
    </cfRule>
  </conditionalFormatting>
  <conditionalFormatting sqref="F578:F579">
    <cfRule type="cellIs" dxfId="1934" priority="457" stopIfTrue="1" operator="lessThan">
      <formula>$H$3</formula>
    </cfRule>
    <cfRule type="cellIs" dxfId="1933" priority="456" stopIfTrue="1" operator="equal">
      <formula>$H$3</formula>
    </cfRule>
    <cfRule type="cellIs" dxfId="1932" priority="441" stopIfTrue="1" operator="equal">
      <formula>$H$3</formula>
    </cfRule>
    <cfRule type="cellIs" dxfId="1931" priority="442" stopIfTrue="1" operator="lessThan">
      <formula>$H$3</formula>
    </cfRule>
  </conditionalFormatting>
  <conditionalFormatting sqref="F579">
    <cfRule type="cellIs" dxfId="1930" priority="437" stopIfTrue="1" operator="equal">
      <formula>$H$3</formula>
    </cfRule>
    <cfRule type="cellIs" dxfId="1929" priority="439" stopIfTrue="1" operator="lessThan">
      <formula>$H$3</formula>
    </cfRule>
  </conditionalFormatting>
  <conditionalFormatting sqref="F579:F592 D579:D592">
    <cfRule type="cellIs" dxfId="1928" priority="305" stopIfTrue="1" operator="lessThan">
      <formula>$H$3</formula>
    </cfRule>
  </conditionalFormatting>
  <conditionalFormatting sqref="F579:F592">
    <cfRule type="cellIs" dxfId="1927" priority="304" stopIfTrue="1" operator="equal">
      <formula>$H$3</formula>
    </cfRule>
  </conditionalFormatting>
  <conditionalFormatting sqref="F580:F583">
    <cfRule type="cellIs" dxfId="1926" priority="301" stopIfTrue="1" operator="equal">
      <formula>$H$3</formula>
    </cfRule>
    <cfRule type="cellIs" dxfId="1925" priority="302" stopIfTrue="1" operator="lessThan">
      <formula>$H$3</formula>
    </cfRule>
  </conditionalFormatting>
  <conditionalFormatting sqref="F584:F592 D583:D592">
    <cfRule type="cellIs" dxfId="1924" priority="417" stopIfTrue="1" operator="lessThan">
      <formula>$H$3</formula>
    </cfRule>
  </conditionalFormatting>
  <conditionalFormatting sqref="F584:F592">
    <cfRule type="cellIs" dxfId="1923" priority="416" stopIfTrue="1" operator="equal">
      <formula>$H$3</formula>
    </cfRule>
  </conditionalFormatting>
  <conditionalFormatting sqref="F593">
    <cfRule type="cellIs" dxfId="1922" priority="38" stopIfTrue="1" operator="equal">
      <formula>$H$3</formula>
    </cfRule>
  </conditionalFormatting>
  <conditionalFormatting sqref="F594">
    <cfRule type="cellIs" dxfId="1921" priority="22" stopIfTrue="1" operator="equal">
      <formula>$H$3</formula>
    </cfRule>
  </conditionalFormatting>
  <conditionalFormatting sqref="F601:F611">
    <cfRule type="cellIs" dxfId="1920" priority="675" stopIfTrue="1" operator="equal">
      <formula>$H$3</formula>
    </cfRule>
  </conditionalFormatting>
  <conditionalFormatting sqref="F603">
    <cfRule type="cellIs" dxfId="1919" priority="673" stopIfTrue="1" operator="equal">
      <formula>$H$3</formula>
    </cfRule>
    <cfRule type="cellIs" dxfId="1918" priority="674" stopIfTrue="1" operator="lessThan">
      <formula>$H$3</formula>
    </cfRule>
  </conditionalFormatting>
  <conditionalFormatting sqref="F603:F611">
    <cfRule type="cellIs" dxfId="1917" priority="676" stopIfTrue="1" operator="lessThan">
      <formula>$H$3</formula>
    </cfRule>
  </conditionalFormatting>
  <conditionalFormatting sqref="F612:F619">
    <cfRule type="cellIs" dxfId="1916" priority="510" stopIfTrue="1" operator="equal">
      <formula>$H$3</formula>
    </cfRule>
    <cfRule type="cellIs" dxfId="1915" priority="511" stopIfTrue="1" operator="lessThan">
      <formula>$H$3</formula>
    </cfRule>
  </conditionalFormatting>
  <conditionalFormatting sqref="F621:F622">
    <cfRule type="cellIs" dxfId="1914" priority="98" stopIfTrue="1" operator="lessThan">
      <formula>$H$3</formula>
    </cfRule>
    <cfRule type="cellIs" dxfId="1913" priority="97" stopIfTrue="1" operator="equal">
      <formula>$H$3</formula>
    </cfRule>
  </conditionalFormatting>
  <conditionalFormatting sqref="F622">
    <cfRule type="expression" dxfId="1912" priority="78" stopIfTrue="1">
      <formula>$F622=$H$3</formula>
    </cfRule>
  </conditionalFormatting>
  <conditionalFormatting sqref="F626:F628 D626:D628">
    <cfRule type="cellIs" dxfId="1911" priority="116" stopIfTrue="1" operator="lessThan">
      <formula>$H$3</formula>
    </cfRule>
  </conditionalFormatting>
  <conditionalFormatting sqref="F626:F628">
    <cfRule type="cellIs" dxfId="1910" priority="115" stopIfTrue="1" operator="equal">
      <formula>$H$3</formula>
    </cfRule>
  </conditionalFormatting>
  <conditionalFormatting sqref="F634:F638">
    <cfRule type="cellIs" dxfId="1909" priority="218" stopIfTrue="1" operator="lessThan">
      <formula>$H$3</formula>
    </cfRule>
  </conditionalFormatting>
  <conditionalFormatting sqref="F634:F639">
    <cfRule type="cellIs" dxfId="1908" priority="72" stopIfTrue="1" operator="equal">
      <formula>$H$3</formula>
    </cfRule>
  </conditionalFormatting>
  <conditionalFormatting sqref="F639">
    <cfRule type="cellIs" dxfId="1907" priority="71" stopIfTrue="1" operator="lessThan">
      <formula>$H$3</formula>
    </cfRule>
    <cfRule type="cellIs" dxfId="1906" priority="70" stopIfTrue="1" operator="equal">
      <formula>$H$3</formula>
    </cfRule>
  </conditionalFormatting>
  <conditionalFormatting sqref="F647">
    <cfRule type="cellIs" dxfId="1905" priority="51" stopIfTrue="1" operator="lessThan">
      <formula>$H$3</formula>
    </cfRule>
    <cfRule type="cellIs" dxfId="1904" priority="52" stopIfTrue="1" operator="equal">
      <formula>$H$3</formula>
    </cfRule>
    <cfRule type="cellIs" dxfId="1903" priority="50" stopIfTrue="1" operator="equal">
      <formula>$H$3</formula>
    </cfRule>
  </conditionalFormatting>
  <conditionalFormatting sqref="F648:F650 D650">
    <cfRule type="cellIs" dxfId="1902" priority="267" stopIfTrue="1" operator="equal">
      <formula>$H$3</formula>
    </cfRule>
  </conditionalFormatting>
  <conditionalFormatting sqref="F655">
    <cfRule type="cellIs" dxfId="1901" priority="359" stopIfTrue="1" operator="lessThan">
      <formula>$H$3</formula>
    </cfRule>
    <cfRule type="cellIs" dxfId="1900" priority="362" stopIfTrue="1" operator="equal">
      <formula>$H$3</formula>
    </cfRule>
  </conditionalFormatting>
  <conditionalFormatting sqref="F236:G236">
    <cfRule type="expression" dxfId="1899" priority="413868">
      <formula>AND($F830=$H$3,$F830&lt;&gt;"")</formula>
    </cfRule>
    <cfRule type="expression" dxfId="1898" priority="413867">
      <formula>AND($F830&lt;$H$3,$F830&lt;&gt;"")</formula>
    </cfRule>
  </conditionalFormatting>
  <conditionalFormatting sqref="F492:G492">
    <cfRule type="expression" dxfId="1897" priority="413870">
      <formula>AND($F769=$H$3,$F769&lt;&gt;"")</formula>
    </cfRule>
    <cfRule type="expression" dxfId="1896" priority="413869">
      <formula>AND($F769&lt;$H$3,$F769&lt;&gt;"")</formula>
    </cfRule>
  </conditionalFormatting>
  <conditionalFormatting sqref="F524:G524">
    <cfRule type="expression" dxfId="1895" priority="413872">
      <formula>AND($F785=$H$3,$F785&lt;&gt;"")</formula>
    </cfRule>
    <cfRule type="expression" dxfId="1894" priority="413871">
      <formula>AND($F785&lt;$H$3,$F785&lt;&gt;"")</formula>
    </cfRule>
  </conditionalFormatting>
  <conditionalFormatting sqref="F570:G570">
    <cfRule type="expression" dxfId="1893" priority="413874">
      <formula>AND($F827=$H$3,$F827&lt;&gt;"")</formula>
    </cfRule>
    <cfRule type="expression" dxfId="1892" priority="413873">
      <formula>AND($F827&lt;$H$3,$F827&lt;&gt;"")</formula>
    </cfRule>
  </conditionalFormatting>
  <conditionalFormatting sqref="F593:G593">
    <cfRule type="expression" dxfId="1891" priority="27">
      <formula>AND($F796=$H$3,$F796&lt;&gt;"")</formula>
    </cfRule>
    <cfRule type="expression" dxfId="1890" priority="26">
      <formula>AND($F796&lt;$H$3,$F796&lt;&gt;"")</formula>
    </cfRule>
  </conditionalFormatting>
  <conditionalFormatting sqref="F601:G601">
    <cfRule type="expression" dxfId="1889" priority="413876">
      <formula>AND($F815=$H$3,$F815&lt;&gt;"")</formula>
    </cfRule>
    <cfRule type="expression" dxfId="1888" priority="413875">
      <formula>AND($F815&lt;$H$3,$F815&lt;&gt;"")</formula>
    </cfRule>
  </conditionalFormatting>
  <conditionalFormatting sqref="F629:G629">
    <cfRule type="expression" dxfId="1887" priority="413791">
      <formula>AND($F825=$H$3,$F825&lt;&gt;"")</formula>
    </cfRule>
    <cfRule type="expression" dxfId="1886" priority="413790">
      <formula>AND($F825&lt;$H$3,$F825&lt;&gt;"")</formula>
    </cfRule>
  </conditionalFormatting>
  <conditionalFormatting sqref="F648:G648">
    <cfRule type="expression" dxfId="1885" priority="413793">
      <formula>AND($F833=$H$3,$F833&lt;&gt;"")</formula>
    </cfRule>
    <cfRule type="expression" dxfId="1884" priority="413792">
      <formula>AND($F833&lt;$H$3,$F833&lt;&gt;"")</formula>
    </cfRule>
  </conditionalFormatting>
  <conditionalFormatting sqref="G4">
    <cfRule type="expression" dxfId="1883" priority="3327" stopIfTrue="1">
      <formula>F4&lt;$H$3</formula>
    </cfRule>
  </conditionalFormatting>
  <conditionalFormatting sqref="G5:G16">
    <cfRule type="expression" dxfId="1882" priority="7082" stopIfTrue="1">
      <formula>F5&lt;$H$3</formula>
    </cfRule>
  </conditionalFormatting>
  <conditionalFormatting sqref="G18:G54">
    <cfRule type="expression" dxfId="1881" priority="2986" stopIfTrue="1">
      <formula>$F18=$H$3</formula>
    </cfRule>
    <cfRule type="expression" dxfId="1880" priority="2985" stopIfTrue="1">
      <formula>F18&lt;$H$3</formula>
    </cfRule>
  </conditionalFormatting>
  <conditionalFormatting sqref="G46:G54">
    <cfRule type="expression" dxfId="1879" priority="2987" stopIfTrue="1">
      <formula>$B46=$H$3</formula>
    </cfRule>
  </conditionalFormatting>
  <conditionalFormatting sqref="G56:G87">
    <cfRule type="expression" dxfId="1878" priority="1995" stopIfTrue="1">
      <formula>$B56=$H$3</formula>
    </cfRule>
    <cfRule type="expression" dxfId="1877" priority="1994" stopIfTrue="1">
      <formula>$F56=$H$3</formula>
    </cfRule>
  </conditionalFormatting>
  <conditionalFormatting sqref="G88:G97">
    <cfRule type="expression" dxfId="1876" priority="4362" stopIfTrue="1">
      <formula>F88&lt;$H$3</formula>
    </cfRule>
  </conditionalFormatting>
  <conditionalFormatting sqref="G103:G114">
    <cfRule type="expression" dxfId="1875" priority="4190" stopIfTrue="1">
      <formula>F103&lt;$H$3</formula>
    </cfRule>
  </conditionalFormatting>
  <conditionalFormatting sqref="G117:G136">
    <cfRule type="expression" dxfId="1874" priority="4828" stopIfTrue="1">
      <formula>F117&lt;$H$3</formula>
    </cfRule>
  </conditionalFormatting>
  <conditionalFormatting sqref="G138:G142">
    <cfRule type="expression" dxfId="1873" priority="4246" stopIfTrue="1">
      <formula>F138&lt;$H$3</formula>
    </cfRule>
  </conditionalFormatting>
  <conditionalFormatting sqref="G144:G222">
    <cfRule type="expression" dxfId="1872" priority="1289" stopIfTrue="1">
      <formula>$F144=$H$3</formula>
    </cfRule>
  </conditionalFormatting>
  <conditionalFormatting sqref="G156:G222">
    <cfRule type="expression" dxfId="1871" priority="1288" stopIfTrue="1">
      <formula>F156&lt;$H$3</formula>
    </cfRule>
  </conditionalFormatting>
  <conditionalFormatting sqref="G224:G228">
    <cfRule type="expression" dxfId="1870" priority="802" stopIfTrue="1">
      <formula>$F224=$H$3</formula>
    </cfRule>
    <cfRule type="expression" dxfId="1869" priority="801" stopIfTrue="1">
      <formula>F224&lt;$H$3</formula>
    </cfRule>
    <cfRule type="expression" dxfId="1868" priority="805" stopIfTrue="1">
      <formula>$B224=$H$3</formula>
    </cfRule>
  </conditionalFormatting>
  <conditionalFormatting sqref="G230:G235">
    <cfRule type="expression" dxfId="1867" priority="733" stopIfTrue="1">
      <formula>$F230=$H$3</formula>
    </cfRule>
    <cfRule type="expression" dxfId="1866" priority="736" stopIfTrue="1">
      <formula>$B230=$H$3</formula>
    </cfRule>
    <cfRule type="expression" dxfId="1865" priority="732" stopIfTrue="1">
      <formula>F230&lt;$H$3</formula>
    </cfRule>
  </conditionalFormatting>
  <conditionalFormatting sqref="G236">
    <cfRule type="expression" dxfId="1864" priority="413881" stopIfTrue="1">
      <formula>$F830=$H$3</formula>
    </cfRule>
  </conditionalFormatting>
  <conditionalFormatting sqref="G237">
    <cfRule type="expression" dxfId="1863" priority="1766" stopIfTrue="1">
      <formula>$F237=#REF!</formula>
    </cfRule>
    <cfRule type="expression" dxfId="1862" priority="1767" stopIfTrue="1">
      <formula>F237&lt;#REF!</formula>
    </cfRule>
  </conditionalFormatting>
  <conditionalFormatting sqref="G292:G297">
    <cfRule type="expression" dxfId="1861" priority="3992" stopIfTrue="1">
      <formula>F292&lt;$H$3</formula>
    </cfRule>
  </conditionalFormatting>
  <conditionalFormatting sqref="G299:G305">
    <cfRule type="expression" dxfId="1860" priority="3965" stopIfTrue="1">
      <formula>F299&lt;$H$3</formula>
    </cfRule>
  </conditionalFormatting>
  <conditionalFormatting sqref="G307:G320">
    <cfRule type="expression" dxfId="1859" priority="3246" stopIfTrue="1">
      <formula>F307&lt;$H$3</formula>
    </cfRule>
  </conditionalFormatting>
  <conditionalFormatting sqref="G325">
    <cfRule type="expression" dxfId="1858" priority="411806" stopIfTrue="1">
      <formula>#REF!&lt;#REF!</formula>
    </cfRule>
    <cfRule type="expression" dxfId="1857" priority="411807" stopIfTrue="1">
      <formula>#REF!=#REF!</formula>
    </cfRule>
  </conditionalFormatting>
  <conditionalFormatting sqref="G346">
    <cfRule type="expression" dxfId="1856" priority="411798" stopIfTrue="1">
      <formula>#REF!&lt;#REF!</formula>
    </cfRule>
    <cfRule type="expression" dxfId="1855" priority="411799" stopIfTrue="1">
      <formula>#REF!=#REF!</formula>
    </cfRule>
  </conditionalFormatting>
  <conditionalFormatting sqref="G352">
    <cfRule type="expression" dxfId="1854" priority="2752" stopIfTrue="1">
      <formula>$F352=$H$3</formula>
    </cfRule>
    <cfRule type="expression" dxfId="1853" priority="2751" stopIfTrue="1">
      <formula>$B352=$H$3</formula>
    </cfRule>
  </conditionalFormatting>
  <conditionalFormatting sqref="G352:G360">
    <cfRule type="expression" dxfId="1852" priority="2750" stopIfTrue="1">
      <formula>F352&lt;$H$3</formula>
    </cfRule>
  </conditionalFormatting>
  <conditionalFormatting sqref="G362">
    <cfRule type="expression" dxfId="1851" priority="2934" stopIfTrue="1">
      <formula>#REF!&lt;#REF!</formula>
    </cfRule>
    <cfRule type="expression" dxfId="1850" priority="2935" stopIfTrue="1">
      <formula>#REF!=#REF!</formula>
    </cfRule>
  </conditionalFormatting>
  <conditionalFormatting sqref="G369:G372">
    <cfRule type="expression" dxfId="1849" priority="2671" stopIfTrue="1">
      <formula>F369&lt;$H$3</formula>
    </cfRule>
  </conditionalFormatting>
  <conditionalFormatting sqref="G408:G417">
    <cfRule type="expression" dxfId="1848" priority="2080" stopIfTrue="1">
      <formula>F408&lt;$H$3</formula>
    </cfRule>
  </conditionalFormatting>
  <conditionalFormatting sqref="G478:G491">
    <cfRule type="expression" dxfId="1847" priority="1383" stopIfTrue="1">
      <formula>F478&lt;$H$3</formula>
    </cfRule>
  </conditionalFormatting>
  <conditionalFormatting sqref="G492">
    <cfRule type="expression" dxfId="1846" priority="413882" stopIfTrue="1">
      <formula>$F769=$H$3</formula>
    </cfRule>
  </conditionalFormatting>
  <conditionalFormatting sqref="G506:G512">
    <cfRule type="expression" dxfId="1845" priority="978" stopIfTrue="1">
      <formula>F506&lt;$H$3</formula>
    </cfRule>
  </conditionalFormatting>
  <conditionalFormatting sqref="G515:G521">
    <cfRule type="expression" dxfId="1844" priority="1032" stopIfTrue="1">
      <formula>F515&lt;$H$3</formula>
    </cfRule>
  </conditionalFormatting>
  <conditionalFormatting sqref="G524">
    <cfRule type="expression" dxfId="1843" priority="413883" stopIfTrue="1">
      <formula>$F785=$H$3</formula>
    </cfRule>
  </conditionalFormatting>
  <conditionalFormatting sqref="G533:G539">
    <cfRule type="expression" dxfId="1842" priority="592" stopIfTrue="1">
      <formula>$F533=$H$3</formula>
    </cfRule>
  </conditionalFormatting>
  <conditionalFormatting sqref="G541:G548 E542:E548">
    <cfRule type="expression" dxfId="1841" priority="503" stopIfTrue="1">
      <formula>$F541=$H$3</formula>
    </cfRule>
  </conditionalFormatting>
  <conditionalFormatting sqref="G550:G558">
    <cfRule type="expression" dxfId="1840" priority="816" stopIfTrue="1">
      <formula>F550&lt;$H$3</formula>
    </cfRule>
  </conditionalFormatting>
  <conditionalFormatting sqref="G560:G566">
    <cfRule type="expression" dxfId="1839" priority="786" stopIfTrue="1">
      <formula>F560&lt;$H$3</formula>
    </cfRule>
  </conditionalFormatting>
  <conditionalFormatting sqref="G570">
    <cfRule type="expression" dxfId="1838" priority="413884" stopIfTrue="1">
      <formula>$F827=$H$3</formula>
    </cfRule>
  </conditionalFormatting>
  <conditionalFormatting sqref="G572:G573">
    <cfRule type="expression" dxfId="1837" priority="648" stopIfTrue="1">
      <formula>F572&lt;$H$3</formula>
    </cfRule>
  </conditionalFormatting>
  <conditionalFormatting sqref="G579:G584">
    <cfRule type="expression" dxfId="1836" priority="282" stopIfTrue="1">
      <formula>$F579=$H$3</formula>
    </cfRule>
  </conditionalFormatting>
  <conditionalFormatting sqref="G580:G584">
    <cfRule type="expression" dxfId="1835" priority="165" stopIfTrue="1">
      <formula>F580&lt;$H$3</formula>
    </cfRule>
  </conditionalFormatting>
  <conditionalFormatting sqref="G589:G590">
    <cfRule type="expression" dxfId="1834" priority="100" stopIfTrue="1">
      <formula>F589&lt;$H$3</formula>
    </cfRule>
    <cfRule type="expression" dxfId="1833" priority="102" stopIfTrue="1">
      <formula>$F589=$H$3</formula>
    </cfRule>
  </conditionalFormatting>
  <conditionalFormatting sqref="G590">
    <cfRule type="expression" dxfId="1832" priority="103" stopIfTrue="1">
      <formula>$B590=$H$3</formula>
    </cfRule>
  </conditionalFormatting>
  <conditionalFormatting sqref="G592">
    <cfRule type="expression" dxfId="1831" priority="82" stopIfTrue="1">
      <formula>F592&lt;$H$3</formula>
    </cfRule>
    <cfRule type="expression" dxfId="1830" priority="85" stopIfTrue="1">
      <formula>$F592=$H$3</formula>
    </cfRule>
    <cfRule type="expression" dxfId="1829" priority="83" stopIfTrue="1">
      <formula>$F592=$H$3</formula>
    </cfRule>
    <cfRule type="expression" dxfId="1828" priority="84" stopIfTrue="1">
      <formula>$B592=$H$3</formula>
    </cfRule>
  </conditionalFormatting>
  <conditionalFormatting sqref="G593">
    <cfRule type="expression" dxfId="1827" priority="25" stopIfTrue="1">
      <formula>$F796=$H$3</formula>
    </cfRule>
  </conditionalFormatting>
  <conditionalFormatting sqref="G595">
    <cfRule type="expression" dxfId="1826" priority="11" stopIfTrue="1">
      <formula>F595&lt;$H$3</formula>
    </cfRule>
  </conditionalFormatting>
  <conditionalFormatting sqref="G597:G600 G595 C595:C600 E595:E600">
    <cfRule type="expression" dxfId="1825" priority="17" stopIfTrue="1">
      <formula>$F595=$H$3</formula>
    </cfRule>
  </conditionalFormatting>
  <conditionalFormatting sqref="G597:G600">
    <cfRule type="expression" dxfId="1824" priority="10" stopIfTrue="1">
      <formula>F597&lt;$H$3</formula>
    </cfRule>
  </conditionalFormatting>
  <conditionalFormatting sqref="G600">
    <cfRule type="expression" dxfId="1823" priority="16" stopIfTrue="1">
      <formula>$B600=$H$3</formula>
    </cfRule>
  </conditionalFormatting>
  <conditionalFormatting sqref="G601">
    <cfRule type="expression" dxfId="1822" priority="413885" stopIfTrue="1">
      <formula>$F815=$H$3</formula>
    </cfRule>
  </conditionalFormatting>
  <conditionalFormatting sqref="G603:G619">
    <cfRule type="expression" dxfId="1821" priority="206" stopIfTrue="1">
      <formula>F603&lt;$H$3</formula>
    </cfRule>
  </conditionalFormatting>
  <conditionalFormatting sqref="G621">
    <cfRule type="expression" dxfId="1820" priority="93" stopIfTrue="1">
      <formula>F621&lt;$H$3</formula>
    </cfRule>
  </conditionalFormatting>
  <conditionalFormatting sqref="G623">
    <cfRule type="expression" dxfId="1819" priority="170" stopIfTrue="1">
      <formula>F623&lt;$H$3</formula>
    </cfRule>
  </conditionalFormatting>
  <conditionalFormatting sqref="G626">
    <cfRule type="expression" dxfId="1818" priority="42" stopIfTrue="1">
      <formula>$F626=$H$3</formula>
    </cfRule>
    <cfRule type="expression" dxfId="1817" priority="43" stopIfTrue="1">
      <formula>$B626=$H$3</formula>
    </cfRule>
    <cfRule type="expression" dxfId="1816" priority="44" stopIfTrue="1">
      <formula>F626&lt;$H$3</formula>
    </cfRule>
  </conditionalFormatting>
  <conditionalFormatting sqref="G626:G627">
    <cfRule type="expression" dxfId="1815" priority="39" stopIfTrue="1">
      <formula>F626&lt;$H$3</formula>
    </cfRule>
  </conditionalFormatting>
  <conditionalFormatting sqref="G629">
    <cfRule type="expression" dxfId="1814" priority="413799" stopIfTrue="1">
      <formula>$F825=$H$3</formula>
    </cfRule>
  </conditionalFormatting>
  <conditionalFormatting sqref="G634:G641">
    <cfRule type="expression" dxfId="1813" priority="219" stopIfTrue="1">
      <formula>F634&lt;$H$3</formula>
    </cfRule>
  </conditionalFormatting>
  <conditionalFormatting sqref="G643:G647">
    <cfRule type="expression" dxfId="1812" priority="91" stopIfTrue="1">
      <formula>F643&lt;$H$3</formula>
    </cfRule>
  </conditionalFormatting>
  <conditionalFormatting sqref="G648">
    <cfRule type="expression" dxfId="1811" priority="413800" stopIfTrue="1">
      <formula>$F833=$H$3</formula>
    </cfRule>
  </conditionalFormatting>
  <pageMargins left="0.7" right="0.7" top="0.75" bottom="0.75" header="0.3" footer="0.3"/>
  <pageSetup paperSize="9" orientation="portrait" r:id="rId1"/>
  <ignoredErrors>
    <ignoredError sqref="B215 F215:F217 B253 D212 B248 B210 F486 B250 D470:D472 F211:F212 B483:B485 B470:B472 F244 F246 F483:F484 F207 D207:D208 B208 B205 D204:D205 B199 F200:F202 D197 F198 F449:F450 D449:D450 B450 D83:D84 F82:F84 F195:F196 F433:F434 F79:F80 B410 B76 B73 F415:F416 F74:F76 F184:F186 D381 F177 B177 F69 F64 F379:F380 F173:F175 D63 D376:D378 D344 B174 D174:D175 B66:B68 B343 F342 B375:B376 F60 D59:D61 D366:D367 F334:F335 F49 F162 D49 F329 D329 D328:F328 F314 F158 D45:F48 F167:F168 F58 D164 D336 F339 F366 F344 B392:B393 B380:B381 F383 F401 F392 F180 B189:B190 B418 F426 F189:F193 B192:D192 B194 F442 B202 B244:B245 B466:B468 D243:D244 F466:F469 B219:B220 B255:B257 B218 D260 D256 F511 F257 F261 F220 F509 D221 B261 D520 B530 F227 B226 F267:F268 B265 D530 B565 B232 D265 B555 F231 F565 B606 F606 F557 D269 D556 B270 D606:D607 B272 B275 B611 D275 D537 B544:B546 B277 D610:D612 F278:F279 F544:F545 B613 F613 D279:D281 B280 F283 F583 B282 D283 F622 F636:F637 D637 F639 B623 D622 F625 F644 F59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408"/>
  <sheetViews>
    <sheetView topLeftCell="A209" workbookViewId="0">
      <selection activeCell="C406" sqref="C406"/>
    </sheetView>
  </sheetViews>
  <sheetFormatPr defaultColWidth="9" defaultRowHeight="15.6"/>
  <cols>
    <col min="1" max="1" width="18" customWidth="1"/>
    <col min="2" max="7" width="11.59765625" customWidth="1"/>
    <col min="8" max="8" width="60.69921875" customWidth="1"/>
    <col min="9" max="9" width="13.5" customWidth="1"/>
  </cols>
  <sheetData>
    <row r="1" spans="1:11" ht="77.55" customHeight="1">
      <c r="A1" s="1"/>
      <c r="B1" s="1"/>
      <c r="C1" s="177" t="s">
        <v>0</v>
      </c>
      <c r="D1" s="178"/>
      <c r="E1" s="178"/>
      <c r="F1" s="178"/>
      <c r="G1" s="178"/>
      <c r="H1" s="178"/>
      <c r="I1" s="178"/>
    </row>
    <row r="2" spans="1:11" ht="23.1" customHeight="1">
      <c r="A2" s="179" t="s">
        <v>1</v>
      </c>
      <c r="B2" s="179"/>
      <c r="C2" s="180" t="s">
        <v>2</v>
      </c>
      <c r="D2" s="180"/>
      <c r="E2" s="180"/>
      <c r="F2" s="180"/>
      <c r="G2" s="180"/>
      <c r="H2" s="180"/>
      <c r="I2" s="180"/>
    </row>
    <row r="3" spans="1:11" ht="25.05" customHeight="1">
      <c r="A3" s="181"/>
      <c r="B3" s="181"/>
      <c r="C3" s="181"/>
      <c r="D3" s="181"/>
      <c r="E3" s="181"/>
      <c r="F3" s="181"/>
      <c r="G3" s="181"/>
      <c r="H3" s="119">
        <v>46030</v>
      </c>
      <c r="I3" s="28"/>
    </row>
    <row r="4" spans="1:11" ht="24" hidden="1" customHeight="1">
      <c r="A4" s="173" t="s">
        <v>831</v>
      </c>
      <c r="B4" s="174"/>
      <c r="C4" s="174"/>
      <c r="D4" s="174"/>
      <c r="E4" s="174"/>
      <c r="F4" s="174"/>
      <c r="G4" s="174"/>
      <c r="H4" s="174"/>
      <c r="I4" s="175"/>
    </row>
    <row r="5" spans="1:11" ht="24" hidden="1" customHeight="1">
      <c r="A5" s="13" t="s">
        <v>3</v>
      </c>
      <c r="B5" s="171" t="s">
        <v>4</v>
      </c>
      <c r="C5" s="172"/>
      <c r="D5" s="171" t="s">
        <v>5</v>
      </c>
      <c r="E5" s="172"/>
      <c r="F5" s="171" t="s">
        <v>6</v>
      </c>
      <c r="G5" s="172"/>
      <c r="H5" s="57" t="s">
        <v>7</v>
      </c>
      <c r="I5" s="57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49">
        <f>D6+1</f>
        <v>45560</v>
      </c>
      <c r="G6" s="20">
        <v>0.37916666666666698</v>
      </c>
      <c r="H6" s="18" t="s">
        <v>833</v>
      </c>
      <c r="I6" s="59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59"/>
    </row>
    <row r="8" spans="1:11" ht="24" hidden="1" customHeight="1">
      <c r="A8" s="55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49">
        <f>D8</f>
        <v>45565</v>
      </c>
      <c r="G8" s="20">
        <v>0.58333333333333304</v>
      </c>
      <c r="H8" s="18"/>
      <c r="I8" s="59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59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59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1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1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1"/>
    </row>
    <row r="14" spans="1:11" ht="24" hidden="1" customHeight="1">
      <c r="A14" s="55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1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1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1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1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1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1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1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1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1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1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1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1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1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1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1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1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59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59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59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59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59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59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59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59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59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59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59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59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59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59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59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59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39">
        <v>7.4999999999999997E-2</v>
      </c>
      <c r="F46" s="19">
        <f t="shared" si="4"/>
        <v>45652</v>
      </c>
      <c r="G46" s="20">
        <v>2.5000000000000001E-2</v>
      </c>
      <c r="H46" s="18"/>
      <c r="I46" s="59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59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59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59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59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39">
        <v>0.46666666666666701</v>
      </c>
      <c r="F51" s="19">
        <f t="shared" si="4"/>
        <v>45666</v>
      </c>
      <c r="G51" s="20">
        <v>0.25416666666666698</v>
      </c>
      <c r="H51" s="18"/>
      <c r="I51" s="59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39">
        <v>0.46666666666666701</v>
      </c>
      <c r="H52" s="18"/>
      <c r="I52" s="59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59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59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59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59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59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59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59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59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59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59"/>
    </row>
    <row r="63" spans="1:9" ht="24" hidden="1" customHeight="1">
      <c r="A63" s="60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59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59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59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59"/>
    </row>
    <row r="67" spans="1:9" ht="24" hidden="1" customHeight="1">
      <c r="A67" s="40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59"/>
    </row>
    <row r="68" spans="1:9" ht="24" hidden="1" customHeight="1">
      <c r="A68" s="40" t="s">
        <v>897</v>
      </c>
      <c r="B68" s="21">
        <f>F67+4</f>
        <v>45709</v>
      </c>
      <c r="C68" s="37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7">
        <v>0.75</v>
      </c>
      <c r="H68" s="18"/>
      <c r="I68" s="59"/>
    </row>
    <row r="69" spans="1:9" ht="24" hidden="1" customHeight="1">
      <c r="A69" s="40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59"/>
    </row>
    <row r="70" spans="1:9" ht="24" hidden="1" customHeight="1">
      <c r="A70" s="40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59"/>
    </row>
    <row r="71" spans="1:9" ht="24" hidden="1" customHeight="1">
      <c r="A71" s="40" t="s">
        <v>900</v>
      </c>
      <c r="B71" s="21">
        <f>F70+2</f>
        <v>45713</v>
      </c>
      <c r="C71" s="38">
        <v>0.52083333333333304</v>
      </c>
      <c r="D71" s="21">
        <f>B71</f>
        <v>45713</v>
      </c>
      <c r="E71" s="38">
        <v>0.60416666666666696</v>
      </c>
      <c r="F71" s="21">
        <f>D71+1</f>
        <v>45714</v>
      </c>
      <c r="G71" s="20">
        <v>1.2500000000000001E-2</v>
      </c>
      <c r="H71" s="18"/>
      <c r="I71" s="59"/>
    </row>
    <row r="72" spans="1:9" ht="24" hidden="1" customHeight="1">
      <c r="A72" s="40" t="s">
        <v>901</v>
      </c>
      <c r="B72" s="21">
        <f>F71+3</f>
        <v>45717</v>
      </c>
      <c r="C72" s="37">
        <v>0.29166666666666702</v>
      </c>
      <c r="D72" s="21">
        <v>45717</v>
      </c>
      <c r="E72" s="37">
        <v>0.420833333333333</v>
      </c>
      <c r="F72" s="21">
        <f>D72+1</f>
        <v>45718</v>
      </c>
      <c r="G72" s="37">
        <v>0.133333333333333</v>
      </c>
      <c r="H72" s="18"/>
      <c r="I72" s="59"/>
    </row>
    <row r="73" spans="1:9" ht="24" hidden="1" customHeight="1">
      <c r="A73" s="40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59"/>
    </row>
    <row r="74" spans="1:9" ht="23.25" hidden="1" customHeight="1">
      <c r="A74" s="40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59"/>
    </row>
    <row r="75" spans="1:9" ht="23.25" hidden="1" customHeight="1">
      <c r="A75" s="40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59"/>
    </row>
    <row r="76" spans="1:9" ht="24" hidden="1" customHeight="1">
      <c r="A76" s="40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59"/>
    </row>
    <row r="77" spans="1:9" ht="24" hidden="1" customHeight="1">
      <c r="A77" s="40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59"/>
    </row>
    <row r="78" spans="1:9" ht="24" hidden="1" customHeight="1">
      <c r="A78" s="40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59"/>
    </row>
    <row r="79" spans="1:9" ht="24" hidden="1" customHeight="1">
      <c r="A79" s="40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59"/>
    </row>
    <row r="80" spans="1:9" ht="24" hidden="1" customHeight="1">
      <c r="A80" s="40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59"/>
    </row>
    <row r="81" spans="1:9" ht="24" hidden="1" customHeight="1">
      <c r="A81" s="40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59"/>
    </row>
    <row r="82" spans="1:9" ht="24" hidden="1" customHeight="1">
      <c r="A82" s="40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59"/>
    </row>
    <row r="83" spans="1:9" ht="24" hidden="1" customHeight="1">
      <c r="A83" s="40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59"/>
    </row>
    <row r="84" spans="1:9" ht="24" hidden="1" customHeight="1">
      <c r="A84" s="40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59"/>
    </row>
    <row r="85" spans="1:9" ht="24" hidden="1" customHeight="1">
      <c r="A85" s="40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59"/>
    </row>
    <row r="86" spans="1:9" ht="24" hidden="1" customHeight="1">
      <c r="A86" s="40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59"/>
    </row>
    <row r="87" spans="1:9" ht="24" hidden="1" customHeight="1">
      <c r="A87" s="40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59"/>
    </row>
    <row r="88" spans="1:9" ht="24" hidden="1" customHeight="1">
      <c r="A88" s="40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2">
        <f t="shared" ref="F88:F93" si="8">D88+1</f>
        <v>45754</v>
      </c>
      <c r="G88" s="63">
        <v>4.1666666666666701E-3</v>
      </c>
      <c r="H88" s="18"/>
      <c r="I88" s="59"/>
    </row>
    <row r="89" spans="1:9" ht="24" hidden="1" customHeight="1">
      <c r="A89" s="40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1">
        <f t="shared" si="8"/>
        <v>45756</v>
      </c>
      <c r="G89" s="20">
        <v>0.241666666666667</v>
      </c>
      <c r="H89" s="42"/>
      <c r="I89" s="59"/>
    </row>
    <row r="90" spans="1:9" ht="24" hidden="1" customHeight="1">
      <c r="A90" s="40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59"/>
    </row>
    <row r="91" spans="1:9" ht="24" hidden="1" customHeight="1">
      <c r="A91" s="40" t="s">
        <v>922</v>
      </c>
      <c r="B91" s="21">
        <f>F90</f>
        <v>45760</v>
      </c>
      <c r="C91" s="20">
        <v>0.70833333333333304</v>
      </c>
      <c r="D91" s="41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59"/>
    </row>
    <row r="92" spans="1:9" ht="24" hidden="1" customHeight="1">
      <c r="A92" s="40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59"/>
    </row>
    <row r="93" spans="1:9" ht="24" hidden="1" customHeight="1">
      <c r="A93" s="40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59"/>
    </row>
    <row r="94" spans="1:9" ht="24" hidden="1" customHeight="1">
      <c r="A94" s="40" t="s">
        <v>925</v>
      </c>
      <c r="B94" s="21">
        <f>F93</f>
        <v>45767</v>
      </c>
      <c r="C94" s="20">
        <v>0.9375</v>
      </c>
      <c r="D94" s="44">
        <f>B94+0</f>
        <v>45767</v>
      </c>
      <c r="E94" s="20">
        <v>0.97499999999999998</v>
      </c>
      <c r="F94" s="44">
        <v>45768</v>
      </c>
      <c r="G94" s="20">
        <v>0.204166666666667</v>
      </c>
      <c r="H94" s="18"/>
      <c r="I94" s="59"/>
    </row>
    <row r="95" spans="1:9" ht="24" hidden="1" customHeight="1">
      <c r="A95" s="40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59"/>
    </row>
    <row r="96" spans="1:9" ht="24" hidden="1" customHeight="1">
      <c r="A96" s="40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4">
        <f>D96+1</f>
        <v>45774</v>
      </c>
      <c r="G96" s="20">
        <v>0.33333333333333298</v>
      </c>
      <c r="H96" s="18"/>
      <c r="I96" s="59"/>
    </row>
    <row r="97" spans="1:9" ht="24" hidden="1" customHeight="1">
      <c r="A97" s="40" t="s">
        <v>927</v>
      </c>
      <c r="B97" s="44">
        <f>F96</f>
        <v>45774</v>
      </c>
      <c r="C97" s="20">
        <v>0.58333333333333304</v>
      </c>
      <c r="D97" s="44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59"/>
    </row>
    <row r="98" spans="1:9" ht="24" hidden="1" customHeight="1">
      <c r="A98" s="40" t="s">
        <v>928</v>
      </c>
      <c r="B98" s="44">
        <f>F97+4</f>
        <v>45779</v>
      </c>
      <c r="C98" s="39">
        <v>0.75</v>
      </c>
      <c r="D98" s="44">
        <f>B98+1</f>
        <v>45780</v>
      </c>
      <c r="E98" s="39">
        <v>0.27500000000000002</v>
      </c>
      <c r="F98" s="44">
        <f>D98+1</f>
        <v>45781</v>
      </c>
      <c r="G98" s="20">
        <v>0.375</v>
      </c>
      <c r="H98" s="18" t="s">
        <v>28</v>
      </c>
      <c r="I98" s="59"/>
    </row>
    <row r="99" spans="1:9" ht="24" hidden="1" customHeight="1">
      <c r="A99" s="40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59"/>
    </row>
    <row r="100" spans="1:9" ht="24" hidden="1" customHeight="1">
      <c r="A100" s="40" t="s">
        <v>930</v>
      </c>
      <c r="B100" s="26">
        <f>F99</f>
        <v>45782</v>
      </c>
      <c r="C100" s="20">
        <v>0.99166666666666703</v>
      </c>
      <c r="D100" s="41">
        <v>45784</v>
      </c>
      <c r="E100" s="20">
        <v>7.4999999999999997E-2</v>
      </c>
      <c r="F100" s="41">
        <f>D100+1</f>
        <v>45785</v>
      </c>
      <c r="G100" s="20">
        <v>0.33750000000000002</v>
      </c>
      <c r="H100" s="18" t="s">
        <v>931</v>
      </c>
      <c r="I100" s="59"/>
    </row>
    <row r="101" spans="1:9" ht="24" hidden="1" customHeight="1">
      <c r="A101" s="40" t="s">
        <v>932</v>
      </c>
      <c r="B101" s="26">
        <v>45786</v>
      </c>
      <c r="C101" s="20">
        <v>0.97916666666666696</v>
      </c>
      <c r="D101" s="44">
        <f>B101+1</f>
        <v>45787</v>
      </c>
      <c r="E101" s="20">
        <v>6.25E-2</v>
      </c>
      <c r="F101" s="44">
        <f>D101</f>
        <v>45787</v>
      </c>
      <c r="G101" s="20">
        <v>0.27500000000000002</v>
      </c>
      <c r="H101" s="18" t="s">
        <v>28</v>
      </c>
      <c r="I101" s="59"/>
    </row>
    <row r="102" spans="1:9" ht="24" hidden="1" customHeight="1">
      <c r="A102" s="40" t="s">
        <v>741</v>
      </c>
      <c r="B102" s="21">
        <v>45789</v>
      </c>
      <c r="C102" s="37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7">
        <v>0.625</v>
      </c>
      <c r="H102" s="18"/>
      <c r="I102" s="59"/>
    </row>
    <row r="103" spans="1:9" ht="24" hidden="1" customHeight="1">
      <c r="A103" s="40" t="s">
        <v>933</v>
      </c>
      <c r="B103" s="21">
        <f>F102</f>
        <v>45790</v>
      </c>
      <c r="C103" s="37">
        <v>0.875</v>
      </c>
      <c r="D103" s="21">
        <f>B103+1</f>
        <v>45791</v>
      </c>
      <c r="E103" s="20">
        <v>8.3333333333333297E-3</v>
      </c>
      <c r="F103" s="41">
        <f>D103</f>
        <v>45791</v>
      </c>
      <c r="G103" s="20">
        <v>0.44722222222222202</v>
      </c>
      <c r="H103" s="18"/>
      <c r="I103" s="59"/>
    </row>
    <row r="104" spans="1:9" ht="24" hidden="1" customHeight="1">
      <c r="A104" s="40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59"/>
    </row>
    <row r="105" spans="1:9" ht="24" hidden="1" customHeight="1">
      <c r="A105" s="40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59"/>
    </row>
    <row r="106" spans="1:9" ht="24" hidden="1" customHeight="1">
      <c r="A106" s="40" t="s">
        <v>936</v>
      </c>
      <c r="B106" s="44">
        <f>F105</f>
        <v>45797</v>
      </c>
      <c r="C106" s="39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59"/>
    </row>
    <row r="107" spans="1:9" ht="24" hidden="1" customHeight="1">
      <c r="A107" s="40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6" t="s">
        <v>28</v>
      </c>
      <c r="I107" s="59"/>
    </row>
    <row r="108" spans="1:9" ht="24" hidden="1" customHeight="1">
      <c r="A108" s="40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59"/>
    </row>
    <row r="109" spans="1:9" ht="24" hidden="1" customHeight="1">
      <c r="A109" s="40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59"/>
    </row>
    <row r="110" spans="1:9" ht="24" hidden="1" customHeight="1">
      <c r="A110" s="40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59"/>
    </row>
    <row r="111" spans="1:9" ht="24" hidden="1" customHeight="1">
      <c r="A111" s="40" t="s">
        <v>940</v>
      </c>
      <c r="B111" s="26">
        <f>F110</f>
        <v>45810</v>
      </c>
      <c r="C111" s="20">
        <v>0.35138888888888897</v>
      </c>
      <c r="D111" s="41">
        <f t="shared" si="10"/>
        <v>45810</v>
      </c>
      <c r="E111" s="20">
        <v>0.94583333333333297</v>
      </c>
      <c r="F111" s="41">
        <v>45811</v>
      </c>
      <c r="G111" s="20">
        <v>0.999305555555556</v>
      </c>
      <c r="H111" s="18"/>
      <c r="I111" s="59"/>
    </row>
    <row r="112" spans="1:9" ht="24" hidden="1" customHeight="1">
      <c r="A112" s="40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59"/>
    </row>
    <row r="113" spans="1:9" ht="24" hidden="1" customHeight="1">
      <c r="A113" s="40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6"/>
      <c r="I113" s="59"/>
    </row>
    <row r="114" spans="1:9" ht="24" hidden="1" customHeight="1">
      <c r="A114" s="40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6"/>
      <c r="I114" s="59"/>
    </row>
    <row r="115" spans="1:9" ht="24" hidden="1" customHeight="1">
      <c r="A115" s="40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6"/>
      <c r="I115" s="59"/>
    </row>
    <row r="116" spans="1:9" ht="24" hidden="1" customHeight="1">
      <c r="A116" s="40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4"/>
      <c r="I116" s="59"/>
    </row>
    <row r="117" spans="1:9" ht="24" hidden="1" customHeight="1">
      <c r="A117" s="40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59"/>
    </row>
    <row r="118" spans="1:9" ht="24" hidden="1" customHeight="1">
      <c r="A118" s="40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4">
        <f t="shared" si="11"/>
        <v>45826</v>
      </c>
      <c r="G118" s="39">
        <v>0.67916666666666703</v>
      </c>
      <c r="H118" s="18"/>
      <c r="I118" s="59"/>
    </row>
    <row r="119" spans="1:9" ht="24" hidden="1" customHeight="1">
      <c r="A119" s="40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4">
        <f t="shared" ref="F119:F127" si="13">D119+1</f>
        <v>45829</v>
      </c>
      <c r="G119" s="39">
        <v>0.133333333333333</v>
      </c>
      <c r="H119" s="18" t="s">
        <v>28</v>
      </c>
      <c r="I119" s="59"/>
    </row>
    <row r="120" spans="1:9" ht="24" hidden="1" customHeight="1">
      <c r="A120" s="40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39">
        <v>0.375</v>
      </c>
      <c r="I120" s="59"/>
    </row>
    <row r="121" spans="1:9" ht="24" hidden="1" customHeight="1">
      <c r="A121" s="40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59"/>
    </row>
    <row r="122" spans="1:9" ht="24" hidden="1" customHeight="1">
      <c r="A122" s="40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6"/>
      <c r="I122" s="59"/>
    </row>
    <row r="123" spans="1:9" ht="24" hidden="1" customHeight="1">
      <c r="A123" s="40" t="s">
        <v>951</v>
      </c>
      <c r="B123" s="26">
        <f>F122</f>
        <v>45840</v>
      </c>
      <c r="C123" s="20">
        <v>0.59166666666666701</v>
      </c>
      <c r="D123" s="44">
        <f t="shared" si="14"/>
        <v>45840</v>
      </c>
      <c r="E123" s="20">
        <v>0.96666666666666701</v>
      </c>
      <c r="F123" s="44">
        <v>45841</v>
      </c>
      <c r="G123" s="20">
        <v>0.92500000000000004</v>
      </c>
      <c r="H123" s="18"/>
      <c r="I123" s="59"/>
    </row>
    <row r="124" spans="1:9" ht="24" hidden="1" customHeight="1">
      <c r="A124" s="40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59"/>
    </row>
    <row r="125" spans="1:9" ht="24" hidden="1" customHeight="1">
      <c r="A125" s="40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59"/>
    </row>
    <row r="126" spans="1:9" ht="24" hidden="1" customHeight="1">
      <c r="A126" s="40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6" t="s">
        <v>28</v>
      </c>
      <c r="I126" s="59"/>
    </row>
    <row r="127" spans="1:9" ht="24" hidden="1" customHeight="1">
      <c r="A127" s="40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59"/>
    </row>
    <row r="128" spans="1:9" ht="24" hidden="1" customHeight="1">
      <c r="A128" s="40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6"/>
      <c r="I128" s="59"/>
    </row>
    <row r="129" spans="1:9" ht="24" hidden="1" customHeight="1">
      <c r="A129" s="40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59"/>
    </row>
    <row r="130" spans="1:9" ht="24" hidden="1" customHeight="1">
      <c r="A130" s="40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59"/>
    </row>
    <row r="131" spans="1:9" ht="24" hidden="1" customHeight="1">
      <c r="A131" s="40" t="s">
        <v>958</v>
      </c>
      <c r="B131" s="47"/>
      <c r="C131" s="47"/>
      <c r="D131" s="47"/>
      <c r="E131" s="47"/>
      <c r="F131" s="47"/>
      <c r="G131" s="47"/>
      <c r="H131" s="18" t="s">
        <v>959</v>
      </c>
      <c r="I131" s="59"/>
    </row>
    <row r="132" spans="1:9" ht="24" hidden="1" customHeight="1">
      <c r="A132" s="55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59"/>
    </row>
    <row r="133" spans="1:9" ht="24" hidden="1" customHeight="1">
      <c r="A133" s="55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59"/>
    </row>
    <row r="134" spans="1:9" ht="24" hidden="1" customHeight="1">
      <c r="A134" s="40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6"/>
      <c r="I134" s="59"/>
    </row>
    <row r="135" spans="1:9" ht="24" hidden="1" customHeight="1">
      <c r="A135" s="40" t="s">
        <v>963</v>
      </c>
      <c r="B135" s="47"/>
      <c r="C135" s="47"/>
      <c r="D135" s="47"/>
      <c r="E135" s="47"/>
      <c r="F135" s="47"/>
      <c r="G135" s="47"/>
      <c r="H135" s="18" t="s">
        <v>964</v>
      </c>
      <c r="I135" s="59"/>
    </row>
    <row r="136" spans="1:9" ht="24" hidden="1" customHeight="1">
      <c r="A136" s="40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59"/>
    </row>
    <row r="137" spans="1:9" ht="24" hidden="1" customHeight="1">
      <c r="A137" s="40" t="s">
        <v>966</v>
      </c>
      <c r="B137" s="47"/>
      <c r="C137" s="47"/>
      <c r="D137" s="47"/>
      <c r="E137" s="47"/>
      <c r="F137" s="47"/>
      <c r="G137" s="47"/>
      <c r="H137" s="18" t="s">
        <v>959</v>
      </c>
      <c r="I137" s="59"/>
    </row>
    <row r="138" spans="1:9" ht="24" hidden="1" customHeight="1">
      <c r="A138" s="40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59"/>
    </row>
    <row r="139" spans="1:9" ht="24" hidden="1" customHeight="1">
      <c r="A139" s="40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59"/>
    </row>
    <row r="140" spans="1:9" ht="24" hidden="1" customHeight="1">
      <c r="A140" s="40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6"/>
      <c r="I140" s="59"/>
    </row>
    <row r="141" spans="1:9" ht="24" hidden="1" customHeight="1">
      <c r="A141" s="40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59"/>
    </row>
    <row r="142" spans="1:9" ht="24" hidden="1" customHeight="1">
      <c r="A142" s="40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59"/>
    </row>
    <row r="143" spans="1:9" ht="24" hidden="1" customHeight="1">
      <c r="A143" s="40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39">
        <v>0.66666666666666696</v>
      </c>
      <c r="F143" s="26">
        <f t="shared" si="19"/>
        <v>45887</v>
      </c>
      <c r="G143" s="20">
        <v>5.4166666666666703E-2</v>
      </c>
      <c r="H143" s="46" t="s">
        <v>28</v>
      </c>
      <c r="I143" s="59"/>
    </row>
    <row r="144" spans="1:9" ht="24" hidden="1" customHeight="1">
      <c r="A144" s="40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39">
        <v>0.20833333333333301</v>
      </c>
      <c r="H144" s="18" t="s">
        <v>973</v>
      </c>
      <c r="I144" s="59"/>
    </row>
    <row r="145" spans="1:11" ht="24" hidden="1" customHeight="1">
      <c r="A145" s="40" t="s">
        <v>974</v>
      </c>
      <c r="B145" s="26">
        <f>F144</f>
        <v>45890</v>
      </c>
      <c r="C145" s="39">
        <v>0.41666666666666702</v>
      </c>
      <c r="D145" s="44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59"/>
    </row>
    <row r="146" spans="1:11" ht="24" hidden="1" customHeight="1">
      <c r="A146" s="173" t="s">
        <v>1471</v>
      </c>
      <c r="B146" s="174"/>
      <c r="C146" s="174"/>
      <c r="D146" s="174"/>
      <c r="E146" s="174"/>
      <c r="F146" s="174"/>
      <c r="G146" s="174"/>
      <c r="H146" s="174"/>
      <c r="I146" s="175"/>
    </row>
    <row r="147" spans="1:11" ht="24" hidden="1" customHeight="1">
      <c r="A147" s="13" t="s">
        <v>3</v>
      </c>
      <c r="B147" s="171" t="s">
        <v>4</v>
      </c>
      <c r="C147" s="172"/>
      <c r="D147" s="171" t="s">
        <v>5</v>
      </c>
      <c r="E147" s="172"/>
      <c r="F147" s="171" t="s">
        <v>6</v>
      </c>
      <c r="G147" s="172"/>
      <c r="H147" s="57" t="s">
        <v>7</v>
      </c>
      <c r="I147" s="57" t="s">
        <v>8</v>
      </c>
      <c r="K147" t="s">
        <v>508</v>
      </c>
    </row>
    <row r="148" spans="1:11" ht="24" hidden="1" customHeight="1">
      <c r="A148" s="40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59"/>
    </row>
    <row r="149" spans="1:11" ht="24" hidden="1" customHeight="1">
      <c r="A149" s="40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59"/>
    </row>
    <row r="150" spans="1:11" ht="24" hidden="1" customHeight="1">
      <c r="A150" s="40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6"/>
      <c r="I150" s="59"/>
    </row>
    <row r="151" spans="1:11" ht="24" hidden="1" customHeight="1">
      <c r="A151" s="40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59"/>
    </row>
    <row r="152" spans="1:11" ht="24" hidden="1" customHeight="1">
      <c r="A152" s="40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59"/>
    </row>
    <row r="153" spans="1:11" ht="24" hidden="1" customHeight="1">
      <c r="A153" s="40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6" t="s">
        <v>28</v>
      </c>
      <c r="I153" s="59"/>
    </row>
    <row r="154" spans="1:11" ht="24" hidden="1" customHeight="1">
      <c r="A154" s="65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8"/>
    </row>
    <row r="155" spans="1:11" ht="24" hidden="1" customHeight="1">
      <c r="A155" s="40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8"/>
    </row>
    <row r="156" spans="1:11" ht="24" hidden="1" customHeight="1">
      <c r="A156" s="40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8"/>
    </row>
    <row r="157" spans="1:11" ht="25.05" hidden="1" customHeight="1">
      <c r="A157" s="40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8"/>
    </row>
    <row r="158" spans="1:11" ht="24" hidden="1" customHeight="1">
      <c r="A158" s="40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59"/>
    </row>
    <row r="159" spans="1:11" ht="24" hidden="1" customHeight="1">
      <c r="A159" s="40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59"/>
    </row>
    <row r="160" spans="1:11" ht="24" hidden="1" customHeight="1">
      <c r="A160" s="65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8"/>
    </row>
    <row r="161" spans="1:13" ht="24" hidden="1" customHeight="1">
      <c r="A161" s="40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8"/>
    </row>
    <row r="162" spans="1:13" ht="24" hidden="1" customHeight="1">
      <c r="A162" s="40" t="s">
        <v>990</v>
      </c>
      <c r="B162" s="26">
        <f>F161+4</f>
        <v>45920</v>
      </c>
      <c r="C162" s="20">
        <v>0.625</v>
      </c>
      <c r="D162" s="44">
        <f>B162</f>
        <v>45920</v>
      </c>
      <c r="E162" s="39">
        <v>0.69583333333333297</v>
      </c>
      <c r="F162" s="26">
        <f>D162+1</f>
        <v>45921</v>
      </c>
      <c r="G162" s="20">
        <v>0.133333333333333</v>
      </c>
      <c r="H162" s="18"/>
      <c r="I162" s="58"/>
    </row>
    <row r="163" spans="1:13" ht="24" hidden="1" customHeight="1">
      <c r="A163" s="40" t="s">
        <v>991</v>
      </c>
      <c r="B163" s="26">
        <f>F162</f>
        <v>45921</v>
      </c>
      <c r="C163" s="20">
        <v>0.1875</v>
      </c>
      <c r="D163" s="44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8"/>
    </row>
    <row r="164" spans="1:13" ht="24" hidden="1" customHeight="1">
      <c r="A164" s="40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59"/>
    </row>
    <row r="165" spans="1:13" ht="24" hidden="1" customHeight="1">
      <c r="A165" s="55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59"/>
    </row>
    <row r="166" spans="1:13" ht="24" hidden="1" customHeight="1">
      <c r="A166" s="55" t="s">
        <v>996</v>
      </c>
      <c r="B166" s="26">
        <f>F165+6</f>
        <v>45932</v>
      </c>
      <c r="C166" s="20">
        <v>0.31180555555555556</v>
      </c>
      <c r="D166" s="44">
        <f>B166+2</f>
        <v>45934</v>
      </c>
      <c r="E166" s="39">
        <v>0.1125</v>
      </c>
      <c r="F166" s="44">
        <f>D166</f>
        <v>45934</v>
      </c>
      <c r="G166" s="39">
        <v>0.91666666666666663</v>
      </c>
      <c r="H166" s="18" t="s">
        <v>1468</v>
      </c>
      <c r="I166" s="58"/>
    </row>
    <row r="167" spans="1:13" ht="24" hidden="1" customHeight="1">
      <c r="A167" s="65"/>
      <c r="B167" s="26"/>
      <c r="C167" s="20"/>
      <c r="D167" s="26"/>
      <c r="E167" s="20"/>
      <c r="F167" s="26"/>
      <c r="G167" s="26"/>
      <c r="H167" s="66"/>
      <c r="I167" s="67"/>
    </row>
    <row r="168" spans="1:13" s="31" customFormat="1" ht="24" hidden="1" customHeight="1">
      <c r="A168" s="186" t="s">
        <v>1888</v>
      </c>
      <c r="B168" s="174"/>
      <c r="C168" s="174"/>
      <c r="D168" s="174"/>
      <c r="E168" s="174"/>
      <c r="F168" s="174"/>
      <c r="G168" s="174"/>
      <c r="H168" s="174"/>
      <c r="I168" s="175"/>
    </row>
    <row r="169" spans="1:13" s="31" customFormat="1" ht="24" hidden="1" customHeight="1">
      <c r="A169" s="13" t="s">
        <v>3</v>
      </c>
      <c r="B169" s="171" t="s">
        <v>4</v>
      </c>
      <c r="C169" s="172"/>
      <c r="D169" s="171" t="s">
        <v>5</v>
      </c>
      <c r="E169" s="172"/>
      <c r="F169" s="171" t="s">
        <v>6</v>
      </c>
      <c r="G169" s="172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6" t="s">
        <v>760</v>
      </c>
      <c r="B170" s="44">
        <v>45939</v>
      </c>
      <c r="C170" s="20">
        <v>0.5625</v>
      </c>
      <c r="D170" s="44">
        <v>45940</v>
      </c>
      <c r="E170" s="39">
        <v>0.5541666666666667</v>
      </c>
      <c r="F170" s="44">
        <v>45941</v>
      </c>
      <c r="G170" s="20">
        <v>0.5</v>
      </c>
      <c r="H170" s="18" t="s">
        <v>1531</v>
      </c>
      <c r="I170" s="58"/>
    </row>
    <row r="171" spans="1:13" ht="24" hidden="1" customHeight="1">
      <c r="A171" s="40" t="s">
        <v>1450</v>
      </c>
      <c r="B171" s="44">
        <f>F170</f>
        <v>45941</v>
      </c>
      <c r="C171" s="20">
        <v>0.75</v>
      </c>
      <c r="D171" s="44">
        <f t="shared" ref="D171:D174" si="22">B171</f>
        <v>45941</v>
      </c>
      <c r="E171" s="39">
        <v>0.89166666666666672</v>
      </c>
      <c r="F171" s="26">
        <f>D171+1</f>
        <v>45942</v>
      </c>
      <c r="G171" s="20">
        <v>0.26250000000000001</v>
      </c>
      <c r="H171" s="18"/>
      <c r="I171" s="58"/>
    </row>
    <row r="172" spans="1:13" ht="24" hidden="1" customHeight="1">
      <c r="A172" s="40" t="s">
        <v>1451</v>
      </c>
      <c r="B172" s="26">
        <f>F171+4</f>
        <v>45946</v>
      </c>
      <c r="C172" s="20">
        <v>0.45833333333333331</v>
      </c>
      <c r="D172" s="44">
        <f t="shared" si="22"/>
        <v>45946</v>
      </c>
      <c r="E172" s="39">
        <v>0.48749999999999999</v>
      </c>
      <c r="F172" s="26">
        <f>D172</f>
        <v>45946</v>
      </c>
      <c r="G172" s="20">
        <v>0.84583333333333333</v>
      </c>
      <c r="H172" s="18"/>
      <c r="I172" s="58"/>
    </row>
    <row r="173" spans="1:13" ht="24" hidden="1" customHeight="1">
      <c r="A173" s="40" t="s">
        <v>1452</v>
      </c>
      <c r="B173" s="26">
        <f>F172</f>
        <v>45946</v>
      </c>
      <c r="C173" s="20">
        <v>0.92500000000000004</v>
      </c>
      <c r="D173" s="44">
        <f>B173+1</f>
        <v>45947</v>
      </c>
      <c r="E173" s="39">
        <v>0.7583333333333333</v>
      </c>
      <c r="F173" s="26">
        <f t="shared" ref="F173:F177" si="23">D173+1</f>
        <v>45948</v>
      </c>
      <c r="G173" s="20">
        <v>0.66666666666666663</v>
      </c>
      <c r="H173" s="18" t="s">
        <v>1423</v>
      </c>
      <c r="I173" s="58"/>
    </row>
    <row r="174" spans="1:13" ht="24" hidden="1" customHeight="1">
      <c r="A174" s="40" t="s">
        <v>1453</v>
      </c>
      <c r="B174" s="26">
        <f>F173</f>
        <v>45948</v>
      </c>
      <c r="C174" s="20">
        <v>0.875</v>
      </c>
      <c r="D174" s="44">
        <f t="shared" si="22"/>
        <v>45948</v>
      </c>
      <c r="E174" s="39">
        <v>0.91666666666666663</v>
      </c>
      <c r="F174" s="26">
        <f t="shared" si="23"/>
        <v>45949</v>
      </c>
      <c r="G174" s="20">
        <v>0.26666666666666666</v>
      </c>
      <c r="H174" s="18"/>
      <c r="I174" s="59"/>
    </row>
    <row r="175" spans="1:13" ht="24" hidden="1" customHeight="1">
      <c r="A175" s="55" t="s">
        <v>1454</v>
      </c>
      <c r="B175" s="26">
        <f>F174+1</f>
        <v>45950</v>
      </c>
      <c r="C175" s="20">
        <v>0.75</v>
      </c>
      <c r="D175" s="44">
        <f t="shared" ref="D175:D178" si="24">B175</f>
        <v>45950</v>
      </c>
      <c r="E175" s="39">
        <v>0.83333333333333337</v>
      </c>
      <c r="F175" s="26">
        <f t="shared" si="23"/>
        <v>45951</v>
      </c>
      <c r="G175" s="20">
        <v>0.34166666666666667</v>
      </c>
      <c r="H175" s="18"/>
      <c r="I175" s="59"/>
    </row>
    <row r="176" spans="1:13" ht="24" hidden="1" customHeight="1">
      <c r="A176" s="40" t="s">
        <v>1526</v>
      </c>
      <c r="B176" s="26">
        <f>F175+3</f>
        <v>45954</v>
      </c>
      <c r="C176" s="20">
        <v>0.5</v>
      </c>
      <c r="D176" s="44">
        <f t="shared" si="24"/>
        <v>45954</v>
      </c>
      <c r="E176" s="39">
        <v>0.625</v>
      </c>
      <c r="F176" s="26">
        <f t="shared" si="23"/>
        <v>45955</v>
      </c>
      <c r="G176" s="20">
        <v>0.33333333333333331</v>
      </c>
      <c r="H176" s="18" t="s">
        <v>1603</v>
      </c>
      <c r="I176" s="58"/>
    </row>
    <row r="177" spans="1:9" ht="24" hidden="1" customHeight="1">
      <c r="A177" s="40" t="s">
        <v>1550</v>
      </c>
      <c r="B177" s="26">
        <f>F176</f>
        <v>45955</v>
      </c>
      <c r="C177" s="20">
        <v>0.58333333333333337</v>
      </c>
      <c r="D177" s="44">
        <f t="shared" si="24"/>
        <v>45955</v>
      </c>
      <c r="E177" s="39">
        <v>0.72083333333333333</v>
      </c>
      <c r="F177" s="26">
        <f t="shared" si="23"/>
        <v>45956</v>
      </c>
      <c r="G177" s="20">
        <v>0.26250000000000001</v>
      </c>
      <c r="H177" s="18"/>
      <c r="I177" s="58"/>
    </row>
    <row r="178" spans="1:9" ht="24" hidden="1" customHeight="1">
      <c r="A178" s="40" t="s">
        <v>1575</v>
      </c>
      <c r="B178" s="26">
        <f>F177+4</f>
        <v>45960</v>
      </c>
      <c r="C178" s="20">
        <v>0.33333333333333331</v>
      </c>
      <c r="D178" s="44">
        <f t="shared" si="24"/>
        <v>45960</v>
      </c>
      <c r="E178" s="39">
        <v>0.375</v>
      </c>
      <c r="F178" s="26">
        <f>D178</f>
        <v>45960</v>
      </c>
      <c r="G178" s="20">
        <v>0.625</v>
      </c>
      <c r="H178" s="18"/>
      <c r="I178" s="58"/>
    </row>
    <row r="179" spans="1:9" ht="24" hidden="1" customHeight="1">
      <c r="A179" s="40" t="s">
        <v>1581</v>
      </c>
      <c r="B179" s="26">
        <f>F178</f>
        <v>45960</v>
      </c>
      <c r="C179" s="20">
        <v>0.70833333333333337</v>
      </c>
      <c r="D179" s="44">
        <f>B179+1</f>
        <v>45961</v>
      </c>
      <c r="E179" s="39">
        <v>0.62916666666666665</v>
      </c>
      <c r="F179" s="26">
        <f>D179+1</f>
        <v>45962</v>
      </c>
      <c r="G179" s="20">
        <v>0.66666666666666663</v>
      </c>
      <c r="H179" s="18" t="s">
        <v>1423</v>
      </c>
      <c r="I179" s="58"/>
    </row>
    <row r="180" spans="1:9" ht="24" hidden="1" customHeight="1">
      <c r="A180" s="40" t="s">
        <v>1582</v>
      </c>
      <c r="B180" s="26">
        <f>F179</f>
        <v>45962</v>
      </c>
      <c r="C180" s="20">
        <v>0.875</v>
      </c>
      <c r="D180" s="44">
        <f>B180+1</f>
        <v>45963</v>
      </c>
      <c r="E180" s="39">
        <v>0.33750000000000002</v>
      </c>
      <c r="F180" s="26">
        <f>D180</f>
        <v>45963</v>
      </c>
      <c r="G180" s="20">
        <v>0.83750000000000002</v>
      </c>
      <c r="H180" s="18"/>
      <c r="I180" s="58"/>
    </row>
    <row r="181" spans="1:9" ht="24" hidden="1" customHeight="1">
      <c r="A181" s="40" t="s">
        <v>1598</v>
      </c>
      <c r="B181" s="26">
        <f>F180+2</f>
        <v>45965</v>
      </c>
      <c r="C181" s="20">
        <v>0.54166666666666663</v>
      </c>
      <c r="D181" s="44">
        <f>B181+1</f>
        <v>45966</v>
      </c>
      <c r="E181" s="39">
        <v>0.8833333333333333</v>
      </c>
      <c r="F181" s="44">
        <f>D181+1</f>
        <v>45967</v>
      </c>
      <c r="G181" s="39">
        <v>0.35833333333333334</v>
      </c>
      <c r="H181" s="18" t="s">
        <v>1423</v>
      </c>
      <c r="I181" s="59"/>
    </row>
    <row r="182" spans="1:9" ht="24" hidden="1" customHeight="1">
      <c r="A182" s="40" t="s">
        <v>1608</v>
      </c>
      <c r="B182" s="26">
        <f>F181+3</f>
        <v>45970</v>
      </c>
      <c r="C182" s="20">
        <v>0</v>
      </c>
      <c r="D182" s="26">
        <f>B182+2</f>
        <v>45972</v>
      </c>
      <c r="E182" s="39">
        <v>0.18333333333333332</v>
      </c>
      <c r="F182" s="26">
        <v>45973</v>
      </c>
      <c r="G182" s="39">
        <v>9.166666666666666E-2</v>
      </c>
      <c r="H182" s="18" t="s">
        <v>1677</v>
      </c>
      <c r="I182" s="58"/>
    </row>
    <row r="183" spans="1:9" ht="24" hidden="1" customHeight="1">
      <c r="A183" s="40" t="s">
        <v>1625</v>
      </c>
      <c r="B183" s="26">
        <f>F182</f>
        <v>45973</v>
      </c>
      <c r="C183" s="20">
        <v>0.33333333333333331</v>
      </c>
      <c r="D183" s="26">
        <f t="shared" ref="D183:D184" si="25">B183</f>
        <v>45973</v>
      </c>
      <c r="E183" s="39">
        <v>0.45833333333333331</v>
      </c>
      <c r="F183" s="44">
        <f>D183</f>
        <v>45973</v>
      </c>
      <c r="G183" s="39">
        <v>0.95833333333333337</v>
      </c>
      <c r="H183" s="18"/>
      <c r="I183" s="58"/>
    </row>
    <row r="184" spans="1:9" ht="24" hidden="1" customHeight="1">
      <c r="A184" s="40" t="s">
        <v>1639</v>
      </c>
      <c r="B184" s="26">
        <f>F183+5</f>
        <v>45978</v>
      </c>
      <c r="C184" s="20">
        <v>0.125</v>
      </c>
      <c r="D184" s="26">
        <f t="shared" si="25"/>
        <v>45978</v>
      </c>
      <c r="E184" s="39">
        <v>0.15</v>
      </c>
      <c r="F184" s="44">
        <f>D184</f>
        <v>45978</v>
      </c>
      <c r="G184" s="39">
        <v>0.5</v>
      </c>
      <c r="H184" s="18"/>
      <c r="I184" s="58"/>
    </row>
    <row r="185" spans="1:9" ht="24" hidden="1" customHeight="1">
      <c r="A185" s="40" t="s">
        <v>1641</v>
      </c>
      <c r="B185" s="26">
        <f>F184</f>
        <v>45978</v>
      </c>
      <c r="C185" s="20">
        <v>0.66666666666666663</v>
      </c>
      <c r="D185" s="26">
        <f>B185+1</f>
        <v>45979</v>
      </c>
      <c r="E185" s="39">
        <v>0.75</v>
      </c>
      <c r="F185" s="26">
        <f>D185+2</f>
        <v>45981</v>
      </c>
      <c r="G185" s="20">
        <v>6.6666666666666666E-2</v>
      </c>
      <c r="H185" s="18"/>
      <c r="I185" s="58"/>
    </row>
    <row r="186" spans="1:9" ht="24" hidden="1" customHeight="1">
      <c r="A186" s="40" t="s">
        <v>1654</v>
      </c>
      <c r="B186" s="26">
        <f>F185</f>
        <v>45981</v>
      </c>
      <c r="C186" s="20">
        <v>0.29166666666666669</v>
      </c>
      <c r="D186" s="26">
        <f>B186</f>
        <v>45981</v>
      </c>
      <c r="E186" s="20">
        <v>0.76666666666666672</v>
      </c>
      <c r="F186" s="26">
        <f>D186+1</f>
        <v>45982</v>
      </c>
      <c r="G186" s="20">
        <v>0.69166666666666665</v>
      </c>
      <c r="H186" s="18"/>
      <c r="I186" s="58"/>
    </row>
    <row r="187" spans="1:9" ht="24" hidden="1" customHeight="1">
      <c r="A187" s="40" t="s">
        <v>1667</v>
      </c>
      <c r="B187" s="34"/>
      <c r="C187" s="35"/>
      <c r="D187" s="34"/>
      <c r="E187" s="35"/>
      <c r="F187" s="34"/>
      <c r="G187" s="35"/>
      <c r="H187" s="18" t="s">
        <v>1707</v>
      </c>
      <c r="I187" s="59"/>
    </row>
    <row r="188" spans="1:9" ht="24" hidden="1" customHeight="1">
      <c r="A188" s="40" t="s">
        <v>1693</v>
      </c>
      <c r="B188" s="26">
        <f>F186+5</f>
        <v>45987</v>
      </c>
      <c r="C188" s="20">
        <v>0.72916666666666663</v>
      </c>
      <c r="D188" s="26">
        <f>B188</f>
        <v>45987</v>
      </c>
      <c r="E188" s="20">
        <v>0.85416666666666663</v>
      </c>
      <c r="F188" s="26">
        <f>D188+1</f>
        <v>45988</v>
      </c>
      <c r="G188" s="20">
        <v>0.79166666666666663</v>
      </c>
      <c r="H188" s="18" t="s">
        <v>1775</v>
      </c>
      <c r="I188" s="59"/>
    </row>
    <row r="189" spans="1:9" ht="24" hidden="1" customHeight="1">
      <c r="A189" s="40" t="s">
        <v>1705</v>
      </c>
      <c r="B189" s="26">
        <f>F188+1</f>
        <v>45989</v>
      </c>
      <c r="C189" s="20">
        <v>4.1666666666666664E-2</v>
      </c>
      <c r="D189" s="26">
        <f>B189</f>
        <v>45989</v>
      </c>
      <c r="E189" s="20">
        <v>0.1875</v>
      </c>
      <c r="F189" s="26">
        <f>D189</f>
        <v>45989</v>
      </c>
      <c r="G189" s="20">
        <v>0.71666666666666667</v>
      </c>
      <c r="H189" s="18"/>
      <c r="I189" s="59"/>
    </row>
    <row r="190" spans="1:9" ht="24" hidden="1" customHeight="1">
      <c r="A190" s="40" t="s">
        <v>1723</v>
      </c>
      <c r="B190" s="26">
        <f>F189+4</f>
        <v>45993</v>
      </c>
      <c r="C190" s="20">
        <v>0.83333333333333337</v>
      </c>
      <c r="D190" s="26">
        <f>B190</f>
        <v>45993</v>
      </c>
      <c r="E190" s="20">
        <v>0.8666666666666667</v>
      </c>
      <c r="F190" s="26">
        <f>D190+1</f>
        <v>45994</v>
      </c>
      <c r="G190" s="20">
        <v>0.375</v>
      </c>
      <c r="H190" s="18"/>
      <c r="I190" s="58"/>
    </row>
    <row r="191" spans="1:9" ht="24" hidden="1" customHeight="1">
      <c r="A191" s="40" t="s">
        <v>1746</v>
      </c>
      <c r="B191" s="26">
        <f>F190</f>
        <v>45994</v>
      </c>
      <c r="C191" s="20">
        <v>0.45833333333333331</v>
      </c>
      <c r="D191" s="26">
        <f>B191</f>
        <v>45994</v>
      </c>
      <c r="E191" s="20">
        <v>0.625</v>
      </c>
      <c r="F191" s="26">
        <v>45995</v>
      </c>
      <c r="G191" s="20">
        <v>0.50416666666666665</v>
      </c>
      <c r="H191" s="18"/>
      <c r="I191" s="58"/>
    </row>
    <row r="192" spans="1:9" ht="24" hidden="1" customHeight="1">
      <c r="A192" s="40" t="s">
        <v>1751</v>
      </c>
      <c r="B192" s="26">
        <f>F191</f>
        <v>45995</v>
      </c>
      <c r="C192" s="20">
        <v>0.70833333333333337</v>
      </c>
      <c r="D192" s="26">
        <f>B192+1</f>
        <v>45996</v>
      </c>
      <c r="E192" s="20">
        <v>0.625</v>
      </c>
      <c r="F192" s="26">
        <f>D192</f>
        <v>45996</v>
      </c>
      <c r="G192" s="20">
        <v>0.87916666666666665</v>
      </c>
      <c r="H192" s="18" t="s">
        <v>1423</v>
      </c>
      <c r="I192" s="58"/>
    </row>
    <row r="193" spans="1:11" ht="24" hidden="1" customHeight="1">
      <c r="A193" s="40" t="s">
        <v>1763</v>
      </c>
      <c r="B193" s="34"/>
      <c r="C193" s="35"/>
      <c r="D193" s="34"/>
      <c r="E193" s="35"/>
      <c r="F193" s="34"/>
      <c r="G193" s="35"/>
      <c r="H193" s="18" t="s">
        <v>1707</v>
      </c>
      <c r="I193" s="59"/>
    </row>
    <row r="194" spans="1:11" ht="24" hidden="1" customHeight="1">
      <c r="A194" s="40" t="s">
        <v>1764</v>
      </c>
      <c r="B194" s="26">
        <f>F192+5</f>
        <v>46001</v>
      </c>
      <c r="C194" s="20">
        <v>0.41666666666666669</v>
      </c>
      <c r="D194" s="26">
        <f>B194</f>
        <v>46001</v>
      </c>
      <c r="E194" s="20">
        <v>0.54166666666666663</v>
      </c>
      <c r="F194" s="26">
        <f>D194+1</f>
        <v>46002</v>
      </c>
      <c r="G194" s="20">
        <v>0.45833333333333331</v>
      </c>
      <c r="H194" s="18"/>
      <c r="I194" s="59"/>
    </row>
    <row r="195" spans="1:11" ht="24" hidden="1" customHeight="1">
      <c r="A195" s="40" t="s">
        <v>1785</v>
      </c>
      <c r="B195" s="26">
        <f>F194</f>
        <v>46002</v>
      </c>
      <c r="C195" s="20">
        <v>0.70833333333333337</v>
      </c>
      <c r="D195" s="26">
        <f t="shared" ref="D195:D196" si="26">B195</f>
        <v>46002</v>
      </c>
      <c r="E195" s="20">
        <v>0.85416666666666663</v>
      </c>
      <c r="F195" s="26">
        <f>D195+1</f>
        <v>46003</v>
      </c>
      <c r="G195" s="20">
        <v>0.20833333333333334</v>
      </c>
      <c r="H195" s="18"/>
      <c r="I195" s="59"/>
    </row>
    <row r="196" spans="1:11" ht="24" hidden="1" customHeight="1">
      <c r="A196" s="40" t="s">
        <v>1790</v>
      </c>
      <c r="B196" s="26">
        <f>F195+4</f>
        <v>46007</v>
      </c>
      <c r="C196" s="20">
        <v>0.25</v>
      </c>
      <c r="D196" s="26">
        <f t="shared" si="26"/>
        <v>46007</v>
      </c>
      <c r="E196" s="20">
        <v>0.28333333333333333</v>
      </c>
      <c r="F196" s="26">
        <f>D196</f>
        <v>46007</v>
      </c>
      <c r="G196" s="20">
        <v>0.625</v>
      </c>
      <c r="H196" s="18"/>
      <c r="I196" s="59"/>
    </row>
    <row r="197" spans="1:11" ht="24" hidden="1" customHeight="1">
      <c r="A197" s="40" t="s">
        <v>1819</v>
      </c>
      <c r="B197" s="26">
        <f>F196</f>
        <v>46007</v>
      </c>
      <c r="C197" s="20">
        <v>0.70833333333333337</v>
      </c>
      <c r="D197" s="26">
        <f>B197+2</f>
        <v>46009</v>
      </c>
      <c r="E197" s="20">
        <v>0.33333333333333331</v>
      </c>
      <c r="F197" s="26">
        <f>D197+1</f>
        <v>46010</v>
      </c>
      <c r="G197" s="20">
        <v>0.21666666666666667</v>
      </c>
      <c r="H197" s="18" t="s">
        <v>1744</v>
      </c>
      <c r="I197" s="58"/>
    </row>
    <row r="198" spans="1:11" ht="24" hidden="1" customHeight="1">
      <c r="A198" s="40" t="s">
        <v>1828</v>
      </c>
      <c r="B198" s="26">
        <f>F197</f>
        <v>46010</v>
      </c>
      <c r="C198" s="20">
        <v>0.58333333333333337</v>
      </c>
      <c r="D198" s="26">
        <f>B198</f>
        <v>46010</v>
      </c>
      <c r="E198" s="20">
        <v>0.625</v>
      </c>
      <c r="F198" s="26">
        <f>D198</f>
        <v>46010</v>
      </c>
      <c r="G198" s="20">
        <v>0.89166666666666672</v>
      </c>
      <c r="H198" s="18" t="s">
        <v>1912</v>
      </c>
      <c r="I198" s="58"/>
    </row>
    <row r="199" spans="1:11" ht="24" hidden="1" customHeight="1">
      <c r="A199" s="55" t="s">
        <v>1820</v>
      </c>
      <c r="B199" s="26">
        <v>46012</v>
      </c>
      <c r="C199" s="20">
        <v>0.58333333333333337</v>
      </c>
      <c r="D199" s="26">
        <v>46012</v>
      </c>
      <c r="E199" s="20">
        <v>0.78749999999999998</v>
      </c>
      <c r="F199" s="26">
        <v>46013</v>
      </c>
      <c r="G199" s="20">
        <v>0.20833333333333334</v>
      </c>
      <c r="H199" s="18" t="s">
        <v>1831</v>
      </c>
      <c r="I199" s="58"/>
    </row>
    <row r="200" spans="1:11" ht="24" hidden="1" customHeight="1">
      <c r="A200" s="40" t="s">
        <v>1833</v>
      </c>
      <c r="B200" s="26">
        <v>46016</v>
      </c>
      <c r="C200" s="20">
        <v>0.125</v>
      </c>
      <c r="D200" s="26">
        <v>46016</v>
      </c>
      <c r="E200" s="20">
        <v>0.25</v>
      </c>
      <c r="F200" s="26">
        <v>46016</v>
      </c>
      <c r="G200" s="20">
        <v>0.7416666666666667</v>
      </c>
      <c r="H200" s="18"/>
      <c r="I200" s="58"/>
    </row>
    <row r="201" spans="1:11" ht="24" hidden="1" customHeight="1">
      <c r="A201" s="27" t="s">
        <v>1859</v>
      </c>
      <c r="B201" s="26">
        <v>46020</v>
      </c>
      <c r="C201" s="20">
        <v>0.5</v>
      </c>
      <c r="D201" s="26">
        <v>46020</v>
      </c>
      <c r="E201" s="20">
        <v>0.54166666666666663</v>
      </c>
      <c r="F201" s="26">
        <v>46021</v>
      </c>
      <c r="G201" s="20">
        <v>0</v>
      </c>
      <c r="H201" s="18" t="s">
        <v>1989</v>
      </c>
      <c r="I201" s="58"/>
    </row>
    <row r="202" spans="1:11" ht="24" customHeight="1">
      <c r="A202" s="173" t="s">
        <v>1951</v>
      </c>
      <c r="B202" s="182"/>
      <c r="C202" s="182"/>
      <c r="D202" s="182"/>
      <c r="E202" s="182"/>
      <c r="F202" s="182"/>
      <c r="G202" s="182"/>
      <c r="H202" s="182"/>
      <c r="I202" s="183"/>
    </row>
    <row r="203" spans="1:11" ht="24.45" customHeight="1">
      <c r="A203" s="13" t="s">
        <v>1536</v>
      </c>
      <c r="B203" s="171" t="s">
        <v>4</v>
      </c>
      <c r="C203" s="172"/>
      <c r="D203" s="171" t="s">
        <v>5</v>
      </c>
      <c r="E203" s="172"/>
      <c r="F203" s="171" t="s">
        <v>6</v>
      </c>
      <c r="G203" s="172"/>
      <c r="H203" s="57" t="s">
        <v>7</v>
      </c>
      <c r="I203" s="57" t="s">
        <v>8</v>
      </c>
      <c r="K203" t="s">
        <v>508</v>
      </c>
    </row>
    <row r="204" spans="1:11" ht="23.55" customHeight="1">
      <c r="A204" s="55" t="s">
        <v>1898</v>
      </c>
      <c r="B204" s="26">
        <v>46025</v>
      </c>
      <c r="C204" s="20">
        <v>0</v>
      </c>
      <c r="D204" s="26">
        <v>46025</v>
      </c>
      <c r="E204" s="20">
        <v>0.58333333333333337</v>
      </c>
      <c r="F204" s="26">
        <v>46026</v>
      </c>
      <c r="G204" s="20">
        <v>0.45833333333333331</v>
      </c>
      <c r="H204" s="18" t="s">
        <v>2003</v>
      </c>
      <c r="I204" s="59"/>
    </row>
    <row r="205" spans="1:11" ht="24" customHeight="1">
      <c r="A205" s="27" t="s">
        <v>1950</v>
      </c>
      <c r="B205" s="26">
        <v>46026</v>
      </c>
      <c r="C205" s="20">
        <v>0.70833333333333337</v>
      </c>
      <c r="D205" s="26">
        <v>46026</v>
      </c>
      <c r="E205" s="20">
        <v>0.9375</v>
      </c>
      <c r="F205" s="26">
        <v>46027</v>
      </c>
      <c r="G205" s="20">
        <v>0.33333333333333331</v>
      </c>
      <c r="H205" s="18"/>
      <c r="I205" s="59"/>
    </row>
    <row r="206" spans="1:11" ht="24" customHeight="1">
      <c r="A206" s="40" t="s">
        <v>1953</v>
      </c>
      <c r="B206" s="26">
        <f>F205+4</f>
        <v>46031</v>
      </c>
      <c r="C206" s="20">
        <v>0.27083333333333331</v>
      </c>
      <c r="D206" s="26">
        <f>B206</f>
        <v>46031</v>
      </c>
      <c r="E206" s="20">
        <v>0.33333333333333331</v>
      </c>
      <c r="F206" s="26">
        <f>D206</f>
        <v>46031</v>
      </c>
      <c r="G206" s="20">
        <v>0.625</v>
      </c>
      <c r="H206" s="18"/>
      <c r="I206" s="59"/>
    </row>
    <row r="207" spans="1:11" ht="24" customHeight="1">
      <c r="A207" s="40" t="s">
        <v>1954</v>
      </c>
      <c r="B207" s="26">
        <f>F206</f>
        <v>46031</v>
      </c>
      <c r="C207" s="20">
        <v>0.70833333333333337</v>
      </c>
      <c r="D207" s="26">
        <f>B207+1</f>
        <v>46032</v>
      </c>
      <c r="E207" s="20">
        <v>0.41666666666666669</v>
      </c>
      <c r="F207" s="26">
        <f>D207+1</f>
        <v>46033</v>
      </c>
      <c r="G207" s="20">
        <v>0.25</v>
      </c>
      <c r="H207" s="18" t="s">
        <v>2040</v>
      </c>
      <c r="I207" s="59"/>
    </row>
    <row r="208" spans="1:11" ht="24" customHeight="1">
      <c r="A208" s="40" t="s">
        <v>1952</v>
      </c>
      <c r="B208" s="26">
        <f>F207</f>
        <v>46033</v>
      </c>
      <c r="C208" s="20">
        <v>0.45833333333333331</v>
      </c>
      <c r="D208" s="26">
        <f>B208</f>
        <v>46033</v>
      </c>
      <c r="E208" s="20">
        <v>0.5</v>
      </c>
      <c r="F208" s="26">
        <f>D208</f>
        <v>46033</v>
      </c>
      <c r="G208" s="20">
        <v>0.91666666666666663</v>
      </c>
      <c r="H208" s="18"/>
      <c r="I208" s="59"/>
    </row>
    <row r="209" spans="1:15" ht="24" customHeight="1">
      <c r="A209" s="40" t="s">
        <v>1981</v>
      </c>
      <c r="B209" s="34"/>
      <c r="C209" s="33"/>
      <c r="D209" s="34"/>
      <c r="E209" s="16"/>
      <c r="F209" s="34"/>
      <c r="G209" s="33"/>
      <c r="H209" s="18" t="s">
        <v>1982</v>
      </c>
      <c r="I209" s="11"/>
    </row>
    <row r="210" spans="1:15" ht="24" customHeight="1">
      <c r="A210" s="40" t="s">
        <v>1961</v>
      </c>
      <c r="B210" s="26">
        <f>F208+4</f>
        <v>46037</v>
      </c>
      <c r="C210" s="20">
        <v>0.91666666666666663</v>
      </c>
      <c r="D210" s="26">
        <v>46039</v>
      </c>
      <c r="E210" s="20">
        <v>6.9444444444444447E-4</v>
      </c>
      <c r="F210" s="26">
        <f>D210</f>
        <v>46039</v>
      </c>
      <c r="G210" s="20">
        <v>0.875</v>
      </c>
      <c r="H210" s="18"/>
      <c r="I210" s="59"/>
    </row>
    <row r="211" spans="1:15" ht="24" customHeight="1">
      <c r="A211" s="40" t="s">
        <v>2015</v>
      </c>
      <c r="B211" s="26">
        <f>F210+1</f>
        <v>46040</v>
      </c>
      <c r="C211" s="20">
        <v>0.125</v>
      </c>
      <c r="D211" s="26">
        <f>B211</f>
        <v>46040</v>
      </c>
      <c r="E211" s="20">
        <v>0.27083333333333331</v>
      </c>
      <c r="F211" s="26">
        <f>D211</f>
        <v>46040</v>
      </c>
      <c r="G211" s="20">
        <v>0.75</v>
      </c>
      <c r="H211" s="18"/>
      <c r="I211" s="59"/>
    </row>
    <row r="212" spans="1:15" ht="24" customHeight="1">
      <c r="A212" s="169" t="s">
        <v>1983</v>
      </c>
      <c r="B212" s="170"/>
      <c r="C212" s="170"/>
      <c r="D212" s="170"/>
      <c r="E212" s="170"/>
      <c r="F212" s="170"/>
      <c r="G212" s="170"/>
      <c r="H212" s="170"/>
      <c r="I212" s="170"/>
    </row>
    <row r="213" spans="1:15" ht="22.5" customHeight="1">
      <c r="A213" s="13" t="s">
        <v>3</v>
      </c>
      <c r="B213" s="171" t="s">
        <v>4</v>
      </c>
      <c r="C213" s="172"/>
      <c r="D213" s="171" t="s">
        <v>5</v>
      </c>
      <c r="E213" s="172"/>
      <c r="F213" s="171" t="s">
        <v>6</v>
      </c>
      <c r="G213" s="172"/>
      <c r="H213" s="57" t="s">
        <v>7</v>
      </c>
      <c r="I213" s="57" t="s">
        <v>8</v>
      </c>
      <c r="K213" t="s">
        <v>508</v>
      </c>
      <c r="O213" t="s">
        <v>325</v>
      </c>
    </row>
    <row r="214" spans="1:15" ht="24" hidden="1" customHeight="1">
      <c r="A214" s="22" t="s">
        <v>997</v>
      </c>
      <c r="B214" s="21">
        <v>45563</v>
      </c>
      <c r="C214" s="20">
        <v>0.41666666666666702</v>
      </c>
      <c r="D214" s="21">
        <f t="shared" ref="D214:D234" si="27">B214</f>
        <v>45563</v>
      </c>
      <c r="E214" s="20">
        <v>0.41875000000000001</v>
      </c>
      <c r="F214" s="49">
        <f>D214+1</f>
        <v>45564</v>
      </c>
      <c r="G214" s="20">
        <v>0.132638888888889</v>
      </c>
      <c r="H214" s="11"/>
      <c r="I214" s="11"/>
    </row>
    <row r="215" spans="1:15" ht="24" hidden="1" customHeight="1">
      <c r="A215" s="22" t="s">
        <v>998</v>
      </c>
      <c r="B215" s="21">
        <f>F214</f>
        <v>45564</v>
      </c>
      <c r="C215" s="20">
        <v>0.45833333333333298</v>
      </c>
      <c r="D215" s="21">
        <f t="shared" si="27"/>
        <v>45564</v>
      </c>
      <c r="E215" s="20">
        <v>0.52083333333333304</v>
      </c>
      <c r="F215" s="49">
        <f>D215</f>
        <v>45564</v>
      </c>
      <c r="G215" s="20">
        <v>0.95833333333333304</v>
      </c>
      <c r="H215" s="11"/>
      <c r="I215" s="11"/>
    </row>
    <row r="216" spans="1:15" ht="24" hidden="1" customHeight="1">
      <c r="A216" s="22" t="s">
        <v>999</v>
      </c>
      <c r="B216" s="21">
        <f>F215+5</f>
        <v>45569</v>
      </c>
      <c r="C216" s="20">
        <v>0.41666666666666702</v>
      </c>
      <c r="D216" s="21">
        <f t="shared" si="27"/>
        <v>45569</v>
      </c>
      <c r="E216" s="20">
        <v>0.47499999999999998</v>
      </c>
      <c r="F216" s="49">
        <f>D216</f>
        <v>45569</v>
      </c>
      <c r="G216" s="20">
        <v>0.79166666666666696</v>
      </c>
      <c r="H216" s="11"/>
      <c r="I216" s="11"/>
    </row>
    <row r="217" spans="1:15" ht="24" hidden="1" customHeight="1">
      <c r="A217" s="14" t="s">
        <v>1000</v>
      </c>
      <c r="B217" s="21">
        <f>F216</f>
        <v>45569</v>
      </c>
      <c r="C217" s="20">
        <v>0.83333333333333304</v>
      </c>
      <c r="D217" s="21">
        <f t="shared" si="27"/>
        <v>45569</v>
      </c>
      <c r="E217" s="20">
        <v>0.95833333333333304</v>
      </c>
      <c r="F217" s="49">
        <f>D217+2</f>
        <v>45571</v>
      </c>
      <c r="G217" s="20">
        <v>0.29305555555555601</v>
      </c>
      <c r="H217" s="11"/>
      <c r="I217" s="11"/>
    </row>
    <row r="218" spans="1:15" ht="24" hidden="1" customHeight="1">
      <c r="A218" s="22" t="s">
        <v>1001</v>
      </c>
      <c r="B218" s="21">
        <f>F217+1</f>
        <v>45572</v>
      </c>
      <c r="C218" s="20">
        <v>0.41666666666666702</v>
      </c>
      <c r="D218" s="21">
        <f t="shared" si="27"/>
        <v>45572</v>
      </c>
      <c r="E218" s="20">
        <v>0.47708333333333303</v>
      </c>
      <c r="F218" s="49">
        <f t="shared" ref="F218:F224" si="28">D218+1</f>
        <v>45573</v>
      </c>
      <c r="G218" s="20">
        <v>1.18055555555556E-2</v>
      </c>
      <c r="H218" s="11"/>
      <c r="I218" s="11"/>
    </row>
    <row r="219" spans="1:15" ht="24" hidden="1" customHeight="1">
      <c r="A219" s="22" t="s">
        <v>1002</v>
      </c>
      <c r="B219" s="21">
        <f>F218+1</f>
        <v>45574</v>
      </c>
      <c r="C219" s="20">
        <v>0.75</v>
      </c>
      <c r="D219" s="21">
        <f t="shared" si="27"/>
        <v>45574</v>
      </c>
      <c r="E219" s="20">
        <v>0.89583333333333304</v>
      </c>
      <c r="F219" s="49">
        <f t="shared" si="28"/>
        <v>45575</v>
      </c>
      <c r="G219" s="20">
        <v>0.19027777777777799</v>
      </c>
      <c r="H219" s="11"/>
      <c r="I219" s="11"/>
    </row>
    <row r="220" spans="1:15" ht="24" hidden="1" customHeight="1">
      <c r="A220" s="22" t="s">
        <v>1003</v>
      </c>
      <c r="B220" s="21">
        <f>F219+2</f>
        <v>45577</v>
      </c>
      <c r="C220" s="20">
        <v>0.5</v>
      </c>
      <c r="D220" s="21">
        <f t="shared" si="27"/>
        <v>45577</v>
      </c>
      <c r="E220" s="20">
        <v>0.625</v>
      </c>
      <c r="F220" s="49">
        <f t="shared" si="28"/>
        <v>45578</v>
      </c>
      <c r="G220" s="20">
        <v>0.51597222222222205</v>
      </c>
      <c r="H220" s="11"/>
      <c r="I220" s="11"/>
    </row>
    <row r="221" spans="1:15" ht="24" hidden="1" customHeight="1">
      <c r="A221" s="22" t="s">
        <v>1004</v>
      </c>
      <c r="B221" s="21">
        <f>F220</f>
        <v>45578</v>
      </c>
      <c r="C221" s="20">
        <v>0.83333333333333304</v>
      </c>
      <c r="D221" s="21">
        <f t="shared" si="27"/>
        <v>45578</v>
      </c>
      <c r="E221" s="20">
        <v>0.89583333333333304</v>
      </c>
      <c r="F221" s="49">
        <f t="shared" si="28"/>
        <v>45579</v>
      </c>
      <c r="G221" s="20">
        <v>0.35416666666666702</v>
      </c>
      <c r="H221" s="11"/>
      <c r="I221" s="11"/>
    </row>
    <row r="222" spans="1:15" ht="24" hidden="1" customHeight="1">
      <c r="A222" s="22" t="s">
        <v>999</v>
      </c>
      <c r="B222" s="21">
        <f>F221+4</f>
        <v>45583</v>
      </c>
      <c r="C222" s="20">
        <v>0.41666666666666702</v>
      </c>
      <c r="D222" s="21">
        <f t="shared" si="27"/>
        <v>45583</v>
      </c>
      <c r="E222" s="20">
        <v>0.45833333333333298</v>
      </c>
      <c r="F222" s="49">
        <f>D222</f>
        <v>45583</v>
      </c>
      <c r="G222" s="20">
        <v>0.83888888888888902</v>
      </c>
      <c r="H222" s="11"/>
      <c r="I222" s="11"/>
    </row>
    <row r="223" spans="1:15" ht="24" hidden="1" customHeight="1">
      <c r="A223" s="14" t="s">
        <v>1005</v>
      </c>
      <c r="B223" s="21">
        <f>F222+1</f>
        <v>45584</v>
      </c>
      <c r="C223" s="20">
        <v>0.125</v>
      </c>
      <c r="D223" s="21">
        <f t="shared" si="27"/>
        <v>45584</v>
      </c>
      <c r="E223" s="20">
        <v>0.344444444444444</v>
      </c>
      <c r="F223" s="49">
        <f t="shared" si="28"/>
        <v>45585</v>
      </c>
      <c r="G223" s="20">
        <v>0.67013888888888895</v>
      </c>
      <c r="H223" s="11"/>
      <c r="I223" s="11"/>
    </row>
    <row r="224" spans="1:15" ht="24" hidden="1" customHeight="1">
      <c r="A224" s="22" t="s">
        <v>1006</v>
      </c>
      <c r="B224" s="21">
        <f t="shared" ref="B224:B230" si="29">F223</f>
        <v>45585</v>
      </c>
      <c r="C224" s="20">
        <v>0.75</v>
      </c>
      <c r="D224" s="21">
        <f t="shared" si="27"/>
        <v>45585</v>
      </c>
      <c r="E224" s="20">
        <v>0.79166666666666696</v>
      </c>
      <c r="F224" s="49">
        <f t="shared" si="28"/>
        <v>45586</v>
      </c>
      <c r="G224" s="20">
        <v>0.34097222222222201</v>
      </c>
      <c r="H224" s="11"/>
      <c r="I224" s="11"/>
    </row>
    <row r="225" spans="1:9" ht="24" hidden="1" customHeight="1">
      <c r="A225" s="22" t="s">
        <v>1007</v>
      </c>
      <c r="B225" s="21">
        <f>F224+2</f>
        <v>45588</v>
      </c>
      <c r="C225" s="20">
        <v>4.1666666666666699E-2</v>
      </c>
      <c r="D225" s="21">
        <f t="shared" si="27"/>
        <v>45588</v>
      </c>
      <c r="E225" s="20">
        <v>0.21666666666666701</v>
      </c>
      <c r="F225" s="49">
        <f>D225</f>
        <v>45588</v>
      </c>
      <c r="G225" s="20">
        <v>0.79166666666666696</v>
      </c>
      <c r="H225" s="11"/>
      <c r="I225" s="11"/>
    </row>
    <row r="226" spans="1:9" ht="24" hidden="1" customHeight="1">
      <c r="A226" s="22" t="s">
        <v>1008</v>
      </c>
      <c r="B226" s="21">
        <f>F225+3</f>
        <v>45591</v>
      </c>
      <c r="C226" s="20">
        <v>0.41666666666666702</v>
      </c>
      <c r="D226" s="21">
        <f t="shared" si="27"/>
        <v>45591</v>
      </c>
      <c r="E226" s="20">
        <v>0.53888888888888897</v>
      </c>
      <c r="F226" s="49">
        <f>D226+1</f>
        <v>45592</v>
      </c>
      <c r="G226" s="20">
        <v>0.42499999999999999</v>
      </c>
      <c r="H226" s="11"/>
      <c r="I226" s="11"/>
    </row>
    <row r="227" spans="1:9" ht="24" hidden="1" customHeight="1">
      <c r="A227" s="22" t="s">
        <v>1009</v>
      </c>
      <c r="B227" s="21">
        <f t="shared" si="29"/>
        <v>45592</v>
      </c>
      <c r="C227" s="20">
        <v>0.625</v>
      </c>
      <c r="D227" s="21">
        <f t="shared" si="27"/>
        <v>45592</v>
      </c>
      <c r="E227" s="20">
        <v>0.77083333333333304</v>
      </c>
      <c r="F227" s="49">
        <f>D227+1</f>
        <v>45593</v>
      </c>
      <c r="G227" s="20">
        <v>0.30902777777777801</v>
      </c>
      <c r="H227" s="11"/>
      <c r="I227" s="11"/>
    </row>
    <row r="228" spans="1:9" ht="24" hidden="1" customHeight="1">
      <c r="A228" s="22" t="s">
        <v>999</v>
      </c>
      <c r="B228" s="21">
        <f>F227+4</f>
        <v>45597</v>
      </c>
      <c r="C228" s="20">
        <v>0.58333333333333304</v>
      </c>
      <c r="D228" s="21">
        <f t="shared" si="27"/>
        <v>45597</v>
      </c>
      <c r="E228" s="20">
        <v>0.625</v>
      </c>
      <c r="F228" s="49">
        <f>D228+1</f>
        <v>45598</v>
      </c>
      <c r="G228" s="20">
        <v>9.1666666666666702E-2</v>
      </c>
      <c r="H228" s="11"/>
      <c r="I228" s="11"/>
    </row>
    <row r="229" spans="1:9" ht="24" hidden="1" customHeight="1">
      <c r="A229" s="14" t="s">
        <v>1010</v>
      </c>
      <c r="B229" s="21">
        <f t="shared" si="29"/>
        <v>45598</v>
      </c>
      <c r="C229" s="20">
        <v>0.125</v>
      </c>
      <c r="D229" s="21">
        <f t="shared" si="27"/>
        <v>45598</v>
      </c>
      <c r="E229" s="20">
        <v>0.25</v>
      </c>
      <c r="F229" s="49">
        <f>D229+2</f>
        <v>45600</v>
      </c>
      <c r="G229" s="20">
        <v>0.297222222222222</v>
      </c>
      <c r="H229" s="11"/>
      <c r="I229" s="11"/>
    </row>
    <row r="230" spans="1:9" ht="24" hidden="1" customHeight="1">
      <c r="A230" s="22" t="s">
        <v>1011</v>
      </c>
      <c r="B230" s="21">
        <f t="shared" si="29"/>
        <v>45600</v>
      </c>
      <c r="C230" s="20">
        <v>0.5</v>
      </c>
      <c r="D230" s="21">
        <f t="shared" si="27"/>
        <v>45600</v>
      </c>
      <c r="E230" s="20">
        <v>0.54166666666666696</v>
      </c>
      <c r="F230" s="49">
        <f>D230</f>
        <v>45600</v>
      </c>
      <c r="G230" s="20">
        <v>0.79791666666666705</v>
      </c>
      <c r="H230" s="11"/>
      <c r="I230" s="11"/>
    </row>
    <row r="231" spans="1:9" ht="24" hidden="1" customHeight="1">
      <c r="A231" s="22" t="s">
        <v>1012</v>
      </c>
      <c r="B231" s="21">
        <f>F230+2</f>
        <v>45602</v>
      </c>
      <c r="C231" s="20">
        <v>0.375</v>
      </c>
      <c r="D231" s="21">
        <f t="shared" si="27"/>
        <v>45602</v>
      </c>
      <c r="E231" s="20">
        <v>0.44791666666666702</v>
      </c>
      <c r="F231" s="49">
        <f>D231</f>
        <v>45602</v>
      </c>
      <c r="G231" s="20">
        <v>0.79166666666666696</v>
      </c>
      <c r="H231" s="11"/>
      <c r="I231" s="11"/>
    </row>
    <row r="232" spans="1:9" ht="24" hidden="1" customHeight="1">
      <c r="A232" s="22" t="s">
        <v>1013</v>
      </c>
      <c r="B232" s="21">
        <f>F231+3</f>
        <v>45605</v>
      </c>
      <c r="C232" s="20">
        <v>0.41666666666666702</v>
      </c>
      <c r="D232" s="21">
        <f>B232+1</f>
        <v>45606</v>
      </c>
      <c r="E232" s="39">
        <v>0.35763888888888901</v>
      </c>
      <c r="F232" s="49">
        <f>D232+1</f>
        <v>45607</v>
      </c>
      <c r="G232" s="20">
        <v>0.140972222222222</v>
      </c>
      <c r="H232" s="11"/>
      <c r="I232" s="11"/>
    </row>
    <row r="233" spans="1:9" ht="24" hidden="1" customHeight="1">
      <c r="A233" s="22" t="s">
        <v>1014</v>
      </c>
      <c r="B233" s="21">
        <f>F232</f>
        <v>45607</v>
      </c>
      <c r="C233" s="20">
        <v>0.375</v>
      </c>
      <c r="D233" s="21">
        <v>45608</v>
      </c>
      <c r="E233" s="20">
        <v>8.4027777777777798E-2</v>
      </c>
      <c r="F233" s="49">
        <f>D233</f>
        <v>45608</v>
      </c>
      <c r="G233" s="20">
        <v>0.43402777777777801</v>
      </c>
      <c r="H233" s="11"/>
      <c r="I233" s="11"/>
    </row>
    <row r="234" spans="1:9" ht="24" hidden="1" customHeight="1">
      <c r="A234" s="22" t="s">
        <v>999</v>
      </c>
      <c r="B234" s="21">
        <f>F233+4</f>
        <v>45612</v>
      </c>
      <c r="C234" s="20">
        <v>0.25</v>
      </c>
      <c r="D234" s="21">
        <f t="shared" si="27"/>
        <v>45612</v>
      </c>
      <c r="E234" s="20">
        <v>0.77361111111111103</v>
      </c>
      <c r="F234" s="49">
        <f t="shared" ref="F234:F242" si="30">D234+1</f>
        <v>45613</v>
      </c>
      <c r="G234" s="20">
        <v>0.25902777777777802</v>
      </c>
      <c r="H234" s="11"/>
      <c r="I234" s="11"/>
    </row>
    <row r="235" spans="1:9" ht="24" hidden="1" customHeight="1">
      <c r="A235" s="14" t="s">
        <v>1015</v>
      </c>
      <c r="B235" s="21">
        <f>F234</f>
        <v>45613</v>
      </c>
      <c r="C235" s="20">
        <v>0.32638888888888901</v>
      </c>
      <c r="D235" s="21">
        <f>B235+1</f>
        <v>45614</v>
      </c>
      <c r="E235" s="20">
        <v>0.55000000000000004</v>
      </c>
      <c r="F235" s="49">
        <f t="shared" si="30"/>
        <v>45615</v>
      </c>
      <c r="G235" s="20">
        <v>0.41666666666666702</v>
      </c>
      <c r="H235" s="11"/>
      <c r="I235" s="11"/>
    </row>
    <row r="236" spans="1:9" ht="24" hidden="1" customHeight="1">
      <c r="A236" s="22" t="s">
        <v>1016</v>
      </c>
      <c r="B236" s="21">
        <f>F235</f>
        <v>45615</v>
      </c>
      <c r="C236" s="20">
        <v>0.5</v>
      </c>
      <c r="D236" s="21">
        <f t="shared" ref="D236:D249" si="31">B236</f>
        <v>45615</v>
      </c>
      <c r="E236" s="20">
        <v>0.54166666666666696</v>
      </c>
      <c r="F236" s="49">
        <f t="shared" si="30"/>
        <v>45616</v>
      </c>
      <c r="G236" s="20">
        <v>0.171527777777778</v>
      </c>
      <c r="H236" s="11"/>
      <c r="I236" s="11"/>
    </row>
    <row r="237" spans="1:9" ht="24" hidden="1" customHeight="1">
      <c r="A237" s="22" t="s">
        <v>1017</v>
      </c>
      <c r="B237" s="21">
        <f>F236+1</f>
        <v>45617</v>
      </c>
      <c r="C237" s="20">
        <v>0.75</v>
      </c>
      <c r="D237" s="21">
        <f t="shared" si="31"/>
        <v>45617</v>
      </c>
      <c r="E237" s="20">
        <v>0.91527777777777797</v>
      </c>
      <c r="F237" s="49">
        <f t="shared" si="30"/>
        <v>45618</v>
      </c>
      <c r="G237" s="20">
        <v>0.57499999999999996</v>
      </c>
      <c r="H237" s="68"/>
      <c r="I237" s="11"/>
    </row>
    <row r="238" spans="1:9" ht="24" hidden="1" customHeight="1">
      <c r="A238" s="22" t="s">
        <v>1018</v>
      </c>
      <c r="B238" s="21">
        <f>F237+3</f>
        <v>45621</v>
      </c>
      <c r="C238" s="20">
        <v>0.41666666666666702</v>
      </c>
      <c r="D238" s="21">
        <f t="shared" si="31"/>
        <v>45621</v>
      </c>
      <c r="E238" s="20">
        <v>0.70625000000000004</v>
      </c>
      <c r="F238" s="49">
        <f t="shared" si="30"/>
        <v>45622</v>
      </c>
      <c r="G238" s="20">
        <v>0.343055555555556</v>
      </c>
      <c r="H238" s="11"/>
      <c r="I238" s="11"/>
    </row>
    <row r="239" spans="1:9" ht="24" hidden="1" customHeight="1">
      <c r="A239" s="22" t="s">
        <v>1019</v>
      </c>
      <c r="B239" s="21">
        <f>F238</f>
        <v>45622</v>
      </c>
      <c r="C239" s="20">
        <v>0.66666666666666696</v>
      </c>
      <c r="D239" s="21">
        <f t="shared" si="31"/>
        <v>45622</v>
      </c>
      <c r="E239" s="20">
        <v>0.72916666666666696</v>
      </c>
      <c r="F239" s="49">
        <f t="shared" si="30"/>
        <v>45623</v>
      </c>
      <c r="G239" s="20">
        <v>0.186805555555556</v>
      </c>
      <c r="H239" s="11"/>
      <c r="I239" s="11"/>
    </row>
    <row r="240" spans="1:9" ht="24" hidden="1" customHeight="1">
      <c r="A240" s="22" t="s">
        <v>999</v>
      </c>
      <c r="B240" s="21">
        <f>F239+4</f>
        <v>45627</v>
      </c>
      <c r="C240" s="20">
        <v>0.33333333333333298</v>
      </c>
      <c r="D240" s="21">
        <f t="shared" si="31"/>
        <v>45627</v>
      </c>
      <c r="E240" s="20">
        <v>0.40138888888888902</v>
      </c>
      <c r="F240" s="49">
        <f>D240</f>
        <v>45627</v>
      </c>
      <c r="G240" s="20">
        <v>0.95833333333333304</v>
      </c>
      <c r="H240" s="11"/>
      <c r="I240" s="11"/>
    </row>
    <row r="241" spans="1:9" ht="24" hidden="1" customHeight="1">
      <c r="A241" s="22" t="s">
        <v>1020</v>
      </c>
      <c r="B241" s="21">
        <f>F240+1</f>
        <v>45628</v>
      </c>
      <c r="C241" s="20">
        <v>4.1666666666666699E-2</v>
      </c>
      <c r="D241" s="21">
        <f t="shared" si="31"/>
        <v>45628</v>
      </c>
      <c r="E241" s="20">
        <v>0.44583333333333303</v>
      </c>
      <c r="F241" s="49">
        <f>D241+2</f>
        <v>45630</v>
      </c>
      <c r="G241" s="20">
        <v>0.25555555555555598</v>
      </c>
      <c r="H241" s="11"/>
      <c r="I241" s="11"/>
    </row>
    <row r="242" spans="1:9" ht="24" hidden="1" customHeight="1">
      <c r="A242" s="22" t="s">
        <v>1021</v>
      </c>
      <c r="B242" s="21">
        <f>F241</f>
        <v>45630</v>
      </c>
      <c r="C242" s="20">
        <v>0.41666666666666702</v>
      </c>
      <c r="D242" s="21">
        <f t="shared" si="31"/>
        <v>45630</v>
      </c>
      <c r="E242" s="20">
        <v>0.625</v>
      </c>
      <c r="F242" s="49">
        <f t="shared" si="30"/>
        <v>45631</v>
      </c>
      <c r="G242" s="20">
        <v>0.111805555555556</v>
      </c>
      <c r="H242" s="11"/>
      <c r="I242" s="11"/>
    </row>
    <row r="243" spans="1:9" ht="24" hidden="1" customHeight="1">
      <c r="A243" s="22" t="s">
        <v>1022</v>
      </c>
      <c r="B243" s="21">
        <f>F242+1</f>
        <v>45632</v>
      </c>
      <c r="C243" s="20">
        <v>0.875</v>
      </c>
      <c r="D243" s="21">
        <f t="shared" si="31"/>
        <v>45632</v>
      </c>
      <c r="E243" s="20">
        <v>0.99791666666666701</v>
      </c>
      <c r="F243" s="21">
        <v>45633</v>
      </c>
      <c r="G243" s="20">
        <v>0.58333333333333304</v>
      </c>
      <c r="H243" s="11"/>
      <c r="I243" s="11"/>
    </row>
    <row r="244" spans="1:9" ht="24" hidden="1" customHeight="1">
      <c r="A244" s="22" t="s">
        <v>1023</v>
      </c>
      <c r="B244" s="21">
        <f>F243+3</f>
        <v>45636</v>
      </c>
      <c r="C244" s="20">
        <v>0.20833333333333301</v>
      </c>
      <c r="D244" s="21">
        <f t="shared" si="31"/>
        <v>45636</v>
      </c>
      <c r="E244" s="20">
        <v>0.38611111111111102</v>
      </c>
      <c r="F244" s="49">
        <f>D244+1</f>
        <v>45637</v>
      </c>
      <c r="G244" s="20">
        <v>0.30416666666666697</v>
      </c>
      <c r="H244" s="11"/>
      <c r="I244" s="11"/>
    </row>
    <row r="245" spans="1:9" ht="24" hidden="1" customHeight="1">
      <c r="A245" s="22" t="s">
        <v>1024</v>
      </c>
      <c r="B245" s="21">
        <f>F244</f>
        <v>45637</v>
      </c>
      <c r="C245" s="20">
        <v>0.5</v>
      </c>
      <c r="D245" s="21">
        <f t="shared" si="31"/>
        <v>45637</v>
      </c>
      <c r="E245" s="20">
        <v>0.64583333333333304</v>
      </c>
      <c r="F245" s="49">
        <f>D245</f>
        <v>45637</v>
      </c>
      <c r="G245" s="20">
        <v>0.98194444444444395</v>
      </c>
      <c r="H245" s="11"/>
      <c r="I245" s="11"/>
    </row>
    <row r="246" spans="1:9" ht="24" hidden="1" customHeight="1">
      <c r="A246" s="22" t="s">
        <v>999</v>
      </c>
      <c r="B246" s="21">
        <v>45641</v>
      </c>
      <c r="C246" s="20">
        <v>0.66666666666666696</v>
      </c>
      <c r="D246" s="21">
        <f t="shared" si="31"/>
        <v>45641</v>
      </c>
      <c r="E246" s="20">
        <v>0.70833333333333304</v>
      </c>
      <c r="F246" s="49">
        <f>D246+1</f>
        <v>45642</v>
      </c>
      <c r="G246" s="20">
        <v>0.37222222222222201</v>
      </c>
      <c r="H246" s="11"/>
      <c r="I246" s="11"/>
    </row>
    <row r="247" spans="1:9" ht="24" hidden="1" customHeight="1">
      <c r="A247" s="22" t="s">
        <v>1025</v>
      </c>
      <c r="B247" s="21">
        <f>F246</f>
        <v>45642</v>
      </c>
      <c r="C247" s="20">
        <v>0.375</v>
      </c>
      <c r="D247" s="21">
        <f t="shared" si="31"/>
        <v>45642</v>
      </c>
      <c r="E247" s="20">
        <v>0.55486111111111103</v>
      </c>
      <c r="F247" s="49">
        <f>D247+1</f>
        <v>45643</v>
      </c>
      <c r="G247" s="20">
        <v>0.36944444444444402</v>
      </c>
      <c r="H247" s="11"/>
      <c r="I247" s="11"/>
    </row>
    <row r="248" spans="1:9" ht="24" hidden="1" customHeight="1">
      <c r="A248" s="22" t="s">
        <v>1026</v>
      </c>
      <c r="B248" s="21">
        <f>F247</f>
        <v>45643</v>
      </c>
      <c r="C248" s="20">
        <v>0.58333333333333304</v>
      </c>
      <c r="D248" s="21">
        <f t="shared" si="31"/>
        <v>45643</v>
      </c>
      <c r="E248" s="20">
        <v>0.625</v>
      </c>
      <c r="F248" s="49">
        <f>D248+1</f>
        <v>45644</v>
      </c>
      <c r="G248" s="20">
        <v>5.4861111111111097E-2</v>
      </c>
      <c r="H248" s="11"/>
      <c r="I248" s="11"/>
    </row>
    <row r="249" spans="1:9" ht="24" hidden="1" customHeight="1">
      <c r="A249" s="22" t="s">
        <v>1027</v>
      </c>
      <c r="B249" s="21">
        <f>F248+1</f>
        <v>45645</v>
      </c>
      <c r="C249" s="20">
        <v>0.70833333333333304</v>
      </c>
      <c r="D249" s="21">
        <f t="shared" si="31"/>
        <v>45645</v>
      </c>
      <c r="E249" s="20">
        <v>0.82222222222222197</v>
      </c>
      <c r="F249" s="49">
        <f>D249+1</f>
        <v>45646</v>
      </c>
      <c r="G249" s="20">
        <v>0.49861111111111101</v>
      </c>
      <c r="H249" s="11"/>
      <c r="I249" s="11"/>
    </row>
    <row r="250" spans="1:9" ht="24" hidden="1" customHeight="1">
      <c r="A250" s="22" t="s">
        <v>1028</v>
      </c>
      <c r="B250" s="21">
        <f>F249+2</f>
        <v>45648</v>
      </c>
      <c r="C250" s="20">
        <v>0.70833333333333304</v>
      </c>
      <c r="D250" s="21">
        <f>B250+1</f>
        <v>45649</v>
      </c>
      <c r="E250" s="20">
        <v>0.26319444444444401</v>
      </c>
      <c r="F250" s="19">
        <v>45649</v>
      </c>
      <c r="G250" s="20">
        <v>0.70833333333333304</v>
      </c>
      <c r="H250" s="11"/>
      <c r="I250" s="11"/>
    </row>
    <row r="251" spans="1:9" ht="24" hidden="1" customHeight="1">
      <c r="A251" s="22" t="s">
        <v>1029</v>
      </c>
      <c r="B251" s="21">
        <f>F250</f>
        <v>45649</v>
      </c>
      <c r="C251" s="20">
        <v>0.95833333333333304</v>
      </c>
      <c r="D251" s="21">
        <f>B251+1</f>
        <v>45650</v>
      </c>
      <c r="E251" s="20">
        <v>0.46111111111111103</v>
      </c>
      <c r="F251" s="49">
        <f>D251</f>
        <v>45650</v>
      </c>
      <c r="G251" s="20">
        <v>0.89861111111111103</v>
      </c>
      <c r="H251" s="11"/>
      <c r="I251" s="11"/>
    </row>
    <row r="252" spans="1:9" ht="24" hidden="1" customHeight="1">
      <c r="A252" s="22" t="s">
        <v>999</v>
      </c>
      <c r="B252" s="21">
        <f>F251+4</f>
        <v>45654</v>
      </c>
      <c r="C252" s="20">
        <v>0.58333333333333304</v>
      </c>
      <c r="D252" s="21">
        <f>B252</f>
        <v>45654</v>
      </c>
      <c r="E252" s="20">
        <v>0.625</v>
      </c>
      <c r="F252" s="49">
        <f>D252+1</f>
        <v>45655</v>
      </c>
      <c r="G252" s="20">
        <v>3.19444444444444E-2</v>
      </c>
      <c r="H252" s="11"/>
      <c r="I252" s="11"/>
    </row>
    <row r="253" spans="1:9" ht="24" hidden="1" customHeight="1">
      <c r="A253" s="22" t="s">
        <v>1030</v>
      </c>
      <c r="B253" s="21">
        <f>F252</f>
        <v>45655</v>
      </c>
      <c r="C253" s="20">
        <v>0.20833333333333301</v>
      </c>
      <c r="D253" s="21">
        <f>B253+1</f>
        <v>45656</v>
      </c>
      <c r="E253" s="39">
        <v>0.36944444444444402</v>
      </c>
      <c r="F253" s="49">
        <f>D253+1</f>
        <v>45657</v>
      </c>
      <c r="G253" s="20">
        <v>0.30138888888888898</v>
      </c>
      <c r="H253" s="11"/>
      <c r="I253" s="11"/>
    </row>
    <row r="254" spans="1:9" ht="24" hidden="1" customHeight="1">
      <c r="A254" s="22" t="s">
        <v>1031</v>
      </c>
      <c r="B254" s="21">
        <f>F253</f>
        <v>45657</v>
      </c>
      <c r="C254" s="20">
        <v>0.5</v>
      </c>
      <c r="D254" s="21">
        <f>B254</f>
        <v>45657</v>
      </c>
      <c r="E254" s="20">
        <v>0.57708333333333295</v>
      </c>
      <c r="F254" s="49">
        <f>D254+1</f>
        <v>45658</v>
      </c>
      <c r="G254" s="20">
        <v>1.1111111111111099E-2</v>
      </c>
      <c r="H254" s="11"/>
      <c r="I254" s="11"/>
    </row>
    <row r="255" spans="1:9" ht="24" hidden="1" customHeight="1">
      <c r="A255" s="22" t="s">
        <v>1032</v>
      </c>
      <c r="B255" s="21">
        <f>F254+1</f>
        <v>45659</v>
      </c>
      <c r="C255" s="20">
        <v>0.58333333333333304</v>
      </c>
      <c r="D255" s="21">
        <f>B255</f>
        <v>45659</v>
      </c>
      <c r="E255" s="20">
        <v>0.8</v>
      </c>
      <c r="F255" s="49">
        <f>D255+1</f>
        <v>45660</v>
      </c>
      <c r="G255" s="20">
        <v>0.47638888888888897</v>
      </c>
      <c r="H255" s="11"/>
      <c r="I255" s="11"/>
    </row>
    <row r="256" spans="1:9" ht="24" hidden="1" customHeight="1">
      <c r="A256" s="22" t="s">
        <v>1033</v>
      </c>
      <c r="B256" s="19">
        <v>45663</v>
      </c>
      <c r="C256" s="20">
        <v>0.375</v>
      </c>
      <c r="D256" s="19">
        <v>45663</v>
      </c>
      <c r="E256" s="20">
        <v>0.73055555555555596</v>
      </c>
      <c r="F256" s="49">
        <f>D256+1</f>
        <v>45664</v>
      </c>
      <c r="G256" s="20">
        <v>0.72013888888888899</v>
      </c>
      <c r="H256" s="11"/>
      <c r="I256" s="11"/>
    </row>
    <row r="257" spans="1:23" ht="24" hidden="1" customHeight="1">
      <c r="A257" s="22" t="s">
        <v>1034</v>
      </c>
      <c r="B257" s="21">
        <f>F256+1</f>
        <v>45665</v>
      </c>
      <c r="C257" s="20">
        <v>0</v>
      </c>
      <c r="D257" s="21">
        <f>B257</f>
        <v>45665</v>
      </c>
      <c r="E257" s="20">
        <v>0.15208333333333299</v>
      </c>
      <c r="F257" s="49">
        <f>D257</f>
        <v>45665</v>
      </c>
      <c r="G257" s="20">
        <v>0.59791666666666698</v>
      </c>
      <c r="H257" s="11"/>
      <c r="I257" s="11"/>
    </row>
    <row r="258" spans="1:23" ht="24" hidden="1" customHeight="1">
      <c r="A258" s="22" t="s">
        <v>999</v>
      </c>
      <c r="B258" s="21">
        <f>F257+4</f>
        <v>45669</v>
      </c>
      <c r="C258" s="20">
        <v>0.25</v>
      </c>
      <c r="D258" s="21">
        <f>B258</f>
        <v>45669</v>
      </c>
      <c r="E258" s="20">
        <v>0.311805555555556</v>
      </c>
      <c r="F258" s="49">
        <f>D258</f>
        <v>45669</v>
      </c>
      <c r="G258" s="20">
        <v>0.84583333333333299</v>
      </c>
      <c r="H258" s="11"/>
      <c r="I258" s="11"/>
    </row>
    <row r="259" spans="1:23" ht="24" hidden="1" customHeight="1">
      <c r="A259" s="22" t="s">
        <v>1035</v>
      </c>
      <c r="B259" s="21">
        <f>F258</f>
        <v>45669</v>
      </c>
      <c r="C259" s="20">
        <v>0.91666666666666696</v>
      </c>
      <c r="D259" s="21">
        <f>B259+2</f>
        <v>45671</v>
      </c>
      <c r="E259" s="20">
        <v>0.39583333333333298</v>
      </c>
      <c r="F259" s="49">
        <f>D259+1</f>
        <v>45672</v>
      </c>
      <c r="G259" s="20">
        <v>0.25694444444444398</v>
      </c>
      <c r="H259" s="11"/>
      <c r="I259" s="11"/>
    </row>
    <row r="260" spans="1:23" ht="24" hidden="1" customHeight="1">
      <c r="A260" s="22" t="s">
        <v>1036</v>
      </c>
      <c r="B260" s="21">
        <f>F259</f>
        <v>45672</v>
      </c>
      <c r="C260" s="20">
        <v>0.41666666666666702</v>
      </c>
      <c r="D260" s="21">
        <f>B260</f>
        <v>45672</v>
      </c>
      <c r="E260" s="20">
        <v>0.47222222222222199</v>
      </c>
      <c r="F260" s="49">
        <f>D260</f>
        <v>45672</v>
      </c>
      <c r="G260" s="20">
        <v>0.84166666666666701</v>
      </c>
      <c r="H260" s="11"/>
      <c r="I260" s="11"/>
    </row>
    <row r="261" spans="1:23" ht="24" hidden="1" customHeight="1">
      <c r="A261" s="22" t="s">
        <v>1037</v>
      </c>
      <c r="B261" s="21">
        <f>F260+2</f>
        <v>45674</v>
      </c>
      <c r="C261" s="20">
        <v>0.70833333333333304</v>
      </c>
      <c r="D261" s="21">
        <f>B261</f>
        <v>45674</v>
      </c>
      <c r="E261" s="20">
        <v>0.77708333333333302</v>
      </c>
      <c r="F261" s="49">
        <f t="shared" ref="F261:F269" si="32">D261+1</f>
        <v>45675</v>
      </c>
      <c r="G261" s="20">
        <v>0.24861111111111101</v>
      </c>
      <c r="H261" s="11"/>
      <c r="I261" s="11"/>
    </row>
    <row r="262" spans="1:23" ht="24" hidden="1" customHeight="1">
      <c r="A262" s="22" t="s">
        <v>1038</v>
      </c>
      <c r="B262" s="21">
        <f>F261+2</f>
        <v>45677</v>
      </c>
      <c r="C262" s="20">
        <v>0.70833333333333304</v>
      </c>
      <c r="D262" s="21">
        <f>B262+1</f>
        <v>45678</v>
      </c>
      <c r="E262" s="20">
        <v>0.26041666666666702</v>
      </c>
      <c r="F262" s="49">
        <f t="shared" si="32"/>
        <v>45679</v>
      </c>
      <c r="G262" s="20">
        <v>0.452777777777778</v>
      </c>
      <c r="H262" s="11"/>
      <c r="I262" s="11"/>
    </row>
    <row r="263" spans="1:23" ht="24" hidden="1" customHeight="1">
      <c r="A263" s="22" t="s">
        <v>1039</v>
      </c>
      <c r="B263" s="21">
        <f>F262</f>
        <v>45679</v>
      </c>
      <c r="C263" s="20">
        <v>0.79166666666666696</v>
      </c>
      <c r="D263" s="21">
        <f t="shared" ref="D263:D273" si="33">B263</f>
        <v>45679</v>
      </c>
      <c r="E263" s="20">
        <v>0.82569444444444395</v>
      </c>
      <c r="F263" s="49">
        <f t="shared" si="32"/>
        <v>45680</v>
      </c>
      <c r="G263" s="20">
        <v>0.265277777777778</v>
      </c>
      <c r="H263" s="11"/>
      <c r="I263" s="11"/>
    </row>
    <row r="264" spans="1:23" ht="24" hidden="1" customHeight="1">
      <c r="A264" s="22" t="s">
        <v>999</v>
      </c>
      <c r="B264" s="21">
        <f>F263+3</f>
        <v>45683</v>
      </c>
      <c r="C264" s="20">
        <v>0.875</v>
      </c>
      <c r="D264" s="21">
        <f t="shared" si="33"/>
        <v>45683</v>
      </c>
      <c r="E264" s="20">
        <v>0.93472222222222201</v>
      </c>
      <c r="F264" s="49">
        <f t="shared" si="32"/>
        <v>45684</v>
      </c>
      <c r="G264" s="20">
        <v>0.46458333333333302</v>
      </c>
      <c r="H264" s="11"/>
      <c r="I264" s="11"/>
    </row>
    <row r="265" spans="1:23" ht="24" hidden="1" customHeight="1">
      <c r="A265" s="60" t="s">
        <v>1040</v>
      </c>
      <c r="B265" s="69">
        <f>F264</f>
        <v>45684</v>
      </c>
      <c r="C265" s="70">
        <v>0.5</v>
      </c>
      <c r="D265" s="69">
        <f>B265+1</f>
        <v>45685</v>
      </c>
      <c r="E265" s="20">
        <v>0.34513888888888899</v>
      </c>
      <c r="F265" s="71">
        <f t="shared" si="32"/>
        <v>45686</v>
      </c>
      <c r="G265" s="20">
        <v>0.375694444444444</v>
      </c>
      <c r="H265" s="72"/>
      <c r="I265" s="72"/>
    </row>
    <row r="266" spans="1:23" s="11" customFormat="1" ht="24" hidden="1" customHeight="1">
      <c r="A266" s="22" t="s">
        <v>1041</v>
      </c>
      <c r="B266" s="69">
        <f>F265</f>
        <v>45686</v>
      </c>
      <c r="C266" s="70">
        <v>0.54166666666666696</v>
      </c>
      <c r="D266" s="69">
        <f t="shared" si="33"/>
        <v>45686</v>
      </c>
      <c r="E266" s="70">
        <v>0.60555555555555596</v>
      </c>
      <c r="F266" s="71">
        <f t="shared" si="32"/>
        <v>45687</v>
      </c>
      <c r="G266" s="20">
        <v>8.8194444444444395E-2</v>
      </c>
      <c r="J266"/>
      <c r="K266"/>
      <c r="L266"/>
      <c r="M266"/>
      <c r="N266"/>
      <c r="O266"/>
      <c r="P266"/>
      <c r="Q266"/>
      <c r="R266"/>
      <c r="S266"/>
      <c r="T266"/>
      <c r="U266"/>
      <c r="V266"/>
      <c r="W266" s="29"/>
    </row>
    <row r="267" spans="1:23" s="11" customFormat="1" ht="24" hidden="1" customHeight="1">
      <c r="A267" s="22" t="s">
        <v>1042</v>
      </c>
      <c r="B267" s="69">
        <f>F266+1</f>
        <v>45688</v>
      </c>
      <c r="C267" s="70">
        <v>0.625</v>
      </c>
      <c r="D267" s="69">
        <f t="shared" si="33"/>
        <v>45688</v>
      </c>
      <c r="E267" s="70">
        <v>0.74236111111111103</v>
      </c>
      <c r="F267" s="71">
        <f t="shared" si="32"/>
        <v>45689</v>
      </c>
      <c r="G267" s="70">
        <v>0.209722222222222</v>
      </c>
      <c r="J267"/>
      <c r="K267"/>
      <c r="L267"/>
      <c r="M267"/>
      <c r="N267"/>
      <c r="O267"/>
      <c r="P267"/>
      <c r="Q267"/>
      <c r="R267"/>
      <c r="S267"/>
      <c r="T267"/>
      <c r="U267"/>
      <c r="V267"/>
      <c r="W267" s="29"/>
    </row>
    <row r="268" spans="1:23" ht="24" hidden="1" customHeight="1">
      <c r="A268" s="22" t="s">
        <v>1043</v>
      </c>
      <c r="B268" s="21">
        <f>F267+2</f>
        <v>45691</v>
      </c>
      <c r="C268" s="20">
        <v>0.25</v>
      </c>
      <c r="D268" s="21">
        <f t="shared" si="33"/>
        <v>45691</v>
      </c>
      <c r="E268" s="20">
        <v>0.375</v>
      </c>
      <c r="F268" s="49">
        <f t="shared" si="32"/>
        <v>45692</v>
      </c>
      <c r="G268" s="20">
        <v>6.8750000000000006E-2</v>
      </c>
      <c r="H268" s="11"/>
      <c r="I268" s="11"/>
    </row>
    <row r="269" spans="1:23" ht="24" hidden="1" customHeight="1">
      <c r="A269" s="22" t="s">
        <v>1044</v>
      </c>
      <c r="B269" s="21">
        <f>F268</f>
        <v>45692</v>
      </c>
      <c r="C269" s="20">
        <v>0.375</v>
      </c>
      <c r="D269" s="21">
        <f t="shared" si="33"/>
        <v>45692</v>
      </c>
      <c r="E269" s="20">
        <v>0.61736111111111103</v>
      </c>
      <c r="F269" s="49">
        <f t="shared" si="32"/>
        <v>45693</v>
      </c>
      <c r="G269" s="20">
        <v>0.22291666666666701</v>
      </c>
      <c r="H269" s="11"/>
      <c r="I269" s="11"/>
    </row>
    <row r="270" spans="1:23" ht="24" hidden="1" customHeight="1">
      <c r="A270" s="22" t="s">
        <v>999</v>
      </c>
      <c r="B270" s="21">
        <f>F269+3</f>
        <v>45696</v>
      </c>
      <c r="C270" s="20">
        <v>0.75</v>
      </c>
      <c r="D270" s="21">
        <f t="shared" si="33"/>
        <v>45696</v>
      </c>
      <c r="E270" s="20">
        <v>0.79166666666666696</v>
      </c>
      <c r="F270" s="49">
        <f>D270</f>
        <v>45696</v>
      </c>
      <c r="G270" s="20">
        <v>0.95833333333333304</v>
      </c>
      <c r="H270" s="11"/>
      <c r="I270" s="11"/>
    </row>
    <row r="271" spans="1:23" ht="24" hidden="1" customHeight="1">
      <c r="A271" s="22" t="s">
        <v>1045</v>
      </c>
      <c r="B271" s="21">
        <f>F270+1</f>
        <v>45697</v>
      </c>
      <c r="C271" s="20">
        <v>4.1666666666666699E-2</v>
      </c>
      <c r="D271" s="21">
        <f t="shared" si="33"/>
        <v>45697</v>
      </c>
      <c r="E271" s="20">
        <v>0.52847222222222201</v>
      </c>
      <c r="F271" s="49">
        <f>D271+1</f>
        <v>45698</v>
      </c>
      <c r="G271" s="20">
        <v>0.26319444444444401</v>
      </c>
      <c r="H271" s="11"/>
      <c r="I271" s="11"/>
    </row>
    <row r="272" spans="1:23" ht="23.25" hidden="1" customHeight="1">
      <c r="A272" s="22" t="s">
        <v>1046</v>
      </c>
      <c r="B272" s="21">
        <f>F271</f>
        <v>45698</v>
      </c>
      <c r="C272" s="20">
        <v>0.45833333333333298</v>
      </c>
      <c r="D272" s="21">
        <f t="shared" si="33"/>
        <v>45698</v>
      </c>
      <c r="E272" s="20">
        <v>0.47916666666666702</v>
      </c>
      <c r="F272" s="49">
        <f>D272</f>
        <v>45698</v>
      </c>
      <c r="G272" s="20">
        <v>0.87638888888888899</v>
      </c>
      <c r="H272" s="11"/>
      <c r="I272" s="11"/>
    </row>
    <row r="273" spans="1:9" ht="24" hidden="1" customHeight="1">
      <c r="A273" s="22" t="s">
        <v>1047</v>
      </c>
      <c r="B273" s="21">
        <f>F272+4</f>
        <v>45702</v>
      </c>
      <c r="C273" s="20">
        <v>0</v>
      </c>
      <c r="D273" s="21">
        <f t="shared" si="33"/>
        <v>45702</v>
      </c>
      <c r="E273" s="20">
        <v>0.42916666666666697</v>
      </c>
      <c r="F273" s="26">
        <f>D273</f>
        <v>45702</v>
      </c>
      <c r="G273" s="20">
        <v>0.93125000000000002</v>
      </c>
      <c r="H273" s="11"/>
      <c r="I273" s="11"/>
    </row>
    <row r="274" spans="1:9" ht="24" hidden="1" customHeight="1">
      <c r="A274" s="22" t="s">
        <v>1048</v>
      </c>
      <c r="B274" s="21">
        <v>45708</v>
      </c>
      <c r="C274" s="20">
        <v>2.1527777777777798E-2</v>
      </c>
      <c r="D274" s="21">
        <v>45711</v>
      </c>
      <c r="E274" s="20">
        <v>0.45</v>
      </c>
      <c r="F274" s="44">
        <f>D274</f>
        <v>45711</v>
      </c>
      <c r="G274" s="20">
        <v>0.96250000000000002</v>
      </c>
      <c r="H274" s="11"/>
      <c r="I274" s="11"/>
    </row>
    <row r="275" spans="1:9" ht="24" hidden="1" customHeight="1">
      <c r="A275" s="22" t="s">
        <v>1049</v>
      </c>
      <c r="B275" s="21">
        <f>F274+1</f>
        <v>45712</v>
      </c>
      <c r="C275" s="20">
        <v>0.20833333333333301</v>
      </c>
      <c r="D275" s="21">
        <f>B275</f>
        <v>45712</v>
      </c>
      <c r="E275" s="20">
        <v>0.36666666666666697</v>
      </c>
      <c r="F275" s="21">
        <f>D275</f>
        <v>45712</v>
      </c>
      <c r="G275" s="37">
        <v>0.875</v>
      </c>
      <c r="H275" s="11"/>
      <c r="I275" s="11"/>
    </row>
    <row r="276" spans="1:9" ht="24" hidden="1" customHeight="1">
      <c r="A276" s="22" t="s">
        <v>999</v>
      </c>
      <c r="B276" s="21">
        <f>F275+4</f>
        <v>45716</v>
      </c>
      <c r="C276" s="20">
        <v>0.41666666666666702</v>
      </c>
      <c r="D276" s="21">
        <f>B276</f>
        <v>45716</v>
      </c>
      <c r="E276" s="20">
        <v>0.46388888888888902</v>
      </c>
      <c r="F276" s="26">
        <f>D276</f>
        <v>45716</v>
      </c>
      <c r="G276" s="20">
        <v>0.75277777777777799</v>
      </c>
      <c r="H276" s="11"/>
      <c r="I276" s="11"/>
    </row>
    <row r="277" spans="1:9" ht="24" hidden="1" customHeight="1">
      <c r="A277" s="40" t="s">
        <v>1050</v>
      </c>
      <c r="B277" s="21">
        <f>F276</f>
        <v>45716</v>
      </c>
      <c r="C277" s="20">
        <v>0.95833333333333304</v>
      </c>
      <c r="D277" s="21">
        <f>B277+1</f>
        <v>45717</v>
      </c>
      <c r="E277" s="25">
        <v>0.74722222222222201</v>
      </c>
      <c r="F277" s="26">
        <f>D277+1</f>
        <v>45718</v>
      </c>
      <c r="G277" s="20">
        <v>0.70833333333333304</v>
      </c>
      <c r="H277" s="11"/>
      <c r="I277" s="11"/>
    </row>
    <row r="278" spans="1:9" ht="24" hidden="1" customHeight="1">
      <c r="A278" s="40" t="s">
        <v>1051</v>
      </c>
      <c r="B278" s="21">
        <f>F277</f>
        <v>45718</v>
      </c>
      <c r="C278" s="20">
        <v>0.875</v>
      </c>
      <c r="D278" s="21">
        <f>B278</f>
        <v>45718</v>
      </c>
      <c r="E278" s="20">
        <v>0.93055555555555602</v>
      </c>
      <c r="F278" s="26">
        <f>D278+1</f>
        <v>45719</v>
      </c>
      <c r="G278" s="20">
        <v>0.218055555555556</v>
      </c>
      <c r="H278" s="11"/>
      <c r="I278" s="11"/>
    </row>
    <row r="279" spans="1:9" ht="24" hidden="1" customHeight="1">
      <c r="A279" s="40" t="s">
        <v>1052</v>
      </c>
      <c r="B279" s="21">
        <f>F278+1</f>
        <v>45720</v>
      </c>
      <c r="C279" s="20">
        <v>0.875</v>
      </c>
      <c r="D279" s="21">
        <f>B279</f>
        <v>45720</v>
      </c>
      <c r="E279" s="20">
        <v>0.95833333333333304</v>
      </c>
      <c r="F279" s="26">
        <f>D279+1</f>
        <v>45721</v>
      </c>
      <c r="G279" s="20">
        <v>0.41666666666666702</v>
      </c>
      <c r="H279" s="11"/>
      <c r="I279" s="11"/>
    </row>
    <row r="280" spans="1:9" ht="24" hidden="1" customHeight="1">
      <c r="A280" s="40" t="s">
        <v>1053</v>
      </c>
      <c r="B280" s="21">
        <f>F279+4</f>
        <v>45725</v>
      </c>
      <c r="C280" s="20">
        <v>0.83333333333333304</v>
      </c>
      <c r="D280" s="21">
        <v>45725</v>
      </c>
      <c r="E280" s="20">
        <v>0.93125000000000002</v>
      </c>
      <c r="F280" s="26">
        <f>D280+1</f>
        <v>45726</v>
      </c>
      <c r="G280" s="37">
        <v>0.64375000000000004</v>
      </c>
      <c r="H280" s="11"/>
      <c r="I280" s="11"/>
    </row>
    <row r="281" spans="1:9" ht="24" hidden="1" customHeight="1">
      <c r="A281" s="40" t="s">
        <v>1054</v>
      </c>
      <c r="B281" s="21">
        <f>F280</f>
        <v>45726</v>
      </c>
      <c r="C281" s="20">
        <v>0.875</v>
      </c>
      <c r="D281" s="21">
        <f>B281+1</f>
        <v>45727</v>
      </c>
      <c r="E281" s="37">
        <v>2.0833333333333301E-2</v>
      </c>
      <c r="F281" s="21">
        <v>45727</v>
      </c>
      <c r="G281" s="37">
        <v>0.30347222222222198</v>
      </c>
      <c r="H281" s="11"/>
      <c r="I281" s="11"/>
    </row>
    <row r="282" spans="1:9" ht="24" hidden="1" customHeight="1">
      <c r="A282" s="40" t="s">
        <v>999</v>
      </c>
      <c r="B282" s="26">
        <f>F281+3</f>
        <v>45730</v>
      </c>
      <c r="C282" s="20">
        <v>0.75</v>
      </c>
      <c r="D282" s="26">
        <f>B282</f>
        <v>45730</v>
      </c>
      <c r="E282" s="20">
        <v>0.79166666666666696</v>
      </c>
      <c r="F282" s="26">
        <f>D282+1</f>
        <v>45731</v>
      </c>
      <c r="G282" s="20">
        <v>0.46458333333333302</v>
      </c>
      <c r="H282" s="11"/>
      <c r="I282" s="11"/>
    </row>
    <row r="283" spans="1:9" ht="24" hidden="1" customHeight="1">
      <c r="A283" s="40" t="s">
        <v>1055</v>
      </c>
      <c r="B283" s="21">
        <f>F282</f>
        <v>45731</v>
      </c>
      <c r="C283" s="20">
        <v>0.54166666666666696</v>
      </c>
      <c r="D283" s="21">
        <f>B283</f>
        <v>45731</v>
      </c>
      <c r="E283" s="20">
        <v>0.813194444444444</v>
      </c>
      <c r="F283" s="26">
        <f>D283+1</f>
        <v>45732</v>
      </c>
      <c r="G283" s="20">
        <v>0.75</v>
      </c>
      <c r="H283" s="11"/>
      <c r="I283" s="11"/>
    </row>
    <row r="284" spans="1:9" ht="24" hidden="1" customHeight="1">
      <c r="A284" s="40" t="s">
        <v>1056</v>
      </c>
      <c r="B284" s="21">
        <f>F283</f>
        <v>45732</v>
      </c>
      <c r="C284" s="20">
        <v>0.95833333333333304</v>
      </c>
      <c r="D284" s="21">
        <f>B284</f>
        <v>45732</v>
      </c>
      <c r="E284" s="20">
        <v>0.86527777777777803</v>
      </c>
      <c r="F284" s="44">
        <f>D284+1</f>
        <v>45733</v>
      </c>
      <c r="G284" s="20">
        <v>3.125E-2</v>
      </c>
      <c r="H284" s="11"/>
      <c r="I284" s="11"/>
    </row>
    <row r="285" spans="1:9" ht="24" hidden="1" customHeight="1">
      <c r="A285" s="40" t="s">
        <v>1057</v>
      </c>
      <c r="B285" s="15"/>
      <c r="C285" s="35"/>
      <c r="D285" s="15"/>
      <c r="E285" s="35"/>
      <c r="F285" s="34"/>
      <c r="G285" s="35"/>
      <c r="H285" s="11"/>
      <c r="I285" s="11"/>
    </row>
    <row r="286" spans="1:9" ht="24" hidden="1" customHeight="1">
      <c r="A286" s="40" t="s">
        <v>1058</v>
      </c>
      <c r="B286" s="21">
        <v>45741</v>
      </c>
      <c r="C286" s="20">
        <v>0.39583333333333298</v>
      </c>
      <c r="D286" s="21">
        <f>B286</f>
        <v>45741</v>
      </c>
      <c r="E286" s="20">
        <v>0.65625</v>
      </c>
      <c r="F286" s="44">
        <f>D286+1</f>
        <v>45742</v>
      </c>
      <c r="G286" s="20">
        <v>0.30833333333333302</v>
      </c>
      <c r="H286" s="11"/>
      <c r="I286" s="11"/>
    </row>
    <row r="287" spans="1:9" ht="24" hidden="1" customHeight="1">
      <c r="A287" s="40" t="s">
        <v>1059</v>
      </c>
      <c r="B287" s="21">
        <v>45742</v>
      </c>
      <c r="C287" s="20">
        <v>0.83333333333333304</v>
      </c>
      <c r="D287" s="21">
        <v>45742</v>
      </c>
      <c r="E287" s="20">
        <v>0.95833333333333304</v>
      </c>
      <c r="F287" s="26">
        <v>45743</v>
      </c>
      <c r="G287" s="20">
        <v>0.4375</v>
      </c>
      <c r="H287" s="11"/>
      <c r="I287" s="11"/>
    </row>
    <row r="288" spans="1:9" ht="24" hidden="1" customHeight="1">
      <c r="A288" s="40" t="s">
        <v>999</v>
      </c>
      <c r="B288" s="21">
        <v>45746</v>
      </c>
      <c r="C288" s="20">
        <v>0.77083333333333304</v>
      </c>
      <c r="D288" s="21">
        <v>45747</v>
      </c>
      <c r="E288" s="20">
        <v>0.11874999999999999</v>
      </c>
      <c r="F288" s="26">
        <v>45747</v>
      </c>
      <c r="G288" s="20">
        <v>0.6875</v>
      </c>
      <c r="H288" s="11"/>
      <c r="I288" s="11"/>
    </row>
    <row r="289" spans="1:9" ht="24" hidden="1" customHeight="1">
      <c r="A289" s="40" t="s">
        <v>1060</v>
      </c>
      <c r="B289" s="21">
        <v>45747</v>
      </c>
      <c r="C289" s="20">
        <v>0.79166666666666696</v>
      </c>
      <c r="D289" s="21">
        <v>45747</v>
      </c>
      <c r="E289" s="20">
        <v>0.89027777777777795</v>
      </c>
      <c r="F289" s="26">
        <v>45749</v>
      </c>
      <c r="G289" s="20">
        <v>0.12708333333333299</v>
      </c>
      <c r="H289" s="11"/>
      <c r="I289" s="11"/>
    </row>
    <row r="290" spans="1:9" ht="24" hidden="1" customHeight="1">
      <c r="A290" s="40" t="s">
        <v>1061</v>
      </c>
      <c r="B290" s="21">
        <v>45749</v>
      </c>
      <c r="C290" s="20">
        <v>0.22916666666666699</v>
      </c>
      <c r="D290" s="21">
        <v>45749</v>
      </c>
      <c r="E290" s="20">
        <v>0.34583333333333299</v>
      </c>
      <c r="F290" s="26">
        <v>45749</v>
      </c>
      <c r="G290" s="20">
        <v>0.72916666666666696</v>
      </c>
      <c r="H290" s="11"/>
      <c r="I290" s="11"/>
    </row>
    <row r="291" spans="1:9" ht="24" hidden="1" customHeight="1">
      <c r="A291" s="40" t="s">
        <v>1062</v>
      </c>
      <c r="B291" s="21">
        <v>45751</v>
      </c>
      <c r="C291" s="20">
        <v>0.41666666666666702</v>
      </c>
      <c r="D291" s="21">
        <v>45751</v>
      </c>
      <c r="E291" s="20">
        <v>0.73333333333333295</v>
      </c>
      <c r="F291" s="26">
        <v>45752</v>
      </c>
      <c r="G291" s="20">
        <v>0.102083333333333</v>
      </c>
      <c r="H291" s="11"/>
      <c r="I291" s="11"/>
    </row>
    <row r="292" spans="1:9" ht="24" hidden="1" customHeight="1">
      <c r="A292" s="40" t="s">
        <v>1063</v>
      </c>
      <c r="B292" s="26">
        <v>45754</v>
      </c>
      <c r="C292" s="20">
        <v>0.29166666666666702</v>
      </c>
      <c r="D292" s="26">
        <v>45754</v>
      </c>
      <c r="E292" s="20">
        <v>0.43194444444444402</v>
      </c>
      <c r="F292" s="26">
        <v>45755</v>
      </c>
      <c r="G292" s="20">
        <v>0</v>
      </c>
      <c r="H292" s="73"/>
      <c r="I292" s="11"/>
    </row>
    <row r="293" spans="1:9" ht="24" hidden="1" customHeight="1">
      <c r="A293" s="40" t="s">
        <v>1064</v>
      </c>
      <c r="B293" s="26">
        <f>F292</f>
        <v>45755</v>
      </c>
      <c r="C293" s="20">
        <v>0.29166666666666702</v>
      </c>
      <c r="D293" s="26">
        <f>B293</f>
        <v>45755</v>
      </c>
      <c r="E293" s="20">
        <v>0.45</v>
      </c>
      <c r="F293" s="26">
        <f>D293</f>
        <v>45755</v>
      </c>
      <c r="G293" s="20">
        <v>0.83333333333333304</v>
      </c>
      <c r="H293" s="11"/>
      <c r="I293" s="11"/>
    </row>
    <row r="294" spans="1:9" ht="24" hidden="1" customHeight="1">
      <c r="A294" s="40" t="s">
        <v>999</v>
      </c>
      <c r="B294" s="26">
        <v>45761</v>
      </c>
      <c r="C294" s="20">
        <v>4.1666666666666699E-2</v>
      </c>
      <c r="D294" s="26">
        <f>B294</f>
        <v>45761</v>
      </c>
      <c r="E294" s="20">
        <v>7.7777777777777807E-2</v>
      </c>
      <c r="F294" s="26">
        <f>D294</f>
        <v>45761</v>
      </c>
      <c r="G294" s="20">
        <v>0.71527777777777801</v>
      </c>
      <c r="H294" s="11"/>
      <c r="I294" s="11"/>
    </row>
    <row r="295" spans="1:9" ht="24" hidden="1" customHeight="1">
      <c r="A295" s="40" t="s">
        <v>1065</v>
      </c>
      <c r="B295" s="26">
        <f>F294</f>
        <v>45761</v>
      </c>
      <c r="C295" s="20">
        <v>0.79166666666666696</v>
      </c>
      <c r="D295" s="26">
        <f>B295</f>
        <v>45761</v>
      </c>
      <c r="E295" s="20">
        <v>0.87986111111111098</v>
      </c>
      <c r="F295" s="44">
        <f>D295+1</f>
        <v>45762</v>
      </c>
      <c r="G295" s="20">
        <v>0.66666666666666696</v>
      </c>
      <c r="H295" s="11"/>
      <c r="I295" s="11"/>
    </row>
    <row r="296" spans="1:9" ht="24" hidden="1" customHeight="1">
      <c r="A296" s="40" t="s">
        <v>1066</v>
      </c>
      <c r="B296" s="26">
        <f>F295</f>
        <v>45762</v>
      </c>
      <c r="C296" s="20">
        <v>0.875</v>
      </c>
      <c r="D296" s="26">
        <f>B296+1</f>
        <v>45763</v>
      </c>
      <c r="E296" s="20">
        <v>0.44513888888888897</v>
      </c>
      <c r="F296" s="26">
        <f>D296+1</f>
        <v>45764</v>
      </c>
      <c r="G296" s="20">
        <v>0.225694444444444</v>
      </c>
      <c r="H296" s="18"/>
      <c r="I296" s="59"/>
    </row>
    <row r="297" spans="1:9" ht="24" hidden="1" customHeight="1">
      <c r="A297" s="40" t="s">
        <v>1067</v>
      </c>
      <c r="B297" s="21">
        <f>F296+2</f>
        <v>45766</v>
      </c>
      <c r="C297" s="20">
        <v>0.22916666666666699</v>
      </c>
      <c r="D297" s="21">
        <f>B297</f>
        <v>45766</v>
      </c>
      <c r="E297" s="20">
        <v>0.35416666666666702</v>
      </c>
      <c r="F297" s="21">
        <f>D297+1</f>
        <v>45767</v>
      </c>
      <c r="G297" s="20">
        <v>0.76458333333333295</v>
      </c>
      <c r="H297" s="42"/>
      <c r="I297" s="59"/>
    </row>
    <row r="298" spans="1:9" ht="24" hidden="1" customHeight="1">
      <c r="A298" s="40" t="s">
        <v>1068</v>
      </c>
      <c r="B298" s="21">
        <v>45768</v>
      </c>
      <c r="C298" s="20">
        <v>0.875</v>
      </c>
      <c r="D298" s="41">
        <v>45768</v>
      </c>
      <c r="E298" s="20">
        <v>0.97986111111111096</v>
      </c>
      <c r="F298" s="41">
        <v>45769</v>
      </c>
      <c r="G298" s="20">
        <v>0.66666666666666696</v>
      </c>
      <c r="H298" s="73"/>
      <c r="I298" s="11"/>
    </row>
    <row r="299" spans="1:9" ht="24" hidden="1" customHeight="1">
      <c r="A299" s="40" t="s">
        <v>1069</v>
      </c>
      <c r="B299" s="26">
        <v>45769</v>
      </c>
      <c r="C299" s="20">
        <v>0.91666666666666696</v>
      </c>
      <c r="D299" s="44">
        <v>45770</v>
      </c>
      <c r="E299" s="20">
        <v>0.28888888888888897</v>
      </c>
      <c r="F299" s="41">
        <v>45770</v>
      </c>
      <c r="G299" s="20">
        <v>0.76249999999999996</v>
      </c>
      <c r="H299" s="73"/>
      <c r="I299" s="11"/>
    </row>
    <row r="300" spans="1:9" ht="24" hidden="1" customHeight="1">
      <c r="A300" s="40" t="s">
        <v>999</v>
      </c>
      <c r="B300" s="26">
        <v>45774</v>
      </c>
      <c r="C300" s="20">
        <v>0.75</v>
      </c>
      <c r="D300" s="44">
        <v>45774</v>
      </c>
      <c r="E300" s="20">
        <v>0.64097222222222205</v>
      </c>
      <c r="F300" s="26">
        <v>45775</v>
      </c>
      <c r="G300" s="20">
        <v>6.25E-2</v>
      </c>
      <c r="H300" s="73"/>
      <c r="I300" s="11"/>
    </row>
    <row r="301" spans="1:9" ht="24" hidden="1" customHeight="1">
      <c r="A301" s="40" t="s">
        <v>1070</v>
      </c>
      <c r="B301" s="26">
        <f>F300</f>
        <v>45775</v>
      </c>
      <c r="C301" s="20">
        <v>0.14583333333333301</v>
      </c>
      <c r="D301" s="26">
        <f t="shared" ref="D301:D309" si="34">B301</f>
        <v>45775</v>
      </c>
      <c r="E301" s="20">
        <v>0.28333333333333299</v>
      </c>
      <c r="F301" s="26">
        <v>45776</v>
      </c>
      <c r="G301" s="20">
        <v>0.12708333333333299</v>
      </c>
      <c r="H301" s="73"/>
      <c r="I301" s="11"/>
    </row>
    <row r="302" spans="1:9" ht="24" hidden="1" customHeight="1">
      <c r="A302" s="40" t="s">
        <v>1071</v>
      </c>
      <c r="B302" s="26">
        <f>F301</f>
        <v>45776</v>
      </c>
      <c r="C302" s="20">
        <v>0.27083333333333298</v>
      </c>
      <c r="D302" s="26">
        <f t="shared" si="34"/>
        <v>45776</v>
      </c>
      <c r="E302" s="20">
        <v>0.34513888888888899</v>
      </c>
      <c r="F302" s="26">
        <f>B302+1</f>
        <v>45777</v>
      </c>
      <c r="G302" s="20">
        <v>0.30833333333333302</v>
      </c>
      <c r="H302" s="73"/>
      <c r="I302" s="11"/>
    </row>
    <row r="303" spans="1:9" ht="24" hidden="1" customHeight="1">
      <c r="A303" s="40" t="s">
        <v>1072</v>
      </c>
      <c r="B303" s="21">
        <f>F302+2</f>
        <v>45779</v>
      </c>
      <c r="C303" s="20">
        <v>0.33333333333333298</v>
      </c>
      <c r="D303" s="21">
        <f t="shared" si="34"/>
        <v>45779</v>
      </c>
      <c r="E303" s="20">
        <v>0.76180555555555596</v>
      </c>
      <c r="F303" s="21">
        <f>D303+1</f>
        <v>45780</v>
      </c>
      <c r="G303" s="20">
        <v>0.49027777777777798</v>
      </c>
      <c r="H303" s="73"/>
      <c r="I303" s="11"/>
    </row>
    <row r="304" spans="1:9" ht="24" hidden="1" customHeight="1">
      <c r="A304" s="40" t="s">
        <v>1073</v>
      </c>
      <c r="B304" s="21">
        <f>F303+2</f>
        <v>45782</v>
      </c>
      <c r="C304" s="20">
        <v>0.58333333333333304</v>
      </c>
      <c r="D304" s="21">
        <f t="shared" si="34"/>
        <v>45782</v>
      </c>
      <c r="E304" s="20">
        <v>0.72083333333333299</v>
      </c>
      <c r="F304" s="21">
        <f>D304+1</f>
        <v>45783</v>
      </c>
      <c r="G304" s="20">
        <v>0.391666666666667</v>
      </c>
      <c r="H304" s="73"/>
      <c r="I304" s="11"/>
    </row>
    <row r="305" spans="1:9" ht="24" hidden="1" customHeight="1">
      <c r="A305" s="40" t="s">
        <v>1074</v>
      </c>
      <c r="B305" s="21">
        <f>F304</f>
        <v>45783</v>
      </c>
      <c r="C305" s="20">
        <v>0.625</v>
      </c>
      <c r="D305" s="21">
        <f t="shared" si="34"/>
        <v>45783</v>
      </c>
      <c r="E305" s="20">
        <v>0.74722222222222201</v>
      </c>
      <c r="F305" s="21">
        <v>45784</v>
      </c>
      <c r="G305" s="20">
        <v>9.9305555555555494E-2</v>
      </c>
      <c r="H305" s="73"/>
      <c r="I305" s="11"/>
    </row>
    <row r="306" spans="1:9" ht="24" hidden="1" customHeight="1">
      <c r="A306" s="40" t="s">
        <v>999</v>
      </c>
      <c r="B306" s="21">
        <v>45788</v>
      </c>
      <c r="C306" s="20">
        <v>0.83333333333333304</v>
      </c>
      <c r="D306" s="21">
        <f>B306+1</f>
        <v>45789</v>
      </c>
      <c r="E306" s="20">
        <v>0.29930555555555599</v>
      </c>
      <c r="F306" s="21">
        <v>45789</v>
      </c>
      <c r="G306" s="20">
        <v>0.79166666666666696</v>
      </c>
      <c r="H306" s="73"/>
      <c r="I306" s="11"/>
    </row>
    <row r="307" spans="1:9" ht="24" hidden="1" customHeight="1">
      <c r="A307" s="40" t="s">
        <v>1075</v>
      </c>
      <c r="B307" s="21">
        <v>45789</v>
      </c>
      <c r="C307" s="20">
        <v>0.875</v>
      </c>
      <c r="D307" s="21">
        <f>B307+1</f>
        <v>45790</v>
      </c>
      <c r="E307" s="20">
        <v>0.265277777777778</v>
      </c>
      <c r="F307" s="21">
        <v>45790</v>
      </c>
      <c r="G307" s="20">
        <v>0.91666666666666696</v>
      </c>
      <c r="H307" s="73"/>
      <c r="I307" s="11"/>
    </row>
    <row r="308" spans="1:9" ht="24.6" hidden="1" customHeight="1">
      <c r="A308" s="40" t="s">
        <v>1076</v>
      </c>
      <c r="B308" s="21">
        <v>45791</v>
      </c>
      <c r="C308" s="20">
        <v>0</v>
      </c>
      <c r="D308" s="21">
        <f t="shared" si="34"/>
        <v>45791</v>
      </c>
      <c r="E308" s="20">
        <v>0.30902777777777801</v>
      </c>
      <c r="F308" s="21">
        <v>45791</v>
      </c>
      <c r="G308" s="20">
        <v>0.68402777777777801</v>
      </c>
      <c r="H308" s="73"/>
      <c r="I308" s="11"/>
    </row>
    <row r="309" spans="1:9" ht="24" hidden="1" customHeight="1">
      <c r="A309" s="40" t="s">
        <v>1077</v>
      </c>
      <c r="B309" s="21">
        <v>45793</v>
      </c>
      <c r="C309" s="20">
        <v>0.85416666666666696</v>
      </c>
      <c r="D309" s="21">
        <f t="shared" si="34"/>
        <v>45793</v>
      </c>
      <c r="E309" s="20">
        <v>0.97916666666666696</v>
      </c>
      <c r="F309" s="21">
        <v>45794</v>
      </c>
      <c r="G309" s="20">
        <v>0.359722222222222</v>
      </c>
      <c r="H309" s="73"/>
      <c r="I309" s="11"/>
    </row>
    <row r="310" spans="1:9" ht="24" hidden="1" customHeight="1">
      <c r="A310" s="40" t="s">
        <v>1078</v>
      </c>
      <c r="B310" s="21">
        <v>45796</v>
      </c>
      <c r="C310" s="20">
        <v>0.39583333333333298</v>
      </c>
      <c r="D310" s="21">
        <v>45796</v>
      </c>
      <c r="E310" s="20">
        <v>0.5</v>
      </c>
      <c r="F310" s="41">
        <v>45797</v>
      </c>
      <c r="G310" s="20">
        <v>0.28263888888888899</v>
      </c>
      <c r="H310" s="73"/>
      <c r="I310" s="11"/>
    </row>
    <row r="311" spans="1:9" ht="24" hidden="1" customHeight="1">
      <c r="A311" s="40" t="s">
        <v>1079</v>
      </c>
      <c r="B311" s="21">
        <v>45797</v>
      </c>
      <c r="C311" s="20">
        <v>0.54166666666666696</v>
      </c>
      <c r="D311" s="21">
        <v>45797</v>
      </c>
      <c r="E311" s="20">
        <v>0.65833333333333299</v>
      </c>
      <c r="F311" s="21">
        <v>45798</v>
      </c>
      <c r="G311" s="20">
        <v>5.9027777777777797E-2</v>
      </c>
      <c r="H311" s="73"/>
      <c r="I311" s="11"/>
    </row>
    <row r="312" spans="1:9" ht="24" hidden="1" customHeight="1">
      <c r="A312" s="40" t="s">
        <v>999</v>
      </c>
      <c r="B312" s="21">
        <v>45801</v>
      </c>
      <c r="C312" s="20">
        <v>0.79166666666666696</v>
      </c>
      <c r="D312" s="21">
        <v>45801</v>
      </c>
      <c r="E312" s="20">
        <v>0.83333333333333304</v>
      </c>
      <c r="F312" s="21">
        <v>45802</v>
      </c>
      <c r="G312" s="20">
        <v>0.227083333333333</v>
      </c>
      <c r="H312" s="73"/>
      <c r="I312" s="11"/>
    </row>
    <row r="313" spans="1:9" ht="24" hidden="1" customHeight="1">
      <c r="A313" s="40" t="s">
        <v>1080</v>
      </c>
      <c r="B313" s="21">
        <v>45802</v>
      </c>
      <c r="C313" s="20">
        <v>0.30625000000000002</v>
      </c>
      <c r="D313" s="21">
        <v>45802</v>
      </c>
      <c r="E313" s="20">
        <v>0.71736111111111101</v>
      </c>
      <c r="F313" s="21">
        <v>45803</v>
      </c>
      <c r="G313" s="20">
        <v>0.62777777777777799</v>
      </c>
      <c r="H313" s="73"/>
      <c r="I313" s="11"/>
    </row>
    <row r="314" spans="1:9" ht="24.6" hidden="1" customHeight="1">
      <c r="A314" s="40" t="s">
        <v>1081</v>
      </c>
      <c r="B314" s="21">
        <v>45803</v>
      </c>
      <c r="C314" s="20">
        <v>0.83333333333333304</v>
      </c>
      <c r="D314" s="21">
        <v>45803</v>
      </c>
      <c r="E314" s="20">
        <v>0.875</v>
      </c>
      <c r="F314" s="21">
        <v>45804</v>
      </c>
      <c r="G314" s="20">
        <v>0.27222222222222198</v>
      </c>
      <c r="H314" s="73"/>
      <c r="I314" s="11"/>
    </row>
    <row r="315" spans="1:9" ht="24" hidden="1" customHeight="1">
      <c r="A315" s="40" t="s">
        <v>1082</v>
      </c>
      <c r="B315" s="21">
        <v>45807</v>
      </c>
      <c r="C315" s="20">
        <v>0.66666666666666696</v>
      </c>
      <c r="D315" s="21">
        <v>45807</v>
      </c>
      <c r="E315" s="20">
        <v>0.96180555555555602</v>
      </c>
      <c r="F315" s="21">
        <v>45808</v>
      </c>
      <c r="G315" s="20">
        <v>0.38611111111111102</v>
      </c>
      <c r="H315" s="73"/>
      <c r="I315" s="11"/>
    </row>
    <row r="316" spans="1:9" ht="24" hidden="1" customHeight="1">
      <c r="A316" s="40" t="s">
        <v>1083</v>
      </c>
      <c r="B316" s="21">
        <v>45810</v>
      </c>
      <c r="C316" s="20">
        <v>0.47916666666666702</v>
      </c>
      <c r="D316" s="21">
        <v>45810</v>
      </c>
      <c r="E316" s="20">
        <v>0.66666666666666696</v>
      </c>
      <c r="F316" s="41">
        <v>45811</v>
      </c>
      <c r="G316" s="20">
        <v>0.44305555555555598</v>
      </c>
      <c r="H316" s="73"/>
      <c r="I316" s="11"/>
    </row>
    <row r="317" spans="1:9" ht="24" hidden="1" customHeight="1">
      <c r="A317" s="40" t="s">
        <v>1084</v>
      </c>
      <c r="B317" s="21">
        <v>45811</v>
      </c>
      <c r="C317" s="20">
        <v>0.66666666666666696</v>
      </c>
      <c r="D317" s="21">
        <v>45811</v>
      </c>
      <c r="E317" s="20">
        <v>0.79513888888888895</v>
      </c>
      <c r="F317" s="41">
        <f>D317+1</f>
        <v>45812</v>
      </c>
      <c r="G317" s="20">
        <v>0.265972222222222</v>
      </c>
      <c r="H317" s="73"/>
      <c r="I317" s="11"/>
    </row>
    <row r="318" spans="1:9" ht="24" hidden="1" customHeight="1">
      <c r="A318" s="40" t="s">
        <v>999</v>
      </c>
      <c r="B318" s="21">
        <v>45816</v>
      </c>
      <c r="C318" s="20">
        <v>0</v>
      </c>
      <c r="D318" s="21">
        <f t="shared" ref="D318:D327" si="35">B318</f>
        <v>45816</v>
      </c>
      <c r="E318" s="20">
        <v>0.140972222222222</v>
      </c>
      <c r="F318" s="21">
        <v>45816</v>
      </c>
      <c r="G318" s="20">
        <v>0.63749999999999996</v>
      </c>
      <c r="H318" s="73"/>
      <c r="I318" s="11"/>
    </row>
    <row r="319" spans="1:9" ht="24" hidden="1" customHeight="1">
      <c r="A319" s="40" t="s">
        <v>1085</v>
      </c>
      <c r="B319" s="21">
        <v>45816</v>
      </c>
      <c r="C319" s="20">
        <v>0.70833333333333304</v>
      </c>
      <c r="D319" s="21">
        <f t="shared" si="35"/>
        <v>45816</v>
      </c>
      <c r="E319" s="20">
        <v>0.81597222222222199</v>
      </c>
      <c r="F319" s="21">
        <v>45817</v>
      </c>
      <c r="G319" s="20">
        <v>0.62083333333333302</v>
      </c>
      <c r="H319" s="73"/>
      <c r="I319" s="11"/>
    </row>
    <row r="320" spans="1:9" ht="24.6" hidden="1" customHeight="1">
      <c r="A320" s="40" t="s">
        <v>1086</v>
      </c>
      <c r="B320" s="21">
        <v>45817</v>
      </c>
      <c r="C320" s="20">
        <v>0.79166666666666696</v>
      </c>
      <c r="D320" s="21">
        <f t="shared" si="35"/>
        <v>45817</v>
      </c>
      <c r="E320" s="20">
        <v>0.83333333333333304</v>
      </c>
      <c r="F320" s="21">
        <v>45818</v>
      </c>
      <c r="G320" s="20">
        <v>0.62777777777777799</v>
      </c>
      <c r="H320" s="73"/>
      <c r="I320" s="11"/>
    </row>
    <row r="321" spans="1:9" ht="24" hidden="1" customHeight="1">
      <c r="A321" s="40" t="s">
        <v>1087</v>
      </c>
      <c r="B321" s="21">
        <v>45821</v>
      </c>
      <c r="C321" s="20">
        <v>0.875</v>
      </c>
      <c r="D321" s="21">
        <f t="shared" si="35"/>
        <v>45821</v>
      </c>
      <c r="E321" s="20">
        <v>0.92569444444444404</v>
      </c>
      <c r="F321" s="21">
        <v>45822</v>
      </c>
      <c r="G321" s="20">
        <v>0.28958333333333303</v>
      </c>
      <c r="H321" s="18" t="s">
        <v>28</v>
      </c>
      <c r="I321" s="11"/>
    </row>
    <row r="322" spans="1:9" ht="24" hidden="1" customHeight="1">
      <c r="A322" s="40" t="s">
        <v>1088</v>
      </c>
      <c r="B322" s="21">
        <v>45825</v>
      </c>
      <c r="C322" s="20">
        <v>0.20833333333333301</v>
      </c>
      <c r="D322" s="21">
        <f t="shared" si="35"/>
        <v>45825</v>
      </c>
      <c r="E322" s="20">
        <v>0.34236111111111101</v>
      </c>
      <c r="F322" s="21">
        <v>45826</v>
      </c>
      <c r="G322" s="20">
        <v>0.1875</v>
      </c>
      <c r="H322" s="18" t="s">
        <v>28</v>
      </c>
      <c r="I322" s="11"/>
    </row>
    <row r="323" spans="1:9" ht="24" hidden="1" customHeight="1">
      <c r="A323" s="40" t="s">
        <v>1089</v>
      </c>
      <c r="B323" s="21">
        <v>45826</v>
      </c>
      <c r="C323" s="20">
        <v>0.375</v>
      </c>
      <c r="D323" s="21">
        <f t="shared" si="35"/>
        <v>45826</v>
      </c>
      <c r="E323" s="20">
        <v>0.52083333333333304</v>
      </c>
      <c r="F323" s="41">
        <f>D323</f>
        <v>45826</v>
      </c>
      <c r="G323" s="20">
        <v>0.93472222222222201</v>
      </c>
      <c r="H323" s="73"/>
      <c r="I323" s="11"/>
    </row>
    <row r="324" spans="1:9" ht="24" hidden="1" customHeight="1">
      <c r="A324" s="40" t="s">
        <v>999</v>
      </c>
      <c r="B324" s="21">
        <v>45830</v>
      </c>
      <c r="C324" s="20">
        <v>0.70833333333333304</v>
      </c>
      <c r="D324" s="21">
        <f t="shared" si="35"/>
        <v>45830</v>
      </c>
      <c r="E324" s="20">
        <v>0.75</v>
      </c>
      <c r="F324" s="21">
        <v>45831</v>
      </c>
      <c r="G324" s="20">
        <v>0.26111111111111102</v>
      </c>
      <c r="H324" s="73"/>
      <c r="I324" s="11"/>
    </row>
    <row r="325" spans="1:9" ht="24" hidden="1" customHeight="1">
      <c r="A325" s="40" t="s">
        <v>1090</v>
      </c>
      <c r="B325" s="26">
        <v>45831</v>
      </c>
      <c r="C325" s="20">
        <v>0.329166666666667</v>
      </c>
      <c r="D325" s="44">
        <f t="shared" si="35"/>
        <v>45831</v>
      </c>
      <c r="E325" s="20">
        <v>0.72916666666666696</v>
      </c>
      <c r="F325" s="44">
        <v>45832</v>
      </c>
      <c r="G325" s="20">
        <v>0.84097222222222201</v>
      </c>
      <c r="H325" s="18"/>
      <c r="I325" s="59"/>
    </row>
    <row r="326" spans="1:9" ht="24" hidden="1" customHeight="1">
      <c r="A326" s="40" t="s">
        <v>1091</v>
      </c>
      <c r="B326" s="26">
        <v>45833</v>
      </c>
      <c r="C326" s="20">
        <v>4.1666666666666699E-2</v>
      </c>
      <c r="D326" s="44">
        <f t="shared" si="35"/>
        <v>45833</v>
      </c>
      <c r="E326" s="20">
        <v>8.1944444444444403E-2</v>
      </c>
      <c r="F326" s="26">
        <v>45833</v>
      </c>
      <c r="G326" s="20">
        <v>0.66666666666666696</v>
      </c>
      <c r="H326" s="18"/>
      <c r="I326" s="59"/>
    </row>
    <row r="327" spans="1:9" ht="24" hidden="1" customHeight="1">
      <c r="A327" s="40" t="s">
        <v>1092</v>
      </c>
      <c r="B327" s="26">
        <v>45835</v>
      </c>
      <c r="C327" s="20">
        <v>0.8125</v>
      </c>
      <c r="D327" s="26">
        <f t="shared" si="35"/>
        <v>45835</v>
      </c>
      <c r="E327" s="20">
        <v>0.92500000000000004</v>
      </c>
      <c r="F327" s="44">
        <v>45836</v>
      </c>
      <c r="G327" s="20">
        <v>0.45833333333333298</v>
      </c>
      <c r="H327" s="74"/>
      <c r="I327" s="11"/>
    </row>
    <row r="328" spans="1:9" ht="24" hidden="1" customHeight="1">
      <c r="A328" s="40" t="s">
        <v>1093</v>
      </c>
      <c r="B328" s="26">
        <v>45838</v>
      </c>
      <c r="C328" s="20">
        <v>0.91666666666666696</v>
      </c>
      <c r="D328" s="26">
        <f>B328+1</f>
        <v>45839</v>
      </c>
      <c r="E328" s="20">
        <v>0.33333333333333298</v>
      </c>
      <c r="F328" s="44">
        <v>45840</v>
      </c>
      <c r="G328" s="20">
        <v>0.25763888888888897</v>
      </c>
      <c r="H328" s="73"/>
      <c r="I328" s="11"/>
    </row>
    <row r="329" spans="1:9" ht="24" hidden="1" customHeight="1">
      <c r="A329" s="40" t="s">
        <v>1094</v>
      </c>
      <c r="B329" s="26">
        <v>45840</v>
      </c>
      <c r="C329" s="20">
        <v>0.5</v>
      </c>
      <c r="D329" s="26">
        <v>45840</v>
      </c>
      <c r="E329" s="20">
        <v>0.61319444444444404</v>
      </c>
      <c r="F329" s="26">
        <v>45841</v>
      </c>
      <c r="G329" s="20">
        <v>5.9027777777777797E-2</v>
      </c>
      <c r="H329" s="73"/>
      <c r="I329" s="11"/>
    </row>
    <row r="330" spans="1:9" ht="24" hidden="1" customHeight="1">
      <c r="A330" s="40" t="s">
        <v>999</v>
      </c>
      <c r="B330" s="26">
        <v>45844</v>
      </c>
      <c r="C330" s="20">
        <v>0.75</v>
      </c>
      <c r="D330" s="26">
        <v>45845</v>
      </c>
      <c r="E330" s="20">
        <v>3.2638888888888898E-2</v>
      </c>
      <c r="F330" s="26">
        <v>45845</v>
      </c>
      <c r="G330" s="20">
        <v>0.420833333333333</v>
      </c>
      <c r="H330" s="73"/>
      <c r="I330" s="11"/>
    </row>
    <row r="331" spans="1:9" ht="24" hidden="1" customHeight="1">
      <c r="A331" s="40" t="s">
        <v>1095</v>
      </c>
      <c r="B331" s="26">
        <v>45845</v>
      </c>
      <c r="C331" s="20">
        <v>0.48680555555555599</v>
      </c>
      <c r="D331" s="26">
        <v>45845</v>
      </c>
      <c r="E331" s="20">
        <v>0.80347222222222203</v>
      </c>
      <c r="F331" s="26">
        <v>45846</v>
      </c>
      <c r="G331" s="20">
        <v>0.84930555555555598</v>
      </c>
      <c r="H331" s="18"/>
      <c r="I331" s="59"/>
    </row>
    <row r="332" spans="1:9" ht="24" hidden="1" customHeight="1">
      <c r="A332" s="40" t="s">
        <v>1096</v>
      </c>
      <c r="B332" s="26">
        <v>45847</v>
      </c>
      <c r="C332" s="20">
        <v>2.0833333333333301E-2</v>
      </c>
      <c r="D332" s="26">
        <v>45847</v>
      </c>
      <c r="E332" s="20">
        <v>6.5277777777777796E-2</v>
      </c>
      <c r="F332" s="44">
        <v>45847</v>
      </c>
      <c r="G332" s="20">
        <v>0.55555555555555602</v>
      </c>
      <c r="H332" s="18"/>
      <c r="I332" s="59"/>
    </row>
    <row r="333" spans="1:9" ht="24" hidden="1" customHeight="1">
      <c r="A333" s="40" t="s">
        <v>1097</v>
      </c>
      <c r="B333" s="26">
        <v>45849</v>
      </c>
      <c r="C333" s="20">
        <v>0.25</v>
      </c>
      <c r="D333" s="26">
        <v>45849</v>
      </c>
      <c r="E333" s="20">
        <v>0.59861111111111098</v>
      </c>
      <c r="F333" s="44">
        <v>45849</v>
      </c>
      <c r="G333" s="20">
        <v>0.91805555555555596</v>
      </c>
      <c r="H333" s="74"/>
      <c r="I333" s="11"/>
    </row>
    <row r="334" spans="1:9" ht="24" hidden="1" customHeight="1">
      <c r="A334" s="40" t="s">
        <v>1098</v>
      </c>
      <c r="B334" s="26">
        <v>45852</v>
      </c>
      <c r="C334" s="20">
        <v>0.125</v>
      </c>
      <c r="D334" s="26">
        <v>45853</v>
      </c>
      <c r="E334" s="20">
        <v>0.39236111111111099</v>
      </c>
      <c r="F334" s="44">
        <v>45854</v>
      </c>
      <c r="G334" s="20">
        <v>0.5</v>
      </c>
      <c r="H334" s="73"/>
      <c r="I334" s="11"/>
    </row>
    <row r="335" spans="1:9" ht="24" hidden="1" customHeight="1">
      <c r="A335" s="40" t="s">
        <v>1099</v>
      </c>
      <c r="B335" s="26">
        <v>45854</v>
      </c>
      <c r="C335" s="20">
        <v>0.625</v>
      </c>
      <c r="D335" s="26">
        <v>45854</v>
      </c>
      <c r="E335" s="20">
        <v>0.82430555555555596</v>
      </c>
      <c r="F335" s="26">
        <v>45855</v>
      </c>
      <c r="G335" s="20">
        <v>0.264583333333333</v>
      </c>
      <c r="H335" s="73"/>
      <c r="I335" s="11"/>
    </row>
    <row r="336" spans="1:9" ht="24" hidden="1" customHeight="1">
      <c r="A336" s="40" t="s">
        <v>999</v>
      </c>
      <c r="B336" s="26">
        <v>45858</v>
      </c>
      <c r="C336" s="20">
        <v>0.95833333333333304</v>
      </c>
      <c r="D336" s="26">
        <v>45859</v>
      </c>
      <c r="E336" s="20">
        <v>2.0138888888888901E-2</v>
      </c>
      <c r="F336" s="26">
        <v>45859</v>
      </c>
      <c r="G336" s="20">
        <v>0.34166666666666701</v>
      </c>
      <c r="H336" s="73"/>
      <c r="I336" s="11"/>
    </row>
    <row r="337" spans="1:9" ht="24" hidden="1" customHeight="1">
      <c r="A337" s="40" t="s">
        <v>1100</v>
      </c>
      <c r="B337" s="26">
        <v>45859</v>
      </c>
      <c r="C337" s="20">
        <v>0.41527777777777802</v>
      </c>
      <c r="D337" s="26">
        <v>45859</v>
      </c>
      <c r="E337" s="20">
        <v>0.73472222222222205</v>
      </c>
      <c r="F337" s="26">
        <v>45860</v>
      </c>
      <c r="G337" s="20">
        <v>0.875</v>
      </c>
      <c r="H337" s="73"/>
      <c r="I337" s="11"/>
    </row>
    <row r="338" spans="1:9" ht="24" hidden="1" customHeight="1">
      <c r="A338" s="40" t="s">
        <v>1101</v>
      </c>
      <c r="B338" s="26">
        <v>45861</v>
      </c>
      <c r="C338" s="20">
        <v>2.0833333333333301E-2</v>
      </c>
      <c r="D338" s="26">
        <v>45861</v>
      </c>
      <c r="E338" s="20">
        <v>6.25E-2</v>
      </c>
      <c r="F338" s="26">
        <v>45861</v>
      </c>
      <c r="G338" s="20">
        <v>0.86666666666666703</v>
      </c>
      <c r="H338" s="18"/>
      <c r="I338" s="59"/>
    </row>
    <row r="339" spans="1:9" ht="24" hidden="1" customHeight="1">
      <c r="A339" s="40" t="s">
        <v>1102</v>
      </c>
      <c r="B339" s="26">
        <v>45864</v>
      </c>
      <c r="C339" s="20">
        <v>0.22916666666666699</v>
      </c>
      <c r="D339" s="26">
        <v>45865</v>
      </c>
      <c r="E339" s="39">
        <v>0.9375</v>
      </c>
      <c r="F339" s="26">
        <v>45866</v>
      </c>
      <c r="G339" s="20">
        <v>0.35416666666666702</v>
      </c>
      <c r="H339" s="18" t="s">
        <v>1103</v>
      </c>
      <c r="I339" s="11"/>
    </row>
    <row r="340" spans="1:9" ht="24" hidden="1" customHeight="1">
      <c r="A340" s="40" t="s">
        <v>1104</v>
      </c>
      <c r="B340" s="26">
        <v>45868</v>
      </c>
      <c r="C340" s="20">
        <v>0.58333333333333304</v>
      </c>
      <c r="D340" s="26">
        <v>45869</v>
      </c>
      <c r="E340" s="39">
        <v>0.375</v>
      </c>
      <c r="F340" s="26">
        <v>45870</v>
      </c>
      <c r="G340" s="20">
        <v>0.18333333333333299</v>
      </c>
      <c r="H340" s="73"/>
      <c r="I340" s="11"/>
    </row>
    <row r="341" spans="1:9" ht="24" hidden="1" customHeight="1">
      <c r="A341" s="40" t="s">
        <v>1105</v>
      </c>
      <c r="B341" s="26">
        <f>F340</f>
        <v>45870</v>
      </c>
      <c r="C341" s="20">
        <v>0.41666666666666702</v>
      </c>
      <c r="D341" s="26">
        <f>B341</f>
        <v>45870</v>
      </c>
      <c r="E341" s="39">
        <v>0.5625</v>
      </c>
      <c r="F341" s="26">
        <f>D341</f>
        <v>45870</v>
      </c>
      <c r="G341" s="20">
        <v>0.89652777777777803</v>
      </c>
      <c r="H341" s="73"/>
      <c r="I341" s="11"/>
    </row>
    <row r="342" spans="1:9" ht="24" hidden="1" customHeight="1">
      <c r="A342" s="40" t="s">
        <v>999</v>
      </c>
      <c r="B342" s="26">
        <v>45874</v>
      </c>
      <c r="C342" s="20">
        <v>0.5625</v>
      </c>
      <c r="D342" s="26">
        <v>45874</v>
      </c>
      <c r="E342" s="39">
        <v>0.75</v>
      </c>
      <c r="F342" s="26">
        <v>45876</v>
      </c>
      <c r="G342" s="20">
        <v>4.3749999999999997E-2</v>
      </c>
      <c r="H342" s="73"/>
      <c r="I342" s="11"/>
    </row>
    <row r="343" spans="1:9" ht="24" hidden="1" customHeight="1">
      <c r="A343" s="40" t="s">
        <v>1106</v>
      </c>
      <c r="B343" s="47"/>
      <c r="C343" s="47"/>
      <c r="D343" s="47"/>
      <c r="E343" s="47"/>
      <c r="F343" s="47"/>
      <c r="G343" s="47"/>
      <c r="H343" s="18" t="s">
        <v>964</v>
      </c>
      <c r="I343" s="11"/>
    </row>
    <row r="344" spans="1:9" ht="24" hidden="1" customHeight="1">
      <c r="A344" s="40" t="s">
        <v>1107</v>
      </c>
      <c r="B344" s="47"/>
      <c r="C344" s="47"/>
      <c r="D344" s="47"/>
      <c r="E344" s="47"/>
      <c r="F344" s="47"/>
      <c r="G344" s="47"/>
      <c r="H344" s="18" t="s">
        <v>1108</v>
      </c>
      <c r="I344" s="59"/>
    </row>
    <row r="345" spans="1:9" ht="24" hidden="1" customHeight="1">
      <c r="A345" s="40" t="s">
        <v>1109</v>
      </c>
      <c r="B345" s="26">
        <v>45877</v>
      </c>
      <c r="C345" s="20">
        <v>0.45833333333333298</v>
      </c>
      <c r="D345" s="26">
        <v>45878</v>
      </c>
      <c r="E345" s="20">
        <v>0.12777777777777799</v>
      </c>
      <c r="F345" s="26">
        <v>45878</v>
      </c>
      <c r="G345" s="20">
        <v>0.422222222222222</v>
      </c>
      <c r="H345" s="18"/>
      <c r="I345" s="11"/>
    </row>
    <row r="346" spans="1:9" ht="24" hidden="1" customHeight="1">
      <c r="A346" s="40" t="s">
        <v>1110</v>
      </c>
      <c r="B346" s="26">
        <v>45880</v>
      </c>
      <c r="C346" s="20">
        <v>0.70833333333333304</v>
      </c>
      <c r="D346" s="26">
        <v>45881</v>
      </c>
      <c r="E346" s="39">
        <v>0.33333333333333298</v>
      </c>
      <c r="F346" s="26">
        <v>45881</v>
      </c>
      <c r="G346" s="20">
        <v>0.97291666666666698</v>
      </c>
      <c r="H346" s="73"/>
      <c r="I346" s="11"/>
    </row>
    <row r="347" spans="1:9" ht="24" hidden="1" customHeight="1">
      <c r="A347" s="40" t="s">
        <v>1111</v>
      </c>
      <c r="B347" s="26">
        <v>45882</v>
      </c>
      <c r="C347" s="20">
        <v>0.20833333333333301</v>
      </c>
      <c r="D347" s="26">
        <v>45882</v>
      </c>
      <c r="E347" s="20">
        <v>0.34583333333333299</v>
      </c>
      <c r="F347" s="26">
        <v>45882</v>
      </c>
      <c r="G347" s="20">
        <v>0.72083333333333299</v>
      </c>
      <c r="H347" s="73"/>
      <c r="I347" s="11"/>
    </row>
    <row r="348" spans="1:9" ht="24" hidden="1" customHeight="1">
      <c r="A348" s="40" t="s">
        <v>999</v>
      </c>
      <c r="B348" s="26">
        <v>45886</v>
      </c>
      <c r="C348" s="20">
        <v>0.58333333333333304</v>
      </c>
      <c r="D348" s="26">
        <v>45886</v>
      </c>
      <c r="E348" s="20">
        <v>0.625</v>
      </c>
      <c r="F348" s="26">
        <v>45887</v>
      </c>
      <c r="G348" s="20">
        <v>6.9444444444444397E-3</v>
      </c>
      <c r="H348" s="73"/>
      <c r="I348" s="11"/>
    </row>
    <row r="349" spans="1:9" ht="24" hidden="1" customHeight="1">
      <c r="A349" s="40" t="s">
        <v>1112</v>
      </c>
      <c r="B349" s="26">
        <v>45887</v>
      </c>
      <c r="C349" s="20">
        <v>7.9166666666666705E-2</v>
      </c>
      <c r="D349" s="26">
        <v>45887</v>
      </c>
      <c r="E349" s="20">
        <v>0.75833333333333297</v>
      </c>
      <c r="F349" s="26">
        <v>45888</v>
      </c>
      <c r="G349" s="20">
        <v>0.83333333333333304</v>
      </c>
      <c r="H349" s="73"/>
      <c r="I349" s="11"/>
    </row>
    <row r="350" spans="1:9" ht="24" hidden="1" customHeight="1">
      <c r="A350" s="40" t="s">
        <v>1113</v>
      </c>
      <c r="B350" s="26">
        <v>45888</v>
      </c>
      <c r="C350" s="20">
        <v>0.91666666666666696</v>
      </c>
      <c r="D350" s="26">
        <v>45888</v>
      </c>
      <c r="E350" s="20">
        <v>0.95833333333333304</v>
      </c>
      <c r="F350" s="26">
        <v>45889</v>
      </c>
      <c r="G350" s="20">
        <v>0.48611111111111099</v>
      </c>
      <c r="H350" s="73"/>
      <c r="I350" s="11"/>
    </row>
    <row r="351" spans="1:9" ht="24" hidden="1" customHeight="1">
      <c r="A351" s="40" t="s">
        <v>1114</v>
      </c>
      <c r="B351" s="26">
        <v>45890</v>
      </c>
      <c r="C351" s="20">
        <v>0.95833333333333304</v>
      </c>
      <c r="D351" s="26">
        <v>45891</v>
      </c>
      <c r="E351" s="20">
        <v>0.60208333333333297</v>
      </c>
      <c r="F351" s="26">
        <v>45892</v>
      </c>
      <c r="G351" s="20">
        <v>0.19236111111111101</v>
      </c>
      <c r="H351" s="18"/>
      <c r="I351" s="11"/>
    </row>
    <row r="352" spans="1:9" ht="24" hidden="1" customHeight="1">
      <c r="A352" s="40" t="s">
        <v>1115</v>
      </c>
      <c r="B352" s="26">
        <v>45894</v>
      </c>
      <c r="C352" s="20">
        <v>0.25</v>
      </c>
      <c r="D352" s="26">
        <v>45895</v>
      </c>
      <c r="E352" s="20">
        <v>0</v>
      </c>
      <c r="F352" s="26">
        <v>45895</v>
      </c>
      <c r="G352" s="20">
        <v>0.83333333333333304</v>
      </c>
      <c r="H352" s="73"/>
      <c r="I352" s="11"/>
    </row>
    <row r="353" spans="1:9" ht="24" hidden="1" customHeight="1">
      <c r="A353" s="40" t="s">
        <v>1116</v>
      </c>
      <c r="B353" s="26">
        <f>F352+1</f>
        <v>45896</v>
      </c>
      <c r="C353" s="20">
        <v>0</v>
      </c>
      <c r="D353" s="26">
        <f>B353</f>
        <v>45896</v>
      </c>
      <c r="E353" s="20">
        <v>0.17499999999999999</v>
      </c>
      <c r="F353" s="26">
        <f>D353</f>
        <v>45896</v>
      </c>
      <c r="G353" s="20">
        <v>0.64583333333333304</v>
      </c>
      <c r="H353" s="73"/>
      <c r="I353" s="11"/>
    </row>
    <row r="354" spans="1:9" ht="24" hidden="1" customHeight="1">
      <c r="A354" s="40" t="s">
        <v>999</v>
      </c>
      <c r="B354" s="26">
        <v>45900</v>
      </c>
      <c r="C354" s="20">
        <v>0.33333333333333298</v>
      </c>
      <c r="D354" s="26">
        <v>45900</v>
      </c>
      <c r="E354" s="20">
        <v>0.43333333333333302</v>
      </c>
      <c r="F354" s="26">
        <v>45900</v>
      </c>
      <c r="G354" s="20">
        <v>0.83333333333333304</v>
      </c>
      <c r="H354" s="73"/>
      <c r="I354" s="11"/>
    </row>
    <row r="355" spans="1:9" ht="24" hidden="1" customHeight="1">
      <c r="A355" s="40" t="s">
        <v>1117</v>
      </c>
      <c r="B355" s="26">
        <v>45900</v>
      </c>
      <c r="C355" s="20">
        <v>0.91666666666666696</v>
      </c>
      <c r="D355" s="26">
        <v>45901</v>
      </c>
      <c r="E355" s="20">
        <v>0.92638888888888904</v>
      </c>
      <c r="F355" s="26">
        <v>45903</v>
      </c>
      <c r="G355" s="20">
        <v>0.70833333333333304</v>
      </c>
      <c r="H355" s="46" t="s">
        <v>1118</v>
      </c>
      <c r="I355" s="11"/>
    </row>
    <row r="356" spans="1:9" ht="24" hidden="1" customHeight="1">
      <c r="A356" s="40" t="s">
        <v>1119</v>
      </c>
      <c r="B356" s="26">
        <v>45903</v>
      </c>
      <c r="C356" s="20">
        <v>0.75</v>
      </c>
      <c r="D356" s="26">
        <v>45903</v>
      </c>
      <c r="E356" s="20">
        <v>0.96666666666666701</v>
      </c>
      <c r="F356" s="26">
        <v>45904</v>
      </c>
      <c r="G356" s="20">
        <v>0.41666666666666702</v>
      </c>
      <c r="H356" s="73"/>
      <c r="I356" s="11"/>
    </row>
    <row r="357" spans="1:9" ht="24" hidden="1" customHeight="1">
      <c r="A357" s="40" t="s">
        <v>1120</v>
      </c>
      <c r="B357" s="26">
        <v>45905</v>
      </c>
      <c r="C357" s="20">
        <v>0.875</v>
      </c>
      <c r="D357" s="26">
        <v>45906</v>
      </c>
      <c r="E357" s="20">
        <v>0.12777777777777799</v>
      </c>
      <c r="F357" s="26">
        <v>45906</v>
      </c>
      <c r="G357" s="20">
        <v>0.37708333333333299</v>
      </c>
      <c r="H357" s="18"/>
      <c r="I357" s="59"/>
    </row>
    <row r="358" spans="1:9" ht="24" hidden="1" customHeight="1">
      <c r="A358" s="40" t="s">
        <v>1121</v>
      </c>
      <c r="B358" s="26">
        <v>45908</v>
      </c>
      <c r="C358" s="20">
        <v>0.20833333333333301</v>
      </c>
      <c r="D358" s="26">
        <v>45910</v>
      </c>
      <c r="E358" s="20">
        <v>0.79166666666666696</v>
      </c>
      <c r="F358" s="26">
        <v>45911</v>
      </c>
      <c r="G358" s="20">
        <v>0.54166666666666696</v>
      </c>
      <c r="H358" s="18" t="s">
        <v>1122</v>
      </c>
      <c r="I358" s="11"/>
    </row>
    <row r="359" spans="1:9" ht="24" hidden="1" customHeight="1">
      <c r="A359" s="40" t="s">
        <v>1123</v>
      </c>
      <c r="B359" s="26">
        <v>45911</v>
      </c>
      <c r="C359" s="20">
        <v>0.75</v>
      </c>
      <c r="D359" s="26">
        <v>45911</v>
      </c>
      <c r="E359" s="20">
        <v>0.91666666666666696</v>
      </c>
      <c r="F359" s="26">
        <v>45912</v>
      </c>
      <c r="G359" s="20">
        <v>0.27083333333333298</v>
      </c>
      <c r="H359" s="73"/>
      <c r="I359" s="11"/>
    </row>
    <row r="360" spans="1:9" ht="24" hidden="1" customHeight="1">
      <c r="A360" s="40" t="s">
        <v>999</v>
      </c>
      <c r="B360" s="26">
        <v>45915</v>
      </c>
      <c r="C360" s="20">
        <v>0.91666666666666696</v>
      </c>
      <c r="D360" s="26">
        <v>45915</v>
      </c>
      <c r="E360" s="20">
        <v>0.99583333333333302</v>
      </c>
      <c r="F360" s="26">
        <v>45916</v>
      </c>
      <c r="G360" s="20">
        <v>0.67986111111111103</v>
      </c>
      <c r="H360" s="73"/>
      <c r="I360" s="11"/>
    </row>
    <row r="361" spans="1:9" ht="24" hidden="1" customHeight="1">
      <c r="A361" s="40" t="s">
        <v>1124</v>
      </c>
      <c r="B361" s="26">
        <v>45916</v>
      </c>
      <c r="C361" s="20">
        <v>0.74375000000000002</v>
      </c>
      <c r="D361" s="26">
        <v>45917</v>
      </c>
      <c r="E361" s="20">
        <v>0.70833333333333304</v>
      </c>
      <c r="F361" s="26">
        <v>45919</v>
      </c>
      <c r="G361" s="20">
        <v>0.79166666666666696</v>
      </c>
      <c r="H361" s="73"/>
      <c r="I361" s="11"/>
    </row>
    <row r="362" spans="1:9" ht="24" hidden="1" customHeight="1">
      <c r="A362" s="40" t="s">
        <v>1125</v>
      </c>
      <c r="B362" s="26">
        <v>45919</v>
      </c>
      <c r="C362" s="20">
        <v>0.875</v>
      </c>
      <c r="D362" s="26">
        <v>45919</v>
      </c>
      <c r="E362" s="20">
        <v>0.98055555555555596</v>
      </c>
      <c r="F362" s="26">
        <v>45920</v>
      </c>
      <c r="G362" s="20">
        <v>0.21458333333333299</v>
      </c>
      <c r="H362" s="73"/>
      <c r="I362" s="11"/>
    </row>
    <row r="363" spans="1:9" ht="24" hidden="1" customHeight="1">
      <c r="A363" s="40" t="s">
        <v>1126</v>
      </c>
      <c r="B363" s="26">
        <v>45922</v>
      </c>
      <c r="C363" s="20">
        <v>0</v>
      </c>
      <c r="D363" s="26">
        <v>45922</v>
      </c>
      <c r="E363" s="20">
        <v>0.16111111111111112</v>
      </c>
      <c r="F363" s="26">
        <v>45922</v>
      </c>
      <c r="G363" s="20">
        <v>0.68333333333333335</v>
      </c>
      <c r="H363" s="18"/>
      <c r="I363" s="59"/>
    </row>
    <row r="364" spans="1:9" ht="24" hidden="1" customHeight="1">
      <c r="A364" s="40" t="s">
        <v>1127</v>
      </c>
      <c r="B364" s="26">
        <v>45925</v>
      </c>
      <c r="C364" s="20">
        <v>0.92152777777777772</v>
      </c>
      <c r="D364" s="26">
        <v>45928</v>
      </c>
      <c r="E364" s="20">
        <v>0.58333333333333337</v>
      </c>
      <c r="F364" s="26">
        <v>45929</v>
      </c>
      <c r="G364" s="20">
        <v>0.83333333333333337</v>
      </c>
      <c r="H364" s="18" t="s">
        <v>1446</v>
      </c>
      <c r="I364" s="11"/>
    </row>
    <row r="365" spans="1:9" ht="24" hidden="1" customHeight="1">
      <c r="A365" s="40" t="s">
        <v>1128</v>
      </c>
      <c r="B365" s="26">
        <v>45929</v>
      </c>
      <c r="C365" s="20">
        <v>0.9375</v>
      </c>
      <c r="D365" s="26">
        <v>45929</v>
      </c>
      <c r="E365" s="20">
        <v>0.97916666666666663</v>
      </c>
      <c r="F365" s="26">
        <v>45930</v>
      </c>
      <c r="G365" s="20">
        <v>0.39166666666666666</v>
      </c>
      <c r="H365" s="73"/>
      <c r="I365" s="11"/>
    </row>
    <row r="366" spans="1:9" ht="24" hidden="1" customHeight="1">
      <c r="A366" s="40" t="s">
        <v>999</v>
      </c>
      <c r="B366" s="26">
        <v>45934</v>
      </c>
      <c r="C366" s="20">
        <v>0</v>
      </c>
      <c r="D366" s="26">
        <v>45934</v>
      </c>
      <c r="E366" s="20">
        <v>5.347222222222222E-2</v>
      </c>
      <c r="F366" s="26">
        <v>45934</v>
      </c>
      <c r="G366" s="20">
        <v>0.50763888888888886</v>
      </c>
      <c r="H366" s="73"/>
      <c r="I366" s="11"/>
    </row>
    <row r="367" spans="1:9" ht="24" hidden="1" customHeight="1">
      <c r="A367" s="40" t="s">
        <v>1129</v>
      </c>
      <c r="B367" s="26">
        <v>45934</v>
      </c>
      <c r="C367" s="20">
        <v>0.57152777777777775</v>
      </c>
      <c r="D367" s="26">
        <v>45935</v>
      </c>
      <c r="E367" s="39">
        <v>0.75</v>
      </c>
      <c r="F367" s="26">
        <v>45937</v>
      </c>
      <c r="G367" s="20">
        <v>8.9583333333333334E-2</v>
      </c>
      <c r="H367" s="73"/>
      <c r="I367" s="11"/>
    </row>
    <row r="368" spans="1:9" ht="24" hidden="1" customHeight="1">
      <c r="A368" s="40" t="s">
        <v>1130</v>
      </c>
      <c r="B368" s="26">
        <v>45937</v>
      </c>
      <c r="C368" s="20">
        <v>0.29166666666666669</v>
      </c>
      <c r="D368" s="26">
        <v>45937</v>
      </c>
      <c r="E368" s="39">
        <v>0.31041666666666667</v>
      </c>
      <c r="F368" s="26">
        <v>45937</v>
      </c>
      <c r="G368" s="20">
        <v>0.70833333333333337</v>
      </c>
      <c r="H368" s="73"/>
      <c r="I368" s="11"/>
    </row>
    <row r="369" spans="1:9" ht="24" hidden="1" customHeight="1">
      <c r="A369" s="40" t="s">
        <v>1437</v>
      </c>
      <c r="B369" s="26">
        <v>45939</v>
      </c>
      <c r="C369" s="20">
        <v>0.25</v>
      </c>
      <c r="D369" s="26">
        <v>45939</v>
      </c>
      <c r="E369" s="39">
        <v>0.38958333333333334</v>
      </c>
      <c r="F369" s="26">
        <v>45939</v>
      </c>
      <c r="G369" s="39">
        <v>0.72916666666666663</v>
      </c>
      <c r="H369" s="18"/>
      <c r="I369" s="59"/>
    </row>
    <row r="370" spans="1:9" ht="24" hidden="1" customHeight="1">
      <c r="A370" s="40" t="s">
        <v>1480</v>
      </c>
      <c r="B370" s="26">
        <v>45942</v>
      </c>
      <c r="C370" s="20">
        <v>8.3333333333333329E-2</v>
      </c>
      <c r="D370" s="26">
        <v>45942</v>
      </c>
      <c r="E370" s="39">
        <v>0.35069444444444442</v>
      </c>
      <c r="F370" s="26">
        <v>45943</v>
      </c>
      <c r="G370" s="39">
        <v>0.34305555555555556</v>
      </c>
      <c r="H370" s="18"/>
      <c r="I370" s="59"/>
    </row>
    <row r="371" spans="1:9" ht="24" hidden="1" customHeight="1">
      <c r="A371" s="40" t="s">
        <v>1498</v>
      </c>
      <c r="B371" s="26">
        <v>45943</v>
      </c>
      <c r="C371" s="20">
        <v>0.54166666666666663</v>
      </c>
      <c r="D371" s="26">
        <v>45943</v>
      </c>
      <c r="E371" s="39">
        <v>0.70486111111111116</v>
      </c>
      <c r="F371" s="26">
        <v>45944</v>
      </c>
      <c r="G371" s="39">
        <v>5.347222222222222E-2</v>
      </c>
      <c r="H371" s="18"/>
      <c r="I371" s="59"/>
    </row>
    <row r="372" spans="1:9" ht="24" hidden="1" customHeight="1">
      <c r="A372" s="40" t="s">
        <v>1499</v>
      </c>
      <c r="B372" s="26">
        <v>45947</v>
      </c>
      <c r="C372" s="20">
        <v>0.625</v>
      </c>
      <c r="D372" s="26">
        <v>45947</v>
      </c>
      <c r="E372" s="39">
        <v>0.68888888888888888</v>
      </c>
      <c r="F372" s="26">
        <v>45948</v>
      </c>
      <c r="G372" s="39">
        <v>0.11041666666666666</v>
      </c>
      <c r="H372" s="18"/>
      <c r="I372" s="59"/>
    </row>
    <row r="373" spans="1:9" ht="24" hidden="1" customHeight="1">
      <c r="A373" s="40" t="s">
        <v>1525</v>
      </c>
      <c r="B373" s="26">
        <v>45948</v>
      </c>
      <c r="C373" s="20">
        <v>0.17083333333333334</v>
      </c>
      <c r="D373" s="26">
        <v>45948</v>
      </c>
      <c r="E373" s="39">
        <v>0.41666666666666669</v>
      </c>
      <c r="F373" s="26">
        <v>45949</v>
      </c>
      <c r="G373" s="39">
        <v>0.70833333333333337</v>
      </c>
      <c r="H373" s="73"/>
      <c r="I373" s="11"/>
    </row>
    <row r="374" spans="1:9" ht="24" hidden="1" customHeight="1">
      <c r="A374" s="40" t="s">
        <v>1533</v>
      </c>
      <c r="B374" s="26">
        <v>45949</v>
      </c>
      <c r="C374" s="20">
        <v>0.79166666666666663</v>
      </c>
      <c r="D374" s="26">
        <v>45949</v>
      </c>
      <c r="E374" s="39">
        <v>0.83333333333333337</v>
      </c>
      <c r="F374" s="26">
        <v>45950</v>
      </c>
      <c r="G374" s="39">
        <v>0.1736111111111111</v>
      </c>
      <c r="H374" s="73"/>
      <c r="I374" s="11"/>
    </row>
    <row r="375" spans="1:9" ht="24" hidden="1" customHeight="1">
      <c r="A375" s="40" t="s">
        <v>1534</v>
      </c>
      <c r="B375" s="26">
        <v>45952</v>
      </c>
      <c r="C375" s="20">
        <v>4.1666666666666664E-2</v>
      </c>
      <c r="D375" s="26">
        <v>45952</v>
      </c>
      <c r="E375" s="39">
        <v>0.3611111111111111</v>
      </c>
      <c r="F375" s="26">
        <v>45952</v>
      </c>
      <c r="G375" s="20">
        <v>0.70416666666666672</v>
      </c>
      <c r="H375" s="18"/>
      <c r="I375" s="59"/>
    </row>
    <row r="376" spans="1:9" ht="24" hidden="1" customHeight="1">
      <c r="A376" s="40" t="s">
        <v>1553</v>
      </c>
      <c r="B376" s="26">
        <v>45955</v>
      </c>
      <c r="C376" s="20">
        <v>0.33333333333333331</v>
      </c>
      <c r="D376" s="26">
        <v>45955</v>
      </c>
      <c r="E376" s="39">
        <v>0.46944444444444444</v>
      </c>
      <c r="F376" s="26">
        <v>45957</v>
      </c>
      <c r="G376" s="20">
        <v>0.3215277777777778</v>
      </c>
      <c r="H376" s="18"/>
      <c r="I376" s="59"/>
    </row>
    <row r="377" spans="1:9" ht="24" hidden="1" customHeight="1">
      <c r="A377" s="40" t="s">
        <v>1583</v>
      </c>
      <c r="B377" s="26">
        <v>45957</v>
      </c>
      <c r="C377" s="20">
        <v>0.64583333333333337</v>
      </c>
      <c r="D377" s="44">
        <v>45957</v>
      </c>
      <c r="E377" s="39">
        <v>0.68263888888888891</v>
      </c>
      <c r="F377" s="26">
        <v>45958</v>
      </c>
      <c r="G377" s="20">
        <v>5.5555555555555552E-2</v>
      </c>
      <c r="H377" s="18"/>
      <c r="I377" s="59"/>
    </row>
    <row r="378" spans="1:9" ht="24" hidden="1" customHeight="1">
      <c r="A378" s="40" t="s">
        <v>1499</v>
      </c>
      <c r="B378" s="26">
        <f>F377+3</f>
        <v>45961</v>
      </c>
      <c r="C378" s="20">
        <v>0.70833333333333337</v>
      </c>
      <c r="D378" s="44">
        <f>B378</f>
        <v>45961</v>
      </c>
      <c r="E378" s="39">
        <v>0.75</v>
      </c>
      <c r="F378" s="26">
        <v>45962</v>
      </c>
      <c r="G378" s="20">
        <v>0.38333333333333336</v>
      </c>
      <c r="H378" s="18"/>
      <c r="I378" s="59"/>
    </row>
    <row r="379" spans="1:9" ht="24" hidden="1" customHeight="1">
      <c r="A379" s="40" t="s">
        <v>1586</v>
      </c>
      <c r="B379" s="26">
        <v>45962</v>
      </c>
      <c r="C379" s="20">
        <v>0.44305555555555554</v>
      </c>
      <c r="D379" s="44">
        <v>45963</v>
      </c>
      <c r="E379" s="39">
        <v>0.77013888888888893</v>
      </c>
      <c r="F379" s="26">
        <v>45965</v>
      </c>
      <c r="G379" s="20">
        <v>8.3333333333333329E-2</v>
      </c>
      <c r="H379" s="18" t="s">
        <v>1655</v>
      </c>
      <c r="I379" s="59"/>
    </row>
    <row r="380" spans="1:9" ht="24" hidden="1" customHeight="1">
      <c r="A380" s="40" t="s">
        <v>1599</v>
      </c>
      <c r="B380" s="26">
        <v>45965</v>
      </c>
      <c r="C380" s="20">
        <v>0.25</v>
      </c>
      <c r="D380" s="44">
        <v>45965</v>
      </c>
      <c r="E380" s="39">
        <v>0.30694444444444446</v>
      </c>
      <c r="F380" s="26">
        <v>45965</v>
      </c>
      <c r="G380" s="20">
        <v>0.625</v>
      </c>
      <c r="H380" s="73"/>
      <c r="I380" s="11"/>
    </row>
    <row r="381" spans="1:9" ht="24" hidden="1" customHeight="1">
      <c r="A381" s="40" t="s">
        <v>1609</v>
      </c>
      <c r="B381" s="26">
        <v>45968</v>
      </c>
      <c r="C381" s="20">
        <v>0.5</v>
      </c>
      <c r="D381" s="44">
        <v>45968</v>
      </c>
      <c r="E381" s="39">
        <v>0.89583333333333337</v>
      </c>
      <c r="F381" s="26">
        <v>45969</v>
      </c>
      <c r="G381" s="20">
        <v>0.47361111111111109</v>
      </c>
      <c r="H381" s="18" t="s">
        <v>1679</v>
      </c>
      <c r="I381" s="59"/>
    </row>
    <row r="382" spans="1:9" ht="24" hidden="1" customHeight="1">
      <c r="A382" s="40" t="s">
        <v>1610</v>
      </c>
      <c r="B382" s="26">
        <v>45971</v>
      </c>
      <c r="C382" s="20">
        <v>0.75</v>
      </c>
      <c r="D382" s="26">
        <v>45974</v>
      </c>
      <c r="E382" s="39">
        <v>0.55138888888888893</v>
      </c>
      <c r="F382" s="26">
        <v>45975</v>
      </c>
      <c r="G382" s="20">
        <v>0.58958333333333335</v>
      </c>
      <c r="H382" s="18" t="s">
        <v>1680</v>
      </c>
      <c r="I382" s="59"/>
    </row>
    <row r="383" spans="1:9" ht="24" hidden="1" customHeight="1">
      <c r="A383" s="40" t="s">
        <v>1649</v>
      </c>
      <c r="B383" s="26">
        <v>45975</v>
      </c>
      <c r="C383" s="20">
        <v>0.70833333333333337</v>
      </c>
      <c r="D383" s="26">
        <v>45975</v>
      </c>
      <c r="E383" s="39">
        <v>0.82499999999999996</v>
      </c>
      <c r="F383" s="26">
        <v>45976</v>
      </c>
      <c r="G383" s="20">
        <v>0.26944444444444443</v>
      </c>
      <c r="H383" s="18"/>
      <c r="I383" s="59"/>
    </row>
    <row r="384" spans="1:9" ht="24" hidden="1" customHeight="1">
      <c r="A384" s="40" t="s">
        <v>1499</v>
      </c>
      <c r="B384" s="26">
        <v>45979</v>
      </c>
      <c r="C384" s="20">
        <v>0.875</v>
      </c>
      <c r="D384" s="26">
        <v>45979</v>
      </c>
      <c r="E384" s="39">
        <v>0.91666666666666663</v>
      </c>
      <c r="F384" s="26">
        <v>45980</v>
      </c>
      <c r="G384" s="20">
        <v>0.33333333333333331</v>
      </c>
      <c r="I384" s="59"/>
    </row>
    <row r="385" spans="1:9" ht="24" hidden="1" customHeight="1">
      <c r="A385" s="40" t="s">
        <v>1663</v>
      </c>
      <c r="B385" s="26">
        <v>45980</v>
      </c>
      <c r="C385" s="20">
        <v>0.54166666666666663</v>
      </c>
      <c r="D385" s="26">
        <v>45981</v>
      </c>
      <c r="E385" s="39">
        <v>0.33333333333333331</v>
      </c>
      <c r="F385" s="26">
        <v>45982</v>
      </c>
      <c r="G385" s="20">
        <v>0.5</v>
      </c>
      <c r="H385" s="18" t="s">
        <v>1744</v>
      </c>
      <c r="I385" s="59"/>
    </row>
    <row r="386" spans="1:9" ht="24" hidden="1" customHeight="1">
      <c r="A386" s="40" t="s">
        <v>1664</v>
      </c>
      <c r="B386" s="26">
        <v>45982</v>
      </c>
      <c r="C386" s="20">
        <v>0.66666666666666663</v>
      </c>
      <c r="D386" s="26">
        <v>45982</v>
      </c>
      <c r="E386" s="39">
        <v>0.90208333333333335</v>
      </c>
      <c r="F386" s="26">
        <v>45983</v>
      </c>
      <c r="G386" s="20">
        <v>0.43402777777777779</v>
      </c>
      <c r="H386" s="73"/>
      <c r="I386" s="11"/>
    </row>
    <row r="387" spans="1:9" ht="24" hidden="1" customHeight="1">
      <c r="A387" s="40" t="s">
        <v>1713</v>
      </c>
      <c r="B387" s="26">
        <v>45985</v>
      </c>
      <c r="C387" s="20">
        <v>0</v>
      </c>
      <c r="D387" s="26">
        <v>45985</v>
      </c>
      <c r="E387" s="39">
        <v>0.45347222222222222</v>
      </c>
      <c r="F387" s="26">
        <v>45985</v>
      </c>
      <c r="G387" s="20">
        <v>0.81458333333333333</v>
      </c>
      <c r="H387" s="73"/>
      <c r="I387" s="11"/>
    </row>
    <row r="388" spans="1:9" ht="24" hidden="1" customHeight="1">
      <c r="A388" s="40" t="s">
        <v>1715</v>
      </c>
      <c r="B388" s="26">
        <v>45988</v>
      </c>
      <c r="C388" s="20">
        <v>0.5</v>
      </c>
      <c r="D388" s="26">
        <v>45988</v>
      </c>
      <c r="E388" s="39">
        <v>0.84861111111111109</v>
      </c>
      <c r="F388" s="26">
        <v>45989</v>
      </c>
      <c r="G388" s="20">
        <v>0.80138888888888893</v>
      </c>
      <c r="H388" s="73"/>
      <c r="I388" s="11"/>
    </row>
    <row r="389" spans="1:9" ht="24" hidden="1" customHeight="1">
      <c r="A389" s="40" t="s">
        <v>1722</v>
      </c>
      <c r="B389" s="26">
        <v>45990</v>
      </c>
      <c r="C389" s="20">
        <v>2.0833333333333332E-2</v>
      </c>
      <c r="D389" s="26">
        <v>45990</v>
      </c>
      <c r="E389" s="39">
        <v>0.15138888888888888</v>
      </c>
      <c r="F389" s="26">
        <v>45990</v>
      </c>
      <c r="G389" s="20">
        <v>0.67500000000000004</v>
      </c>
      <c r="H389" s="18"/>
      <c r="I389" s="59"/>
    </row>
    <row r="390" spans="1:9" ht="24" hidden="1" customHeight="1">
      <c r="A390" s="40" t="s">
        <v>1499</v>
      </c>
      <c r="B390" s="26">
        <v>45994</v>
      </c>
      <c r="C390" s="20">
        <v>0.83333333333333337</v>
      </c>
      <c r="D390" s="26">
        <v>45994</v>
      </c>
      <c r="E390" s="39">
        <v>0.875</v>
      </c>
      <c r="F390" s="26">
        <v>45995</v>
      </c>
      <c r="G390" s="20">
        <v>0.41666666666666669</v>
      </c>
      <c r="H390" s="18"/>
      <c r="I390" s="59"/>
    </row>
    <row r="391" spans="1:9" ht="24" hidden="1" customHeight="1">
      <c r="A391" s="40" t="s">
        <v>1759</v>
      </c>
      <c r="B391" s="26">
        <v>45995</v>
      </c>
      <c r="C391" s="20">
        <v>0.5</v>
      </c>
      <c r="D391" s="26">
        <v>45995</v>
      </c>
      <c r="E391" s="39">
        <v>0.66666666666666663</v>
      </c>
      <c r="F391" s="26">
        <v>45997</v>
      </c>
      <c r="G391" s="20">
        <v>0.18055555555555555</v>
      </c>
      <c r="H391" s="18"/>
      <c r="I391" s="59"/>
    </row>
    <row r="392" spans="1:9" ht="24" hidden="1" customHeight="1">
      <c r="A392" s="40" t="s">
        <v>1765</v>
      </c>
      <c r="B392" s="26">
        <v>45997</v>
      </c>
      <c r="C392" s="20">
        <v>0.375</v>
      </c>
      <c r="D392" s="26">
        <v>45998</v>
      </c>
      <c r="E392" s="39">
        <v>0.10486111111111111</v>
      </c>
      <c r="F392" s="26">
        <v>45998</v>
      </c>
      <c r="G392" s="20">
        <v>0.5</v>
      </c>
      <c r="H392" s="73"/>
      <c r="I392" s="11"/>
    </row>
    <row r="393" spans="1:9" ht="24" hidden="1" customHeight="1">
      <c r="A393" s="40" t="s">
        <v>1773</v>
      </c>
      <c r="B393" s="26">
        <v>46001</v>
      </c>
      <c r="C393" s="20">
        <v>8.3333333333333329E-2</v>
      </c>
      <c r="D393" s="26">
        <f>B393</f>
        <v>46001</v>
      </c>
      <c r="E393" s="20">
        <v>0.49583333333333335</v>
      </c>
      <c r="F393" s="26">
        <v>46002</v>
      </c>
      <c r="G393" s="20">
        <v>2.0833333333333332E-2</v>
      </c>
      <c r="H393" s="73"/>
      <c r="I393" s="11"/>
    </row>
    <row r="394" spans="1:9" ht="24" hidden="1" customHeight="1">
      <c r="A394" s="40" t="s">
        <v>1804</v>
      </c>
      <c r="B394" s="26">
        <v>46004</v>
      </c>
      <c r="C394" s="20">
        <v>0.27083333333333331</v>
      </c>
      <c r="D394" s="26">
        <f>B394</f>
        <v>46004</v>
      </c>
      <c r="E394" s="20">
        <v>0.85416666666666663</v>
      </c>
      <c r="F394" s="26">
        <f>D394+1</f>
        <v>46005</v>
      </c>
      <c r="G394" s="20">
        <v>0.625</v>
      </c>
      <c r="H394" s="18" t="s">
        <v>1423</v>
      </c>
      <c r="I394" s="11"/>
    </row>
    <row r="395" spans="1:9" ht="24" hidden="1" customHeight="1">
      <c r="A395" s="40" t="s">
        <v>1811</v>
      </c>
      <c r="B395" s="26">
        <v>46005</v>
      </c>
      <c r="C395" s="20">
        <v>0.875</v>
      </c>
      <c r="D395" s="26">
        <v>46006</v>
      </c>
      <c r="E395" s="20">
        <v>2.0833333333333332E-2</v>
      </c>
      <c r="F395" s="26">
        <f>D395</f>
        <v>46006</v>
      </c>
      <c r="G395" s="20">
        <v>0.48055555555555557</v>
      </c>
      <c r="H395" s="18"/>
      <c r="I395" s="59"/>
    </row>
    <row r="396" spans="1:9" ht="24" hidden="1" customHeight="1">
      <c r="A396" s="40" t="s">
        <v>1838</v>
      </c>
      <c r="B396" s="26">
        <v>46012</v>
      </c>
      <c r="C396" s="20">
        <v>0.41666666666666669</v>
      </c>
      <c r="D396" s="44">
        <v>46012</v>
      </c>
      <c r="E396" s="20">
        <v>0.47430555555555554</v>
      </c>
      <c r="F396" s="44">
        <v>46012</v>
      </c>
      <c r="G396" s="20">
        <v>0.875</v>
      </c>
      <c r="H396" s="73"/>
      <c r="I396" s="11"/>
    </row>
    <row r="397" spans="1:9" ht="24" hidden="1" customHeight="1">
      <c r="A397" s="40" t="s">
        <v>1885</v>
      </c>
      <c r="B397" s="26">
        <v>46014</v>
      </c>
      <c r="C397" s="20">
        <v>0.33333333333333331</v>
      </c>
      <c r="D397" s="44">
        <v>46014</v>
      </c>
      <c r="E397" s="20">
        <v>0.44444444444444442</v>
      </c>
      <c r="F397" s="26">
        <v>46014</v>
      </c>
      <c r="G397" s="20">
        <v>0.97847222222222219</v>
      </c>
      <c r="H397" s="73"/>
      <c r="I397" s="11"/>
    </row>
    <row r="398" spans="1:9" ht="24" hidden="1" customHeight="1">
      <c r="A398" s="40" t="s">
        <v>1886</v>
      </c>
      <c r="B398" s="26">
        <v>46017</v>
      </c>
      <c r="C398" s="20">
        <v>0.375</v>
      </c>
      <c r="D398" s="44">
        <v>46019</v>
      </c>
      <c r="E398" s="20">
        <v>8.3333333333333329E-2</v>
      </c>
      <c r="F398" s="26">
        <v>46019</v>
      </c>
      <c r="G398" s="20">
        <v>0.9375</v>
      </c>
      <c r="H398" s="18" t="s">
        <v>1423</v>
      </c>
      <c r="I398" s="11"/>
    </row>
    <row r="399" spans="1:9" ht="24" hidden="1" customHeight="1">
      <c r="A399" s="40" t="s">
        <v>1887</v>
      </c>
      <c r="B399" s="26">
        <f>F398+1</f>
        <v>46020</v>
      </c>
      <c r="C399" s="20">
        <v>0.16666666666666666</v>
      </c>
      <c r="D399" s="44">
        <f t="shared" ref="D399:D403" si="36">B399</f>
        <v>46020</v>
      </c>
      <c r="E399" s="20">
        <v>0.34027777777777779</v>
      </c>
      <c r="F399" s="26">
        <f>D399</f>
        <v>46020</v>
      </c>
      <c r="G399" s="20">
        <v>0.66666666666666663</v>
      </c>
      <c r="H399" s="18"/>
      <c r="I399" s="59"/>
    </row>
    <row r="400" spans="1:9" ht="24" customHeight="1">
      <c r="A400" s="40" t="s">
        <v>1499</v>
      </c>
      <c r="B400" s="26">
        <f>F399+4</f>
        <v>46024</v>
      </c>
      <c r="C400" s="20">
        <v>0.29166666666666669</v>
      </c>
      <c r="D400" s="44">
        <f t="shared" si="36"/>
        <v>46024</v>
      </c>
      <c r="E400" s="20">
        <v>0.33333333333333331</v>
      </c>
      <c r="F400" s="26">
        <f>D400</f>
        <v>46024</v>
      </c>
      <c r="G400" s="20">
        <v>0.66666666666666663</v>
      </c>
      <c r="H400" s="18"/>
      <c r="I400" s="59"/>
    </row>
    <row r="401" spans="1:9" ht="24" customHeight="1">
      <c r="A401" s="40" t="s">
        <v>1922</v>
      </c>
      <c r="B401" s="26">
        <f>F400</f>
        <v>46024</v>
      </c>
      <c r="C401" s="20">
        <v>0.70833333333333337</v>
      </c>
      <c r="D401" s="26">
        <f>B401+2</f>
        <v>46026</v>
      </c>
      <c r="E401" s="20">
        <v>0.62638888888888888</v>
      </c>
      <c r="F401" s="26">
        <v>46028</v>
      </c>
      <c r="G401" s="20">
        <v>0.25763888888888886</v>
      </c>
      <c r="H401" s="149" t="s">
        <v>2002</v>
      </c>
      <c r="I401" s="59"/>
    </row>
    <row r="402" spans="1:9" ht="24" customHeight="1">
      <c r="A402" s="40" t="s">
        <v>1938</v>
      </c>
      <c r="B402" s="152">
        <f>F401</f>
        <v>46028</v>
      </c>
      <c r="C402" s="20">
        <v>0.45833333333333331</v>
      </c>
      <c r="D402" s="26">
        <f t="shared" si="36"/>
        <v>46028</v>
      </c>
      <c r="E402" s="20">
        <v>0.625</v>
      </c>
      <c r="F402" s="54">
        <f>D402+1</f>
        <v>46029</v>
      </c>
      <c r="G402" s="20">
        <v>0.31458333333333333</v>
      </c>
      <c r="H402" s="18"/>
      <c r="I402" s="61"/>
    </row>
    <row r="403" spans="1:9" ht="24" customHeight="1">
      <c r="A403" s="40" t="s">
        <v>1984</v>
      </c>
      <c r="B403" s="152">
        <f>F402+1</f>
        <v>46030</v>
      </c>
      <c r="C403" s="39">
        <v>0.89583333333333337</v>
      </c>
      <c r="D403" s="53">
        <f t="shared" si="36"/>
        <v>46030</v>
      </c>
      <c r="E403" s="39">
        <v>0.97916666666666663</v>
      </c>
      <c r="F403" s="54">
        <f>D403+1</f>
        <v>46031</v>
      </c>
      <c r="G403" s="20">
        <v>0.58333333333333337</v>
      </c>
      <c r="H403" s="73"/>
      <c r="I403" s="11"/>
    </row>
    <row r="404" spans="1:9" ht="24" customHeight="1">
      <c r="A404" s="40" t="s">
        <v>1985</v>
      </c>
      <c r="B404" s="152">
        <f>F403+2</f>
        <v>46033</v>
      </c>
      <c r="C404" s="20">
        <v>0.875</v>
      </c>
      <c r="D404" s="54">
        <f>B404+1</f>
        <v>46034</v>
      </c>
      <c r="E404" s="20">
        <v>0</v>
      </c>
      <c r="F404" s="54">
        <f>D404</f>
        <v>46034</v>
      </c>
      <c r="G404" s="20">
        <v>0.875</v>
      </c>
      <c r="H404" s="18"/>
      <c r="I404" s="11"/>
    </row>
    <row r="405" spans="1:9" ht="24" customHeight="1">
      <c r="A405" s="40" t="s">
        <v>1998</v>
      </c>
      <c r="B405" s="26">
        <f>F404</f>
        <v>46034</v>
      </c>
      <c r="C405" s="20">
        <v>0.95833333333333337</v>
      </c>
      <c r="D405" s="26">
        <f>B405+1</f>
        <v>46035</v>
      </c>
      <c r="E405" s="20">
        <v>0</v>
      </c>
      <c r="F405" s="26">
        <f>D405</f>
        <v>46035</v>
      </c>
      <c r="G405" s="20">
        <v>0.95833333333333337</v>
      </c>
      <c r="H405" s="18"/>
      <c r="I405" s="59"/>
    </row>
    <row r="406" spans="1:9" ht="24" customHeight="1">
      <c r="A406" s="40" t="s">
        <v>1499</v>
      </c>
      <c r="B406" s="26">
        <f>F405+4</f>
        <v>46039</v>
      </c>
      <c r="C406" s="20">
        <v>0.52083333333333337</v>
      </c>
      <c r="D406" s="26">
        <f t="shared" ref="D406" si="37">B406</f>
        <v>46039</v>
      </c>
      <c r="E406" s="20">
        <v>0.5625</v>
      </c>
      <c r="F406" s="26">
        <f>D406+1</f>
        <v>46040</v>
      </c>
      <c r="G406" s="20">
        <v>0.14583333333333334</v>
      </c>
      <c r="H406" s="18"/>
      <c r="I406" s="59"/>
    </row>
    <row r="407" spans="1:9" ht="24" customHeight="1">
      <c r="A407" s="40" t="s">
        <v>2017</v>
      </c>
      <c r="B407" s="26">
        <f>F406</f>
        <v>46040</v>
      </c>
      <c r="C407" s="20">
        <v>0.25</v>
      </c>
      <c r="D407" s="26">
        <f>B407</f>
        <v>46040</v>
      </c>
      <c r="E407" s="20">
        <v>0.375</v>
      </c>
      <c r="F407" s="26">
        <f>D407+1</f>
        <v>46041</v>
      </c>
      <c r="G407" s="20">
        <v>0.75</v>
      </c>
      <c r="H407" s="18"/>
      <c r="I407" s="59"/>
    </row>
    <row r="408" spans="1:9" ht="24" customHeight="1">
      <c r="A408" s="40" t="s">
        <v>2027</v>
      </c>
      <c r="B408" s="26">
        <f>F407</f>
        <v>46041</v>
      </c>
      <c r="C408" s="20">
        <v>0.83333333333333337</v>
      </c>
      <c r="D408" s="26">
        <f>B408</f>
        <v>46041</v>
      </c>
      <c r="E408" s="20">
        <v>0.95833333333333337</v>
      </c>
      <c r="F408" s="26">
        <f>D408+1</f>
        <v>46042</v>
      </c>
      <c r="G408" s="20">
        <v>0.45833333333333331</v>
      </c>
      <c r="H408" s="18"/>
      <c r="I408" s="59"/>
    </row>
  </sheetData>
  <mergeCells count="24">
    <mergeCell ref="B203:C203"/>
    <mergeCell ref="D203:E203"/>
    <mergeCell ref="F203:G203"/>
    <mergeCell ref="C1:I1"/>
    <mergeCell ref="A2:B2"/>
    <mergeCell ref="C2:I2"/>
    <mergeCell ref="A3:G3"/>
    <mergeCell ref="A4:I4"/>
    <mergeCell ref="A212:I212"/>
    <mergeCell ref="B213:C213"/>
    <mergeCell ref="D213:E213"/>
    <mergeCell ref="F213:G213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  <mergeCell ref="A202:I202"/>
  </mergeCells>
  <phoneticPr fontId="53" type="noConversion"/>
  <conditionalFormatting sqref="B4 B194:B202">
    <cfRule type="cellIs" dxfId="1810" priority="15694" stopIfTrue="1" operator="equal">
      <formula>$H$3</formula>
    </cfRule>
    <cfRule type="cellIs" dxfId="1809" priority="15680" stopIfTrue="1" operator="lessThan">
      <formula>$H$3</formula>
    </cfRule>
  </conditionalFormatting>
  <conditionalFormatting sqref="B4:B5 B212 D212 F212 B387:B408 F387:F408 D392:D408">
    <cfRule type="cellIs" dxfId="1808" priority="15660" stopIfTrue="1" operator="equal">
      <formula>$H$3</formula>
    </cfRule>
  </conditionalFormatting>
  <conditionalFormatting sqref="B5 D5 F5 B212">
    <cfRule type="cellIs" dxfId="1807" priority="15650" stopIfTrue="1" operator="lessThan">
      <formula>$H$3</formula>
    </cfRule>
  </conditionalFormatting>
  <conditionalFormatting sqref="B5 D212">
    <cfRule type="cellIs" dxfId="1806" priority="15643" stopIfTrue="1" operator="equal">
      <formula>$H$3</formula>
    </cfRule>
    <cfRule type="cellIs" dxfId="1805" priority="15644" stopIfTrue="1" operator="lessThan">
      <formula>$H$3</formula>
    </cfRule>
  </conditionalFormatting>
  <conditionalFormatting sqref="B5 F5 D5">
    <cfRule type="cellIs" dxfId="1804" priority="15649" stopIfTrue="1" operator="equal">
      <formula>$H$3</formula>
    </cfRule>
  </conditionalFormatting>
  <conditionalFormatting sqref="B5:B6">
    <cfRule type="cellIs" dxfId="1803" priority="15593" stopIfTrue="1" operator="equal">
      <formula>$H$3</formula>
    </cfRule>
    <cfRule type="cellIs" dxfId="1802" priority="15598" stopIfTrue="1" operator="lessThan">
      <formula>$H$3</formula>
    </cfRule>
  </conditionalFormatting>
  <conditionalFormatting sqref="B6">
    <cfRule type="cellIs" dxfId="1801" priority="15579" stopIfTrue="1" operator="equal">
      <formula>$H$3</formula>
    </cfRule>
    <cfRule type="cellIs" dxfId="1800" priority="15580" stopIfTrue="1" operator="lessThan">
      <formula>$H$3</formula>
    </cfRule>
  </conditionalFormatting>
  <conditionalFormatting sqref="B6:B7">
    <cfRule type="cellIs" dxfId="1799" priority="15575" stopIfTrue="1" operator="equal">
      <formula>$H$3</formula>
    </cfRule>
    <cfRule type="cellIs" dxfId="1798" priority="15576" stopIfTrue="1" operator="lessThan">
      <formula>$H$3</formula>
    </cfRule>
  </conditionalFormatting>
  <conditionalFormatting sqref="B7">
    <cfRule type="cellIs" dxfId="1797" priority="15570" stopIfTrue="1" operator="lessThan">
      <formula>$H$3</formula>
    </cfRule>
    <cfRule type="cellIs" dxfId="1796" priority="15567" stopIfTrue="1" operator="equal">
      <formula>$H$3</formula>
    </cfRule>
  </conditionalFormatting>
  <conditionalFormatting sqref="B7:B8">
    <cfRule type="cellIs" dxfId="1795" priority="15522" stopIfTrue="1" operator="equal">
      <formula>$H$3</formula>
    </cfRule>
    <cfRule type="cellIs" dxfId="1794" priority="15527" stopIfTrue="1" operator="lessThan">
      <formula>$H$3</formula>
    </cfRule>
  </conditionalFormatting>
  <conditionalFormatting sqref="B8">
    <cfRule type="cellIs" dxfId="1793" priority="15508" stopIfTrue="1" operator="equal">
      <formula>$H$3</formula>
    </cfRule>
    <cfRule type="cellIs" dxfId="1792" priority="15521" stopIfTrue="1" operator="lessThan">
      <formula>$H$3</formula>
    </cfRule>
  </conditionalFormatting>
  <conditionalFormatting sqref="B8:B11 B13:B19">
    <cfRule type="cellIs" dxfId="1791" priority="15496" stopIfTrue="1" operator="equal">
      <formula>$H$3</formula>
    </cfRule>
    <cfRule type="cellIs" dxfId="1790" priority="15505" stopIfTrue="1" operator="lessThan">
      <formula>$H$3</formula>
    </cfRule>
  </conditionalFormatting>
  <conditionalFormatting sqref="B9:B11 B13:B19">
    <cfRule type="cellIs" dxfId="1789" priority="15488" stopIfTrue="1" operator="equal">
      <formula>$H$3</formula>
    </cfRule>
    <cfRule type="cellIs" dxfId="1788" priority="15489" stopIfTrue="1" operator="lessThan">
      <formula>$H$3</formula>
    </cfRule>
  </conditionalFormatting>
  <conditionalFormatting sqref="B9:B19">
    <cfRule type="cellIs" dxfId="1787" priority="4284" stopIfTrue="1" operator="lessThan">
      <formula>$H$3</formula>
    </cfRule>
    <cfRule type="cellIs" dxfId="1786" priority="4283" stopIfTrue="1" operator="equal">
      <formula>$H$3</formula>
    </cfRule>
  </conditionalFormatting>
  <conditionalFormatting sqref="B12">
    <cfRule type="cellIs" dxfId="1785" priority="4282" stopIfTrue="1" operator="lessThan">
      <formula>$H$3</formula>
    </cfRule>
    <cfRule type="cellIs" dxfId="1784" priority="4263" stopIfTrue="1" operator="equal">
      <formula>$H$3</formula>
    </cfRule>
  </conditionalFormatting>
  <conditionalFormatting sqref="B20">
    <cfRule type="cellIs" dxfId="1783" priority="4189" stopIfTrue="1" operator="lessThan">
      <formula>$H$3</formula>
    </cfRule>
    <cfRule type="cellIs" dxfId="1782" priority="4184" stopIfTrue="1" operator="equal">
      <formula>$H$3</formula>
    </cfRule>
  </conditionalFormatting>
  <conditionalFormatting sqref="B20:B21">
    <cfRule type="cellIs" dxfId="1781" priority="4040" stopIfTrue="1" operator="equal">
      <formula>$H$3</formula>
    </cfRule>
    <cfRule type="cellIs" dxfId="1780" priority="4041" stopIfTrue="1" operator="lessThan">
      <formula>$H$3</formula>
    </cfRule>
  </conditionalFormatting>
  <conditionalFormatting sqref="B21">
    <cfRule type="cellIs" dxfId="1779" priority="4030" stopIfTrue="1" operator="equal">
      <formula>$H$3</formula>
    </cfRule>
    <cfRule type="cellIs" dxfId="1778" priority="4031" stopIfTrue="1" operator="lessThan">
      <formula>$H$3</formula>
    </cfRule>
  </conditionalFormatting>
  <conditionalFormatting sqref="B21:B23 B25:B26 B28">
    <cfRule type="cellIs" dxfId="1777" priority="4012" stopIfTrue="1" operator="equal">
      <formula>$H$3</formula>
    </cfRule>
    <cfRule type="cellIs" dxfId="1776" priority="4019" stopIfTrue="1" operator="lessThan">
      <formula>$H$3</formula>
    </cfRule>
  </conditionalFormatting>
  <conditionalFormatting sqref="B22:B26">
    <cfRule type="cellIs" dxfId="1775" priority="3982" stopIfTrue="1" operator="lessThan">
      <formula>$H$3</formula>
    </cfRule>
    <cfRule type="cellIs" dxfId="1774" priority="3975" stopIfTrue="1" operator="equal">
      <formula>$H$3</formula>
    </cfRule>
  </conditionalFormatting>
  <conditionalFormatting sqref="B24">
    <cfRule type="cellIs" dxfId="1773" priority="3965" stopIfTrue="1" operator="equal">
      <formula>$H$3</formula>
    </cfRule>
    <cfRule type="cellIs" dxfId="1772" priority="3970" stopIfTrue="1" operator="lessThan">
      <formula>$H$3</formula>
    </cfRule>
  </conditionalFormatting>
  <conditionalFormatting sqref="B27">
    <cfRule type="cellIs" dxfId="1771" priority="3913" stopIfTrue="1" operator="lessThan">
      <formula>$H$3</formula>
    </cfRule>
  </conditionalFormatting>
  <conditionalFormatting sqref="B27:B28">
    <cfRule type="cellIs" dxfId="1770" priority="3918" stopIfTrue="1" operator="equal">
      <formula>$H$3</formula>
    </cfRule>
    <cfRule type="cellIs" dxfId="1769" priority="3929" stopIfTrue="1" operator="lessThan">
      <formula>$H$3</formula>
    </cfRule>
  </conditionalFormatting>
  <conditionalFormatting sqref="B29:B37 B39:B42 B44:B46 B48:B52">
    <cfRule type="cellIs" dxfId="1768" priority="3848" stopIfTrue="1" operator="equal">
      <formula>$H$3</formula>
    </cfRule>
  </conditionalFormatting>
  <conditionalFormatting sqref="B29:B42">
    <cfRule type="cellIs" dxfId="1767" priority="3611" stopIfTrue="1" operator="lessThan">
      <formula>$H$3</formula>
    </cfRule>
    <cfRule type="cellIs" dxfId="1766" priority="3592" stopIfTrue="1" operator="equal">
      <formula>$H$3</formula>
    </cfRule>
  </conditionalFormatting>
  <conditionalFormatting sqref="B38">
    <cfRule type="cellIs" dxfId="1765" priority="3591" stopIfTrue="1" operator="lessThan">
      <formula>$H$3</formula>
    </cfRule>
  </conditionalFormatting>
  <conditionalFormatting sqref="B43">
    <cfRule type="cellIs" dxfId="1764" priority="3469" stopIfTrue="1" operator="lessThan">
      <formula>$H$3</formula>
    </cfRule>
  </conditionalFormatting>
  <conditionalFormatting sqref="B43:B46">
    <cfRule type="cellIs" dxfId="1763" priority="3470" stopIfTrue="1" operator="equal">
      <formula>$H$3</formula>
    </cfRule>
    <cfRule type="cellIs" dxfId="1762" priority="3487" stopIfTrue="1" operator="lessThan">
      <formula>$H$3</formula>
    </cfRule>
  </conditionalFormatting>
  <conditionalFormatting sqref="B47">
    <cfRule type="cellIs" dxfId="1761" priority="3362" stopIfTrue="1" operator="lessThan">
      <formula>$H$3</formula>
    </cfRule>
  </conditionalFormatting>
  <conditionalFormatting sqref="B47:B52">
    <cfRule type="cellIs" dxfId="1760" priority="3382" stopIfTrue="1" operator="lessThan">
      <formula>$H$3</formula>
    </cfRule>
    <cfRule type="cellIs" dxfId="1759" priority="3365" stopIfTrue="1" operator="equal">
      <formula>$H$3</formula>
    </cfRule>
  </conditionalFormatting>
  <conditionalFormatting sqref="B53">
    <cfRule type="cellIs" dxfId="1758" priority="3226" stopIfTrue="1" operator="lessThan">
      <formula>$H$3</formula>
    </cfRule>
    <cfRule type="cellIs" dxfId="1757" priority="3225" stopIfTrue="1" operator="equal">
      <formula>$H$3</formula>
    </cfRule>
  </conditionalFormatting>
  <conditionalFormatting sqref="B53:B89 C71">
    <cfRule type="cellIs" dxfId="1756" priority="3237" stopIfTrue="1" operator="equal">
      <formula>$H$3</formula>
    </cfRule>
  </conditionalFormatting>
  <conditionalFormatting sqref="B53:B90">
    <cfRule type="cellIs" dxfId="1755" priority="2627" stopIfTrue="1" operator="lessThan">
      <formula>$H$3</formula>
    </cfRule>
  </conditionalFormatting>
  <conditionalFormatting sqref="B90">
    <cfRule type="cellIs" dxfId="1754" priority="2628" stopIfTrue="1" operator="equal">
      <formula>$H$3</formula>
    </cfRule>
  </conditionalFormatting>
  <conditionalFormatting sqref="B90:B95">
    <cfRule type="cellIs" dxfId="1753" priority="2611" stopIfTrue="1" operator="lessThan">
      <formula>$H$3</formula>
    </cfRule>
  </conditionalFormatting>
  <conditionalFormatting sqref="B90:B118">
    <cfRule type="cellIs" dxfId="1752" priority="2613" stopIfTrue="1" operator="equal">
      <formula>$H$3</formula>
    </cfRule>
  </conditionalFormatting>
  <conditionalFormatting sqref="B91:B95">
    <cfRule type="cellIs" dxfId="1751" priority="2609" stopIfTrue="1" operator="equal">
      <formula>$H$3</formula>
    </cfRule>
  </conditionalFormatting>
  <conditionalFormatting sqref="B91:B118">
    <cfRule type="cellIs" dxfId="1750" priority="2178" stopIfTrue="1" operator="lessThan">
      <formula>$H$3</formula>
    </cfRule>
  </conditionalFormatting>
  <conditionalFormatting sqref="B114">
    <cfRule type="cellIs" dxfId="1749" priority="2177" stopIfTrue="1" operator="equal">
      <formula>$H$3</formula>
    </cfRule>
  </conditionalFormatting>
  <conditionalFormatting sqref="B119:B130">
    <cfRule type="cellIs" dxfId="1748" priority="1849" stopIfTrue="1" operator="lessThan">
      <formula>$H$3</formula>
    </cfRule>
    <cfRule type="cellIs" dxfId="1747" priority="1851" stopIfTrue="1" operator="equal">
      <formula>$H$3</formula>
    </cfRule>
  </conditionalFormatting>
  <conditionalFormatting sqref="B132:B134 B136">
    <cfRule type="cellIs" dxfId="1746" priority="1632" stopIfTrue="1" operator="equal">
      <formula>$H$3</formula>
    </cfRule>
    <cfRule type="cellIs" dxfId="1745" priority="1631" stopIfTrue="1" operator="lessThan">
      <formula>$H$3</formula>
    </cfRule>
  </conditionalFormatting>
  <conditionalFormatting sqref="B138:B146">
    <cfRule type="cellIs" dxfId="1744" priority="1463" stopIfTrue="1" operator="equal">
      <formula>$H$3</formula>
    </cfRule>
  </conditionalFormatting>
  <conditionalFormatting sqref="B144:B146">
    <cfRule type="cellIs" dxfId="1743" priority="1461" stopIfTrue="1" operator="lessThan">
      <formula>$H$3</formula>
    </cfRule>
  </conditionalFormatting>
  <conditionalFormatting sqref="B146:B147">
    <cfRule type="cellIs" dxfId="1742" priority="1453" stopIfTrue="1" operator="equal">
      <formula>$H$3</formula>
    </cfRule>
  </conditionalFormatting>
  <conditionalFormatting sqref="B147 D147 F147">
    <cfRule type="cellIs" dxfId="1741" priority="1450" stopIfTrue="1" operator="lessThan">
      <formula>$H$3</formula>
    </cfRule>
  </conditionalFormatting>
  <conditionalFormatting sqref="B147 F147 D147">
    <cfRule type="cellIs" dxfId="1740" priority="1449" stopIfTrue="1" operator="equal">
      <formula>$H$3</formula>
    </cfRule>
  </conditionalFormatting>
  <conditionalFormatting sqref="B147">
    <cfRule type="cellIs" dxfId="1739" priority="1448" stopIfTrue="1" operator="lessThan">
      <formula>$H$3</formula>
    </cfRule>
  </conditionalFormatting>
  <conditionalFormatting sqref="B147:B167">
    <cfRule type="cellIs" dxfId="1738" priority="1036" stopIfTrue="1" operator="equal">
      <formula>$H$3</formula>
    </cfRule>
  </conditionalFormatting>
  <conditionalFormatting sqref="B148:B167">
    <cfRule type="cellIs" dxfId="1737" priority="1035" stopIfTrue="1" operator="lessThan">
      <formula>$H$3</formula>
    </cfRule>
  </conditionalFormatting>
  <conditionalFormatting sqref="B169 D169">
    <cfRule type="cellIs" dxfId="1736" priority="1002" stopIfTrue="1" operator="lessThan">
      <formula>$H$3</formula>
    </cfRule>
    <cfRule type="cellIs" dxfId="1735" priority="1001" stopIfTrue="1" operator="equal">
      <formula>$H$3</formula>
    </cfRule>
  </conditionalFormatting>
  <conditionalFormatting sqref="B169">
    <cfRule type="cellIs" dxfId="1734" priority="1000" stopIfTrue="1" operator="lessThan">
      <formula>$H$3</formula>
    </cfRule>
  </conditionalFormatting>
  <conditionalFormatting sqref="B169:B186 B188:B192">
    <cfRule type="cellIs" dxfId="1733" priority="875" stopIfTrue="1" operator="equal">
      <formula>$H$3</formula>
    </cfRule>
  </conditionalFormatting>
  <conditionalFormatting sqref="B170:B186 B188:B192">
    <cfRule type="cellIs" dxfId="1732" priority="874" stopIfTrue="1" operator="lessThan">
      <formula>$H$3</formula>
    </cfRule>
  </conditionalFormatting>
  <conditionalFormatting sqref="B202:B203">
    <cfRule type="cellIs" dxfId="1731" priority="149" stopIfTrue="1" operator="equal">
      <formula>$H$3</formula>
    </cfRule>
  </conditionalFormatting>
  <conditionalFormatting sqref="B203">
    <cfRule type="cellIs" dxfId="1730" priority="148" stopIfTrue="1" operator="lessThan">
      <formula>$H$3</formula>
    </cfRule>
    <cfRule type="cellIs" dxfId="1729" priority="147" stopIfTrue="1" operator="equal">
      <formula>$H$3</formula>
    </cfRule>
  </conditionalFormatting>
  <conditionalFormatting sqref="B203:B208">
    <cfRule type="cellIs" dxfId="1728" priority="66" stopIfTrue="1" operator="lessThan">
      <formula>$H$3</formula>
    </cfRule>
    <cfRule type="cellIs" dxfId="1727" priority="67" stopIfTrue="1" operator="equal">
      <formula>$H$3</formula>
    </cfRule>
  </conditionalFormatting>
  <conditionalFormatting sqref="B210:B211">
    <cfRule type="cellIs" dxfId="1726" priority="82" stopIfTrue="1" operator="equal">
      <formula>$H$3</formula>
    </cfRule>
    <cfRule type="cellIs" dxfId="1725" priority="81" stopIfTrue="1" operator="lessThan">
      <formula>$H$3</formula>
    </cfRule>
  </conditionalFormatting>
  <conditionalFormatting sqref="B212:B213">
    <cfRule type="cellIs" dxfId="1724" priority="4524" stopIfTrue="1" operator="equal">
      <formula>$H$3</formula>
    </cfRule>
  </conditionalFormatting>
  <conditionalFormatting sqref="B213 D213 F213">
    <cfRule type="cellIs" dxfId="1723" priority="4514" stopIfTrue="1" operator="lessThan">
      <formula>$H$3</formula>
    </cfRule>
  </conditionalFormatting>
  <conditionalFormatting sqref="B213">
    <cfRule type="cellIs" dxfId="1722" priority="4520" stopIfTrue="1" operator="lessThan">
      <formula>$H$3</formula>
    </cfRule>
    <cfRule type="cellIs" dxfId="1721" priority="4518" stopIfTrue="1" operator="equal">
      <formula>$H$3</formula>
    </cfRule>
  </conditionalFormatting>
  <conditionalFormatting sqref="B213:B214">
    <cfRule type="cellIs" dxfId="1720" priority="4474" stopIfTrue="1" operator="lessThan">
      <formula>$H$3</formula>
    </cfRule>
    <cfRule type="cellIs" dxfId="1719" priority="4473" stopIfTrue="1" operator="equal">
      <formula>$H$3</formula>
    </cfRule>
  </conditionalFormatting>
  <conditionalFormatting sqref="B214">
    <cfRule type="cellIs" dxfId="1718" priority="4472" stopIfTrue="1" operator="lessThan">
      <formula>$H$3</formula>
    </cfRule>
    <cfRule type="cellIs" dxfId="1717" priority="4465" stopIfTrue="1" operator="equal">
      <formula>$H$3</formula>
    </cfRule>
  </conditionalFormatting>
  <conditionalFormatting sqref="B214:B226">
    <cfRule type="cellIs" dxfId="1716" priority="4381" stopIfTrue="1" operator="equal">
      <formula>$H$3</formula>
    </cfRule>
    <cfRule type="cellIs" dxfId="1715" priority="4394" stopIfTrue="1" operator="lessThan">
      <formula>$H$3</formula>
    </cfRule>
  </conditionalFormatting>
  <conditionalFormatting sqref="B215:B226">
    <cfRule type="cellIs" dxfId="1714" priority="4377" stopIfTrue="1" operator="equal">
      <formula>$H$3</formula>
    </cfRule>
    <cfRule type="cellIs" dxfId="1713" priority="4378" stopIfTrue="1" operator="lessThan">
      <formula>$H$3</formula>
    </cfRule>
  </conditionalFormatting>
  <conditionalFormatting sqref="B215:B245 B247:B255 B257:B273 B275:B280">
    <cfRule type="cellIs" dxfId="1712" priority="4101" stopIfTrue="1" operator="equal">
      <formula>$H$3</formula>
    </cfRule>
    <cfRule type="cellIs" dxfId="1711" priority="4108" stopIfTrue="1" operator="lessThan">
      <formula>$H$3</formula>
    </cfRule>
  </conditionalFormatting>
  <conditionalFormatting sqref="B227:B245 B247:B255 B257:B273 B275:B280">
    <cfRule type="cellIs" dxfId="1710" priority="4093" stopIfTrue="1" operator="equal">
      <formula>$H$3</formula>
    </cfRule>
    <cfRule type="cellIs" dxfId="1709" priority="4096" stopIfTrue="1" operator="lessThan">
      <formula>$H$3</formula>
    </cfRule>
  </conditionalFormatting>
  <conditionalFormatting sqref="B227:B255">
    <cfRule type="cellIs" dxfId="1708" priority="3515" stopIfTrue="1" operator="equal">
      <formula>$H$3</formula>
    </cfRule>
    <cfRule type="cellIs" dxfId="1707" priority="3518" stopIfTrue="1" operator="lessThan">
      <formula>$H$3</formula>
    </cfRule>
  </conditionalFormatting>
  <conditionalFormatting sqref="B246">
    <cfRule type="cellIs" dxfId="1706" priority="3501" stopIfTrue="1" operator="equal">
      <formula>$H$3</formula>
    </cfRule>
    <cfRule type="cellIs" dxfId="1705" priority="3506" stopIfTrue="1" operator="lessThan">
      <formula>$H$3</formula>
    </cfRule>
  </conditionalFormatting>
  <conditionalFormatting sqref="B256">
    <cfRule type="cellIs" dxfId="1704" priority="3281" stopIfTrue="1" operator="lessThan">
      <formula>$H$3</formula>
    </cfRule>
    <cfRule type="cellIs" dxfId="1703" priority="3278" stopIfTrue="1" operator="equal">
      <formula>$H$3</formula>
    </cfRule>
  </conditionalFormatting>
  <conditionalFormatting sqref="B256:B273">
    <cfRule type="cellIs" dxfId="1702" priority="3284" stopIfTrue="1" operator="equal">
      <formula>$H$3</formula>
    </cfRule>
    <cfRule type="cellIs" dxfId="1701" priority="3289" stopIfTrue="1" operator="lessThan">
      <formula>$H$3</formula>
    </cfRule>
  </conditionalFormatting>
  <conditionalFormatting sqref="B274">
    <cfRule type="cellIs" dxfId="1700" priority="2995" stopIfTrue="1" operator="lessThan">
      <formula>$H$3</formula>
    </cfRule>
  </conditionalFormatting>
  <conditionalFormatting sqref="B274:B275">
    <cfRule type="cellIs" dxfId="1699" priority="2996" stopIfTrue="1" operator="equal">
      <formula>$H$3</formula>
    </cfRule>
  </conditionalFormatting>
  <conditionalFormatting sqref="B274:B280">
    <cfRule type="cellIs" dxfId="1698" priority="3004" stopIfTrue="1" operator="lessThan">
      <formula>$H$3</formula>
    </cfRule>
  </conditionalFormatting>
  <conditionalFormatting sqref="B276:B284">
    <cfRule type="cellIs" dxfId="1697" priority="2842" stopIfTrue="1" operator="lessThan">
      <formula>$H$3</formula>
    </cfRule>
    <cfRule type="cellIs" dxfId="1696" priority="2839" stopIfTrue="1" operator="equal">
      <formula>$H$3</formula>
    </cfRule>
  </conditionalFormatting>
  <conditionalFormatting sqref="B281:B284">
    <cfRule type="cellIs" dxfId="1695" priority="2759" stopIfTrue="1" operator="lessThan">
      <formula>$H$3</formula>
    </cfRule>
    <cfRule type="cellIs" dxfId="1694" priority="2758" stopIfTrue="1" operator="equal">
      <formula>$H$3</formula>
    </cfRule>
  </conditionalFormatting>
  <conditionalFormatting sqref="B286 D286">
    <cfRule type="cellIs" dxfId="1693" priority="2672" stopIfTrue="1" operator="lessThan">
      <formula>$H$3</formula>
    </cfRule>
    <cfRule type="cellIs" dxfId="1692" priority="2671" stopIfTrue="1" operator="equal">
      <formula>$H$3</formula>
    </cfRule>
  </conditionalFormatting>
  <conditionalFormatting sqref="B286:B295 D286:D295">
    <cfRule type="cellIs" dxfId="1691" priority="2673" stopIfTrue="1" operator="equal">
      <formula>$H$3</formula>
    </cfRule>
  </conditionalFormatting>
  <conditionalFormatting sqref="B287:B295">
    <cfRule type="cellIs" dxfId="1690" priority="2724" stopIfTrue="1" operator="equal">
      <formula>$H$3</formula>
    </cfRule>
    <cfRule type="cellIs" dxfId="1689" priority="2718" stopIfTrue="1" operator="lessThan">
      <formula>$H$3</formula>
    </cfRule>
  </conditionalFormatting>
  <conditionalFormatting sqref="B296">
    <cfRule type="cellIs" dxfId="1688" priority="2575" stopIfTrue="1" operator="lessThan">
      <formula>$H$3</formula>
    </cfRule>
    <cfRule type="cellIs" dxfId="1687" priority="2576" stopIfTrue="1" operator="equal">
      <formula>$H$3</formula>
    </cfRule>
  </conditionalFormatting>
  <conditionalFormatting sqref="B296:B298">
    <cfRule type="cellIs" dxfId="1686" priority="2555" stopIfTrue="1" operator="lessThan">
      <formula>$H$3</formula>
    </cfRule>
    <cfRule type="cellIs" dxfId="1685" priority="2556" stopIfTrue="1" operator="equal">
      <formula>$H$3</formula>
    </cfRule>
  </conditionalFormatting>
  <conditionalFormatting sqref="B297:B324">
    <cfRule type="cellIs" dxfId="1684" priority="2506" stopIfTrue="1" operator="equal">
      <formula>$H$3</formula>
    </cfRule>
    <cfRule type="cellIs" dxfId="1683" priority="2505" stopIfTrue="1" operator="lessThan">
      <formula>$H$3</formula>
    </cfRule>
  </conditionalFormatting>
  <conditionalFormatting sqref="B299:B324">
    <cfRule type="cellIs" dxfId="1682" priority="2504" stopIfTrue="1" operator="equal">
      <formula>$H$3</formula>
    </cfRule>
  </conditionalFormatting>
  <conditionalFormatting sqref="B299:B342 B346:B347">
    <cfRule type="cellIs" dxfId="1681" priority="1753" stopIfTrue="1" operator="lessThan">
      <formula>$H$3</formula>
    </cfRule>
  </conditionalFormatting>
  <conditionalFormatting sqref="B325:B342">
    <cfRule type="cellIs" dxfId="1680" priority="1752" stopIfTrue="1" operator="equal">
      <formula>$H$3</formula>
    </cfRule>
  </conditionalFormatting>
  <conditionalFormatting sqref="B337">
    <cfRule type="cellIs" dxfId="1679" priority="1749" stopIfTrue="1" operator="lessThan">
      <formula>$H$3</formula>
    </cfRule>
    <cfRule type="cellIs" dxfId="1678" priority="1748" stopIfTrue="1" operator="equal">
      <formula>$H$3</formula>
    </cfRule>
  </conditionalFormatting>
  <conditionalFormatting sqref="B345">
    <cfRule type="cellIs" dxfId="1677" priority="1500" stopIfTrue="1" operator="lessThan">
      <formula>$H$3</formula>
    </cfRule>
  </conditionalFormatting>
  <conditionalFormatting sqref="B345:B347">
    <cfRule type="cellIs" dxfId="1676" priority="1501" stopIfTrue="1" operator="equal">
      <formula>$H$3</formula>
    </cfRule>
  </conditionalFormatting>
  <conditionalFormatting sqref="B348:B386">
    <cfRule type="cellIs" dxfId="1675" priority="1290" stopIfTrue="1" operator="equal">
      <formula>$H$3</formula>
    </cfRule>
  </conditionalFormatting>
  <conditionalFormatting sqref="B348:B408">
    <cfRule type="cellIs" dxfId="1674" priority="1346" stopIfTrue="1" operator="lessThan">
      <formula>$H$3</formula>
    </cfRule>
  </conditionalFormatting>
  <conditionalFormatting sqref="C71">
    <cfRule type="cellIs" dxfId="1673" priority="2954" stopIfTrue="1" operator="lessThan">
      <formula>$H$3</formula>
    </cfRule>
  </conditionalFormatting>
  <conditionalFormatting sqref="C72:C121 E214:E277 E278:F284 C286:C342 E286:G342 E345:G346 C345:C347 D347:G347 C348:G348 C349:F349 G349:G352 B350:C350 D350:F352 C351:C352 C353:G354 C355:F356 G355:G374 D357:F357 C357:C400 E358:F364 E365:E402 F375:G382 G383:G386 F387:G387 G388:G402 D337:D341 B387:B391 F388:F391 F370:F371 C198:C200 G203 G213:G284 C214:C284 F214:F242 F244:F249 F251:F277">
    <cfRule type="expression" dxfId="1672" priority="2183" stopIfTrue="1">
      <formula>$F72=$H$3</formula>
    </cfRule>
  </conditionalFormatting>
  <conditionalFormatting sqref="C72:C121 E345:E395 C392:C400 C286:C342 E212:E276 C345:C371 E286:E342 G286:G342 C373:C387 C167 E167 E202:E205 G345:G402 E278:E284">
    <cfRule type="expression" dxfId="1671" priority="2182" stopIfTrue="1">
      <formula>$B72=$H$3</formula>
    </cfRule>
  </conditionalFormatting>
  <conditionalFormatting sqref="C112:C118 C194:C200">
    <cfRule type="expression" dxfId="1670" priority="2352" stopIfTrue="1">
      <formula>B112&lt;$H$3</formula>
    </cfRule>
  </conditionalFormatting>
  <conditionalFormatting sqref="C119:C130">
    <cfRule type="expression" dxfId="1669" priority="1844" stopIfTrue="1">
      <formula>B119&lt;$H$3</formula>
    </cfRule>
  </conditionalFormatting>
  <conditionalFormatting sqref="C132:C134 C136 C323:C342">
    <cfRule type="expression" dxfId="1668" priority="1621" stopIfTrue="1">
      <formula>B132&lt;$H$3</formula>
    </cfRule>
  </conditionalFormatting>
  <conditionalFormatting sqref="C132:C134 C136 E134">
    <cfRule type="expression" dxfId="1667" priority="1627" stopIfTrue="1">
      <formula>$B132=$H$3</formula>
    </cfRule>
  </conditionalFormatting>
  <conditionalFormatting sqref="C132:C134 C136">
    <cfRule type="expression" dxfId="1666" priority="1628" stopIfTrue="1">
      <formula>$F132=$H$3</formula>
    </cfRule>
  </conditionalFormatting>
  <conditionalFormatting sqref="C138:C144">
    <cfRule type="expression" dxfId="1665" priority="1560" stopIfTrue="1">
      <formula>$F138=$H$3</formula>
    </cfRule>
  </conditionalFormatting>
  <conditionalFormatting sqref="C146:C160">
    <cfRule type="expression" dxfId="1664" priority="1427" stopIfTrue="1">
      <formula>$B146=$H$3</formula>
    </cfRule>
  </conditionalFormatting>
  <conditionalFormatting sqref="C147:C161">
    <cfRule type="expression" dxfId="1663" priority="1252" stopIfTrue="1">
      <formula>B147&lt;$H$3</formula>
    </cfRule>
  </conditionalFormatting>
  <conditionalFormatting sqref="C148:C154">
    <cfRule type="expression" dxfId="1662" priority="1428" stopIfTrue="1">
      <formula>$F148=$H$3</formula>
    </cfRule>
  </conditionalFormatting>
  <conditionalFormatting sqref="C155:C160">
    <cfRule type="expression" dxfId="1661" priority="1294" stopIfTrue="1">
      <formula>$F155=$H$3</formula>
    </cfRule>
  </conditionalFormatting>
  <conditionalFormatting sqref="C161">
    <cfRule type="expression" dxfId="1660" priority="1253" stopIfTrue="1">
      <formula>$B161=$H$3</formula>
    </cfRule>
  </conditionalFormatting>
  <conditionalFormatting sqref="C161:C162">
    <cfRule type="expression" dxfId="1659" priority="1047" stopIfTrue="1">
      <formula>$F161=$H$3</formula>
    </cfRule>
  </conditionalFormatting>
  <conditionalFormatting sqref="C161:C167">
    <cfRule type="expression" dxfId="1658" priority="1046" stopIfTrue="1">
      <formula>B161&lt;$H$3</formula>
    </cfRule>
  </conditionalFormatting>
  <conditionalFormatting sqref="C162:C166">
    <cfRule type="expression" dxfId="1657" priority="1048" stopIfTrue="1">
      <formula>$B162=$H$3</formula>
    </cfRule>
  </conditionalFormatting>
  <conditionalFormatting sqref="C163 C373:C387 E323:E342 G323:G342">
    <cfRule type="expression" dxfId="1656" priority="1183" stopIfTrue="1">
      <formula>B163&lt;$H$3</formula>
    </cfRule>
  </conditionalFormatting>
  <conditionalFormatting sqref="C163">
    <cfRule type="expression" dxfId="1655" priority="1184" stopIfTrue="1">
      <formula>$B163=$H$3</formula>
    </cfRule>
  </conditionalFormatting>
  <conditionalFormatting sqref="C163:C167">
    <cfRule type="expression" dxfId="1654" priority="1182" stopIfTrue="1">
      <formula>$F163=$H$3</formula>
    </cfRule>
  </conditionalFormatting>
  <conditionalFormatting sqref="C169:C180 E170:E185">
    <cfRule type="expression" dxfId="1653" priority="876" stopIfTrue="1">
      <formula>$B169=$H$3</formula>
    </cfRule>
  </conditionalFormatting>
  <conditionalFormatting sqref="C169:C186">
    <cfRule type="expression" dxfId="1652" priority="690" stopIfTrue="1">
      <formula>B169&lt;$H$3</formula>
    </cfRule>
  </conditionalFormatting>
  <conditionalFormatting sqref="C170:C185">
    <cfRule type="expression" dxfId="1651" priority="819" stopIfTrue="1">
      <formula>$F170=$H$3</formula>
    </cfRule>
  </conditionalFormatting>
  <conditionalFormatting sqref="C181:C186">
    <cfRule type="expression" dxfId="1650" priority="772" stopIfTrue="1">
      <formula>$B181=$H$3</formula>
    </cfRule>
  </conditionalFormatting>
  <conditionalFormatting sqref="C186">
    <cfRule type="expression" dxfId="1649" priority="716" stopIfTrue="1">
      <formula>$F186=$H$3</formula>
    </cfRule>
  </conditionalFormatting>
  <conditionalFormatting sqref="C188">
    <cfRule type="expression" dxfId="1648" priority="475" stopIfTrue="1">
      <formula>B188&lt;$H$3</formula>
    </cfRule>
  </conditionalFormatting>
  <conditionalFormatting sqref="C188:C189">
    <cfRule type="expression" dxfId="1647" priority="476" stopIfTrue="1">
      <formula>$B188=$H$3</formula>
    </cfRule>
    <cfRule type="expression" dxfId="1646" priority="477" stopIfTrue="1">
      <formula>$F188=$H$3</formula>
    </cfRule>
  </conditionalFormatting>
  <conditionalFormatting sqref="C189 G372:G374">
    <cfRule type="expression" dxfId="1645" priority="543" stopIfTrue="1">
      <formula>B189&lt;$H$3</formula>
    </cfRule>
    <cfRule type="expression" dxfId="1644" priority="548" stopIfTrue="1">
      <formula>$B189=$H$3</formula>
    </cfRule>
  </conditionalFormatting>
  <conditionalFormatting sqref="C190:C192">
    <cfRule type="expression" dxfId="1643" priority="400" stopIfTrue="1">
      <formula>B190&lt;$H$3</formula>
    </cfRule>
    <cfRule type="expression" dxfId="1642" priority="401" stopIfTrue="1">
      <formula>$F190=$H$3</formula>
    </cfRule>
    <cfRule type="expression" dxfId="1641" priority="402" stopIfTrue="1">
      <formula>$B190=$H$3</formula>
    </cfRule>
  </conditionalFormatting>
  <conditionalFormatting sqref="C194">
    <cfRule type="expression" dxfId="1640" priority="308" stopIfTrue="1">
      <formula>$B194=$H$3</formula>
    </cfRule>
  </conditionalFormatting>
  <conditionalFormatting sqref="C194:C197">
    <cfRule type="expression" dxfId="1639" priority="228" stopIfTrue="1">
      <formula>$F194=$H$3</formula>
    </cfRule>
  </conditionalFormatting>
  <conditionalFormatting sqref="C195">
    <cfRule type="expression" dxfId="1638" priority="227" stopIfTrue="1">
      <formula>$B195=$H$3</formula>
    </cfRule>
  </conditionalFormatting>
  <conditionalFormatting sqref="C196:C200">
    <cfRule type="expression" dxfId="1637" priority="441" stopIfTrue="1">
      <formula>$B196=$H$3</formula>
    </cfRule>
  </conditionalFormatting>
  <conditionalFormatting sqref="C201">
    <cfRule type="expression" dxfId="1636" priority="51" stopIfTrue="1">
      <formula>$F201=$H$3</formula>
    </cfRule>
    <cfRule type="expression" dxfId="1635" priority="50" stopIfTrue="1">
      <formula>$B201=$H$3</formula>
    </cfRule>
    <cfRule type="expression" dxfId="1634" priority="49" stopIfTrue="1">
      <formula>B201&lt;$H$3</formula>
    </cfRule>
  </conditionalFormatting>
  <conditionalFormatting sqref="C204:C205 E204:E205">
    <cfRule type="expression" dxfId="1633" priority="74" stopIfTrue="1">
      <formula>$F204=$H$3</formula>
    </cfRule>
  </conditionalFormatting>
  <conditionalFormatting sqref="C206:C208 E207:E208 G208 C210:C211 E210:E211 G210:G211">
    <cfRule type="expression" dxfId="1632" priority="112" stopIfTrue="1">
      <formula>$F206=$H$3</formula>
    </cfRule>
  </conditionalFormatting>
  <conditionalFormatting sqref="C213:C284">
    <cfRule type="expression" dxfId="1631" priority="2788" stopIfTrue="1">
      <formula>B213&lt;$H$3</formula>
    </cfRule>
  </conditionalFormatting>
  <conditionalFormatting sqref="C345:C371">
    <cfRule type="expression" dxfId="1630" priority="1261" stopIfTrue="1">
      <formula>B345&lt;$H$3</formula>
    </cfRule>
  </conditionalFormatting>
  <conditionalFormatting sqref="C361:C402">
    <cfRule type="expression" dxfId="1629" priority="207" stopIfTrue="1">
      <formula>$B361=$H$3</formula>
    </cfRule>
    <cfRule type="expression" dxfId="1628" priority="206" stopIfTrue="1">
      <formula>B361&lt;$H$3</formula>
    </cfRule>
  </conditionalFormatting>
  <conditionalFormatting sqref="C392:C400 E345:E402 C72:C114">
    <cfRule type="expression" dxfId="1627" priority="2181" stopIfTrue="1">
      <formula>B72&lt;$H$3</formula>
    </cfRule>
  </conditionalFormatting>
  <conditionalFormatting sqref="C401:C402">
    <cfRule type="expression" dxfId="1626" priority="203" stopIfTrue="1">
      <formula>B401&lt;$H$3</formula>
    </cfRule>
    <cfRule type="expression" dxfId="1625" priority="204" stopIfTrue="1">
      <formula>$B401=$H$3</formula>
    </cfRule>
    <cfRule type="expression" dxfId="1624" priority="208" stopIfTrue="1">
      <formula>$F401=$H$3</formula>
    </cfRule>
    <cfRule type="expression" dxfId="1623" priority="205" stopIfTrue="1">
      <formula>$F401=$H$3</formula>
    </cfRule>
  </conditionalFormatting>
  <conditionalFormatting sqref="C405">
    <cfRule type="expression" dxfId="1622" priority="47" stopIfTrue="1">
      <formula>$B405=$H$3</formula>
    </cfRule>
    <cfRule type="expression" dxfId="1621" priority="46" stopIfTrue="1">
      <formula>B405&lt;$H$3</formula>
    </cfRule>
    <cfRule type="expression" dxfId="1620" priority="48" stopIfTrue="1">
      <formula>$F405=$H$3</formula>
    </cfRule>
  </conditionalFormatting>
  <conditionalFormatting sqref="C405:C407 E406">
    <cfRule type="expression" dxfId="1619" priority="35" stopIfTrue="1">
      <formula>B405&lt;$H$3</formula>
    </cfRule>
  </conditionalFormatting>
  <conditionalFormatting sqref="C405:C407 G405:G407">
    <cfRule type="expression" dxfId="1618" priority="36" stopIfTrue="1">
      <formula>$B405=$H$3</formula>
    </cfRule>
  </conditionalFormatting>
  <conditionalFormatting sqref="C406:C407">
    <cfRule type="expression" dxfId="1617" priority="32" stopIfTrue="1">
      <formula>B406&lt;$H$3</formula>
    </cfRule>
    <cfRule type="expression" dxfId="1616" priority="33" stopIfTrue="1">
      <formula>$B406=$H$3</formula>
    </cfRule>
  </conditionalFormatting>
  <conditionalFormatting sqref="C407">
    <cfRule type="expression" dxfId="1615" priority="21" stopIfTrue="1">
      <formula>B407&lt;$H$3</formula>
    </cfRule>
    <cfRule type="expression" dxfId="1614" priority="22" stopIfTrue="1">
      <formula>$B407=$H$3</formula>
    </cfRule>
    <cfRule type="expression" dxfId="1613" priority="23" stopIfTrue="1">
      <formula>$F407=$H$3</formula>
    </cfRule>
  </conditionalFormatting>
  <conditionalFormatting sqref="D4">
    <cfRule type="cellIs" dxfId="1612" priority="15701" stopIfTrue="1" operator="equal">
      <formula>$H$3</formula>
    </cfRule>
  </conditionalFormatting>
  <conditionalFormatting sqref="D4:D5">
    <cfRule type="cellIs" dxfId="1611" priority="15670" stopIfTrue="1" operator="lessThan">
      <formula>$H$3</formula>
    </cfRule>
    <cfRule type="cellIs" dxfId="1610" priority="15657" stopIfTrue="1" operator="equal">
      <formula>$H$3</formula>
    </cfRule>
  </conditionalFormatting>
  <conditionalFormatting sqref="D5:D6">
    <cfRule type="cellIs" dxfId="1609" priority="15620" stopIfTrue="1" operator="lessThan">
      <formula>$H$3</formula>
    </cfRule>
    <cfRule type="cellIs" dxfId="1608" priority="15615" stopIfTrue="1" operator="equal">
      <formula>$H$3</formula>
    </cfRule>
  </conditionalFormatting>
  <conditionalFormatting sqref="D6">
    <cfRule type="cellIs" dxfId="1607" priority="15601" stopIfTrue="1" operator="equal">
      <formula>$H$3</formula>
    </cfRule>
    <cfRule type="cellIs" dxfId="1606" priority="15612" stopIfTrue="1" operator="lessThan">
      <formula>$H$3</formula>
    </cfRule>
  </conditionalFormatting>
  <conditionalFormatting sqref="D6:D8">
    <cfRule type="cellIs" dxfId="1605" priority="15111" stopIfTrue="1" operator="equal">
      <formula>$H$3</formula>
    </cfRule>
    <cfRule type="cellIs" dxfId="1604" priority="15122" stopIfTrue="1" operator="lessThan">
      <formula>$H$3</formula>
    </cfRule>
  </conditionalFormatting>
  <conditionalFormatting sqref="D7">
    <cfRule type="cellIs" dxfId="1603" priority="15106" stopIfTrue="1" operator="lessThan">
      <formula>$H$3</formula>
    </cfRule>
  </conditionalFormatting>
  <conditionalFormatting sqref="D8">
    <cfRule type="cellIs" dxfId="1602" priority="15546" stopIfTrue="1" operator="equal">
      <formula>$H$3</formula>
    </cfRule>
  </conditionalFormatting>
  <conditionalFormatting sqref="D9:D20">
    <cfRule type="cellIs" dxfId="1601" priority="14921" stopIfTrue="1" operator="equal">
      <formula>$H$3</formula>
    </cfRule>
  </conditionalFormatting>
  <conditionalFormatting sqref="D9:D28">
    <cfRule type="cellIs" dxfId="1600" priority="4069" stopIfTrue="1" operator="equal">
      <formula>$H$3</formula>
    </cfRule>
    <cfRule type="cellIs" dxfId="1599" priority="4072" stopIfTrue="1" operator="lessThan">
      <formula>$H$3</formula>
    </cfRule>
  </conditionalFormatting>
  <conditionalFormatting sqref="D21:D28">
    <cfRule type="cellIs" dxfId="1598" priority="4061" stopIfTrue="1" operator="equal">
      <formula>$H$3</formula>
    </cfRule>
    <cfRule type="cellIs" dxfId="1597" priority="4062" stopIfTrue="1" operator="lessThan">
      <formula>$H$3</formula>
    </cfRule>
  </conditionalFormatting>
  <conditionalFormatting sqref="D21:D29 B54:B89 C71">
    <cfRule type="cellIs" dxfId="1596" priority="3813" stopIfTrue="1" operator="equal">
      <formula>$H$3</formula>
    </cfRule>
  </conditionalFormatting>
  <conditionalFormatting sqref="D21:D29">
    <cfRule type="cellIs" dxfId="1595" priority="3824" stopIfTrue="1" operator="lessThan">
      <formula>$H$3</formula>
    </cfRule>
  </conditionalFormatting>
  <conditionalFormatting sqref="D29 B54:B89 C71">
    <cfRule type="cellIs" dxfId="1594" priority="3812" stopIfTrue="1" operator="lessThan">
      <formula>$H$3</formula>
    </cfRule>
  </conditionalFormatting>
  <conditionalFormatting sqref="D29">
    <cfRule type="cellIs" dxfId="1593" priority="3807" stopIfTrue="1" operator="equal">
      <formula>$H$3</formula>
    </cfRule>
  </conditionalFormatting>
  <conditionalFormatting sqref="D29:D40">
    <cfRule type="cellIs" dxfId="1592" priority="3802" stopIfTrue="1" operator="lessThan">
      <formula>$H$3</formula>
    </cfRule>
    <cfRule type="cellIs" dxfId="1591" priority="3801" stopIfTrue="1" operator="equal">
      <formula>$H$3</formula>
    </cfRule>
  </conditionalFormatting>
  <conditionalFormatting sqref="D30:D40">
    <cfRule type="cellIs" dxfId="1590" priority="3789" stopIfTrue="1" operator="equal">
      <formula>$H$3</formula>
    </cfRule>
    <cfRule type="cellIs" dxfId="1589" priority="3796" stopIfTrue="1" operator="lessThan">
      <formula>$H$3</formula>
    </cfRule>
  </conditionalFormatting>
  <conditionalFormatting sqref="D30:D47 D49:D55 D57:D65">
    <cfRule type="cellIs" dxfId="1588" priority="3636" stopIfTrue="1" operator="lessThan">
      <formula>$H$3</formula>
    </cfRule>
    <cfRule type="cellIs" dxfId="1587" priority="3635" stopIfTrue="1" operator="equal">
      <formula>$H$3</formula>
    </cfRule>
  </conditionalFormatting>
  <conditionalFormatting sqref="D41:D47 D49:D55 D57:D65">
    <cfRule type="cellIs" dxfId="1586" priority="3621" stopIfTrue="1" operator="equal">
      <formula>$H$3</formula>
    </cfRule>
    <cfRule type="cellIs" dxfId="1585" priority="3630" stopIfTrue="1" operator="lessThan">
      <formula>$H$3</formula>
    </cfRule>
  </conditionalFormatting>
  <conditionalFormatting sqref="D41:D55">
    <cfRule type="cellIs" dxfId="1584" priority="3348" stopIfTrue="1" operator="lessThan">
      <formula>$H$3</formula>
    </cfRule>
    <cfRule type="cellIs" dxfId="1583" priority="3345" stopIfTrue="1" operator="equal">
      <formula>$H$3</formula>
    </cfRule>
  </conditionalFormatting>
  <conditionalFormatting sqref="D48">
    <cfRule type="cellIs" dxfId="1582" priority="3329" stopIfTrue="1" operator="equal">
      <formula>$H$3</formula>
    </cfRule>
    <cfRule type="cellIs" dxfId="1581" priority="3330" stopIfTrue="1" operator="lessThan">
      <formula>$H$3</formula>
    </cfRule>
  </conditionalFormatting>
  <conditionalFormatting sqref="D56">
    <cfRule type="cellIs" dxfId="1580" priority="3148" stopIfTrue="1" operator="equal">
      <formula>$H$3</formula>
    </cfRule>
    <cfRule type="cellIs" dxfId="1579" priority="3153" stopIfTrue="1" operator="lessThan">
      <formula>$H$3</formula>
    </cfRule>
  </conditionalFormatting>
  <conditionalFormatting sqref="D56:D65">
    <cfRule type="cellIs" dxfId="1578" priority="3166" stopIfTrue="1" operator="equal">
      <formula>$H$3</formula>
    </cfRule>
    <cfRule type="cellIs" dxfId="1577" priority="3169" stopIfTrue="1" operator="lessThan">
      <formula>$H$3</formula>
    </cfRule>
  </conditionalFormatting>
  <conditionalFormatting sqref="D66:D71 D73 E71 D75:D89">
    <cfRule type="cellIs" dxfId="1576" priority="3060" stopIfTrue="1" operator="equal">
      <formula>$H$3</formula>
    </cfRule>
  </conditionalFormatting>
  <conditionalFormatting sqref="D66:D71 E71 D73 D75:D89">
    <cfRule type="cellIs" dxfId="1575" priority="3067" stopIfTrue="1" operator="lessThan">
      <formula>$H$3</formula>
    </cfRule>
  </conditionalFormatting>
  <conditionalFormatting sqref="D66:D73">
    <cfRule type="cellIs" dxfId="1574" priority="2883" stopIfTrue="1" operator="lessThan">
      <formula>$H$3</formula>
    </cfRule>
    <cfRule type="cellIs" dxfId="1573" priority="2882" stopIfTrue="1" operator="equal">
      <formula>$H$3</formula>
    </cfRule>
  </conditionalFormatting>
  <conditionalFormatting sqref="D72">
    <cfRule type="cellIs" dxfId="1572" priority="2881" stopIfTrue="1" operator="lessThan">
      <formula>$H$3</formula>
    </cfRule>
    <cfRule type="cellIs" dxfId="1571" priority="2880" stopIfTrue="1" operator="equal">
      <formula>$H$3</formula>
    </cfRule>
  </conditionalFormatting>
  <conditionalFormatting sqref="D74:D118">
    <cfRule type="cellIs" dxfId="1570" priority="2622" stopIfTrue="1" operator="equal">
      <formula>$H$3</formula>
    </cfRule>
    <cfRule type="cellIs" dxfId="1569" priority="2623" stopIfTrue="1" operator="lessThan">
      <formula>$H$3</formula>
    </cfRule>
  </conditionalFormatting>
  <conditionalFormatting sqref="D90:D97">
    <cfRule type="cellIs" dxfId="1568" priority="2455" stopIfTrue="1" operator="lessThan">
      <formula>$H$3</formula>
    </cfRule>
    <cfRule type="cellIs" dxfId="1567" priority="2454" stopIfTrue="1" operator="equal">
      <formula>$H$3</formula>
    </cfRule>
  </conditionalFormatting>
  <conditionalFormatting sqref="D119:D130">
    <cfRule type="cellIs" dxfId="1566" priority="1850" stopIfTrue="1" operator="lessThan">
      <formula>$H$3</formula>
    </cfRule>
    <cfRule type="cellIs" dxfId="1565" priority="1846" stopIfTrue="1" operator="equal">
      <formula>$H$3</formula>
    </cfRule>
  </conditionalFormatting>
  <conditionalFormatting sqref="D132:D134 D136">
    <cfRule type="cellIs" dxfId="1564" priority="1626" stopIfTrue="1" operator="lessThan">
      <formula>$H$3</formula>
    </cfRule>
    <cfRule type="cellIs" dxfId="1563" priority="1623" stopIfTrue="1" operator="equal">
      <formula>$H$3</formula>
    </cfRule>
  </conditionalFormatting>
  <conditionalFormatting sqref="D138:D143 B138:B143">
    <cfRule type="cellIs" dxfId="1562" priority="1416" stopIfTrue="1" operator="lessThan">
      <formula>$H$3</formula>
    </cfRule>
  </conditionalFormatting>
  <conditionalFormatting sqref="D138:D143">
    <cfRule type="cellIs" dxfId="1561" priority="1415" stopIfTrue="1" operator="equal">
      <formula>$H$3</formula>
    </cfRule>
  </conditionalFormatting>
  <conditionalFormatting sqref="D144:D145">
    <cfRule type="cellIs" dxfId="1560" priority="1563" stopIfTrue="1" operator="lessThan">
      <formula>$H$3</formula>
    </cfRule>
  </conditionalFormatting>
  <conditionalFormatting sqref="D144:D146">
    <cfRule type="cellIs" dxfId="1559" priority="1465" stopIfTrue="1" operator="equal">
      <formula>$H$3</formula>
    </cfRule>
  </conditionalFormatting>
  <conditionalFormatting sqref="D146:D147">
    <cfRule type="cellIs" dxfId="1558" priority="1455" stopIfTrue="1" operator="lessThan">
      <formula>$H$3</formula>
    </cfRule>
    <cfRule type="cellIs" dxfId="1557" priority="1451" stopIfTrue="1" operator="equal">
      <formula>$H$3</formula>
    </cfRule>
  </conditionalFormatting>
  <conditionalFormatting sqref="D147:D169">
    <cfRule type="cellIs" dxfId="1556" priority="995" stopIfTrue="1" operator="lessThan">
      <formula>$H$3</formula>
    </cfRule>
    <cfRule type="cellIs" dxfId="1555" priority="994" stopIfTrue="1" operator="equal">
      <formula>$H$3</formula>
    </cfRule>
  </conditionalFormatting>
  <conditionalFormatting sqref="D168:D169">
    <cfRule type="cellIs" dxfId="1554" priority="993" stopIfTrue="1" operator="lessThan">
      <formula>$H$3</formula>
    </cfRule>
  </conditionalFormatting>
  <conditionalFormatting sqref="D168:D186 D188:D192">
    <cfRule type="cellIs" dxfId="1553" priority="873" stopIfTrue="1" operator="equal">
      <formula>$H$3</formula>
    </cfRule>
  </conditionalFormatting>
  <conditionalFormatting sqref="D169:D181">
    <cfRule type="cellIs" dxfId="1552" priority="872" stopIfTrue="1" operator="lessThan">
      <formula>$H$3</formula>
    </cfRule>
  </conditionalFormatting>
  <conditionalFormatting sqref="D182:D186 D188:D192">
    <cfRule type="cellIs" dxfId="1551" priority="982" stopIfTrue="1" operator="lessThan">
      <formula>$H$3</formula>
    </cfRule>
  </conditionalFormatting>
  <conditionalFormatting sqref="D194:D201">
    <cfRule type="cellIs" dxfId="1550" priority="300" stopIfTrue="1" operator="equal">
      <formula>$H$3</formula>
    </cfRule>
    <cfRule type="cellIs" dxfId="1549" priority="301" stopIfTrue="1" operator="lessThan">
      <formula>$H$3</formula>
    </cfRule>
  </conditionalFormatting>
  <conditionalFormatting sqref="D202">
    <cfRule type="cellIs" dxfId="1548" priority="157" stopIfTrue="1" operator="lessThan">
      <formula>$H$3</formula>
    </cfRule>
    <cfRule type="cellIs" dxfId="1547" priority="156" stopIfTrue="1" operator="equal">
      <formula>$H$3</formula>
    </cfRule>
  </conditionalFormatting>
  <conditionalFormatting sqref="D202:D203">
    <cfRule type="cellIs" dxfId="1546" priority="151" stopIfTrue="1" operator="equal">
      <formula>$H$3</formula>
    </cfRule>
    <cfRule type="cellIs" dxfId="1545" priority="152" stopIfTrue="1" operator="lessThan">
      <formula>$H$3</formula>
    </cfRule>
  </conditionalFormatting>
  <conditionalFormatting sqref="D203 F203 B203">
    <cfRule type="cellIs" dxfId="1544" priority="144" stopIfTrue="1" operator="lessThan">
      <formula>$H$3</formula>
    </cfRule>
  </conditionalFormatting>
  <conditionalFormatting sqref="D203">
    <cfRule type="cellIs" dxfId="1543" priority="145" stopIfTrue="1" operator="equal">
      <formula>$H$3</formula>
    </cfRule>
    <cfRule type="cellIs" dxfId="1542" priority="146" stopIfTrue="1" operator="lessThan">
      <formula>$H$3</formula>
    </cfRule>
  </conditionalFormatting>
  <conditionalFormatting sqref="D203:D208">
    <cfRule type="cellIs" dxfId="1541" priority="64" stopIfTrue="1" operator="lessThan">
      <formula>$H$3</formula>
    </cfRule>
    <cfRule type="cellIs" dxfId="1540" priority="63" stopIfTrue="1" operator="equal">
      <formula>$H$3</formula>
    </cfRule>
  </conditionalFormatting>
  <conditionalFormatting sqref="D210:D211">
    <cfRule type="cellIs" dxfId="1539" priority="79" stopIfTrue="1" operator="lessThan">
      <formula>$H$3</formula>
    </cfRule>
    <cfRule type="cellIs" dxfId="1538" priority="78" stopIfTrue="1" operator="equal">
      <formula>$H$3</formula>
    </cfRule>
  </conditionalFormatting>
  <conditionalFormatting sqref="D212:D213">
    <cfRule type="cellIs" dxfId="1537" priority="4534" stopIfTrue="1" operator="lessThan">
      <formula>$H$3</formula>
    </cfRule>
    <cfRule type="cellIs" dxfId="1536" priority="4533" stopIfTrue="1" operator="equal">
      <formula>$H$3</formula>
    </cfRule>
  </conditionalFormatting>
  <conditionalFormatting sqref="D213">
    <cfRule type="cellIs" dxfId="1535" priority="4521" stopIfTrue="1" operator="equal">
      <formula>$H$3</formula>
    </cfRule>
    <cfRule type="cellIs" dxfId="1534" priority="4522" stopIfTrue="1" operator="lessThan">
      <formula>$H$3</formula>
    </cfRule>
  </conditionalFormatting>
  <conditionalFormatting sqref="D213:D214">
    <cfRule type="cellIs" dxfId="1533" priority="4496" stopIfTrue="1" operator="lessThan">
      <formula>$H$3</formula>
    </cfRule>
    <cfRule type="cellIs" dxfId="1532" priority="4493" stopIfTrue="1" operator="equal">
      <formula>$H$3</formula>
    </cfRule>
  </conditionalFormatting>
  <conditionalFormatting sqref="D214">
    <cfRule type="cellIs" dxfId="1531" priority="4492" stopIfTrue="1" operator="lessThan">
      <formula>$H$3</formula>
    </cfRule>
    <cfRule type="cellIs" dxfId="1530" priority="4481" stopIfTrue="1" operator="equal">
      <formula>$H$3</formula>
    </cfRule>
  </conditionalFormatting>
  <conditionalFormatting sqref="D214:D226">
    <cfRule type="cellIs" dxfId="1529" priority="4415" stopIfTrue="1" operator="equal">
      <formula>$H$3</formula>
    </cfRule>
    <cfRule type="cellIs" dxfId="1528" priority="4416" stopIfTrue="1" operator="lessThan">
      <formula>$H$3</formula>
    </cfRule>
  </conditionalFormatting>
  <conditionalFormatting sqref="D215:D226">
    <cfRule type="cellIs" dxfId="1527" priority="4403" stopIfTrue="1" operator="equal">
      <formula>$H$3</formula>
    </cfRule>
    <cfRule type="cellIs" dxfId="1526" priority="4414" stopIfTrue="1" operator="lessThan">
      <formula>$H$3</formula>
    </cfRule>
  </conditionalFormatting>
  <conditionalFormatting sqref="D215:D232 D234:D255 D257:D273">
    <cfRule type="cellIs" dxfId="1525" priority="4123" stopIfTrue="1" operator="equal">
      <formula>$H$3</formula>
    </cfRule>
    <cfRule type="cellIs" dxfId="1524" priority="4130" stopIfTrue="1" operator="lessThan">
      <formula>$H$3</formula>
    </cfRule>
  </conditionalFormatting>
  <conditionalFormatting sqref="D227:D232 D234:D255 D257:D273">
    <cfRule type="cellIs" dxfId="1523" priority="4115" stopIfTrue="1" operator="equal">
      <formula>$H$3</formula>
    </cfRule>
    <cfRule type="cellIs" dxfId="1522" priority="4122" stopIfTrue="1" operator="lessThan">
      <formula>$H$3</formula>
    </cfRule>
  </conditionalFormatting>
  <conditionalFormatting sqref="D227:D255">
    <cfRule type="cellIs" dxfId="1521" priority="3765" stopIfTrue="1" operator="lessThan">
      <formula>$H$3</formula>
    </cfRule>
    <cfRule type="cellIs" dxfId="1520" priority="3748" stopIfTrue="1" operator="equal">
      <formula>$H$3</formula>
    </cfRule>
  </conditionalFormatting>
  <conditionalFormatting sqref="D233">
    <cfRule type="cellIs" dxfId="1519" priority="3747" stopIfTrue="1" operator="lessThan">
      <formula>$H$3</formula>
    </cfRule>
  </conditionalFormatting>
  <conditionalFormatting sqref="D256">
    <cfRule type="cellIs" dxfId="1518" priority="3299" stopIfTrue="1" operator="lessThan">
      <formula>$H$3</formula>
    </cfRule>
    <cfRule type="cellIs" dxfId="1517" priority="3296" stopIfTrue="1" operator="equal">
      <formula>$H$3</formula>
    </cfRule>
  </conditionalFormatting>
  <conditionalFormatting sqref="D256:D273">
    <cfRule type="cellIs" dxfId="1516" priority="3306" stopIfTrue="1" operator="equal">
      <formula>$H$3</formula>
    </cfRule>
    <cfRule type="cellIs" dxfId="1515" priority="3311" stopIfTrue="1" operator="lessThan">
      <formula>$H$3</formula>
    </cfRule>
  </conditionalFormatting>
  <conditionalFormatting sqref="D274:D275">
    <cfRule type="cellIs" dxfId="1514" priority="3013" stopIfTrue="1" operator="lessThan">
      <formula>$H$3</formula>
    </cfRule>
    <cfRule type="cellIs" dxfId="1513" priority="3012" stopIfTrue="1" operator="equal">
      <formula>$H$3</formula>
    </cfRule>
  </conditionalFormatting>
  <conditionalFormatting sqref="D274:D280">
    <cfRule type="cellIs" dxfId="1512" priority="2863" stopIfTrue="1" operator="lessThan">
      <formula>$H$3</formula>
    </cfRule>
  </conditionalFormatting>
  <conditionalFormatting sqref="D276:D277">
    <cfRule type="cellIs" dxfId="1511" priority="2861" stopIfTrue="1" operator="lessThan">
      <formula>$H$3</formula>
    </cfRule>
    <cfRule type="cellIs" dxfId="1510" priority="2860" stopIfTrue="1" operator="equal">
      <formula>$H$3</formula>
    </cfRule>
  </conditionalFormatting>
  <conditionalFormatting sqref="D276:D280">
    <cfRule type="cellIs" dxfId="1509" priority="2862" stopIfTrue="1" operator="equal">
      <formula>$H$3</formula>
    </cfRule>
  </conditionalFormatting>
  <conditionalFormatting sqref="D278:D280">
    <cfRule type="cellIs" dxfId="1508" priority="2905" stopIfTrue="1" operator="lessThan">
      <formula>$H$3</formula>
    </cfRule>
    <cfRule type="cellIs" dxfId="1507" priority="2900" stopIfTrue="1" operator="equal">
      <formula>$H$3</formula>
    </cfRule>
  </conditionalFormatting>
  <conditionalFormatting sqref="D281:D284">
    <cfRule type="cellIs" dxfId="1506" priority="2831" stopIfTrue="1" operator="lessThan">
      <formula>$H$3</formula>
    </cfRule>
    <cfRule type="cellIs" dxfId="1505" priority="2832" stopIfTrue="1" operator="equal">
      <formula>$H$3</formula>
    </cfRule>
  </conditionalFormatting>
  <conditionalFormatting sqref="D287:D295">
    <cfRule type="cellIs" dxfId="1504" priority="2710" stopIfTrue="1" operator="lessThan">
      <formula>$H$3</formula>
    </cfRule>
    <cfRule type="cellIs" dxfId="1503" priority="2711" stopIfTrue="1" operator="equal">
      <formula>$H$3</formula>
    </cfRule>
  </conditionalFormatting>
  <conditionalFormatting sqref="D295:D298">
    <cfRule type="cellIs" dxfId="1502" priority="2530" stopIfTrue="1" operator="equal">
      <formula>$H$3</formula>
    </cfRule>
    <cfRule type="cellIs" dxfId="1501" priority="2531" stopIfTrue="1" operator="lessThan">
      <formula>$H$3</formula>
    </cfRule>
  </conditionalFormatting>
  <conditionalFormatting sqref="D296">
    <cfRule type="cellIs" dxfId="1500" priority="2571" stopIfTrue="1" operator="lessThan">
      <formula>$H$3</formula>
    </cfRule>
    <cfRule type="cellIs" dxfId="1499" priority="2570" stopIfTrue="1" operator="equal">
      <formula>$H$3</formula>
    </cfRule>
  </conditionalFormatting>
  <conditionalFormatting sqref="D297:D315 D318:D324">
    <cfRule type="cellIs" dxfId="1498" priority="2501" stopIfTrue="1" operator="lessThan">
      <formula>$H$3</formula>
    </cfRule>
  </conditionalFormatting>
  <conditionalFormatting sqref="D297:D315">
    <cfRule type="cellIs" dxfId="1497" priority="2500" stopIfTrue="1" operator="equal">
      <formula>$H$3</formula>
    </cfRule>
  </conditionalFormatting>
  <conditionalFormatting sqref="D299:D315">
    <cfRule type="cellIs" dxfId="1496" priority="2498" stopIfTrue="1" operator="lessThan">
      <formula>$H$3</formula>
    </cfRule>
  </conditionalFormatting>
  <conditionalFormatting sqref="D299:D324">
    <cfRule type="cellIs" dxfId="1495" priority="2218" stopIfTrue="1" operator="equal">
      <formula>$H$3</formula>
    </cfRule>
  </conditionalFormatting>
  <conditionalFormatting sqref="D316:D317">
    <cfRule type="cellIs" dxfId="1494" priority="2217" stopIfTrue="1" operator="lessThan">
      <formula>$H$3</formula>
    </cfRule>
    <cfRule type="cellIs" dxfId="1493" priority="2216" stopIfTrue="1" operator="equal">
      <formula>$H$3</formula>
    </cfRule>
  </conditionalFormatting>
  <conditionalFormatting sqref="D316:D336 D342">
    <cfRule type="cellIs" dxfId="1492" priority="2068" stopIfTrue="1" operator="lessThan">
      <formula>$H$3</formula>
    </cfRule>
  </conditionalFormatting>
  <conditionalFormatting sqref="D318:D336 D342">
    <cfRule type="cellIs" dxfId="1491" priority="2067" stopIfTrue="1" operator="equal">
      <formula>$H$3</formula>
    </cfRule>
  </conditionalFormatting>
  <conditionalFormatting sqref="D325:D342">
    <cfRule type="cellIs" dxfId="1490" priority="1750" stopIfTrue="1" operator="equal">
      <formula>$H$3</formula>
    </cfRule>
    <cfRule type="cellIs" dxfId="1489" priority="1751" stopIfTrue="1" operator="lessThan">
      <formula>$H$3</formula>
    </cfRule>
  </conditionalFormatting>
  <conditionalFormatting sqref="D345:D391">
    <cfRule type="cellIs" dxfId="1488" priority="604" stopIfTrue="1" operator="equal">
      <formula>$H$3</formula>
    </cfRule>
  </conditionalFormatting>
  <conditionalFormatting sqref="D345:D408">
    <cfRule type="cellIs" dxfId="1487" priority="1288" stopIfTrue="1" operator="lessThan">
      <formula>$H$3</formula>
    </cfRule>
  </conditionalFormatting>
  <conditionalFormatting sqref="D405:D408">
    <cfRule type="cellIs" dxfId="1486" priority="27" stopIfTrue="1" operator="lessThan">
      <formula>$H$3</formula>
    </cfRule>
  </conditionalFormatting>
  <conditionalFormatting sqref="D198:E198">
    <cfRule type="expression" dxfId="1485" priority="201" stopIfTrue="1">
      <formula>$F198=$H$3</formula>
    </cfRule>
  </conditionalFormatting>
  <conditionalFormatting sqref="E4:E5 C4:C70 E70 E72:E73 E76:E77 G76:G77 G70:G71">
    <cfRule type="expression" dxfId="1484" priority="15675" stopIfTrue="1">
      <formula>$B4=$H$3</formula>
    </cfRule>
  </conditionalFormatting>
  <conditionalFormatting sqref="E4:E70 C5:C70 E102:E103 E98">
    <cfRule type="expression" dxfId="1483" priority="15674" stopIfTrue="1">
      <formula>B4&lt;$H$3</formula>
    </cfRule>
  </conditionalFormatting>
  <conditionalFormatting sqref="E5">
    <cfRule type="expression" dxfId="1482" priority="15673" stopIfTrue="1">
      <formula>$D5=$H$3</formula>
    </cfRule>
  </conditionalFormatting>
  <conditionalFormatting sqref="E6:E69">
    <cfRule type="expression" dxfId="1481" priority="2879" stopIfTrue="1">
      <formula>$B6=$H$3</formula>
    </cfRule>
  </conditionalFormatting>
  <conditionalFormatting sqref="E6:E70">
    <cfRule type="expression" dxfId="1480" priority="2878" stopIfTrue="1">
      <formula>$F6=$H$3</formula>
    </cfRule>
  </conditionalFormatting>
  <conditionalFormatting sqref="E72:E106">
    <cfRule type="expression" dxfId="1479" priority="2361" stopIfTrue="1">
      <formula>D72&lt;$H$3</formula>
    </cfRule>
  </conditionalFormatting>
  <conditionalFormatting sqref="E74:E75 E362:E363">
    <cfRule type="expression" dxfId="1478" priority="2768" stopIfTrue="1">
      <formula>$F74=$H$3</formula>
    </cfRule>
    <cfRule type="expression" dxfId="1477" priority="2769" stopIfTrue="1">
      <formula>$B74=$H$3</formula>
    </cfRule>
  </conditionalFormatting>
  <conditionalFormatting sqref="E78:E86">
    <cfRule type="expression" dxfId="1476" priority="2737" stopIfTrue="1">
      <formula>$B78=$H$3</formula>
    </cfRule>
  </conditionalFormatting>
  <conditionalFormatting sqref="E87:E106">
    <cfRule type="expression" dxfId="1475" priority="2376" stopIfTrue="1">
      <formula>$B87=$H$3</formula>
    </cfRule>
  </conditionalFormatting>
  <conditionalFormatting sqref="E94:E106">
    <cfRule type="expression" dxfId="1474" priority="2377" stopIfTrue="1">
      <formula>$F94=$H$3</formula>
    </cfRule>
  </conditionalFormatting>
  <conditionalFormatting sqref="E103">
    <cfRule type="expression" dxfId="1473" priority="2334" stopIfTrue="1">
      <formula>$F103=$H$3</formula>
    </cfRule>
  </conditionalFormatting>
  <conditionalFormatting sqref="E107:E109">
    <cfRule type="expression" dxfId="1472" priority="2264" stopIfTrue="1">
      <formula>$B107=$H$3</formula>
    </cfRule>
  </conditionalFormatting>
  <conditionalFormatting sqref="E110:E114">
    <cfRule type="expression" dxfId="1471" priority="2119" stopIfTrue="1">
      <formula>$F110=$H$3</formula>
    </cfRule>
    <cfRule type="expression" dxfId="1470" priority="2118" stopIfTrue="1">
      <formula>$B110=$H$3</formula>
    </cfRule>
  </conditionalFormatting>
  <conditionalFormatting sqref="E110:E121">
    <cfRule type="expression" dxfId="1469" priority="2075" stopIfTrue="1">
      <formula>D110&lt;$H$3</formula>
    </cfRule>
  </conditionalFormatting>
  <conditionalFormatting sqref="E112:E114">
    <cfRule type="expression" dxfId="1468" priority="2234" stopIfTrue="1">
      <formula>D112&lt;$H$3</formula>
    </cfRule>
  </conditionalFormatting>
  <conditionalFormatting sqref="E115:E121">
    <cfRule type="expression" dxfId="1467" priority="2074" stopIfTrue="1">
      <formula>$F115=$H$3</formula>
    </cfRule>
  </conditionalFormatting>
  <conditionalFormatting sqref="E115:E130 C122:C130">
    <cfRule type="expression" dxfId="1466" priority="1946" stopIfTrue="1">
      <formula>$B115=$H$3</formula>
    </cfRule>
  </conditionalFormatting>
  <conditionalFormatting sqref="E115:E130">
    <cfRule type="expression" dxfId="1465" priority="1845" stopIfTrue="1">
      <formula>D115&lt;$H$3</formula>
    </cfRule>
  </conditionalFormatting>
  <conditionalFormatting sqref="E126">
    <cfRule type="expression" dxfId="1464" priority="1825" stopIfTrue="1">
      <formula>$F126=$H$3</formula>
    </cfRule>
    <cfRule type="expression" dxfId="1463" priority="1824" stopIfTrue="1">
      <formula>D126&lt;$H$3</formula>
    </cfRule>
  </conditionalFormatting>
  <conditionalFormatting sqref="E127">
    <cfRule type="expression" dxfId="1462" priority="1931" stopIfTrue="1">
      <formula>$F127=$H$3</formula>
    </cfRule>
  </conditionalFormatting>
  <conditionalFormatting sqref="E132:E133">
    <cfRule type="expression" dxfId="1461" priority="1718" stopIfTrue="1">
      <formula>$B132=$H$3</formula>
    </cfRule>
    <cfRule type="expression" dxfId="1460" priority="1713" stopIfTrue="1">
      <formula>D132&lt;$H$3</formula>
    </cfRule>
  </conditionalFormatting>
  <conditionalFormatting sqref="E133:E134">
    <cfRule type="expression" dxfId="1459" priority="1618" stopIfTrue="1">
      <formula>D133&lt;$H$3</formula>
    </cfRule>
  </conditionalFormatting>
  <conditionalFormatting sqref="E134">
    <cfRule type="expression" dxfId="1458" priority="1608" stopIfTrue="1">
      <formula>$F134=$H$3</formula>
    </cfRule>
  </conditionalFormatting>
  <conditionalFormatting sqref="E136">
    <cfRule type="expression" dxfId="1457" priority="1630" stopIfTrue="1">
      <formula>D136&lt;$H$3</formula>
    </cfRule>
    <cfRule type="expression" dxfId="1456" priority="1633" stopIfTrue="1">
      <formula>$B136=$H$3</formula>
    </cfRule>
  </conditionalFormatting>
  <conditionalFormatting sqref="E138:E143 C138:C144">
    <cfRule type="expression" dxfId="1455" priority="1418" stopIfTrue="1">
      <formula>$B138=$H$3</formula>
    </cfRule>
    <cfRule type="expression" dxfId="1454" priority="1417" stopIfTrue="1">
      <formula>B138&lt;$H$3</formula>
    </cfRule>
  </conditionalFormatting>
  <conditionalFormatting sqref="E138:E143">
    <cfRule type="expression" dxfId="1453" priority="1568" stopIfTrue="1">
      <formula>$F138=$H$3</formula>
    </cfRule>
  </conditionalFormatting>
  <conditionalFormatting sqref="E144:E147">
    <cfRule type="expression" dxfId="1452" priority="1459" stopIfTrue="1">
      <formula>D144&lt;$H$3</formula>
    </cfRule>
    <cfRule type="expression" dxfId="1451" priority="1460" stopIfTrue="1">
      <formula>$B144=$H$3</formula>
    </cfRule>
  </conditionalFormatting>
  <conditionalFormatting sqref="E147 E213">
    <cfRule type="expression" dxfId="1450" priority="1458" stopIfTrue="1">
      <formula>$D147=$H$3</formula>
    </cfRule>
  </conditionalFormatting>
  <conditionalFormatting sqref="E148:E153">
    <cfRule type="expression" dxfId="1449" priority="1431" stopIfTrue="1">
      <formula>$F148=$H$3</formula>
    </cfRule>
  </conditionalFormatting>
  <conditionalFormatting sqref="E148:E159">
    <cfRule type="expression" dxfId="1448" priority="1176" stopIfTrue="1">
      <formula>$B148=$H$3</formula>
    </cfRule>
    <cfRule type="expression" dxfId="1447" priority="1174" stopIfTrue="1">
      <formula>D148&lt;$H$3</formula>
    </cfRule>
  </conditionalFormatting>
  <conditionalFormatting sqref="E160:E161">
    <cfRule type="expression" dxfId="1446" priority="1102" stopIfTrue="1">
      <formula>$B160=$H$3</formula>
    </cfRule>
  </conditionalFormatting>
  <conditionalFormatting sqref="E160:E162">
    <cfRule type="expression" dxfId="1445" priority="1100" stopIfTrue="1">
      <formula>D160&lt;$H$3</formula>
    </cfRule>
  </conditionalFormatting>
  <conditionalFormatting sqref="E162">
    <cfRule type="expression" dxfId="1444" priority="1195" stopIfTrue="1">
      <formula>$B162=$H$3</formula>
    </cfRule>
  </conditionalFormatting>
  <conditionalFormatting sqref="E163">
    <cfRule type="expression" dxfId="1443" priority="1038" stopIfTrue="1">
      <formula>$B163=$H$3</formula>
    </cfRule>
    <cfRule type="expression" dxfId="1442" priority="1041" stopIfTrue="1">
      <formula>$B163=$H$3</formula>
    </cfRule>
    <cfRule type="expression" dxfId="1441" priority="1037" stopIfTrue="1">
      <formula>D163&lt;$H$3</formula>
    </cfRule>
  </conditionalFormatting>
  <conditionalFormatting sqref="E163:E164">
    <cfRule type="expression" dxfId="1440" priority="1040" stopIfTrue="1">
      <formula>D163&lt;$H$3</formula>
    </cfRule>
  </conditionalFormatting>
  <conditionalFormatting sqref="E164">
    <cfRule type="expression" dxfId="1439" priority="1156" stopIfTrue="1">
      <formula>$B164=$H$3</formula>
    </cfRule>
  </conditionalFormatting>
  <conditionalFormatting sqref="E165">
    <cfRule type="expression" dxfId="1438" priority="953" stopIfTrue="1">
      <formula>$B165=$H$3</formula>
    </cfRule>
    <cfRule type="expression" dxfId="1437" priority="952" stopIfTrue="1">
      <formula>D165&lt;$H$3</formula>
    </cfRule>
  </conditionalFormatting>
  <conditionalFormatting sqref="E167">
    <cfRule type="expression" dxfId="1436" priority="1154" stopIfTrue="1">
      <formula>D167&lt;$H$3</formula>
    </cfRule>
  </conditionalFormatting>
  <conditionalFormatting sqref="E169 E203">
    <cfRule type="expression" dxfId="1435" priority="997" stopIfTrue="1">
      <formula>D169&lt;$H$3</formula>
    </cfRule>
  </conditionalFormatting>
  <conditionalFormatting sqref="E170:E186">
    <cfRule type="expression" dxfId="1434" priority="687" stopIfTrue="1">
      <formula>D170&lt;$H$3</formula>
    </cfRule>
    <cfRule type="expression" dxfId="1433" priority="711" stopIfTrue="1">
      <formula>$F170=$H$3</formula>
    </cfRule>
  </conditionalFormatting>
  <conditionalFormatting sqref="E186">
    <cfRule type="expression" dxfId="1432" priority="688" stopIfTrue="1">
      <formula>$B186=$H$3</formula>
    </cfRule>
  </conditionalFormatting>
  <conditionalFormatting sqref="E188">
    <cfRule type="expression" dxfId="1431" priority="478" stopIfTrue="1">
      <formula>D188&lt;$H$3</formula>
    </cfRule>
  </conditionalFormatting>
  <conditionalFormatting sqref="E188:E189">
    <cfRule type="expression" dxfId="1430" priority="479" stopIfTrue="1">
      <formula>$B188=$H$3</formula>
    </cfRule>
  </conditionalFormatting>
  <conditionalFormatting sqref="E189">
    <cfRule type="expression" dxfId="1429" priority="597" stopIfTrue="1">
      <formula>D189&lt;$H$3</formula>
    </cfRule>
    <cfRule type="expression" dxfId="1428" priority="598" stopIfTrue="1">
      <formula>$B189=$H$3</formula>
    </cfRule>
  </conditionalFormatting>
  <conditionalFormatting sqref="E190:E192">
    <cfRule type="expression" dxfId="1427" priority="364" stopIfTrue="1">
      <formula>$B190=$H$3</formula>
    </cfRule>
    <cfRule type="expression" dxfId="1426" priority="362" stopIfTrue="1">
      <formula>D190&lt;$H$3</formula>
    </cfRule>
  </conditionalFormatting>
  <conditionalFormatting sqref="E194:E195">
    <cfRule type="expression" dxfId="1425" priority="355" stopIfTrue="1">
      <formula>$B194=$H$3</formula>
    </cfRule>
  </conditionalFormatting>
  <conditionalFormatting sqref="E194:E205 C203:C208">
    <cfRule type="expression" dxfId="1424" priority="72" stopIfTrue="1">
      <formula>B194&lt;$H$3</formula>
    </cfRule>
  </conditionalFormatting>
  <conditionalFormatting sqref="E196:E197">
    <cfRule type="expression" dxfId="1423" priority="196" stopIfTrue="1">
      <formula>$F196=$H$3</formula>
    </cfRule>
  </conditionalFormatting>
  <conditionalFormatting sqref="E196:E198">
    <cfRule type="expression" dxfId="1422" priority="197" stopIfTrue="1">
      <formula>$B196=$H$3</formula>
    </cfRule>
  </conditionalFormatting>
  <conditionalFormatting sqref="E199:E201">
    <cfRule type="expression" dxfId="1421" priority="192" stopIfTrue="1">
      <formula>$B199=$H$3</formula>
    </cfRule>
    <cfRule type="expression" dxfId="1420" priority="193" stopIfTrue="1">
      <formula>$F199=$H$3</formula>
    </cfRule>
  </conditionalFormatting>
  <conditionalFormatting sqref="E203 E169">
    <cfRule type="expression" dxfId="1419" priority="990" stopIfTrue="1">
      <formula>$D169=$H$3</formula>
    </cfRule>
  </conditionalFormatting>
  <conditionalFormatting sqref="E207:E208 G208 C210:C211 E210:E211 G210:G211">
    <cfRule type="expression" dxfId="1418" priority="110" stopIfTrue="1">
      <formula>B207&lt;$H$3</formula>
    </cfRule>
  </conditionalFormatting>
  <conditionalFormatting sqref="E207:E208 G208 E210:E211 C210:C284 G210:G284 C202:C208">
    <cfRule type="expression" dxfId="1417" priority="111" stopIfTrue="1">
      <formula>$B202=$H$3</formula>
    </cfRule>
  </conditionalFormatting>
  <conditionalFormatting sqref="E212:E284">
    <cfRule type="expression" dxfId="1416" priority="2729" stopIfTrue="1">
      <formula>D212&lt;$H$3</formula>
    </cfRule>
  </conditionalFormatting>
  <conditionalFormatting sqref="E396:E402">
    <cfRule type="expression" dxfId="1415" priority="186" stopIfTrue="1">
      <formula>$B396=$H$3</formula>
    </cfRule>
    <cfRule type="expression" dxfId="1414" priority="189" stopIfTrue="1">
      <formula>$B396=$H$3</formula>
    </cfRule>
    <cfRule type="expression" dxfId="1413" priority="185" stopIfTrue="1">
      <formula>D396&lt;$H$3</formula>
    </cfRule>
    <cfRule type="expression" dxfId="1412" priority="187" stopIfTrue="1">
      <formula>$F396=$H$3</formula>
    </cfRule>
  </conditionalFormatting>
  <conditionalFormatting sqref="E406">
    <cfRule type="expression" dxfId="1411" priority="31" stopIfTrue="1">
      <formula>$B406=$H$3</formula>
    </cfRule>
    <cfRule type="expression" dxfId="1410" priority="15" stopIfTrue="1">
      <formula>D406&lt;$H$3</formula>
    </cfRule>
    <cfRule type="expression" dxfId="1409" priority="16" stopIfTrue="1">
      <formula>$B406=$H$3</formula>
    </cfRule>
  </conditionalFormatting>
  <conditionalFormatting sqref="E406:E407">
    <cfRule type="expression" dxfId="1408" priority="20" stopIfTrue="1">
      <formula>$F406=$H$3</formula>
    </cfRule>
    <cfRule type="expression" dxfId="1407" priority="19" stopIfTrue="1">
      <formula>$B406=$H$3</formula>
    </cfRule>
    <cfRule type="expression" dxfId="1406" priority="18" stopIfTrue="1">
      <formula>D406&lt;$H$3</formula>
    </cfRule>
  </conditionalFormatting>
  <conditionalFormatting sqref="E408">
    <cfRule type="expression" dxfId="1405" priority="4" stopIfTrue="1">
      <formula>D408&lt;$H$3</formula>
    </cfRule>
    <cfRule type="expression" dxfId="1404" priority="5" stopIfTrue="1">
      <formula>$B408=$H$3</formula>
    </cfRule>
    <cfRule type="expression" dxfId="1403" priority="6" stopIfTrue="1">
      <formula>$F408=$H$3</formula>
    </cfRule>
  </conditionalFormatting>
  <conditionalFormatting sqref="E71:F71">
    <cfRule type="cellIs" dxfId="1402" priority="2870" stopIfTrue="1" operator="lessThan">
      <formula>$H$3</formula>
    </cfRule>
    <cfRule type="cellIs" dxfId="1401" priority="2869" stopIfTrue="1" operator="equal">
      <formula>$H$3</formula>
    </cfRule>
  </conditionalFormatting>
  <conditionalFormatting sqref="E90:F93">
    <cfRule type="expression" dxfId="1400" priority="2449" stopIfTrue="1">
      <formula>$F90=$H$3</formula>
    </cfRule>
  </conditionalFormatting>
  <conditionalFormatting sqref="E102:F102">
    <cfRule type="expression" dxfId="1399" priority="2452" stopIfTrue="1">
      <formula>$F102=$H$3</formula>
    </cfRule>
  </conditionalFormatting>
  <conditionalFormatting sqref="E107:F108">
    <cfRule type="expression" dxfId="1398" priority="2265" stopIfTrue="1">
      <formula>$F107=$H$3</formula>
    </cfRule>
  </conditionalFormatting>
  <conditionalFormatting sqref="E109:F109">
    <cfRule type="expression" dxfId="1397" priority="2180" stopIfTrue="1">
      <formula>$F109=$H$3</formula>
    </cfRule>
  </conditionalFormatting>
  <conditionalFormatting sqref="E122:F124 C122:C130 E128:F130 F126:F127">
    <cfRule type="expression" dxfId="1396" priority="1947" stopIfTrue="1">
      <formula>$F122=$H$3</formula>
    </cfRule>
  </conditionalFormatting>
  <conditionalFormatting sqref="E125:F125">
    <cfRule type="expression" dxfId="1395" priority="1836" stopIfTrue="1">
      <formula>$F125=$H$3</formula>
    </cfRule>
  </conditionalFormatting>
  <conditionalFormatting sqref="E132:F132">
    <cfRule type="expression" dxfId="1394" priority="1719" stopIfTrue="1">
      <formula>$F132=$H$3</formula>
    </cfRule>
  </conditionalFormatting>
  <conditionalFormatting sqref="E133:F133">
    <cfRule type="expression" dxfId="1393" priority="1706" stopIfTrue="1">
      <formula>$F133=$H$3</formula>
    </cfRule>
  </conditionalFormatting>
  <conditionalFormatting sqref="E144:F145">
    <cfRule type="expression" dxfId="1392" priority="1551" stopIfTrue="1">
      <formula>$F144=$H$3</formula>
    </cfRule>
  </conditionalFormatting>
  <conditionalFormatting sqref="E160:F160">
    <cfRule type="expression" dxfId="1391" priority="1101" stopIfTrue="1">
      <formula>$F160=$H$3</formula>
    </cfRule>
  </conditionalFormatting>
  <conditionalFormatting sqref="E161:F161">
    <cfRule type="expression" dxfId="1390" priority="1078" stopIfTrue="1">
      <formula>$F161=$H$3</formula>
    </cfRule>
  </conditionalFormatting>
  <conditionalFormatting sqref="E162:F162">
    <cfRule type="expression" dxfId="1389" priority="1190" stopIfTrue="1">
      <formula>$F162=$H$3</formula>
    </cfRule>
  </conditionalFormatting>
  <conditionalFormatting sqref="E163:F163">
    <cfRule type="expression" dxfId="1388" priority="1039" stopIfTrue="1">
      <formula>$F163=$H$3</formula>
    </cfRule>
  </conditionalFormatting>
  <conditionalFormatting sqref="E189:F189">
    <cfRule type="expression" dxfId="1387" priority="577" stopIfTrue="1">
      <formula>$F189=$H$3</formula>
    </cfRule>
  </conditionalFormatting>
  <conditionalFormatting sqref="E190:F192">
    <cfRule type="expression" dxfId="1386" priority="363" stopIfTrue="1">
      <formula>$F190=$H$3</formula>
    </cfRule>
  </conditionalFormatting>
  <conditionalFormatting sqref="E76:G77 E72 E73:F73 C6:C70 F57:F70 F75">
    <cfRule type="expression" dxfId="1385" priority="2919" stopIfTrue="1">
      <formula>$F6=$H$3</formula>
    </cfRule>
  </conditionalFormatting>
  <conditionalFormatting sqref="E78:G79">
    <cfRule type="expression" dxfId="1384" priority="2688" stopIfTrue="1">
      <formula>$F78=$H$3</formula>
    </cfRule>
  </conditionalFormatting>
  <conditionalFormatting sqref="E80:G83 E84:F85 E86:G86 F95:F100">
    <cfRule type="expression" dxfId="1383" priority="2790" stopIfTrue="1">
      <formula>$F80=$H$3</formula>
    </cfRule>
  </conditionalFormatting>
  <conditionalFormatting sqref="E87:G87">
    <cfRule type="expression" dxfId="1382" priority="2577" stopIfTrue="1">
      <formula>$F87=$H$3</formula>
    </cfRule>
  </conditionalFormatting>
  <conditionalFormatting sqref="E88:G89">
    <cfRule type="expression" dxfId="1381" priority="2618" stopIfTrue="1">
      <formula>$F88=$H$3</formula>
    </cfRule>
  </conditionalFormatting>
  <conditionalFormatting sqref="E136:G136 F134:G134">
    <cfRule type="expression" dxfId="1380" priority="1634" stopIfTrue="1">
      <formula>$F134=$H$3</formula>
    </cfRule>
  </conditionalFormatting>
  <conditionalFormatting sqref="E154:G158">
    <cfRule type="expression" dxfId="1379" priority="1175" stopIfTrue="1">
      <formula>$F154=$H$3</formula>
    </cfRule>
  </conditionalFormatting>
  <conditionalFormatting sqref="E159:G159">
    <cfRule type="expression" dxfId="1378" priority="1130" stopIfTrue="1">
      <formula>$F159=$H$3</formula>
    </cfRule>
  </conditionalFormatting>
  <conditionalFormatting sqref="E165:G165">
    <cfRule type="expression" dxfId="1377" priority="954" stopIfTrue="1">
      <formula>$F165=$H$3</formula>
    </cfRule>
  </conditionalFormatting>
  <conditionalFormatting sqref="E167:G167 E164:G164">
    <cfRule type="expression" dxfId="1376" priority="1155" stopIfTrue="1">
      <formula>$F164=$H$3</formula>
    </cfRule>
  </conditionalFormatting>
  <conditionalFormatting sqref="E188:G188">
    <cfRule type="expression" dxfId="1375" priority="480" stopIfTrue="1">
      <formula>$F188=$H$3</formula>
    </cfRule>
  </conditionalFormatting>
  <conditionalFormatting sqref="E194:G194">
    <cfRule type="expression" dxfId="1374" priority="356" stopIfTrue="1">
      <formula>$F194=$H$3</formula>
    </cfRule>
  </conditionalFormatting>
  <conditionalFormatting sqref="E195:G195">
    <cfRule type="expression" dxfId="1373" priority="225" stopIfTrue="1">
      <formula>$F195=$H$3</formula>
    </cfRule>
  </conditionalFormatting>
  <conditionalFormatting sqref="F4">
    <cfRule type="cellIs" dxfId="1372" priority="15691" stopIfTrue="1" operator="equal">
      <formula>$H$3</formula>
    </cfRule>
    <cfRule type="cellIs" dxfId="1371" priority="15698" stopIfTrue="1" operator="lessThan">
      <formula>$H$3</formula>
    </cfRule>
  </conditionalFormatting>
  <conditionalFormatting sqref="F4:F5">
    <cfRule type="cellIs" dxfId="1370" priority="15672" stopIfTrue="1" operator="lessThan">
      <formula>$H$3</formula>
    </cfRule>
    <cfRule type="cellIs" dxfId="1369" priority="15671" stopIfTrue="1" operator="equal">
      <formula>$H$3</formula>
    </cfRule>
  </conditionalFormatting>
  <conditionalFormatting sqref="F5">
    <cfRule type="cellIs" dxfId="1368" priority="15666" stopIfTrue="1" operator="lessThan">
      <formula>$H$3</formula>
    </cfRule>
    <cfRule type="cellIs" dxfId="1367" priority="15659" stopIfTrue="1" operator="equal">
      <formula>$H$3</formula>
    </cfRule>
  </conditionalFormatting>
  <conditionalFormatting sqref="F5:F6">
    <cfRule type="cellIs" dxfId="1366" priority="15624" stopIfTrue="1" operator="lessThan">
      <formula>$H$3</formula>
    </cfRule>
    <cfRule type="cellIs" dxfId="1365" priority="15623" stopIfTrue="1" operator="equal">
      <formula>$H$3</formula>
    </cfRule>
  </conditionalFormatting>
  <conditionalFormatting sqref="F6">
    <cfRule type="expression" dxfId="1364" priority="15625" stopIfTrue="1">
      <formula>$F6=$H$3</formula>
    </cfRule>
  </conditionalFormatting>
  <conditionalFormatting sqref="F6:F8">
    <cfRule type="cellIs" dxfId="1363" priority="4426" stopIfTrue="1" operator="equal">
      <formula>$H$3</formula>
    </cfRule>
    <cfRule type="cellIs" dxfId="1362" priority="4443" stopIfTrue="1" operator="lessThan">
      <formula>$H$3</formula>
    </cfRule>
  </conditionalFormatting>
  <conditionalFormatting sqref="F7">
    <cfRule type="cellIs" dxfId="1361" priority="4425" stopIfTrue="1" operator="lessThan">
      <formula>$H$3</formula>
    </cfRule>
    <cfRule type="cellIs" dxfId="1360" priority="4424" stopIfTrue="1" operator="equal">
      <formula>$H$3</formula>
    </cfRule>
  </conditionalFormatting>
  <conditionalFormatting sqref="F8">
    <cfRule type="cellIs" dxfId="1359" priority="15552" stopIfTrue="1" operator="equal">
      <formula>$H$3</formula>
    </cfRule>
    <cfRule type="cellIs" dxfId="1358" priority="15553" stopIfTrue="1" operator="lessThan">
      <formula>$H$3</formula>
    </cfRule>
    <cfRule type="expression" dxfId="1357" priority="15554" stopIfTrue="1">
      <formula>$F8=$H$3</formula>
    </cfRule>
  </conditionalFormatting>
  <conditionalFormatting sqref="F9">
    <cfRule type="cellIs" dxfId="1356" priority="4350" stopIfTrue="1" operator="equal">
      <formula>$H$3</formula>
    </cfRule>
    <cfRule type="cellIs" dxfId="1355" priority="4355" stopIfTrue="1" operator="lessThan">
      <formula>$H$3</formula>
    </cfRule>
  </conditionalFormatting>
  <conditionalFormatting sqref="F9:F19">
    <cfRule type="cellIs" dxfId="1354" priority="4356" stopIfTrue="1" operator="equal">
      <formula>$H$3</formula>
    </cfRule>
    <cfRule type="cellIs" dxfId="1353" priority="4363" stopIfTrue="1" operator="lessThan">
      <formula>$H$3</formula>
    </cfRule>
  </conditionalFormatting>
  <conditionalFormatting sqref="F10:F19">
    <cfRule type="cellIs" dxfId="1352" priority="16358" stopIfTrue="1" operator="lessThan">
      <formula>$H$3</formula>
    </cfRule>
    <cfRule type="expression" dxfId="1351" priority="16359" stopIfTrue="1">
      <formula>$F10=$H$3</formula>
    </cfRule>
    <cfRule type="cellIs" dxfId="1350" priority="16357" stopIfTrue="1" operator="equal">
      <formula>$H$3</formula>
    </cfRule>
  </conditionalFormatting>
  <conditionalFormatting sqref="F20">
    <cfRule type="cellIs" dxfId="1349" priority="4165" stopIfTrue="1" operator="equal">
      <formula>$H$3</formula>
    </cfRule>
    <cfRule type="cellIs" dxfId="1348" priority="4166" stopIfTrue="1" operator="lessThan">
      <formula>$H$3</formula>
    </cfRule>
  </conditionalFormatting>
  <conditionalFormatting sqref="F20:F25 F28">
    <cfRule type="cellIs" dxfId="1347" priority="4076" stopIfTrue="1" operator="lessThan">
      <formula>$H$3</formula>
    </cfRule>
    <cfRule type="cellIs" dxfId="1346" priority="4075" stopIfTrue="1" operator="equal">
      <formula>$H$3</formula>
    </cfRule>
  </conditionalFormatting>
  <conditionalFormatting sqref="F21:F25 F28">
    <cfRule type="expression" dxfId="1345" priority="4077" stopIfTrue="1">
      <formula>$F21=$H$3</formula>
    </cfRule>
  </conditionalFormatting>
  <conditionalFormatting sqref="F21:F26">
    <cfRule type="cellIs" dxfId="1344" priority="3951" stopIfTrue="1" operator="lessThan">
      <formula>$H$3</formula>
    </cfRule>
    <cfRule type="cellIs" dxfId="1343" priority="3948" stopIfTrue="1" operator="equal">
      <formula>$H$3</formula>
    </cfRule>
  </conditionalFormatting>
  <conditionalFormatting sqref="F26">
    <cfRule type="cellIs" dxfId="1342" priority="3947" stopIfTrue="1" operator="lessThan">
      <formula>$H$3</formula>
    </cfRule>
    <cfRule type="cellIs" dxfId="1341" priority="3932" stopIfTrue="1" operator="equal">
      <formula>$H$3</formula>
    </cfRule>
  </conditionalFormatting>
  <conditionalFormatting sqref="F26:F28">
    <cfRule type="cellIs" dxfId="1340" priority="3898" stopIfTrue="1" operator="equal">
      <formula>$H$3</formula>
    </cfRule>
    <cfRule type="cellIs" dxfId="1339" priority="3907" stopIfTrue="1" operator="lessThan">
      <formula>$H$3</formula>
    </cfRule>
  </conditionalFormatting>
  <conditionalFormatting sqref="F27">
    <cfRule type="cellIs" dxfId="1338" priority="3897" stopIfTrue="1" operator="lessThan">
      <formula>$H$3</formula>
    </cfRule>
    <cfRule type="cellIs" dxfId="1337" priority="3888" stopIfTrue="1" operator="equal">
      <formula>$H$3</formula>
    </cfRule>
  </conditionalFormatting>
  <conditionalFormatting sqref="F29:F32 F34 F36:F37 F39:F43 F45:F55">
    <cfRule type="cellIs" dxfId="1336" priority="3858" stopIfTrue="1" operator="equal">
      <formula>$H$3</formula>
    </cfRule>
    <cfRule type="cellIs" dxfId="1335" priority="3859" stopIfTrue="1" operator="lessThan">
      <formula>$H$3</formula>
    </cfRule>
    <cfRule type="expression" dxfId="1334" priority="3860" stopIfTrue="1">
      <formula>$F29=$H$3</formula>
    </cfRule>
  </conditionalFormatting>
  <conditionalFormatting sqref="F29:F34">
    <cfRule type="cellIs" dxfId="1333" priority="3713" stopIfTrue="1" operator="lessThan">
      <formula>$H$3</formula>
    </cfRule>
    <cfRule type="cellIs" dxfId="1332" priority="3712" stopIfTrue="1" operator="equal">
      <formula>$H$3</formula>
    </cfRule>
  </conditionalFormatting>
  <conditionalFormatting sqref="F33">
    <cfRule type="cellIs" dxfId="1331" priority="3694" stopIfTrue="1" operator="equal">
      <formula>$H$3</formula>
    </cfRule>
    <cfRule type="cellIs" dxfId="1330" priority="3709" stopIfTrue="1" operator="lessThan">
      <formula>$H$3</formula>
    </cfRule>
  </conditionalFormatting>
  <conditionalFormatting sqref="F35">
    <cfRule type="cellIs" dxfId="1329" priority="3651" stopIfTrue="1" operator="equal">
      <formula>$H$3</formula>
    </cfRule>
    <cfRule type="cellIs" dxfId="1328" priority="3660" stopIfTrue="1" operator="lessThan">
      <formula>$H$3</formula>
    </cfRule>
  </conditionalFormatting>
  <conditionalFormatting sqref="F35:F37">
    <cfRule type="cellIs" dxfId="1327" priority="3663" stopIfTrue="1" operator="equal">
      <formula>$H$3</formula>
    </cfRule>
    <cfRule type="cellIs" dxfId="1326" priority="3670" stopIfTrue="1" operator="lessThan">
      <formula>$H$3</formula>
    </cfRule>
  </conditionalFormatting>
  <conditionalFormatting sqref="F38">
    <cfRule type="cellIs" dxfId="1325" priority="3557" stopIfTrue="1" operator="equal">
      <formula>$H$3</formula>
    </cfRule>
    <cfRule type="cellIs" dxfId="1324" priority="3562" stopIfTrue="1" operator="lessThan">
      <formula>$H$3</formula>
    </cfRule>
  </conditionalFormatting>
  <conditionalFormatting sqref="F38:F43">
    <cfRule type="cellIs" dxfId="1323" priority="3574" stopIfTrue="1" operator="lessThan">
      <formula>$H$3</formula>
    </cfRule>
    <cfRule type="cellIs" dxfId="1322" priority="3569" stopIfTrue="1" operator="equal">
      <formula>$H$3</formula>
    </cfRule>
  </conditionalFormatting>
  <conditionalFormatting sqref="F44">
    <cfRule type="cellIs" dxfId="1321" priority="3426" stopIfTrue="1" operator="equal">
      <formula>$H$3</formula>
    </cfRule>
    <cfRule type="cellIs" dxfId="1320" priority="3427" stopIfTrue="1" operator="lessThan">
      <formula>$H$3</formula>
    </cfRule>
  </conditionalFormatting>
  <conditionalFormatting sqref="F44:F55">
    <cfRule type="cellIs" dxfId="1319" priority="3447" stopIfTrue="1" operator="lessThan">
      <formula>$H$3</formula>
    </cfRule>
    <cfRule type="cellIs" dxfId="1318" priority="3440" stopIfTrue="1" operator="equal">
      <formula>$H$3</formula>
    </cfRule>
  </conditionalFormatting>
  <conditionalFormatting sqref="F56">
    <cfRule type="cellIs" dxfId="1317" priority="3177" stopIfTrue="1" operator="lessThan">
      <formula>$H$3</formula>
    </cfRule>
  </conditionalFormatting>
  <conditionalFormatting sqref="F56:F70 F73 F75:F89">
    <cfRule type="cellIs" dxfId="1316" priority="3184" stopIfTrue="1" operator="equal">
      <formula>$H$3</formula>
    </cfRule>
    <cfRule type="cellIs" dxfId="1315" priority="3195" stopIfTrue="1" operator="lessThan">
      <formula>$H$3</formula>
    </cfRule>
  </conditionalFormatting>
  <conditionalFormatting sqref="F71">
    <cfRule type="cellIs" dxfId="1314" priority="2867" stopIfTrue="1" operator="equal">
      <formula>$H$3</formula>
    </cfRule>
    <cfRule type="cellIs" dxfId="1313" priority="2868" stopIfTrue="1" operator="lessThan">
      <formula>$H$3</formula>
    </cfRule>
  </conditionalFormatting>
  <conditionalFormatting sqref="F71:F72">
    <cfRule type="cellIs" dxfId="1312" priority="2859" stopIfTrue="1" operator="lessThan">
      <formula>$H$3</formula>
    </cfRule>
    <cfRule type="cellIs" dxfId="1311" priority="2858" stopIfTrue="1" operator="equal">
      <formula>$H$3</formula>
    </cfRule>
  </conditionalFormatting>
  <conditionalFormatting sqref="F74">
    <cfRule type="cellIs" dxfId="1310" priority="2773" stopIfTrue="1" operator="lessThan">
      <formula>$H$3</formula>
    </cfRule>
    <cfRule type="cellIs" dxfId="1309" priority="2774" stopIfTrue="1" operator="equal">
      <formula>$H$3</formula>
    </cfRule>
  </conditionalFormatting>
  <conditionalFormatting sqref="F90:F95">
    <cfRule type="cellIs" dxfId="1308" priority="2463" stopIfTrue="1" operator="lessThan">
      <formula>$H$3</formula>
    </cfRule>
    <cfRule type="cellIs" dxfId="1307" priority="2462" stopIfTrue="1" operator="equal">
      <formula>$H$3</formula>
    </cfRule>
  </conditionalFormatting>
  <conditionalFormatting sqref="F94">
    <cfRule type="cellIs" dxfId="1306" priority="2460" stopIfTrue="1" operator="equal">
      <formula>$H$3</formula>
    </cfRule>
    <cfRule type="cellIs" dxfId="1305" priority="2461" stopIfTrue="1" operator="lessThan">
      <formula>$H$3</formula>
    </cfRule>
  </conditionalFormatting>
  <conditionalFormatting sqref="F96:F109">
    <cfRule type="cellIs" dxfId="1304" priority="2458" stopIfTrue="1" operator="equal">
      <formula>$H$3</formula>
    </cfRule>
    <cfRule type="cellIs" dxfId="1303" priority="2459" stopIfTrue="1" operator="lessThan">
      <formula>$H$3</formula>
    </cfRule>
  </conditionalFormatting>
  <conditionalFormatting sqref="F110">
    <cfRule type="cellIs" dxfId="1302" priority="2121" stopIfTrue="1" operator="equal">
      <formula>$H$3</formula>
    </cfRule>
    <cfRule type="cellIs" dxfId="1301" priority="2125" stopIfTrue="1" operator="lessThan">
      <formula>$H$3</formula>
    </cfRule>
  </conditionalFormatting>
  <conditionalFormatting sqref="F111:F118">
    <cfRule type="cellIs" dxfId="1300" priority="4555" stopIfTrue="1" operator="equal">
      <formula>$H$3</formula>
    </cfRule>
    <cfRule type="cellIs" dxfId="1299" priority="4559" stopIfTrue="1" operator="lessThan">
      <formula>$H$3</formula>
    </cfRule>
  </conditionalFormatting>
  <conditionalFormatting sqref="F119:F130">
    <cfRule type="cellIs" dxfId="1298" priority="1848" stopIfTrue="1" operator="lessThan">
      <formula>$H$3</formula>
    </cfRule>
    <cfRule type="cellIs" dxfId="1297" priority="1847" stopIfTrue="1" operator="equal">
      <formula>$H$3</formula>
    </cfRule>
  </conditionalFormatting>
  <conditionalFormatting sqref="F121">
    <cfRule type="expression" dxfId="1296" priority="1952" stopIfTrue="1">
      <formula>$F121=$H$3</formula>
    </cfRule>
  </conditionalFormatting>
  <conditionalFormatting sqref="F132:F133">
    <cfRule type="cellIs" dxfId="1295" priority="1715" stopIfTrue="1" operator="equal">
      <formula>$H$3</formula>
    </cfRule>
    <cfRule type="cellIs" dxfId="1294" priority="1716" stopIfTrue="1" operator="lessThan">
      <formula>$H$3</formula>
    </cfRule>
  </conditionalFormatting>
  <conditionalFormatting sqref="F134 F136">
    <cfRule type="cellIs" dxfId="1293" priority="1624" stopIfTrue="1" operator="equal">
      <formula>$H$3</formula>
    </cfRule>
    <cfRule type="cellIs" dxfId="1292" priority="1625" stopIfTrue="1" operator="lessThan">
      <formula>$H$3</formula>
    </cfRule>
  </conditionalFormatting>
  <conditionalFormatting sqref="F138:F146">
    <cfRule type="cellIs" dxfId="1291" priority="1462" stopIfTrue="1" operator="equal">
      <formula>$H$3</formula>
    </cfRule>
    <cfRule type="cellIs" dxfId="1290" priority="1464" stopIfTrue="1" operator="lessThan">
      <formula>$H$3</formula>
    </cfRule>
  </conditionalFormatting>
  <conditionalFormatting sqref="F146:F147">
    <cfRule type="cellIs" dxfId="1289" priority="1456" stopIfTrue="1" operator="equal">
      <formula>$H$3</formula>
    </cfRule>
    <cfRule type="cellIs" dxfId="1288" priority="1457" stopIfTrue="1" operator="lessThan">
      <formula>$H$3</formula>
    </cfRule>
  </conditionalFormatting>
  <conditionalFormatting sqref="F147">
    <cfRule type="cellIs" dxfId="1287" priority="1454" stopIfTrue="1" operator="lessThan">
      <formula>$H$3</formula>
    </cfRule>
    <cfRule type="cellIs" dxfId="1286" priority="1452" stopIfTrue="1" operator="equal">
      <formula>$H$3</formula>
    </cfRule>
  </conditionalFormatting>
  <conditionalFormatting sqref="F147:F165">
    <cfRule type="cellIs" dxfId="1285" priority="1384" stopIfTrue="1" operator="lessThan">
      <formula>$H$3</formula>
    </cfRule>
    <cfRule type="cellIs" dxfId="1284" priority="1383" stopIfTrue="1" operator="equal">
      <formula>$H$3</formula>
    </cfRule>
  </conditionalFormatting>
  <conditionalFormatting sqref="F166">
    <cfRule type="expression" dxfId="1283" priority="955" stopIfTrue="1">
      <formula>$F166=$H$3</formula>
    </cfRule>
    <cfRule type="cellIs" dxfId="1282" priority="1031" stopIfTrue="1" operator="equal">
      <formula>$H$3</formula>
    </cfRule>
    <cfRule type="cellIs" dxfId="1281" priority="1032" stopIfTrue="1" operator="lessThan">
      <formula>$H$3</formula>
    </cfRule>
  </conditionalFormatting>
  <conditionalFormatting sqref="F168:F169">
    <cfRule type="cellIs" dxfId="1280" priority="988" stopIfTrue="1" operator="equal">
      <formula>$H$3</formula>
    </cfRule>
    <cfRule type="cellIs" dxfId="1279" priority="989" stopIfTrue="1" operator="lessThan">
      <formula>$H$3</formula>
    </cfRule>
  </conditionalFormatting>
  <conditionalFormatting sqref="F169 F171:F180 F188:F192 F182">
    <cfRule type="cellIs" dxfId="1278" priority="980" stopIfTrue="1" operator="lessThan">
      <formula>$H$3</formula>
    </cfRule>
  </conditionalFormatting>
  <conditionalFormatting sqref="F169:F180 F188:F192">
    <cfRule type="cellIs" dxfId="1277" priority="866" stopIfTrue="1" operator="equal">
      <formula>$H$3</formula>
    </cfRule>
  </conditionalFormatting>
  <conditionalFormatting sqref="F170">
    <cfRule type="cellIs" dxfId="1276" priority="865" stopIfTrue="1" operator="lessThan">
      <formula>$H$3</formula>
    </cfRule>
  </conditionalFormatting>
  <conditionalFormatting sqref="F171 F172:G174">
    <cfRule type="expression" dxfId="1275" priority="983" stopIfTrue="1">
      <formula>$F171=$H$3</formula>
    </cfRule>
  </conditionalFormatting>
  <conditionalFormatting sqref="F181">
    <cfRule type="cellIs" dxfId="1274" priority="708" stopIfTrue="1" operator="lessThan">
      <formula>$H$3</formula>
    </cfRule>
  </conditionalFormatting>
  <conditionalFormatting sqref="F181:F182">
    <cfRule type="cellIs" dxfId="1273" priority="709" stopIfTrue="1" operator="equal">
      <formula>$H$3</formula>
    </cfRule>
  </conditionalFormatting>
  <conditionalFormatting sqref="F182">
    <cfRule type="expression" dxfId="1272" priority="1347" stopIfTrue="1">
      <formula>$F182=$H$3</formula>
    </cfRule>
  </conditionalFormatting>
  <conditionalFormatting sqref="F183:F186">
    <cfRule type="cellIs" dxfId="1271" priority="647" stopIfTrue="1" operator="equal">
      <formula>$H$3</formula>
    </cfRule>
    <cfRule type="cellIs" dxfId="1270" priority="646" stopIfTrue="1" operator="lessThan">
      <formula>$H$3</formula>
    </cfRule>
  </conditionalFormatting>
  <conditionalFormatting sqref="F194:F201 F370:F371">
    <cfRule type="cellIs" dxfId="1269" priority="378" stopIfTrue="1" operator="equal">
      <formula>$H$3</formula>
    </cfRule>
  </conditionalFormatting>
  <conditionalFormatting sqref="F194:F201">
    <cfRule type="cellIs" dxfId="1268" priority="382" stopIfTrue="1" operator="lessThan">
      <formula>$H$3</formula>
    </cfRule>
  </conditionalFormatting>
  <conditionalFormatting sqref="F202">
    <cfRule type="cellIs" dxfId="1267" priority="158" stopIfTrue="1" operator="equal">
      <formula>$H$3</formula>
    </cfRule>
  </conditionalFormatting>
  <conditionalFormatting sqref="F202:F203">
    <cfRule type="cellIs" dxfId="1266" priority="153" stopIfTrue="1" operator="lessThan">
      <formula>$H$3</formula>
    </cfRule>
    <cfRule type="cellIs" dxfId="1265" priority="150" stopIfTrue="1" operator="equal">
      <formula>$H$3</formula>
    </cfRule>
  </conditionalFormatting>
  <conditionalFormatting sqref="F203 D203">
    <cfRule type="cellIs" dxfId="1264" priority="143" stopIfTrue="1" operator="equal">
      <formula>$H$3</formula>
    </cfRule>
  </conditionalFormatting>
  <conditionalFormatting sqref="F203">
    <cfRule type="cellIs" dxfId="1263" priority="136" stopIfTrue="1" operator="lessThan">
      <formula>$H$3</formula>
    </cfRule>
  </conditionalFormatting>
  <conditionalFormatting sqref="F203:F208">
    <cfRule type="cellIs" dxfId="1262" priority="65" stopIfTrue="1" operator="equal">
      <formula>$H$3</formula>
    </cfRule>
  </conditionalFormatting>
  <conditionalFormatting sqref="F204:F208">
    <cfRule type="cellIs" dxfId="1261" priority="62" stopIfTrue="1" operator="lessThan">
      <formula>$H$3</formula>
    </cfRule>
  </conditionalFormatting>
  <conditionalFormatting sqref="F210:F211">
    <cfRule type="cellIs" dxfId="1260" priority="80" stopIfTrue="1" operator="equal">
      <formula>$H$3</formula>
    </cfRule>
    <cfRule type="cellIs" dxfId="1259" priority="77" stopIfTrue="1" operator="lessThan">
      <formula>$H$3</formula>
    </cfRule>
  </conditionalFormatting>
  <conditionalFormatting sqref="F212:F213">
    <cfRule type="cellIs" dxfId="1258" priority="4523" stopIfTrue="1" operator="equal">
      <formula>$H$3</formula>
    </cfRule>
    <cfRule type="cellIs" dxfId="1257" priority="4536" stopIfTrue="1" operator="lessThan">
      <formula>$H$3</formula>
    </cfRule>
  </conditionalFormatting>
  <conditionalFormatting sqref="F213 D213 B213">
    <cfRule type="cellIs" dxfId="1256" priority="4513" stopIfTrue="1" operator="equal">
      <formula>$H$3</formula>
    </cfRule>
  </conditionalFormatting>
  <conditionalFormatting sqref="F213:F214">
    <cfRule type="cellIs" dxfId="1255" priority="4500" stopIfTrue="1" operator="lessThan">
      <formula>$H$3</formula>
    </cfRule>
    <cfRule type="cellIs" dxfId="1254" priority="4499" stopIfTrue="1" operator="equal">
      <formula>$H$3</formula>
    </cfRule>
  </conditionalFormatting>
  <conditionalFormatting sqref="F214:F226">
    <cfRule type="cellIs" dxfId="1253" priority="4420" stopIfTrue="1" operator="lessThan">
      <formula>$H$3</formula>
    </cfRule>
    <cfRule type="cellIs" dxfId="1252" priority="4419" stopIfTrue="1" operator="equal">
      <formula>$H$3</formula>
    </cfRule>
  </conditionalFormatting>
  <conditionalFormatting sqref="F215:F242 F244:F249 F251:F280">
    <cfRule type="cellIs" dxfId="1251" priority="4133" stopIfTrue="1" operator="equal">
      <formula>$H$3</formula>
    </cfRule>
    <cfRule type="cellIs" dxfId="1250" priority="4134" stopIfTrue="1" operator="lessThan">
      <formula>$H$3</formula>
    </cfRule>
  </conditionalFormatting>
  <conditionalFormatting sqref="F227:F249">
    <cfRule type="cellIs" dxfId="1249" priority="3533" stopIfTrue="1" operator="equal">
      <formula>$H$3</formula>
    </cfRule>
    <cfRule type="cellIs" dxfId="1248" priority="3552" stopIfTrue="1" operator="lessThan">
      <formula>$H$3</formula>
    </cfRule>
  </conditionalFormatting>
  <conditionalFormatting sqref="F243">
    <cfRule type="cellIs" dxfId="1247" priority="3532" stopIfTrue="1" operator="lessThan">
      <formula>$H$3</formula>
    </cfRule>
  </conditionalFormatting>
  <conditionalFormatting sqref="F250">
    <cfRule type="cellIs" dxfId="1246" priority="3400" stopIfTrue="1" operator="equal">
      <formula>$H$3</formula>
    </cfRule>
    <cfRule type="cellIs" dxfId="1245" priority="3415" stopIfTrue="1" operator="lessThan">
      <formula>$H$3</formula>
    </cfRule>
  </conditionalFormatting>
  <conditionalFormatting sqref="F250:F280">
    <cfRule type="cellIs" dxfId="1244" priority="3416" stopIfTrue="1" operator="equal">
      <formula>$H$3</formula>
    </cfRule>
    <cfRule type="cellIs" dxfId="1243" priority="3419" stopIfTrue="1" operator="lessThan">
      <formula>$H$3</formula>
    </cfRule>
  </conditionalFormatting>
  <conditionalFormatting sqref="F281:F284">
    <cfRule type="cellIs" dxfId="1242" priority="2837" stopIfTrue="1" operator="equal">
      <formula>$H$3</formula>
    </cfRule>
    <cfRule type="cellIs" dxfId="1241" priority="2838" stopIfTrue="1" operator="lessThan">
      <formula>$H$3</formula>
    </cfRule>
  </conditionalFormatting>
  <conditionalFormatting sqref="F286:F342">
    <cfRule type="cellIs" dxfId="1240" priority="2066" stopIfTrue="1" operator="lessThan">
      <formula>$H$3</formula>
    </cfRule>
    <cfRule type="cellIs" dxfId="1239" priority="2065" stopIfTrue="1" operator="equal">
      <formula>$H$3</formula>
    </cfRule>
  </conditionalFormatting>
  <conditionalFormatting sqref="F345:F364">
    <cfRule type="cellIs" dxfId="1238" priority="1066" stopIfTrue="1" operator="lessThan">
      <formula>$H$3</formula>
    </cfRule>
  </conditionalFormatting>
  <conditionalFormatting sqref="F345:F369">
    <cfRule type="cellIs" dxfId="1237" priority="943" stopIfTrue="1" operator="equal">
      <formula>$H$3</formula>
    </cfRule>
  </conditionalFormatting>
  <conditionalFormatting sqref="F365:F374">
    <cfRule type="cellIs" dxfId="1236" priority="836" stopIfTrue="1" operator="lessThan">
      <formula>$H$3</formula>
    </cfRule>
  </conditionalFormatting>
  <conditionalFormatting sqref="F372:F382">
    <cfRule type="cellIs" dxfId="1235" priority="837" stopIfTrue="1" operator="equal">
      <formula>$H$3</formula>
    </cfRule>
  </conditionalFormatting>
  <conditionalFormatting sqref="F373:F408">
    <cfRule type="cellIs" dxfId="1234" priority="914" stopIfTrue="1" operator="lessThan">
      <formula>$H$3</formula>
    </cfRule>
  </conditionalFormatting>
  <conditionalFormatting sqref="F383:F386">
    <cfRule type="cellIs" dxfId="1233" priority="628" stopIfTrue="1" operator="equal">
      <formula>$H$3</formula>
    </cfRule>
  </conditionalFormatting>
  <conditionalFormatting sqref="F101:G101">
    <cfRule type="expression" dxfId="1232" priority="2364" stopIfTrue="1">
      <formula>$F101=$H$3</formula>
    </cfRule>
  </conditionalFormatting>
  <conditionalFormatting sqref="F103:G106">
    <cfRule type="expression" dxfId="1231" priority="2332" stopIfTrue="1">
      <formula>$F103=$H$3</formula>
    </cfRule>
  </conditionalFormatting>
  <conditionalFormatting sqref="F115:G118 F111:F114">
    <cfRule type="expression" dxfId="1230" priority="2230" stopIfTrue="1">
      <formula>$F111=$H$3</formula>
    </cfRule>
  </conditionalFormatting>
  <conditionalFormatting sqref="F119:G120">
    <cfRule type="expression" dxfId="1229" priority="1975" stopIfTrue="1">
      <formula>$F119=$H$3</formula>
    </cfRule>
  </conditionalFormatting>
  <conditionalFormatting sqref="F138:G140">
    <cfRule type="expression" dxfId="1228" priority="1509" stopIfTrue="1">
      <formula>$F138=$H$3</formula>
    </cfRule>
  </conditionalFormatting>
  <conditionalFormatting sqref="F141:G143">
    <cfRule type="expression" dxfId="1227" priority="1382" stopIfTrue="1">
      <formula>$F141=$H$3</formula>
    </cfRule>
  </conditionalFormatting>
  <conditionalFormatting sqref="F149:G150">
    <cfRule type="expression" dxfId="1226" priority="1422" stopIfTrue="1">
      <formula>$F149=$H$3</formula>
    </cfRule>
  </conditionalFormatting>
  <conditionalFormatting sqref="F151:G153">
    <cfRule type="expression" dxfId="1225" priority="1276" stopIfTrue="1">
      <formula>$F151=$H$3</formula>
    </cfRule>
  </conditionalFormatting>
  <conditionalFormatting sqref="F167:G167">
    <cfRule type="cellIs" dxfId="1224" priority="1467" stopIfTrue="1" operator="lessThan">
      <formula>$H$3</formula>
    </cfRule>
    <cfRule type="cellIs" dxfId="1223" priority="1466" stopIfTrue="1" operator="equal">
      <formula>$H$3</formula>
    </cfRule>
  </conditionalFormatting>
  <conditionalFormatting sqref="F175:G180">
    <cfRule type="expression" dxfId="1222" priority="773" stopIfTrue="1">
      <formula>$F175=$H$3</formula>
    </cfRule>
  </conditionalFormatting>
  <conditionalFormatting sqref="F196:G201">
    <cfRule type="expression" dxfId="1221" priority="456" stopIfTrue="1">
      <formula>$F196=$H$3</formula>
    </cfRule>
  </conditionalFormatting>
  <conditionalFormatting sqref="G4:G65">
    <cfRule type="expression" dxfId="1220" priority="3027" stopIfTrue="1">
      <formula>F4&lt;$H$3</formula>
    </cfRule>
    <cfRule type="expression" dxfId="1219" priority="3028" stopIfTrue="1">
      <formula>$B4=$H$3</formula>
    </cfRule>
  </conditionalFormatting>
  <conditionalFormatting sqref="G5:G70">
    <cfRule type="expression" dxfId="1218" priority="2875" stopIfTrue="1">
      <formula>$F5=$H$3</formula>
    </cfRule>
  </conditionalFormatting>
  <conditionalFormatting sqref="G66:G69">
    <cfRule type="expression" dxfId="1217" priority="2874" stopIfTrue="1">
      <formula>F66&lt;$H$3</formula>
    </cfRule>
    <cfRule type="expression" dxfId="1216" priority="2876" stopIfTrue="1">
      <formula>$B66=$H$3</formula>
    </cfRule>
  </conditionalFormatting>
  <conditionalFormatting sqref="G70:G71">
    <cfRule type="expression" dxfId="1215" priority="2914" stopIfTrue="1">
      <formula>F70&lt;$H$3</formula>
    </cfRule>
  </conditionalFormatting>
  <conditionalFormatting sqref="G71:G75">
    <cfRule type="expression" dxfId="1214" priority="2765" stopIfTrue="1">
      <formula>$F71=$H$3</formula>
    </cfRule>
  </conditionalFormatting>
  <conditionalFormatting sqref="G72:G75">
    <cfRule type="expression" dxfId="1213" priority="2766" stopIfTrue="1">
      <formula>$B72=$H$3</formula>
    </cfRule>
  </conditionalFormatting>
  <conditionalFormatting sqref="G72:G83 G212:G284">
    <cfRule type="expression" dxfId="1212" priority="2727" stopIfTrue="1">
      <formula>F72&lt;$H$3</formula>
    </cfRule>
  </conditionalFormatting>
  <conditionalFormatting sqref="G78:G79">
    <cfRule type="expression" dxfId="1211" priority="2689" stopIfTrue="1">
      <formula>$B78=$H$3</formula>
    </cfRule>
  </conditionalFormatting>
  <conditionalFormatting sqref="G80:G83">
    <cfRule type="expression" dxfId="1210" priority="2763" stopIfTrue="1">
      <formula>$B80=$H$3</formula>
    </cfRule>
  </conditionalFormatting>
  <conditionalFormatting sqref="G84:G85">
    <cfRule type="expression" dxfId="1209" priority="2661" stopIfTrue="1">
      <formula>$F84=$H$3</formula>
    </cfRule>
  </conditionalFormatting>
  <conditionalFormatting sqref="G84:G88">
    <cfRule type="expression" dxfId="1208" priority="2584" stopIfTrue="1">
      <formula>F84&lt;$H$3</formula>
    </cfRule>
    <cfRule type="expression" dxfId="1207" priority="2585" stopIfTrue="1">
      <formula>$B84=$H$3</formula>
    </cfRule>
  </conditionalFormatting>
  <conditionalFormatting sqref="G89:G102">
    <cfRule type="expression" dxfId="1206" priority="2348" stopIfTrue="1">
      <formula>$B89=$H$3</formula>
    </cfRule>
  </conditionalFormatting>
  <conditionalFormatting sqref="G89:G107">
    <cfRule type="expression" dxfId="1205" priority="2333" stopIfTrue="1">
      <formula>F89&lt;$H$3</formula>
    </cfRule>
  </conditionalFormatting>
  <conditionalFormatting sqref="G90:G100">
    <cfRule type="expression" dxfId="1204" priority="2409" stopIfTrue="1">
      <formula>$F90=$H$3</formula>
    </cfRule>
  </conditionalFormatting>
  <conditionalFormatting sqref="G102">
    <cfRule type="expression" dxfId="1203" priority="2349" stopIfTrue="1">
      <formula>$F102=$H$3</formula>
    </cfRule>
  </conditionalFormatting>
  <conditionalFormatting sqref="G103:G107">
    <cfRule type="expression" dxfId="1202" priority="2331" stopIfTrue="1">
      <formula>$B103=$H$3</formula>
    </cfRule>
    <cfRule type="expression" dxfId="1201" priority="2330" stopIfTrue="1">
      <formula>F103&lt;$H$3</formula>
    </cfRule>
  </conditionalFormatting>
  <conditionalFormatting sqref="G103:G113">
    <cfRule type="expression" dxfId="1200" priority="2124" stopIfTrue="1">
      <formula>$F103=$H$3</formula>
    </cfRule>
  </conditionalFormatting>
  <conditionalFormatting sqref="G108:G113">
    <cfRule type="expression" dxfId="1199" priority="2123" stopIfTrue="1">
      <formula>$B108=$H$3</formula>
    </cfRule>
  </conditionalFormatting>
  <conditionalFormatting sqref="G108:G114">
    <cfRule type="expression" dxfId="1198" priority="2082" stopIfTrue="1">
      <formula>F108&lt;$H$3</formula>
    </cfRule>
  </conditionalFormatting>
  <conditionalFormatting sqref="G114">
    <cfRule type="expression" dxfId="1197" priority="2079" stopIfTrue="1">
      <formula>F114&lt;$H$3</formula>
    </cfRule>
    <cfRule type="expression" dxfId="1196" priority="2081" stopIfTrue="1">
      <formula>$F114=$H$3</formula>
    </cfRule>
  </conditionalFormatting>
  <conditionalFormatting sqref="G114:G120">
    <cfRule type="expression" dxfId="1195" priority="2080" stopIfTrue="1">
      <formula>$B114=$H$3</formula>
    </cfRule>
  </conditionalFormatting>
  <conditionalFormatting sqref="G115:G120">
    <cfRule type="expression" dxfId="1194" priority="2231" stopIfTrue="1">
      <formula>F115&lt;$H$3</formula>
    </cfRule>
  </conditionalFormatting>
  <conditionalFormatting sqref="G121:G127">
    <cfRule type="expression" dxfId="1193" priority="1925" stopIfTrue="1">
      <formula>F121&lt;$H$3</formula>
    </cfRule>
    <cfRule type="expression" dxfId="1192" priority="1924" stopIfTrue="1">
      <formula>$F121=$H$3</formula>
    </cfRule>
  </conditionalFormatting>
  <conditionalFormatting sqref="G121:G130">
    <cfRule type="expression" dxfId="1191" priority="1766" stopIfTrue="1">
      <formula>$B121=$H$3</formula>
    </cfRule>
  </conditionalFormatting>
  <conditionalFormatting sqref="G128:G130">
    <cfRule type="expression" dxfId="1190" priority="1764" stopIfTrue="1">
      <formula>F128&lt;$H$3</formula>
    </cfRule>
    <cfRule type="expression" dxfId="1189" priority="1765" stopIfTrue="1">
      <formula>$F128=$H$3</formula>
    </cfRule>
  </conditionalFormatting>
  <conditionalFormatting sqref="G132:G133">
    <cfRule type="expression" dxfId="1188" priority="1710" stopIfTrue="1">
      <formula>$F132=$H$3</formula>
    </cfRule>
    <cfRule type="expression" dxfId="1187" priority="1711" stopIfTrue="1">
      <formula>$B132=$H$3</formula>
    </cfRule>
  </conditionalFormatting>
  <conditionalFormatting sqref="G132:G134">
    <cfRule type="expression" dxfId="1186" priority="1619" stopIfTrue="1">
      <formula>F132&lt;$H$3</formula>
    </cfRule>
  </conditionalFormatting>
  <conditionalFormatting sqref="G134">
    <cfRule type="expression" dxfId="1185" priority="1620" stopIfTrue="1">
      <formula>$B134=$H$3</formula>
    </cfRule>
  </conditionalFormatting>
  <conditionalFormatting sqref="G136">
    <cfRule type="expression" dxfId="1184" priority="1606" stopIfTrue="1">
      <formula>F136&lt;$H$3</formula>
    </cfRule>
    <cfRule type="expression" dxfId="1183" priority="1607" stopIfTrue="1">
      <formula>$B136=$H$3</formula>
    </cfRule>
  </conditionalFormatting>
  <conditionalFormatting sqref="G138:G143">
    <cfRule type="expression" dxfId="1182" priority="1508" stopIfTrue="1">
      <formula>$B138=$H$3</formula>
    </cfRule>
  </conditionalFormatting>
  <conditionalFormatting sqref="G146:G147 G138:G143">
    <cfRule type="expression" dxfId="1181" priority="1439" stopIfTrue="1">
      <formula>F138&lt;$H$3</formula>
    </cfRule>
  </conditionalFormatting>
  <conditionalFormatting sqref="G146:G147">
    <cfRule type="expression" dxfId="1180" priority="1440" stopIfTrue="1">
      <formula>$B146=$H$3</formula>
    </cfRule>
  </conditionalFormatting>
  <conditionalFormatting sqref="G147:G148">
    <cfRule type="expression" dxfId="1179" priority="1387" stopIfTrue="1">
      <formula>$F147=$H$3</formula>
    </cfRule>
  </conditionalFormatting>
  <conditionalFormatting sqref="G148:G163">
    <cfRule type="expression" dxfId="1178" priority="1376" stopIfTrue="1">
      <formula>$B148=$H$3</formula>
    </cfRule>
    <cfRule type="expression" dxfId="1177" priority="1375" stopIfTrue="1">
      <formula>F148&lt;$H$3</formula>
    </cfRule>
  </conditionalFormatting>
  <conditionalFormatting sqref="G160:G163">
    <cfRule type="expression" dxfId="1176" priority="1084" stopIfTrue="1">
      <formula>$F160=$H$3</formula>
    </cfRule>
  </conditionalFormatting>
  <conditionalFormatting sqref="G164:G165">
    <cfRule type="expression" dxfId="1175" priority="1030" stopIfTrue="1">
      <formula>$B164=$H$3</formula>
    </cfRule>
    <cfRule type="expression" dxfId="1174" priority="1029" stopIfTrue="1">
      <formula>F164&lt;$H$3</formula>
    </cfRule>
  </conditionalFormatting>
  <conditionalFormatting sqref="G169">
    <cfRule type="expression" dxfId="1173" priority="985" stopIfTrue="1">
      <formula>F169&lt;$H$3</formula>
    </cfRule>
  </conditionalFormatting>
  <conditionalFormatting sqref="G169:G171">
    <cfRule type="expression" dxfId="1172" priority="864" stopIfTrue="1">
      <formula>$F169=$H$3</formula>
    </cfRule>
  </conditionalFormatting>
  <conditionalFormatting sqref="G170:G180">
    <cfRule type="expression" dxfId="1171" priority="863" stopIfTrue="1">
      <formula>F170&lt;$H$3</formula>
    </cfRule>
    <cfRule type="expression" dxfId="1170" priority="867" stopIfTrue="1">
      <formula>$B170=$H$3</formula>
    </cfRule>
  </conditionalFormatting>
  <conditionalFormatting sqref="G181:G186">
    <cfRule type="expression" dxfId="1169" priority="644" stopIfTrue="1">
      <formula>F181&lt;$H$3</formula>
    </cfRule>
    <cfRule type="expression" dxfId="1168" priority="645" stopIfTrue="1">
      <formula>$F181=$H$3</formula>
    </cfRule>
    <cfRule type="expression" dxfId="1167" priority="648" stopIfTrue="1">
      <formula>$B181=$H$3</formula>
    </cfRule>
  </conditionalFormatting>
  <conditionalFormatting sqref="G188">
    <cfRule type="expression" dxfId="1166" priority="464" stopIfTrue="1">
      <formula>$B188=$H$3</formula>
    </cfRule>
  </conditionalFormatting>
  <conditionalFormatting sqref="G188:G192">
    <cfRule type="expression" dxfId="1165" priority="463" stopIfTrue="1">
      <formula>F188&lt;$H$3</formula>
    </cfRule>
  </conditionalFormatting>
  <conditionalFormatting sqref="G189:G192">
    <cfRule type="expression" dxfId="1164" priority="474" stopIfTrue="1">
      <formula>$B189=$H$3</formula>
    </cfRule>
    <cfRule type="expression" dxfId="1163" priority="473" stopIfTrue="1">
      <formula>$F189=$H$3</formula>
    </cfRule>
  </conditionalFormatting>
  <conditionalFormatting sqref="G194:G201">
    <cfRule type="expression" dxfId="1162" priority="230" stopIfTrue="1">
      <formula>$B194=$H$3</formula>
    </cfRule>
    <cfRule type="expression" dxfId="1161" priority="229" stopIfTrue="1">
      <formula>F194&lt;$H$3</formula>
    </cfRule>
  </conditionalFormatting>
  <conditionalFormatting sqref="G202:G203">
    <cfRule type="expression" dxfId="1160" priority="141" stopIfTrue="1">
      <formula>F202&lt;$H$3</formula>
    </cfRule>
  </conditionalFormatting>
  <conditionalFormatting sqref="G202:G205">
    <cfRule type="expression" dxfId="1159" priority="26" stopIfTrue="1">
      <formula>$B202=$H$3</formula>
    </cfRule>
  </conditionalFormatting>
  <conditionalFormatting sqref="G204:G205">
    <cfRule type="expression" dxfId="1158" priority="24" stopIfTrue="1">
      <formula>F204&lt;$H$3</formula>
    </cfRule>
    <cfRule type="expression" dxfId="1157" priority="25" stopIfTrue="1">
      <formula>$F204=$H$3</formula>
    </cfRule>
  </conditionalFormatting>
  <conditionalFormatting sqref="G286:G322 E286:E326 C286:C328 E107:E109">
    <cfRule type="expression" dxfId="1156" priority="2263" stopIfTrue="1">
      <formula>B107&lt;$H$3</formula>
    </cfRule>
  </conditionalFormatting>
  <conditionalFormatting sqref="G345:G402">
    <cfRule type="expression" dxfId="1155" priority="840" stopIfTrue="1">
      <formula>F345&lt;$H$3</formula>
    </cfRule>
  </conditionalFormatting>
  <conditionalFormatting sqref="G405:G407 C406:C407 E406">
    <cfRule type="expression" dxfId="1154" priority="37" stopIfTrue="1">
      <formula>$F405=$H$3</formula>
    </cfRule>
  </conditionalFormatting>
  <conditionalFormatting sqref="G405:G407">
    <cfRule type="expression" dxfId="1153" priority="14" stopIfTrue="1">
      <formula>F405&lt;$H$3</formula>
    </cfRule>
  </conditionalFormatting>
  <conditionalFormatting sqref="G406">
    <cfRule type="expression" dxfId="1152" priority="7" stopIfTrue="1">
      <formula>F406&lt;$H$3</formula>
    </cfRule>
    <cfRule type="expression" dxfId="1151" priority="8" stopIfTrue="1">
      <formula>$B406=$H$3</formula>
    </cfRule>
    <cfRule type="expression" dxfId="1150" priority="10" stopIfTrue="1">
      <formula>F406&lt;$H$3</formula>
    </cfRule>
    <cfRule type="expression" dxfId="1149" priority="12" stopIfTrue="1">
      <formula>$F406=$H$3</formula>
    </cfRule>
    <cfRule type="expression" dxfId="1148" priority="13" stopIfTrue="1">
      <formula>$B406=$H$3</formula>
    </cfRule>
    <cfRule type="expression" dxfId="1147" priority="11" stopIfTrue="1">
      <formula>$B406=$H$3</formula>
    </cfRule>
  </conditionalFormatting>
  <conditionalFormatting sqref="G408">
    <cfRule type="expression" dxfId="1146" priority="2" stopIfTrue="1">
      <formula>$B408=$H$3</formula>
    </cfRule>
    <cfRule type="expression" dxfId="1145" priority="3" stopIfTrue="1">
      <formula>$F408=$H$3</formula>
    </cfRule>
    <cfRule type="expression" dxfId="1144" priority="1" stopIfTrue="1">
      <formula>F408&lt;$H$3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328 D121:D122 F113:F115 D113 D109:D110 F106:F107 D102:D106 D98:D99 F101:F102 B98 D94 B92:B93 F89 F283 F80:F82 B80 F77:F78 D282 B281:B282 B73:F76 F277 D277 F275 F68 F270:F272 B272 B68:B69 D63:D64 B62 F61 B270 F65:F66 B71 B276 D69:D70 F72 F70 D81 B85:B86 F96 D296:D297 B104 B110 D116:D118 F126 B127 D125 B140:B142 F142 F140 D140:D143 F149 D162:D163 F165 B172 D172:D173 F172 B177:B178 F178:F180 B184:D184 B185 D185 F185 B190 F189:F190 F196:F198 B196 D197 B40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26"/>
  <sheetViews>
    <sheetView topLeftCell="A15" zoomScaleNormal="100" workbookViewId="0">
      <selection activeCell="C22" sqref="C22"/>
    </sheetView>
  </sheetViews>
  <sheetFormatPr defaultColWidth="9" defaultRowHeight="25.35" customHeight="1"/>
  <cols>
    <col min="1" max="1" width="16.5" style="76" customWidth="1"/>
    <col min="2" max="7" width="11.59765625" style="76" customWidth="1"/>
    <col min="8" max="8" width="61.296875" style="118" customWidth="1"/>
    <col min="9" max="9" width="13.09765625" style="76" customWidth="1"/>
    <col min="10" max="16384" width="9" style="76"/>
  </cols>
  <sheetData>
    <row r="1" spans="1:14" ht="77.849999999999994" customHeight="1">
      <c r="A1" s="163"/>
      <c r="B1" s="163"/>
      <c r="C1" s="164" t="s">
        <v>0</v>
      </c>
      <c r="D1" s="165"/>
      <c r="E1" s="165"/>
      <c r="F1" s="165"/>
      <c r="G1" s="165"/>
      <c r="H1" s="165"/>
      <c r="I1" s="165"/>
    </row>
    <row r="2" spans="1:14" ht="23.1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4" ht="25.35" customHeight="1">
      <c r="A3" s="168"/>
      <c r="B3" s="168"/>
      <c r="C3" s="168"/>
      <c r="D3" s="168"/>
      <c r="E3" s="168"/>
      <c r="F3" s="168"/>
      <c r="G3" s="168"/>
      <c r="H3" s="119">
        <v>46030</v>
      </c>
      <c r="I3" s="126"/>
    </row>
    <row r="4" spans="1:14" ht="24" customHeight="1">
      <c r="A4" s="184" t="s">
        <v>1904</v>
      </c>
      <c r="B4" s="185"/>
      <c r="C4" s="185"/>
      <c r="D4" s="185"/>
      <c r="E4" s="185"/>
      <c r="F4" s="185"/>
      <c r="G4" s="185"/>
      <c r="H4" s="185"/>
      <c r="I4" s="185"/>
    </row>
    <row r="5" spans="1:14" ht="24" customHeight="1">
      <c r="A5" s="94" t="s">
        <v>3</v>
      </c>
      <c r="B5" s="156" t="s">
        <v>4</v>
      </c>
      <c r="C5" s="157"/>
      <c r="D5" s="156" t="s">
        <v>5</v>
      </c>
      <c r="E5" s="157"/>
      <c r="F5" s="156" t="s">
        <v>6</v>
      </c>
      <c r="G5" s="157"/>
      <c r="H5" s="95" t="s">
        <v>7</v>
      </c>
      <c r="I5" s="95" t="s">
        <v>8</v>
      </c>
      <c r="N5" s="76" t="s">
        <v>325</v>
      </c>
    </row>
    <row r="6" spans="1:14" ht="25.05" hidden="1" customHeight="1">
      <c r="A6" s="108" t="s">
        <v>1906</v>
      </c>
      <c r="B6" s="26">
        <v>46017</v>
      </c>
      <c r="C6" s="20">
        <v>0.35416666666666669</v>
      </c>
      <c r="D6" s="44">
        <f>B6+1</f>
        <v>46018</v>
      </c>
      <c r="E6" s="20">
        <v>0.39791666666666664</v>
      </c>
      <c r="F6" s="26">
        <f>D6</f>
        <v>46018</v>
      </c>
      <c r="G6" s="20">
        <v>0.72916666666666663</v>
      </c>
      <c r="H6" s="149" t="s">
        <v>1943</v>
      </c>
      <c r="I6" s="145"/>
    </row>
    <row r="7" spans="1:14" ht="25.05" hidden="1" customHeight="1">
      <c r="A7" s="66" t="s">
        <v>1905</v>
      </c>
      <c r="B7" s="26">
        <f>F6</f>
        <v>46018</v>
      </c>
      <c r="C7" s="20">
        <v>0.95833333333333337</v>
      </c>
      <c r="D7" s="44">
        <f>B7+1</f>
        <v>46019</v>
      </c>
      <c r="E7" s="20">
        <v>0.375</v>
      </c>
      <c r="F7" s="26">
        <f>D7</f>
        <v>46019</v>
      </c>
      <c r="G7" s="20">
        <v>0.97916666666666663</v>
      </c>
      <c r="H7" s="149" t="s">
        <v>1423</v>
      </c>
      <c r="I7" s="145"/>
    </row>
    <row r="8" spans="1:14" ht="25.35" hidden="1" customHeight="1">
      <c r="A8" s="66" t="s">
        <v>1915</v>
      </c>
      <c r="B8" s="26">
        <f>F7+5</f>
        <v>46024</v>
      </c>
      <c r="C8" s="20">
        <v>0.20833333333333334</v>
      </c>
      <c r="D8" s="44">
        <f>B8</f>
        <v>46024</v>
      </c>
      <c r="E8" s="20">
        <v>0.22916666666666666</v>
      </c>
      <c r="F8" s="26">
        <f>D8</f>
        <v>46024</v>
      </c>
      <c r="G8" s="20">
        <v>0.58333333333333337</v>
      </c>
      <c r="H8" s="149"/>
      <c r="I8" s="145"/>
    </row>
    <row r="9" spans="1:14" ht="25.35" hidden="1" customHeight="1">
      <c r="A9" s="66" t="s">
        <v>1907</v>
      </c>
      <c r="B9" s="26">
        <f>F8</f>
        <v>46024</v>
      </c>
      <c r="C9" s="20">
        <v>0.625</v>
      </c>
      <c r="D9" s="44">
        <f>B9+2</f>
        <v>46026</v>
      </c>
      <c r="E9" s="20">
        <v>0.51249999999999996</v>
      </c>
      <c r="F9" s="26">
        <f>D9+1</f>
        <v>46027</v>
      </c>
      <c r="G9" s="20">
        <v>0.25</v>
      </c>
      <c r="H9" s="149" t="s">
        <v>2002</v>
      </c>
      <c r="I9" s="145"/>
    </row>
    <row r="10" spans="1:14" ht="25.35" customHeight="1">
      <c r="A10" s="66" t="s">
        <v>1908</v>
      </c>
      <c r="B10" s="26">
        <f>F9</f>
        <v>46027</v>
      </c>
      <c r="C10" s="20">
        <v>0.27083333333333331</v>
      </c>
      <c r="D10" s="44">
        <f>B10</f>
        <v>46027</v>
      </c>
      <c r="E10" s="20">
        <v>0.29166666666666669</v>
      </c>
      <c r="F10" s="26">
        <f>D10</f>
        <v>46027</v>
      </c>
      <c r="G10" s="20">
        <v>0.62083333333333335</v>
      </c>
      <c r="H10" s="149"/>
      <c r="I10" s="145"/>
    </row>
    <row r="11" spans="1:14" ht="25.35" customHeight="1">
      <c r="A11" s="66" t="s">
        <v>1909</v>
      </c>
      <c r="B11" s="26">
        <f>F10</f>
        <v>46027</v>
      </c>
      <c r="C11" s="20">
        <v>0.83333333333333337</v>
      </c>
      <c r="D11" s="44">
        <f>B11+1</f>
        <v>46028</v>
      </c>
      <c r="E11" s="20">
        <v>0.30833333333333335</v>
      </c>
      <c r="F11" s="26">
        <f>D11</f>
        <v>46028</v>
      </c>
      <c r="G11" s="20">
        <v>0.92500000000000004</v>
      </c>
      <c r="H11" s="149"/>
      <c r="I11" s="145"/>
    </row>
    <row r="12" spans="1:14" ht="25.05" customHeight="1">
      <c r="A12" s="66" t="s">
        <v>1910</v>
      </c>
      <c r="B12" s="43">
        <f>F11+5</f>
        <v>46033</v>
      </c>
      <c r="C12" s="75">
        <v>0.45833333333333331</v>
      </c>
      <c r="D12" s="43">
        <f t="shared" ref="D12:D17" si="0">B12</f>
        <v>46033</v>
      </c>
      <c r="E12" s="150">
        <v>0.58333333333333337</v>
      </c>
      <c r="F12" s="43">
        <f>D12+1</f>
        <v>46034</v>
      </c>
      <c r="G12" s="20">
        <v>0.41666666666666669</v>
      </c>
      <c r="H12" s="149"/>
      <c r="I12" s="145"/>
    </row>
    <row r="13" spans="1:14" ht="25.05" customHeight="1">
      <c r="A13" s="66" t="s">
        <v>1986</v>
      </c>
      <c r="B13" s="43">
        <f>F12</f>
        <v>46034</v>
      </c>
      <c r="C13" s="75">
        <v>0.66666666666666663</v>
      </c>
      <c r="D13" s="43">
        <f t="shared" si="0"/>
        <v>46034</v>
      </c>
      <c r="E13" s="150">
        <v>0.79166666666666663</v>
      </c>
      <c r="F13" s="43">
        <f>D13+1</f>
        <v>46035</v>
      </c>
      <c r="G13" s="20">
        <v>0.20833333333333334</v>
      </c>
      <c r="H13" s="149"/>
      <c r="I13" s="145"/>
    </row>
    <row r="14" spans="1:14" ht="25.35" customHeight="1">
      <c r="A14" s="66" t="s">
        <v>2000</v>
      </c>
      <c r="B14" s="43">
        <f>F13+4</f>
        <v>46039</v>
      </c>
      <c r="C14" s="20">
        <v>0.25</v>
      </c>
      <c r="D14" s="43">
        <f t="shared" si="0"/>
        <v>46039</v>
      </c>
      <c r="E14" s="150">
        <v>0.29166666666666669</v>
      </c>
      <c r="F14" s="43">
        <f>D14</f>
        <v>46039</v>
      </c>
      <c r="G14" s="20">
        <v>0.70833333333333337</v>
      </c>
      <c r="H14" s="149"/>
      <c r="I14" s="145"/>
    </row>
    <row r="15" spans="1:14" ht="25.35" customHeight="1">
      <c r="A15" s="66" t="s">
        <v>2018</v>
      </c>
      <c r="B15" s="43">
        <f>F14</f>
        <v>46039</v>
      </c>
      <c r="C15" s="20">
        <v>0.79166666666666663</v>
      </c>
      <c r="D15" s="43">
        <f t="shared" si="0"/>
        <v>46039</v>
      </c>
      <c r="E15" s="20">
        <v>0.91666666666666663</v>
      </c>
      <c r="F15" s="43">
        <f>D15+1</f>
        <v>46040</v>
      </c>
      <c r="G15" s="20">
        <v>0.75</v>
      </c>
      <c r="H15" s="149"/>
      <c r="I15" s="145"/>
    </row>
    <row r="16" spans="1:14" ht="25.35" customHeight="1">
      <c r="A16" s="66" t="s">
        <v>2020</v>
      </c>
      <c r="B16" s="43">
        <f>F15</f>
        <v>46040</v>
      </c>
      <c r="C16" s="20">
        <v>0.83333333333333337</v>
      </c>
      <c r="D16" s="43">
        <f t="shared" si="0"/>
        <v>46040</v>
      </c>
      <c r="E16" s="20">
        <v>0.91666666666666663</v>
      </c>
      <c r="F16" s="43">
        <f>D16+1</f>
        <v>46041</v>
      </c>
      <c r="G16" s="20">
        <v>0.33333333333333331</v>
      </c>
      <c r="H16" s="149"/>
      <c r="I16" s="145"/>
    </row>
    <row r="17" spans="1:14" ht="25.35" customHeight="1">
      <c r="A17" s="66" t="s">
        <v>2021</v>
      </c>
      <c r="B17" s="43">
        <f>F16</f>
        <v>46041</v>
      </c>
      <c r="C17" s="20">
        <v>0.54166666666666663</v>
      </c>
      <c r="D17" s="43">
        <f t="shared" si="0"/>
        <v>46041</v>
      </c>
      <c r="E17" s="20">
        <v>0.58333333333333337</v>
      </c>
      <c r="F17" s="43">
        <f>D17+1</f>
        <v>46042</v>
      </c>
      <c r="G17" s="20">
        <v>0</v>
      </c>
      <c r="H17" s="149"/>
      <c r="I17" s="145"/>
    </row>
    <row r="18" spans="1:14" ht="24" customHeight="1">
      <c r="A18" s="184" t="s">
        <v>1960</v>
      </c>
      <c r="B18" s="185"/>
      <c r="C18" s="185"/>
      <c r="D18" s="185"/>
      <c r="E18" s="185"/>
      <c r="F18" s="185"/>
      <c r="G18" s="185"/>
      <c r="H18" s="185"/>
      <c r="I18" s="185"/>
    </row>
    <row r="19" spans="1:14" ht="24" customHeight="1">
      <c r="A19" s="94" t="s">
        <v>3</v>
      </c>
      <c r="B19" s="156" t="s">
        <v>4</v>
      </c>
      <c r="C19" s="157"/>
      <c r="D19" s="156" t="s">
        <v>5</v>
      </c>
      <c r="E19" s="157"/>
      <c r="F19" s="156" t="s">
        <v>6</v>
      </c>
      <c r="G19" s="157"/>
      <c r="H19" s="95" t="s">
        <v>7</v>
      </c>
      <c r="I19" s="95" t="s">
        <v>8</v>
      </c>
      <c r="N19" s="76" t="s">
        <v>325</v>
      </c>
    </row>
    <row r="20" spans="1:14" ht="25.35" customHeight="1">
      <c r="A20" s="66" t="s">
        <v>1961</v>
      </c>
      <c r="B20" s="26">
        <v>46025</v>
      </c>
      <c r="C20" s="20">
        <v>0.25</v>
      </c>
      <c r="D20" s="44">
        <f>B20+2</f>
        <v>46027</v>
      </c>
      <c r="E20" s="20">
        <v>2.0833333333333332E-2</v>
      </c>
      <c r="F20" s="26">
        <f>D20</f>
        <v>46027</v>
      </c>
      <c r="G20" s="20">
        <v>0.95833333333333337</v>
      </c>
      <c r="H20" s="149" t="s">
        <v>2005</v>
      </c>
      <c r="I20" s="145"/>
    </row>
    <row r="21" spans="1:14" ht="25.35" customHeight="1">
      <c r="A21" s="66" t="s">
        <v>1962</v>
      </c>
      <c r="B21" s="26">
        <f>F20+1</f>
        <v>46028</v>
      </c>
      <c r="C21" s="20">
        <v>0.20833333333333334</v>
      </c>
      <c r="D21" s="44">
        <f t="shared" ref="D21:D25" si="1">B21</f>
        <v>46028</v>
      </c>
      <c r="E21" s="20">
        <v>0.27916666666666667</v>
      </c>
      <c r="F21" s="26">
        <f>D21</f>
        <v>46028</v>
      </c>
      <c r="G21" s="20">
        <v>0.86944444444444446</v>
      </c>
      <c r="H21" s="149"/>
      <c r="I21" s="145"/>
    </row>
    <row r="22" spans="1:14" ht="25.35" customHeight="1">
      <c r="A22" s="66" t="s">
        <v>1963</v>
      </c>
      <c r="B22" s="43">
        <f>F21+4</f>
        <v>46032</v>
      </c>
      <c r="C22" s="75">
        <v>0.5</v>
      </c>
      <c r="D22" s="43">
        <f t="shared" si="1"/>
        <v>46032</v>
      </c>
      <c r="E22" s="75">
        <v>0.54166666666666663</v>
      </c>
      <c r="F22" s="43">
        <f>D22</f>
        <v>46032</v>
      </c>
      <c r="G22" s="150">
        <v>0.95833333333333337</v>
      </c>
      <c r="H22" s="149"/>
      <c r="I22" s="145"/>
    </row>
    <row r="23" spans="1:14" ht="25.35" customHeight="1">
      <c r="A23" s="66" t="s">
        <v>1967</v>
      </c>
      <c r="B23" s="43">
        <f>F22+1</f>
        <v>46033</v>
      </c>
      <c r="C23" s="150">
        <v>4.1666666666666664E-2</v>
      </c>
      <c r="D23" s="43">
        <f t="shared" si="1"/>
        <v>46033</v>
      </c>
      <c r="E23" s="150">
        <v>0.16666666666666666</v>
      </c>
      <c r="F23" s="43">
        <f>D23+1</f>
        <v>46034</v>
      </c>
      <c r="G23" s="75">
        <v>0</v>
      </c>
      <c r="H23" s="149"/>
      <c r="I23" s="145"/>
    </row>
    <row r="24" spans="1:14" ht="25.35" customHeight="1">
      <c r="A24" s="66" t="s">
        <v>1966</v>
      </c>
      <c r="B24" s="43">
        <f>F23</f>
        <v>46034</v>
      </c>
      <c r="C24" s="150">
        <v>8.3333333333333329E-2</v>
      </c>
      <c r="D24" s="43">
        <f t="shared" si="1"/>
        <v>46034</v>
      </c>
      <c r="E24" s="150">
        <v>0.16666666666666666</v>
      </c>
      <c r="F24" s="43">
        <f>D24</f>
        <v>46034</v>
      </c>
      <c r="G24" s="75">
        <v>0.58333333333333337</v>
      </c>
      <c r="H24" s="149"/>
      <c r="I24" s="145"/>
    </row>
    <row r="25" spans="1:14" ht="25.35" customHeight="1">
      <c r="A25" s="66" t="s">
        <v>1964</v>
      </c>
      <c r="B25" s="43">
        <f>F24</f>
        <v>46034</v>
      </c>
      <c r="C25" s="75">
        <v>0.79166666666666663</v>
      </c>
      <c r="D25" s="43">
        <f t="shared" si="1"/>
        <v>46034</v>
      </c>
      <c r="E25" s="75">
        <v>0.83333333333333337</v>
      </c>
      <c r="F25" s="43">
        <f>D25+1</f>
        <v>46035</v>
      </c>
      <c r="G25" s="75">
        <v>0.25</v>
      </c>
      <c r="H25" s="149"/>
      <c r="I25" s="145"/>
    </row>
    <row r="26" spans="1:14" ht="25.35" customHeight="1">
      <c r="A26" s="66" t="s">
        <v>1965</v>
      </c>
      <c r="B26" s="43">
        <f>F25+4</f>
        <v>46039</v>
      </c>
      <c r="C26" s="20">
        <v>0.25</v>
      </c>
      <c r="D26" s="43">
        <f>B26</f>
        <v>46039</v>
      </c>
      <c r="E26" s="75">
        <v>0.375</v>
      </c>
      <c r="F26" s="43">
        <f>D26+1</f>
        <v>46040</v>
      </c>
      <c r="G26" s="75">
        <v>0.20833333333333334</v>
      </c>
      <c r="H26" s="149"/>
      <c r="I26" s="145"/>
    </row>
  </sheetData>
  <mergeCells count="13">
    <mergeCell ref="A18:I18"/>
    <mergeCell ref="B19:C19"/>
    <mergeCell ref="D19:E19"/>
    <mergeCell ref="F19:G19"/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53" type="noConversion"/>
  <conditionalFormatting sqref="B6:B11 D6:D11 F6:F11">
    <cfRule type="cellIs" dxfId="1143" priority="32" stopIfTrue="1" operator="equal">
      <formula>$H$3</formula>
    </cfRule>
  </conditionalFormatting>
  <conditionalFormatting sqref="B6:B11">
    <cfRule type="cellIs" dxfId="1142" priority="28" stopIfTrue="1" operator="lessThan">
      <formula>$H$3</formula>
    </cfRule>
  </conditionalFormatting>
  <conditionalFormatting sqref="B20:B21">
    <cfRule type="cellIs" dxfId="1141" priority="14" stopIfTrue="1" operator="lessThan">
      <formula>$H$3</formula>
    </cfRule>
    <cfRule type="cellIs" dxfId="1140" priority="18" stopIfTrue="1" operator="equal">
      <formula>$H$3</formula>
    </cfRule>
  </conditionalFormatting>
  <conditionalFormatting sqref="C6:C11 E6:E11">
    <cfRule type="expression" dxfId="1139" priority="29" stopIfTrue="1">
      <formula>B6&lt;$H$3</formula>
    </cfRule>
  </conditionalFormatting>
  <conditionalFormatting sqref="C6:C11 G6:G11 E6:E11">
    <cfRule type="expression" dxfId="1138" priority="31" stopIfTrue="1">
      <formula>$F6=$H$3</formula>
    </cfRule>
  </conditionalFormatting>
  <conditionalFormatting sqref="C6:C11 G6:G11">
    <cfRule type="expression" dxfId="1137" priority="30" stopIfTrue="1">
      <formula>$B6=$H$3</formula>
    </cfRule>
  </conditionalFormatting>
  <conditionalFormatting sqref="C6:C11">
    <cfRule type="expression" dxfId="1136" priority="23" stopIfTrue="1">
      <formula>B6&lt;$H$3</formula>
    </cfRule>
    <cfRule type="expression" dxfId="1135" priority="24" stopIfTrue="1">
      <formula>$B6=$H$3</formula>
    </cfRule>
  </conditionalFormatting>
  <conditionalFormatting sqref="C20:C21">
    <cfRule type="expression" dxfId="1134" priority="12" stopIfTrue="1">
      <formula>B20&lt;$H$3</formula>
    </cfRule>
    <cfRule type="expression" dxfId="1133" priority="13" stopIfTrue="1">
      <formula>$B20=$H$3</formula>
    </cfRule>
    <cfRule type="expression" dxfId="1132" priority="15" stopIfTrue="1">
      <formula>B20&lt;$H$3</formula>
    </cfRule>
    <cfRule type="expression" dxfId="1131" priority="16" stopIfTrue="1">
      <formula>$B20=$H$3</formula>
    </cfRule>
    <cfRule type="expression" dxfId="1130" priority="17" stopIfTrue="1">
      <formula>$F20=$H$3</formula>
    </cfRule>
  </conditionalFormatting>
  <conditionalFormatting sqref="D6:D11">
    <cfRule type="cellIs" dxfId="1129" priority="27" stopIfTrue="1" operator="lessThan">
      <formula>$H$3</formula>
    </cfRule>
  </conditionalFormatting>
  <conditionalFormatting sqref="D20:D21 F20:F21">
    <cfRule type="cellIs" dxfId="1128" priority="11" stopIfTrue="1" operator="equal">
      <formula>$H$3</formula>
    </cfRule>
  </conditionalFormatting>
  <conditionalFormatting sqref="D20:D21">
    <cfRule type="cellIs" dxfId="1127" priority="7" stopIfTrue="1" operator="lessThan">
      <formula>$H$3</formula>
    </cfRule>
  </conditionalFormatting>
  <conditionalFormatting sqref="E6:E11">
    <cfRule type="expression" dxfId="1126" priority="19" stopIfTrue="1">
      <formula>D6&lt;$H$3</formula>
    </cfRule>
    <cfRule type="expression" dxfId="1125" priority="20" stopIfTrue="1">
      <formula>$B6=$H$3</formula>
    </cfRule>
    <cfRule type="expression" dxfId="1124" priority="21" stopIfTrue="1">
      <formula>$F6=$H$3</formula>
    </cfRule>
    <cfRule type="expression" dxfId="1123" priority="22" stopIfTrue="1">
      <formula>$B6=$H$3</formula>
    </cfRule>
  </conditionalFormatting>
  <conditionalFormatting sqref="E20:E21">
    <cfRule type="expression" dxfId="1122" priority="1" stopIfTrue="1">
      <formula>D20&lt;$H$3</formula>
    </cfRule>
    <cfRule type="expression" dxfId="1121" priority="2" stopIfTrue="1">
      <formula>$B20=$H$3</formula>
    </cfRule>
    <cfRule type="expression" dxfId="1120" priority="3" stopIfTrue="1">
      <formula>$F20=$H$3</formula>
    </cfRule>
    <cfRule type="expression" dxfId="1119" priority="4" stopIfTrue="1">
      <formula>$B20=$H$3</formula>
    </cfRule>
    <cfRule type="expression" dxfId="1118" priority="8" stopIfTrue="1">
      <formula>D20&lt;$H$3</formula>
    </cfRule>
  </conditionalFormatting>
  <conditionalFormatting sqref="F6:F11">
    <cfRule type="cellIs" dxfId="1117" priority="26" stopIfTrue="1" operator="lessThan">
      <formula>$H$3</formula>
    </cfRule>
  </conditionalFormatting>
  <conditionalFormatting sqref="F20:F21">
    <cfRule type="cellIs" dxfId="1116" priority="6" stopIfTrue="1" operator="lessThan">
      <formula>$H$3</formula>
    </cfRule>
  </conditionalFormatting>
  <conditionalFormatting sqref="G6:G11">
    <cfRule type="expression" dxfId="1115" priority="25" stopIfTrue="1">
      <formula>F6&lt;$H$3</formula>
    </cfRule>
  </conditionalFormatting>
  <conditionalFormatting sqref="G20:G21 E20:E21">
    <cfRule type="expression" dxfId="1114" priority="10" stopIfTrue="1">
      <formula>$F20=$H$3</formula>
    </cfRule>
  </conditionalFormatting>
  <conditionalFormatting sqref="G20:G21">
    <cfRule type="expression" dxfId="1113" priority="5" stopIfTrue="1">
      <formula>F20&lt;$H$3</formula>
    </cfRule>
    <cfRule type="expression" dxfId="1112" priority="9" stopIfTrue="1">
      <formula>$B20=$H$3</formula>
    </cfRule>
  </conditionalFormatting>
  <pageMargins left="0.7" right="0.7" top="0.75" bottom="0.75" header="0.3" footer="0.3"/>
  <ignoredErrors>
    <ignoredError sqref="B8 B13 F9:F10 B22 D9 F12 D13 F24:F2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405"/>
  <sheetViews>
    <sheetView tabSelected="1" workbookViewId="0">
      <selection activeCell="A395" sqref="A395:I395"/>
    </sheetView>
  </sheetViews>
  <sheetFormatPr defaultColWidth="9" defaultRowHeight="15.6"/>
  <cols>
    <col min="1" max="1" width="18" customWidth="1"/>
    <col min="2" max="7" width="11.796875" customWidth="1"/>
    <col min="8" max="8" width="57.3984375" customWidth="1"/>
    <col min="9" max="9" width="10.59765625" customWidth="1"/>
  </cols>
  <sheetData>
    <row r="1" spans="1:13" s="30" customFormat="1" ht="77.55" customHeight="1">
      <c r="A1" s="1"/>
      <c r="B1" s="1"/>
      <c r="C1" s="177" t="s">
        <v>0</v>
      </c>
      <c r="D1" s="178"/>
      <c r="E1" s="178"/>
      <c r="F1" s="178"/>
      <c r="G1" s="178"/>
      <c r="H1" s="178"/>
      <c r="I1" s="178"/>
    </row>
    <row r="2" spans="1:13" s="30" customFormat="1" ht="23.1" customHeight="1">
      <c r="A2" s="179" t="s">
        <v>1</v>
      </c>
      <c r="B2" s="179"/>
      <c r="C2" s="180" t="s">
        <v>2</v>
      </c>
      <c r="D2" s="180"/>
      <c r="E2" s="180"/>
      <c r="F2" s="180"/>
      <c r="G2" s="180"/>
      <c r="H2" s="180"/>
      <c r="I2" s="180"/>
    </row>
    <row r="3" spans="1:13" s="30" customFormat="1" ht="25.05" customHeight="1">
      <c r="A3" s="190"/>
      <c r="B3" s="190"/>
      <c r="C3" s="190"/>
      <c r="D3" s="190"/>
      <c r="E3" s="190"/>
      <c r="F3" s="190"/>
      <c r="G3" s="190"/>
      <c r="H3" s="119">
        <v>46030</v>
      </c>
      <c r="I3" s="28"/>
    </row>
    <row r="4" spans="1:13" s="31" customFormat="1" ht="24" hidden="1" customHeight="1">
      <c r="A4" s="186" t="s">
        <v>1131</v>
      </c>
      <c r="B4" s="174"/>
      <c r="C4" s="174"/>
      <c r="D4" s="174"/>
      <c r="E4" s="174"/>
      <c r="F4" s="174"/>
      <c r="G4" s="174"/>
      <c r="H4" s="174"/>
      <c r="I4" s="175"/>
    </row>
    <row r="5" spans="1:13" s="31" customFormat="1" ht="24" hidden="1" customHeight="1">
      <c r="A5" s="13" t="s">
        <v>3</v>
      </c>
      <c r="B5" s="171" t="s">
        <v>4</v>
      </c>
      <c r="C5" s="172"/>
      <c r="D5" s="171" t="s">
        <v>5</v>
      </c>
      <c r="E5" s="172"/>
      <c r="F5" s="171" t="s">
        <v>6</v>
      </c>
      <c r="G5" s="172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2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3"/>
      <c r="D15" s="34"/>
      <c r="E15" s="33"/>
      <c r="F15" s="34"/>
      <c r="G15" s="35"/>
      <c r="H15" s="18" t="s">
        <v>619</v>
      </c>
      <c r="I15" s="29"/>
    </row>
    <row r="16" spans="1:13" ht="24" hidden="1" customHeight="1">
      <c r="A16" s="27" t="s">
        <v>1143</v>
      </c>
      <c r="B16" s="15"/>
      <c r="C16" s="33"/>
      <c r="D16" s="34"/>
      <c r="E16" s="33"/>
      <c r="F16" s="34"/>
      <c r="G16" s="35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6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7">
        <v>0.82013888888888897</v>
      </c>
      <c r="F25" s="21">
        <f>D25+1</f>
        <v>45713</v>
      </c>
      <c r="G25" s="38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7">
        <v>0.25</v>
      </c>
      <c r="F26" s="21">
        <f>D26+1</f>
        <v>45717</v>
      </c>
      <c r="G26" s="38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7">
        <v>0.83333333333333304</v>
      </c>
      <c r="F27" s="21">
        <v>45722</v>
      </c>
      <c r="G27" s="37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4"/>
      <c r="G28" s="16"/>
      <c r="H28" s="18" t="s">
        <v>1144</v>
      </c>
      <c r="I28" s="29"/>
    </row>
    <row r="29" spans="1:13" ht="24" hidden="1" customHeight="1">
      <c r="A29" s="36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39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86" t="s">
        <v>1936</v>
      </c>
      <c r="B30" s="174"/>
      <c r="C30" s="174"/>
      <c r="D30" s="174"/>
      <c r="E30" s="174"/>
      <c r="F30" s="174"/>
      <c r="G30" s="174"/>
      <c r="H30" s="174"/>
      <c r="I30" s="175"/>
    </row>
    <row r="31" spans="1:13" s="31" customFormat="1" ht="24" customHeight="1">
      <c r="A31" s="13" t="s">
        <v>3</v>
      </c>
      <c r="B31" s="171" t="s">
        <v>4</v>
      </c>
      <c r="C31" s="172"/>
      <c r="D31" s="171" t="s">
        <v>5</v>
      </c>
      <c r="E31" s="172"/>
      <c r="F31" s="171" t="s">
        <v>6</v>
      </c>
      <c r="G31" s="172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0" t="s">
        <v>1160</v>
      </c>
      <c r="B32" s="34"/>
      <c r="C32" s="33"/>
      <c r="D32" s="15"/>
      <c r="E32" s="33"/>
      <c r="F32" s="15"/>
      <c r="G32" s="33"/>
      <c r="H32" s="18" t="s">
        <v>1144</v>
      </c>
      <c r="I32" s="11"/>
    </row>
    <row r="33" spans="1:9" ht="24" hidden="1" customHeight="1">
      <c r="A33" s="40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1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0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1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0" t="s">
        <v>1164</v>
      </c>
      <c r="B35" s="21">
        <v>45746</v>
      </c>
      <c r="C35" s="20">
        <v>0.91666666666666696</v>
      </c>
      <c r="D35" s="41">
        <f>B35+1</f>
        <v>45747</v>
      </c>
      <c r="E35" s="39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0" t="s">
        <v>1165</v>
      </c>
      <c r="B36" s="21">
        <f>F35+2</f>
        <v>45749</v>
      </c>
      <c r="C36" s="20">
        <v>0.625</v>
      </c>
      <c r="D36" s="41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4"/>
      <c r="C37" s="33"/>
      <c r="D37" s="15"/>
      <c r="E37" s="33"/>
      <c r="F37" s="15"/>
      <c r="G37" s="33"/>
      <c r="H37" s="18" t="s">
        <v>1167</v>
      </c>
      <c r="I37" s="11"/>
    </row>
    <row r="38" spans="1:9" ht="24" hidden="1" customHeight="1">
      <c r="A38" s="40" t="s">
        <v>1168</v>
      </c>
      <c r="B38" s="34"/>
      <c r="C38" s="33"/>
      <c r="D38" s="15"/>
      <c r="E38" s="33"/>
      <c r="F38" s="15"/>
      <c r="G38" s="33"/>
      <c r="H38" s="18" t="s">
        <v>1144</v>
      </c>
      <c r="I38" s="29"/>
    </row>
    <row r="39" spans="1:9" ht="24" hidden="1" customHeight="1">
      <c r="A39" s="40" t="s">
        <v>1169</v>
      </c>
      <c r="B39" s="21">
        <v>45757</v>
      </c>
      <c r="C39" s="20">
        <v>0.45833333333333298</v>
      </c>
      <c r="D39" s="41">
        <f>B39</f>
        <v>45757</v>
      </c>
      <c r="E39" s="20">
        <v>0.62777777777777799</v>
      </c>
      <c r="F39" s="41">
        <f>D39+1</f>
        <v>45758</v>
      </c>
      <c r="G39" s="20">
        <v>0.163194444444444</v>
      </c>
      <c r="H39" s="42"/>
      <c r="I39" s="29"/>
    </row>
    <row r="40" spans="1:9" ht="24" hidden="1" customHeight="1">
      <c r="A40" s="40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0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0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0" t="s">
        <v>1173</v>
      </c>
      <c r="B43" s="41">
        <v>45776</v>
      </c>
      <c r="C43" s="39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0" t="s">
        <v>1174</v>
      </c>
      <c r="B44" s="41">
        <v>45779</v>
      </c>
      <c r="C44" s="39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0" t="s">
        <v>1175</v>
      </c>
      <c r="B45" s="41">
        <v>45781</v>
      </c>
      <c r="C45" s="39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0" t="s">
        <v>1176</v>
      </c>
      <c r="B46" s="41">
        <f>F45+2</f>
        <v>45783</v>
      </c>
      <c r="C46" s="39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0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0" t="s">
        <v>1178</v>
      </c>
      <c r="B48" s="21">
        <v>45795</v>
      </c>
      <c r="C48" s="20">
        <v>8.3333333333333301E-2</v>
      </c>
      <c r="D48" s="21">
        <f>B48+2</f>
        <v>45797</v>
      </c>
      <c r="E48" s="39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0" t="s">
        <v>1179</v>
      </c>
      <c r="B49" s="21">
        <v>45801</v>
      </c>
      <c r="C49" s="20">
        <v>0.79166666666666696</v>
      </c>
      <c r="D49" s="21">
        <v>45801</v>
      </c>
      <c r="E49" s="39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0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0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0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0" t="s">
        <v>1183</v>
      </c>
      <c r="B53" s="21">
        <v>45815</v>
      </c>
      <c r="C53" s="20">
        <v>8.3333333333333301E-2</v>
      </c>
      <c r="D53" s="21">
        <v>45818</v>
      </c>
      <c r="E53" s="39">
        <v>4.5138888888888902E-2</v>
      </c>
      <c r="F53" s="43">
        <v>45818</v>
      </c>
      <c r="G53" s="20">
        <v>0.38541666666666702</v>
      </c>
      <c r="H53" s="18"/>
      <c r="I53" s="29"/>
    </row>
    <row r="54" spans="1:9" ht="24" hidden="1" customHeight="1">
      <c r="A54" s="40" t="s">
        <v>1184</v>
      </c>
      <c r="B54" s="44">
        <v>45820</v>
      </c>
      <c r="C54" s="20">
        <v>0.20833333333333301</v>
      </c>
      <c r="D54" s="44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0" t="s">
        <v>1185</v>
      </c>
      <c r="B55" s="34"/>
      <c r="C55" s="45"/>
      <c r="D55" s="15"/>
      <c r="E55" s="45"/>
      <c r="F55" s="15"/>
      <c r="G55" s="45"/>
      <c r="H55" s="18" t="s">
        <v>619</v>
      </c>
      <c r="I55" s="29"/>
    </row>
    <row r="56" spans="1:9" ht="24" hidden="1" customHeight="1">
      <c r="A56" s="40" t="s">
        <v>1186</v>
      </c>
      <c r="B56" s="34"/>
      <c r="C56" s="45"/>
      <c r="D56" s="15"/>
      <c r="E56" s="45"/>
      <c r="F56" s="15"/>
      <c r="G56" s="45"/>
      <c r="H56" s="18" t="s">
        <v>1144</v>
      </c>
      <c r="I56" s="29"/>
    </row>
    <row r="57" spans="1:9" ht="24" hidden="1" customHeight="1">
      <c r="A57" s="40" t="s">
        <v>1187</v>
      </c>
      <c r="B57" s="44">
        <v>45827</v>
      </c>
      <c r="C57" s="20">
        <v>0.78749999999999998</v>
      </c>
      <c r="D57" s="44">
        <f>B57+1</f>
        <v>45828</v>
      </c>
      <c r="E57" s="20">
        <v>0.58333333333333304</v>
      </c>
      <c r="F57" s="44">
        <v>45829</v>
      </c>
      <c r="G57" s="20">
        <v>0.15763888888888899</v>
      </c>
      <c r="H57" s="18"/>
      <c r="I57" s="29"/>
    </row>
    <row r="58" spans="1:9" ht="24" hidden="1" customHeight="1">
      <c r="A58" s="40" t="s">
        <v>1188</v>
      </c>
      <c r="B58" s="44">
        <v>45830</v>
      </c>
      <c r="C58" s="20">
        <v>0.16666666666666699</v>
      </c>
      <c r="D58" s="44">
        <v>45830</v>
      </c>
      <c r="E58" s="20">
        <v>0.39583333333333298</v>
      </c>
      <c r="F58" s="44">
        <v>45830</v>
      </c>
      <c r="G58" s="20">
        <v>0.875</v>
      </c>
      <c r="H58" s="18"/>
      <c r="I58" s="29"/>
    </row>
    <row r="59" spans="1:9" ht="24" hidden="1" customHeight="1">
      <c r="A59" s="40" t="s">
        <v>1189</v>
      </c>
      <c r="B59" s="44">
        <v>45835</v>
      </c>
      <c r="C59" s="20">
        <v>0.45833333333333298</v>
      </c>
      <c r="D59" s="44">
        <v>45835</v>
      </c>
      <c r="E59" s="20">
        <v>0.71736111111111101</v>
      </c>
      <c r="F59" s="44">
        <v>45836</v>
      </c>
      <c r="G59" s="20">
        <v>7.9861111111111105E-2</v>
      </c>
      <c r="H59" s="18"/>
      <c r="I59" s="29"/>
    </row>
    <row r="60" spans="1:9" ht="24" hidden="1" customHeight="1">
      <c r="A60" s="40" t="s">
        <v>1190</v>
      </c>
      <c r="B60" s="44">
        <v>45838</v>
      </c>
      <c r="C60" s="20">
        <v>0.33333333333333298</v>
      </c>
      <c r="D60" s="44">
        <v>45838</v>
      </c>
      <c r="E60" s="20">
        <v>0.41666666666666702</v>
      </c>
      <c r="F60" s="44">
        <v>45839</v>
      </c>
      <c r="G60" s="20">
        <v>0.27083333333333298</v>
      </c>
      <c r="H60" s="18"/>
      <c r="I60" s="29"/>
    </row>
    <row r="61" spans="1:9" ht="24" hidden="1" customHeight="1">
      <c r="A61" s="40" t="s">
        <v>1191</v>
      </c>
      <c r="B61" s="44">
        <f>F60+4</f>
        <v>45843</v>
      </c>
      <c r="C61" s="20">
        <v>0</v>
      </c>
      <c r="D61" s="44">
        <v>45843</v>
      </c>
      <c r="E61" s="20">
        <v>0.32291666666666702</v>
      </c>
      <c r="F61" s="44">
        <v>45843</v>
      </c>
      <c r="G61" s="20">
        <v>0.74513888888888902</v>
      </c>
      <c r="H61" s="18"/>
      <c r="I61" s="29"/>
    </row>
    <row r="62" spans="1:9" ht="24" hidden="1" customHeight="1">
      <c r="A62" s="40" t="s">
        <v>1192</v>
      </c>
      <c r="B62" s="44">
        <f>F61+5</f>
        <v>45848</v>
      </c>
      <c r="C62" s="20">
        <v>0.29166666666666702</v>
      </c>
      <c r="D62" s="44">
        <v>45848</v>
      </c>
      <c r="E62" s="20">
        <v>0.32291666666666702</v>
      </c>
      <c r="F62" s="44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4">
        <f>F62+1</f>
        <v>45849</v>
      </c>
      <c r="C63" s="20">
        <v>0.79166666666666696</v>
      </c>
      <c r="D63" s="44">
        <v>45851</v>
      </c>
      <c r="E63" s="20">
        <v>0.625</v>
      </c>
      <c r="F63" s="44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4">
        <f>F63+1</f>
        <v>45853</v>
      </c>
      <c r="C64" s="20">
        <v>0.25</v>
      </c>
      <c r="D64" s="44">
        <v>45855</v>
      </c>
      <c r="E64" s="39">
        <v>0.77083333333333304</v>
      </c>
      <c r="F64" s="44">
        <f>D64+1</f>
        <v>45856</v>
      </c>
      <c r="G64" s="20">
        <v>0.18888888888888899</v>
      </c>
      <c r="H64" s="18"/>
      <c r="I64" s="29"/>
    </row>
    <row r="65" spans="1:9" ht="24" hidden="1" customHeight="1">
      <c r="A65" s="40" t="s">
        <v>1195</v>
      </c>
      <c r="B65" s="44">
        <v>45861</v>
      </c>
      <c r="C65" s="20">
        <v>0.58333333333333304</v>
      </c>
      <c r="D65" s="44">
        <v>45862</v>
      </c>
      <c r="E65" s="39">
        <v>0.26805555555555599</v>
      </c>
      <c r="F65" s="44">
        <v>45862</v>
      </c>
      <c r="G65" s="20">
        <v>0.67083333333333295</v>
      </c>
      <c r="H65" s="18"/>
      <c r="I65" s="29"/>
    </row>
    <row r="66" spans="1:9" ht="24" hidden="1" customHeight="1">
      <c r="A66" s="40" t="s">
        <v>1196</v>
      </c>
      <c r="B66" s="44">
        <v>45864</v>
      </c>
      <c r="C66" s="20">
        <v>0.79166666666666696</v>
      </c>
      <c r="D66" s="44">
        <v>45864</v>
      </c>
      <c r="E66" s="39">
        <v>0.83333333333333304</v>
      </c>
      <c r="F66" s="44">
        <v>45865</v>
      </c>
      <c r="G66" s="20">
        <v>0.41666666666666702</v>
      </c>
      <c r="H66" s="18"/>
      <c r="I66" s="29"/>
    </row>
    <row r="67" spans="1:9" ht="24" hidden="1" customHeight="1">
      <c r="A67" s="40" t="s">
        <v>1197</v>
      </c>
      <c r="B67" s="34"/>
      <c r="C67" s="45"/>
      <c r="D67" s="15"/>
      <c r="E67" s="45"/>
      <c r="F67" s="15"/>
      <c r="G67" s="45"/>
      <c r="H67" s="18" t="s">
        <v>619</v>
      </c>
      <c r="I67" s="29"/>
    </row>
    <row r="68" spans="1:9" ht="24" hidden="1" customHeight="1">
      <c r="A68" s="40" t="s">
        <v>1198</v>
      </c>
      <c r="B68" s="44">
        <v>45871</v>
      </c>
      <c r="C68" s="20">
        <v>0.87916666666666698</v>
      </c>
      <c r="D68" s="44">
        <v>45872</v>
      </c>
      <c r="E68" s="39">
        <v>0.30763888888888902</v>
      </c>
      <c r="F68" s="44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4">
        <v>45873</v>
      </c>
      <c r="C69" s="20">
        <v>0.60416666666666696</v>
      </c>
      <c r="D69" s="44">
        <v>45873</v>
      </c>
      <c r="E69" s="39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6" t="s">
        <v>28</v>
      </c>
      <c r="I70" s="29"/>
    </row>
    <row r="71" spans="1:9" ht="24" hidden="1" customHeight="1">
      <c r="A71" s="40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0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0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0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0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0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0" t="s">
        <v>1210</v>
      </c>
      <c r="B79" s="47"/>
      <c r="C79" s="47"/>
      <c r="D79" s="47"/>
      <c r="E79" s="47"/>
      <c r="F79" s="47"/>
      <c r="G79" s="47"/>
      <c r="H79" s="18" t="s">
        <v>619</v>
      </c>
      <c r="I79" s="29"/>
    </row>
    <row r="80" spans="1:9" ht="24" hidden="1" customHeight="1">
      <c r="A80" s="40" t="s">
        <v>1211</v>
      </c>
      <c r="B80" s="47"/>
      <c r="C80" s="47"/>
      <c r="D80" s="47"/>
      <c r="E80" s="47"/>
      <c r="F80" s="47"/>
      <c r="G80" s="47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4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0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1423</v>
      </c>
      <c r="I83" s="29"/>
    </row>
    <row r="84" spans="1:9" ht="24" hidden="1" customHeight="1">
      <c r="A84" s="40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0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0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hidden="1" customHeight="1">
      <c r="A87" s="27" t="s">
        <v>1429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hidden="1" customHeight="1">
      <c r="A88" s="27" t="s">
        <v>1479</v>
      </c>
      <c r="B88" s="54">
        <v>45945</v>
      </c>
      <c r="C88" s="20">
        <v>0.95833333333333337</v>
      </c>
      <c r="D88" s="54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hidden="1" customHeight="1">
      <c r="A89" s="40" t="s">
        <v>1483</v>
      </c>
      <c r="B89" s="54">
        <v>45951</v>
      </c>
      <c r="C89" s="20">
        <v>0.375</v>
      </c>
      <c r="D89" s="54">
        <v>45954</v>
      </c>
      <c r="E89" s="20">
        <v>0.23055555555555557</v>
      </c>
      <c r="F89" s="26">
        <v>45954</v>
      </c>
      <c r="G89" s="20">
        <v>0.58333333333333337</v>
      </c>
      <c r="H89" s="18"/>
      <c r="I89" s="29"/>
    </row>
    <row r="90" spans="1:9" ht="24" hidden="1" customHeight="1">
      <c r="A90" s="40" t="s">
        <v>1515</v>
      </c>
      <c r="B90" s="26">
        <v>45956</v>
      </c>
      <c r="C90" s="20">
        <v>0.20833333333333334</v>
      </c>
      <c r="D90" s="26">
        <v>45956</v>
      </c>
      <c r="E90" s="20">
        <v>0.27986111111111112</v>
      </c>
      <c r="F90" s="26">
        <v>45956</v>
      </c>
      <c r="G90" s="20">
        <v>0.86388888888888893</v>
      </c>
      <c r="H90" s="18" t="s">
        <v>1209</v>
      </c>
      <c r="I90" s="29"/>
    </row>
    <row r="91" spans="1:9" ht="24" hidden="1" customHeight="1">
      <c r="A91" s="27" t="s">
        <v>1542</v>
      </c>
      <c r="B91" s="47"/>
      <c r="C91" s="47"/>
      <c r="D91" s="47"/>
      <c r="E91" s="47"/>
      <c r="F91" s="47"/>
      <c r="G91" s="47"/>
      <c r="H91" s="18" t="s">
        <v>1516</v>
      </c>
      <c r="I91" s="29"/>
    </row>
    <row r="92" spans="1:9" ht="24" hidden="1" customHeight="1">
      <c r="A92" s="27" t="s">
        <v>1543</v>
      </c>
      <c r="B92" s="47"/>
      <c r="C92" s="47"/>
      <c r="D92" s="47"/>
      <c r="E92" s="47"/>
      <c r="F92" s="47"/>
      <c r="G92" s="47"/>
      <c r="H92" s="18" t="s">
        <v>1144</v>
      </c>
      <c r="I92" s="29"/>
    </row>
    <row r="93" spans="1:9" ht="24" hidden="1" customHeight="1">
      <c r="A93" s="27" t="s">
        <v>1544</v>
      </c>
      <c r="B93" s="26">
        <v>45963</v>
      </c>
      <c r="C93" s="20">
        <v>0.75</v>
      </c>
      <c r="D93" s="44">
        <v>45965</v>
      </c>
      <c r="E93" s="39">
        <v>0</v>
      </c>
      <c r="F93" s="26">
        <f>D93</f>
        <v>45965</v>
      </c>
      <c r="G93" s="20">
        <v>0.5</v>
      </c>
      <c r="H93" s="18" t="s">
        <v>1423</v>
      </c>
      <c r="I93" s="29"/>
    </row>
    <row r="94" spans="1:9" ht="24" hidden="1" customHeight="1">
      <c r="A94" s="27" t="s">
        <v>1571</v>
      </c>
      <c r="B94" s="26">
        <f>F93+1</f>
        <v>45966</v>
      </c>
      <c r="C94" s="20">
        <v>0.5</v>
      </c>
      <c r="D94" s="44">
        <f>B94</f>
        <v>45966</v>
      </c>
      <c r="E94" s="39">
        <v>0.95833333333333337</v>
      </c>
      <c r="F94" s="26">
        <f>D94+1</f>
        <v>45967</v>
      </c>
      <c r="G94" s="20">
        <v>0.375</v>
      </c>
      <c r="H94" s="18"/>
      <c r="I94" s="29"/>
    </row>
    <row r="95" spans="1:9" ht="24" hidden="1" customHeight="1">
      <c r="A95" s="40" t="s">
        <v>1584</v>
      </c>
      <c r="B95" s="54">
        <v>45971</v>
      </c>
      <c r="C95" s="20">
        <v>0.875</v>
      </c>
      <c r="D95" s="54">
        <v>45973</v>
      </c>
      <c r="E95" s="39">
        <v>0.72847222222222219</v>
      </c>
      <c r="F95" s="54">
        <v>45974</v>
      </c>
      <c r="G95" s="20">
        <v>0.21805555555555556</v>
      </c>
      <c r="H95" s="142"/>
      <c r="I95" s="29"/>
    </row>
    <row r="96" spans="1:9" ht="24" hidden="1" customHeight="1">
      <c r="A96" s="40" t="s">
        <v>1630</v>
      </c>
      <c r="B96" s="54">
        <f>F95+1</f>
        <v>45975</v>
      </c>
      <c r="C96" s="20">
        <v>0.79166666666666663</v>
      </c>
      <c r="D96" s="54">
        <f t="shared" ref="D96" si="0">B96</f>
        <v>45975</v>
      </c>
      <c r="E96" s="39">
        <v>0.87708333333333333</v>
      </c>
      <c r="F96" s="54">
        <f>D96+1</f>
        <v>45976</v>
      </c>
      <c r="G96" s="20">
        <v>0.48819444444444443</v>
      </c>
      <c r="H96" s="18"/>
      <c r="I96" s="29"/>
    </row>
    <row r="97" spans="1:9" ht="24" hidden="1" customHeight="1">
      <c r="A97" s="27" t="s">
        <v>1636</v>
      </c>
      <c r="B97" s="54">
        <f>F96+4</f>
        <v>45980</v>
      </c>
      <c r="C97" s="20">
        <v>0.79166666666666663</v>
      </c>
      <c r="D97" s="54">
        <f>B97+1</f>
        <v>45981</v>
      </c>
      <c r="E97" s="39">
        <v>0.5</v>
      </c>
      <c r="F97" s="54">
        <f>D97+1</f>
        <v>45982</v>
      </c>
      <c r="G97" s="20">
        <v>6.9444444444444441E-3</v>
      </c>
      <c r="H97" s="18" t="s">
        <v>1754</v>
      </c>
      <c r="I97" s="29"/>
    </row>
    <row r="98" spans="1:9" ht="24" hidden="1" customHeight="1">
      <c r="A98" s="27" t="s">
        <v>1658</v>
      </c>
      <c r="B98" s="54">
        <v>45985</v>
      </c>
      <c r="C98" s="20">
        <v>0.29166666666666669</v>
      </c>
      <c r="D98" s="54">
        <v>45985</v>
      </c>
      <c r="E98" s="39">
        <v>0.49236111111111114</v>
      </c>
      <c r="F98" s="54">
        <v>45985</v>
      </c>
      <c r="G98" s="20">
        <v>0.875</v>
      </c>
      <c r="H98" s="18"/>
      <c r="I98" s="29"/>
    </row>
    <row r="99" spans="1:9" ht="24" hidden="1" customHeight="1">
      <c r="A99" s="27" t="s">
        <v>1668</v>
      </c>
      <c r="B99" s="54">
        <v>45986</v>
      </c>
      <c r="C99" s="20">
        <v>0.70833333333333337</v>
      </c>
      <c r="D99" s="54">
        <v>45989</v>
      </c>
      <c r="E99" s="39">
        <v>0.40277777777777779</v>
      </c>
      <c r="F99" s="54">
        <v>45990</v>
      </c>
      <c r="G99" s="20">
        <v>8.819444444444445E-2</v>
      </c>
      <c r="H99" s="18" t="s">
        <v>1423</v>
      </c>
      <c r="I99" s="29"/>
    </row>
    <row r="100" spans="1:9" ht="24" hidden="1" customHeight="1">
      <c r="A100" s="27" t="s">
        <v>1714</v>
      </c>
      <c r="B100" s="54">
        <v>45991</v>
      </c>
      <c r="C100" s="20">
        <v>0.125</v>
      </c>
      <c r="D100" s="54">
        <v>45991</v>
      </c>
      <c r="E100" s="39">
        <v>0.5</v>
      </c>
      <c r="F100" s="54">
        <v>45991</v>
      </c>
      <c r="G100" s="20">
        <v>0.91666666666666663</v>
      </c>
      <c r="H100" s="18"/>
      <c r="I100" s="29"/>
    </row>
    <row r="101" spans="1:9" ht="24" hidden="1" customHeight="1">
      <c r="A101" s="40" t="s">
        <v>1721</v>
      </c>
      <c r="B101" s="54">
        <v>45996</v>
      </c>
      <c r="C101" s="20">
        <v>0.33333333333333331</v>
      </c>
      <c r="D101" s="54">
        <v>45997</v>
      </c>
      <c r="E101" s="39">
        <v>0.58194444444444449</v>
      </c>
      <c r="F101" s="54">
        <v>45997</v>
      </c>
      <c r="G101" s="20">
        <v>0.99444444444444446</v>
      </c>
      <c r="H101" s="18"/>
      <c r="I101" s="29"/>
    </row>
    <row r="102" spans="1:9" ht="24" hidden="1" customHeight="1">
      <c r="A102" s="40" t="s">
        <v>1752</v>
      </c>
      <c r="B102" s="54">
        <v>46000</v>
      </c>
      <c r="C102" s="20">
        <v>0.375</v>
      </c>
      <c r="D102" s="54">
        <v>46000</v>
      </c>
      <c r="E102" s="39">
        <v>0.41666666666666669</v>
      </c>
      <c r="F102" s="54">
        <v>46000</v>
      </c>
      <c r="G102" s="20">
        <v>0.95833333333333337</v>
      </c>
      <c r="H102" s="18"/>
      <c r="I102" s="29"/>
    </row>
    <row r="103" spans="1:9" ht="24" hidden="1" customHeight="1">
      <c r="A103" s="27" t="s">
        <v>1755</v>
      </c>
      <c r="B103" s="34"/>
      <c r="C103" s="33"/>
      <c r="D103" s="15"/>
      <c r="E103" s="33"/>
      <c r="F103" s="15"/>
      <c r="G103" s="33"/>
      <c r="H103" s="18" t="s">
        <v>1516</v>
      </c>
      <c r="I103" s="29"/>
    </row>
    <row r="104" spans="1:9" ht="24" hidden="1" customHeight="1">
      <c r="A104" s="27" t="s">
        <v>1772</v>
      </c>
      <c r="B104" s="34"/>
      <c r="C104" s="33"/>
      <c r="D104" s="15"/>
      <c r="E104" s="33"/>
      <c r="F104" s="15"/>
      <c r="G104" s="33"/>
      <c r="H104" s="18" t="s">
        <v>1144</v>
      </c>
      <c r="I104" s="29"/>
    </row>
    <row r="105" spans="1:9" ht="24" hidden="1" customHeight="1">
      <c r="A105" s="27" t="s">
        <v>1793</v>
      </c>
      <c r="B105" s="54">
        <v>46008</v>
      </c>
      <c r="C105" s="39">
        <v>0.5</v>
      </c>
      <c r="D105" s="54">
        <v>46010</v>
      </c>
      <c r="E105" s="39">
        <v>0</v>
      </c>
      <c r="F105" s="54">
        <v>46010</v>
      </c>
      <c r="G105" s="20">
        <v>0.625</v>
      </c>
      <c r="H105" s="18" t="s">
        <v>1423</v>
      </c>
      <c r="I105" s="29"/>
    </row>
    <row r="106" spans="1:9" ht="24" hidden="1" customHeight="1">
      <c r="A106" s="27" t="s">
        <v>1801</v>
      </c>
      <c r="B106" s="54">
        <v>46011</v>
      </c>
      <c r="C106" s="39">
        <v>0.625</v>
      </c>
      <c r="D106" s="54">
        <v>46012</v>
      </c>
      <c r="E106" s="39">
        <v>0.54166666666666663</v>
      </c>
      <c r="F106" s="54">
        <v>46012</v>
      </c>
      <c r="G106" s="20">
        <v>0.95833333333333337</v>
      </c>
      <c r="H106" s="18" t="s">
        <v>1423</v>
      </c>
      <c r="I106" s="29"/>
    </row>
    <row r="107" spans="1:9" ht="24" hidden="1" customHeight="1">
      <c r="A107" s="40" t="s">
        <v>1820</v>
      </c>
      <c r="B107" s="54">
        <v>46017</v>
      </c>
      <c r="C107" s="39">
        <v>0.53541666666666665</v>
      </c>
      <c r="D107" s="54">
        <v>46017</v>
      </c>
      <c r="E107" s="39">
        <v>0.74930555555555556</v>
      </c>
      <c r="F107" s="54">
        <v>46018</v>
      </c>
      <c r="G107" s="20">
        <v>0.17916666666666667</v>
      </c>
      <c r="H107" s="18" t="s">
        <v>1823</v>
      </c>
      <c r="I107" s="29"/>
    </row>
    <row r="108" spans="1:9" ht="24" hidden="1" customHeight="1">
      <c r="A108" s="40" t="s">
        <v>1858</v>
      </c>
      <c r="B108" s="54">
        <v>46020</v>
      </c>
      <c r="C108" s="39">
        <v>0</v>
      </c>
      <c r="D108" s="54">
        <v>46020</v>
      </c>
      <c r="E108" s="39">
        <v>0.24513888888888888</v>
      </c>
      <c r="F108" s="54">
        <v>46021</v>
      </c>
      <c r="G108" s="20">
        <v>0.16111111111111112</v>
      </c>
      <c r="H108" s="18"/>
      <c r="I108" s="29"/>
    </row>
    <row r="109" spans="1:9" ht="24" hidden="1" customHeight="1">
      <c r="A109" s="40" t="s">
        <v>1833</v>
      </c>
      <c r="B109" s="34"/>
      <c r="C109" s="33"/>
      <c r="D109" s="15"/>
      <c r="E109" s="33"/>
      <c r="F109" s="15"/>
      <c r="G109" s="33"/>
      <c r="H109" s="18" t="s">
        <v>1516</v>
      </c>
      <c r="I109" s="29"/>
    </row>
    <row r="110" spans="1:9" ht="24" customHeight="1">
      <c r="A110" s="27" t="s">
        <v>1924</v>
      </c>
      <c r="B110" s="54">
        <v>46028</v>
      </c>
      <c r="C110" s="39">
        <v>0.66666666666666663</v>
      </c>
      <c r="D110" s="54">
        <v>46028</v>
      </c>
      <c r="E110" s="39">
        <v>0.95833333333333337</v>
      </c>
      <c r="F110" s="54">
        <v>46029</v>
      </c>
      <c r="G110" s="20">
        <v>0.2388888888888889</v>
      </c>
      <c r="H110" s="18"/>
      <c r="I110" s="29"/>
    </row>
    <row r="111" spans="1:9" ht="24" customHeight="1">
      <c r="A111" s="27" t="s">
        <v>1928</v>
      </c>
      <c r="B111" s="54">
        <v>46030</v>
      </c>
      <c r="C111" s="25">
        <v>0.125</v>
      </c>
      <c r="D111" s="53">
        <v>46030</v>
      </c>
      <c r="E111" s="25">
        <v>0.16666666666666666</v>
      </c>
      <c r="F111" s="53">
        <v>46030</v>
      </c>
      <c r="G111" s="25">
        <v>0.91666666666666663</v>
      </c>
      <c r="H111" s="18"/>
      <c r="I111" s="29"/>
    </row>
    <row r="112" spans="1:9" ht="24" customHeight="1">
      <c r="A112" s="27" t="s">
        <v>1959</v>
      </c>
      <c r="B112" s="54">
        <f>F111+1</f>
        <v>46031</v>
      </c>
      <c r="C112" s="48">
        <v>0.95833333333333337</v>
      </c>
      <c r="D112" s="54">
        <f>B112+1</f>
        <v>46032</v>
      </c>
      <c r="E112" s="48">
        <v>0.79166666666666663</v>
      </c>
      <c r="F112" s="54">
        <f>D112+1</f>
        <v>46033</v>
      </c>
      <c r="G112" s="48">
        <v>0.16666666666666666</v>
      </c>
      <c r="H112" s="18"/>
      <c r="I112" s="29"/>
    </row>
    <row r="113" spans="1:13" ht="24" customHeight="1">
      <c r="A113" s="40" t="s">
        <v>1987</v>
      </c>
      <c r="B113" s="54">
        <f>F112+4</f>
        <v>46037</v>
      </c>
      <c r="C113" s="48">
        <v>0.66666666666666663</v>
      </c>
      <c r="D113" s="54">
        <f>B113</f>
        <v>46037</v>
      </c>
      <c r="E113" s="48">
        <v>0.83333333333333337</v>
      </c>
      <c r="F113" s="54">
        <f>D113+1</f>
        <v>46038</v>
      </c>
      <c r="G113" s="48">
        <v>0.33333333333333331</v>
      </c>
      <c r="H113" s="18"/>
      <c r="I113" s="29"/>
    </row>
    <row r="114" spans="1:13" ht="24" customHeight="1">
      <c r="A114" s="27" t="s">
        <v>2007</v>
      </c>
      <c r="B114" s="43">
        <f>F113+1</f>
        <v>46039</v>
      </c>
      <c r="C114" s="20">
        <v>0.91666666666666663</v>
      </c>
      <c r="D114" s="43">
        <f>B114+1</f>
        <v>46040</v>
      </c>
      <c r="E114" s="20">
        <v>0.45833333333333331</v>
      </c>
      <c r="F114" s="43">
        <f>D114+1</f>
        <v>46041</v>
      </c>
      <c r="G114" s="20">
        <v>0.125</v>
      </c>
      <c r="H114" s="18"/>
      <c r="I114" s="86"/>
    </row>
    <row r="115" spans="1:13" ht="24" customHeight="1">
      <c r="A115" s="27" t="s">
        <v>2016</v>
      </c>
      <c r="B115" s="34"/>
      <c r="C115" s="33"/>
      <c r="D115" s="15"/>
      <c r="E115" s="33"/>
      <c r="F115" s="15"/>
      <c r="G115" s="33"/>
      <c r="H115" s="18" t="s">
        <v>1516</v>
      </c>
      <c r="I115" s="86"/>
    </row>
    <row r="116" spans="1:13" ht="24" customHeight="1">
      <c r="A116" s="40" t="s">
        <v>2031</v>
      </c>
      <c r="B116" s="34"/>
      <c r="C116" s="33"/>
      <c r="D116" s="15"/>
      <c r="E116" s="33"/>
      <c r="F116" s="15"/>
      <c r="G116" s="33"/>
      <c r="H116" s="18" t="s">
        <v>1144</v>
      </c>
      <c r="I116" s="86"/>
    </row>
    <row r="117" spans="1:13" ht="24" customHeight="1">
      <c r="A117" s="27" t="s">
        <v>2032</v>
      </c>
      <c r="B117" s="54">
        <v>46048</v>
      </c>
      <c r="C117" s="20">
        <v>0.125</v>
      </c>
      <c r="D117" s="138">
        <f>B117</f>
        <v>46048</v>
      </c>
      <c r="E117" s="48">
        <v>0.16666666666666666</v>
      </c>
      <c r="F117" s="138">
        <f>D117</f>
        <v>46048</v>
      </c>
      <c r="G117" s="48">
        <v>0.79166666666666663</v>
      </c>
      <c r="H117" s="153"/>
      <c r="I117" s="86"/>
    </row>
    <row r="118" spans="1:13" s="31" customFormat="1" ht="24" customHeight="1">
      <c r="A118" s="186" t="s">
        <v>1988</v>
      </c>
      <c r="B118" s="174"/>
      <c r="C118" s="174"/>
      <c r="D118" s="174"/>
      <c r="E118" s="174"/>
      <c r="F118" s="174"/>
      <c r="G118" s="174"/>
      <c r="H118" s="174"/>
      <c r="I118" s="175"/>
    </row>
    <row r="119" spans="1:13" s="31" customFormat="1" ht="24" customHeight="1">
      <c r="A119" s="13" t="s">
        <v>3</v>
      </c>
      <c r="B119" s="171" t="s">
        <v>4</v>
      </c>
      <c r="C119" s="172"/>
      <c r="D119" s="171" t="s">
        <v>5</v>
      </c>
      <c r="E119" s="172"/>
      <c r="F119" s="171" t="s">
        <v>6</v>
      </c>
      <c r="G119" s="172"/>
      <c r="H119" s="13" t="s">
        <v>7</v>
      </c>
      <c r="I119" s="13" t="s">
        <v>1132</v>
      </c>
      <c r="M119" s="31" t="s">
        <v>508</v>
      </c>
    </row>
    <row r="120" spans="1:13" ht="24" hidden="1" customHeight="1">
      <c r="A120" s="27" t="s">
        <v>1218</v>
      </c>
      <c r="B120" s="26">
        <v>45416</v>
      </c>
      <c r="C120" s="48">
        <v>4.1666666666666699E-2</v>
      </c>
      <c r="D120" s="26">
        <f>B120+1</f>
        <v>45417</v>
      </c>
      <c r="E120" s="48">
        <v>0.98888888888888904</v>
      </c>
      <c r="F120" s="26">
        <v>45418</v>
      </c>
      <c r="G120" s="20">
        <v>0.48125000000000001</v>
      </c>
      <c r="H120" s="11"/>
      <c r="I120" s="29"/>
    </row>
    <row r="121" spans="1:13" ht="24" hidden="1" customHeight="1">
      <c r="A121" s="27" t="s">
        <v>1219</v>
      </c>
      <c r="B121" s="44">
        <f>F120+1</f>
        <v>45419</v>
      </c>
      <c r="C121" s="20">
        <v>0.45833333333333298</v>
      </c>
      <c r="D121" s="26">
        <v>45421</v>
      </c>
      <c r="E121" s="20">
        <v>0.97569444444444398</v>
      </c>
      <c r="F121" s="26">
        <f>D121+1</f>
        <v>45422</v>
      </c>
      <c r="G121" s="20">
        <v>0.58333333333333304</v>
      </c>
      <c r="H121" s="11"/>
      <c r="I121" s="29"/>
    </row>
    <row r="122" spans="1:13" ht="24" hidden="1" customHeight="1">
      <c r="A122" s="27" t="s">
        <v>1220</v>
      </c>
      <c r="B122" s="26">
        <f>F121+4</f>
        <v>45426</v>
      </c>
      <c r="C122" s="20">
        <v>0.75</v>
      </c>
      <c r="D122" s="26">
        <f>B122+2</f>
        <v>45428</v>
      </c>
      <c r="E122" s="48">
        <v>0.25</v>
      </c>
      <c r="F122" s="26">
        <f>D122</f>
        <v>45428</v>
      </c>
      <c r="G122" s="48">
        <v>0.66666666666666696</v>
      </c>
      <c r="H122" s="11"/>
      <c r="I122" s="29"/>
    </row>
    <row r="123" spans="1:13" ht="24" hidden="1" customHeight="1">
      <c r="A123" s="27" t="s">
        <v>1221</v>
      </c>
      <c r="B123" s="26">
        <f>F122+2</f>
        <v>45430</v>
      </c>
      <c r="C123" s="20">
        <v>0.45833333333333298</v>
      </c>
      <c r="D123" s="26">
        <f>B123+1</f>
        <v>45431</v>
      </c>
      <c r="E123" s="20">
        <v>0.95833333333333304</v>
      </c>
      <c r="F123" s="26">
        <f>D123+1</f>
        <v>45432</v>
      </c>
      <c r="G123" s="20">
        <v>0.625</v>
      </c>
      <c r="H123" s="11"/>
      <c r="I123" s="29"/>
    </row>
    <row r="124" spans="1:13" ht="24" hidden="1" customHeight="1">
      <c r="A124" s="27" t="s">
        <v>1222</v>
      </c>
      <c r="B124" s="34"/>
      <c r="C124" s="33"/>
      <c r="D124" s="34"/>
      <c r="E124" s="33"/>
      <c r="F124" s="34"/>
      <c r="G124" s="35"/>
      <c r="H124" s="18" t="s">
        <v>619</v>
      </c>
      <c r="I124" s="29"/>
    </row>
    <row r="125" spans="1:13" ht="24" hidden="1" customHeight="1">
      <c r="A125" s="27" t="s">
        <v>1223</v>
      </c>
      <c r="B125" s="21">
        <v>45438</v>
      </c>
      <c r="C125" s="20">
        <v>0.75</v>
      </c>
      <c r="D125" s="21">
        <f>B125</f>
        <v>45438</v>
      </c>
      <c r="E125" s="20">
        <v>0.79166666666666696</v>
      </c>
      <c r="F125" s="49">
        <f t="shared" ref="F125:F141" si="1">D125+1</f>
        <v>45439</v>
      </c>
      <c r="G125" s="20">
        <v>0.58194444444444404</v>
      </c>
      <c r="H125" s="11"/>
      <c r="I125" s="29"/>
    </row>
    <row r="126" spans="1:13" ht="24" hidden="1" customHeight="1">
      <c r="A126" s="27" t="s">
        <v>1224</v>
      </c>
      <c r="B126" s="26">
        <f>F125+1</f>
        <v>45440</v>
      </c>
      <c r="C126" s="20">
        <v>0.375</v>
      </c>
      <c r="D126" s="26">
        <f>B126+3</f>
        <v>45443</v>
      </c>
      <c r="E126" s="20">
        <v>0.33333333333333298</v>
      </c>
      <c r="F126" s="26">
        <f>D126</f>
        <v>45443</v>
      </c>
      <c r="G126" s="20">
        <v>0.91666666666666696</v>
      </c>
      <c r="H126" s="11"/>
      <c r="I126" s="29"/>
    </row>
    <row r="127" spans="1:13" ht="24" hidden="1" customHeight="1">
      <c r="A127" s="27" t="s">
        <v>1225</v>
      </c>
      <c r="B127" s="26">
        <v>45444</v>
      </c>
      <c r="C127" s="20">
        <v>0.79166666666666696</v>
      </c>
      <c r="D127" s="26">
        <f>B127+1</f>
        <v>45445</v>
      </c>
      <c r="E127" s="48">
        <v>0.25</v>
      </c>
      <c r="F127" s="26">
        <f>D127</f>
        <v>45445</v>
      </c>
      <c r="G127" s="20">
        <v>0.83333333333333304</v>
      </c>
      <c r="H127" s="11"/>
      <c r="I127" s="29"/>
    </row>
    <row r="128" spans="1:13" ht="24" hidden="1" customHeight="1">
      <c r="A128" s="27" t="s">
        <v>1226</v>
      </c>
      <c r="B128" s="26">
        <f>F127+5</f>
        <v>45450</v>
      </c>
      <c r="C128" s="20">
        <v>0.16666666666666699</v>
      </c>
      <c r="D128" s="26">
        <f>B128+1</f>
        <v>45451</v>
      </c>
      <c r="E128" s="20">
        <v>0.54166666666666696</v>
      </c>
      <c r="F128" s="26">
        <f>D128+1</f>
        <v>45452</v>
      </c>
      <c r="G128" s="20">
        <v>0.120833333333333</v>
      </c>
      <c r="H128" s="11"/>
      <c r="I128" s="29"/>
    </row>
    <row r="129" spans="1:12" ht="24" hidden="1" customHeight="1">
      <c r="A129" s="27" t="s">
        <v>1227</v>
      </c>
      <c r="B129" s="26">
        <f>F128+1</f>
        <v>45453</v>
      </c>
      <c r="C129" s="20">
        <v>0.70833333333333304</v>
      </c>
      <c r="D129" s="26">
        <f>B129</f>
        <v>45453</v>
      </c>
      <c r="E129" s="20">
        <v>0.76736111111111105</v>
      </c>
      <c r="F129" s="26">
        <f t="shared" si="1"/>
        <v>45454</v>
      </c>
      <c r="G129" s="20">
        <v>0.438194444444444</v>
      </c>
      <c r="H129" s="11"/>
      <c r="I129" s="29"/>
      <c r="L129" t="s">
        <v>325</v>
      </c>
    </row>
    <row r="130" spans="1:12" ht="24" hidden="1" customHeight="1">
      <c r="A130" s="27" t="s">
        <v>1228</v>
      </c>
      <c r="B130" s="26">
        <f>F129+4</f>
        <v>45458</v>
      </c>
      <c r="C130" s="20">
        <v>0.625</v>
      </c>
      <c r="D130" s="26">
        <f>B130</f>
        <v>45458</v>
      </c>
      <c r="E130" s="20">
        <v>0.75</v>
      </c>
      <c r="F130" s="26">
        <f t="shared" si="1"/>
        <v>45459</v>
      </c>
      <c r="G130" s="20">
        <v>3.8194444444444399E-2</v>
      </c>
      <c r="H130" s="18"/>
      <c r="I130" s="29"/>
    </row>
    <row r="131" spans="1:12" ht="24" hidden="1" customHeight="1">
      <c r="A131" s="27" t="s">
        <v>1229</v>
      </c>
      <c r="B131" s="21">
        <v>45462</v>
      </c>
      <c r="C131" s="20">
        <v>0.29166666666666702</v>
      </c>
      <c r="D131" s="26">
        <f>B131</f>
        <v>45462</v>
      </c>
      <c r="E131" s="20">
        <v>0.70833333333333304</v>
      </c>
      <c r="F131" s="26">
        <f t="shared" si="1"/>
        <v>45463</v>
      </c>
      <c r="G131" s="20">
        <v>0.34375</v>
      </c>
      <c r="H131" s="18" t="s">
        <v>1230</v>
      </c>
      <c r="I131" s="29"/>
    </row>
    <row r="132" spans="1:12" ht="24" hidden="1" customHeight="1">
      <c r="A132" s="27" t="s">
        <v>1231</v>
      </c>
      <c r="B132" s="26">
        <f>F131+1</f>
        <v>45464</v>
      </c>
      <c r="C132" s="20">
        <v>0.20833333333333301</v>
      </c>
      <c r="D132" s="26">
        <f>B132+1</f>
        <v>45465</v>
      </c>
      <c r="E132" s="20">
        <v>0.87777777777777799</v>
      </c>
      <c r="F132" s="26">
        <f t="shared" si="1"/>
        <v>45466</v>
      </c>
      <c r="G132" s="20">
        <v>0.75694444444444398</v>
      </c>
      <c r="H132" s="11"/>
      <c r="I132" s="29"/>
    </row>
    <row r="133" spans="1:12" ht="24" hidden="1" customHeight="1">
      <c r="A133" s="27" t="s">
        <v>1232</v>
      </c>
      <c r="B133" s="26">
        <f>F132+1</f>
        <v>45467</v>
      </c>
      <c r="C133" s="20">
        <v>0.70833333333333304</v>
      </c>
      <c r="D133" s="26">
        <f>B133+1</f>
        <v>45468</v>
      </c>
      <c r="E133" s="20">
        <v>0.56805555555555598</v>
      </c>
      <c r="F133" s="26">
        <f t="shared" si="1"/>
        <v>45469</v>
      </c>
      <c r="G133" s="20">
        <v>0.22152777777777799</v>
      </c>
      <c r="H133" s="11"/>
      <c r="I133" s="29"/>
    </row>
    <row r="134" spans="1:12" ht="24" hidden="1" customHeight="1">
      <c r="A134" s="27" t="s">
        <v>1233</v>
      </c>
      <c r="B134" s="26">
        <f>F133+5</f>
        <v>45474</v>
      </c>
      <c r="C134" s="48">
        <v>4.1666666666666699E-2</v>
      </c>
      <c r="D134" s="26">
        <f>B134</f>
        <v>45474</v>
      </c>
      <c r="E134" s="48">
        <v>0.23263888888888901</v>
      </c>
      <c r="F134" s="26">
        <f>D134</f>
        <v>45474</v>
      </c>
      <c r="G134" s="20">
        <v>0.62291666666666701</v>
      </c>
      <c r="H134" s="11"/>
      <c r="I134" s="29"/>
    </row>
    <row r="135" spans="1:12" ht="24" hidden="1" customHeight="1">
      <c r="A135" s="27" t="s">
        <v>1234</v>
      </c>
      <c r="B135" s="26">
        <f>F134+2</f>
        <v>45476</v>
      </c>
      <c r="C135" s="20">
        <v>0.33333333333333298</v>
      </c>
      <c r="D135" s="26">
        <f>B135</f>
        <v>45476</v>
      </c>
      <c r="E135" s="20">
        <v>0.39374999999999999</v>
      </c>
      <c r="F135" s="26">
        <f t="shared" si="1"/>
        <v>45477</v>
      </c>
      <c r="G135" s="20">
        <v>2.7777777777777801E-2</v>
      </c>
      <c r="H135" s="11"/>
      <c r="I135" s="29"/>
    </row>
    <row r="136" spans="1:12" ht="24" hidden="1" customHeight="1">
      <c r="A136" s="27" t="s">
        <v>1235</v>
      </c>
      <c r="B136" s="26">
        <f>F135+3</f>
        <v>45480</v>
      </c>
      <c r="C136" s="20">
        <v>0.66666666666666696</v>
      </c>
      <c r="D136" s="26">
        <f>B136+2</f>
        <v>45482</v>
      </c>
      <c r="E136" s="25">
        <v>0.45833333333333298</v>
      </c>
      <c r="F136" s="26">
        <f>D136</f>
        <v>45482</v>
      </c>
      <c r="G136" s="20">
        <v>0.87291666666666701</v>
      </c>
      <c r="H136" s="11"/>
      <c r="I136" s="29"/>
    </row>
    <row r="137" spans="1:12" ht="24" hidden="1" customHeight="1">
      <c r="A137" s="27" t="s">
        <v>1236</v>
      </c>
      <c r="B137" s="21">
        <v>45485</v>
      </c>
      <c r="C137" s="20">
        <v>0.91666666666666696</v>
      </c>
      <c r="D137" s="26">
        <f>B137</f>
        <v>45485</v>
      </c>
      <c r="E137" s="20">
        <v>0.88333333333333297</v>
      </c>
      <c r="F137" s="26">
        <f t="shared" si="1"/>
        <v>45486</v>
      </c>
      <c r="G137" s="20">
        <v>0.67222222222222205</v>
      </c>
      <c r="H137" s="11"/>
      <c r="I137" s="29"/>
    </row>
    <row r="138" spans="1:12" ht="24" hidden="1" customHeight="1">
      <c r="A138" s="27" t="s">
        <v>1237</v>
      </c>
      <c r="B138" s="26">
        <f>F137+1</f>
        <v>45487</v>
      </c>
      <c r="C138" s="20">
        <v>0.58333333333333304</v>
      </c>
      <c r="D138" s="26">
        <f>B138+2</f>
        <v>45489</v>
      </c>
      <c r="E138" s="48">
        <v>7.9166666666666705E-2</v>
      </c>
      <c r="F138" s="26">
        <f>D138</f>
        <v>45489</v>
      </c>
      <c r="G138" s="20">
        <v>0.72430555555555598</v>
      </c>
      <c r="H138" s="11"/>
      <c r="I138" s="29"/>
    </row>
    <row r="139" spans="1:12" ht="24" hidden="1" customHeight="1">
      <c r="A139" s="27" t="s">
        <v>1238</v>
      </c>
      <c r="B139" s="26">
        <f>F138+1</f>
        <v>45490</v>
      </c>
      <c r="C139" s="20">
        <v>0.58333333333333304</v>
      </c>
      <c r="D139" s="26">
        <f>B139+1</f>
        <v>45491</v>
      </c>
      <c r="E139" s="20">
        <v>0.89861111111111103</v>
      </c>
      <c r="F139" s="26">
        <f>D139+1</f>
        <v>45492</v>
      </c>
      <c r="G139" s="20">
        <v>0.280555555555556</v>
      </c>
      <c r="H139" s="11"/>
      <c r="I139" s="29"/>
    </row>
    <row r="140" spans="1:12" ht="24" hidden="1" customHeight="1">
      <c r="A140" s="27" t="s">
        <v>1239</v>
      </c>
      <c r="B140" s="26">
        <f>F139+4</f>
        <v>45496</v>
      </c>
      <c r="C140" s="20">
        <v>0.58333333333333304</v>
      </c>
      <c r="D140" s="26">
        <f>B140+1</f>
        <v>45497</v>
      </c>
      <c r="E140" s="20">
        <v>0.76041666666666696</v>
      </c>
      <c r="F140" s="26">
        <f t="shared" si="1"/>
        <v>45498</v>
      </c>
      <c r="G140" s="20">
        <v>0.15902777777777799</v>
      </c>
      <c r="H140" s="11"/>
      <c r="I140" s="29"/>
    </row>
    <row r="141" spans="1:12" ht="24" hidden="1" customHeight="1">
      <c r="A141" s="27" t="s">
        <v>1240</v>
      </c>
      <c r="B141" s="26">
        <f>F140+1</f>
        <v>45499</v>
      </c>
      <c r="C141" s="20">
        <v>0.625</v>
      </c>
      <c r="D141" s="26">
        <f>B141+1</f>
        <v>45500</v>
      </c>
      <c r="E141" s="20">
        <v>0.25</v>
      </c>
      <c r="F141" s="26">
        <f t="shared" si="1"/>
        <v>45501</v>
      </c>
      <c r="G141" s="20">
        <v>0.131944444444444</v>
      </c>
      <c r="H141" s="11"/>
      <c r="I141" s="29"/>
    </row>
    <row r="142" spans="1:12" ht="24" hidden="1" customHeight="1">
      <c r="A142" s="27" t="s">
        <v>1241</v>
      </c>
      <c r="B142" s="26">
        <f>F141+3</f>
        <v>45504</v>
      </c>
      <c r="C142" s="20">
        <v>0.625</v>
      </c>
      <c r="D142" s="26">
        <f>B142+2</f>
        <v>45506</v>
      </c>
      <c r="E142" s="20">
        <v>0.15208333333333299</v>
      </c>
      <c r="F142" s="21">
        <v>45506</v>
      </c>
      <c r="G142" s="20">
        <v>0.57847222222222205</v>
      </c>
      <c r="H142" s="11"/>
      <c r="I142" s="29"/>
    </row>
    <row r="143" spans="1:12" ht="24" hidden="1" customHeight="1">
      <c r="A143" s="27" t="s">
        <v>1242</v>
      </c>
      <c r="B143" s="26">
        <f>F142+3</f>
        <v>45509</v>
      </c>
      <c r="C143" s="20">
        <v>0.54166666666666696</v>
      </c>
      <c r="D143" s="26">
        <f>B143</f>
        <v>45509</v>
      </c>
      <c r="E143" s="20">
        <v>0.57430555555555596</v>
      </c>
      <c r="F143" s="26">
        <f>D143+1</f>
        <v>45510</v>
      </c>
      <c r="G143" s="20">
        <v>0.13819444444444401</v>
      </c>
      <c r="H143" s="11"/>
      <c r="I143" s="29"/>
    </row>
    <row r="144" spans="1:12" ht="24" hidden="1" customHeight="1">
      <c r="A144" s="27" t="s">
        <v>1243</v>
      </c>
      <c r="B144" s="21">
        <v>45510</v>
      </c>
      <c r="C144" s="20">
        <v>0.875</v>
      </c>
      <c r="D144" s="21">
        <v>45511</v>
      </c>
      <c r="E144" s="20">
        <v>0</v>
      </c>
      <c r="F144" s="26">
        <f>D144</f>
        <v>45511</v>
      </c>
      <c r="G144" s="20">
        <v>0.5</v>
      </c>
      <c r="H144" s="11"/>
      <c r="I144" s="29"/>
    </row>
    <row r="145" spans="1:9" ht="24" hidden="1" customHeight="1">
      <c r="A145" s="27" t="s">
        <v>1244</v>
      </c>
      <c r="B145" s="21">
        <f>F144+1</f>
        <v>45512</v>
      </c>
      <c r="C145" s="20">
        <v>0.33333333333333298</v>
      </c>
      <c r="D145" s="26">
        <f>B145+1</f>
        <v>45513</v>
      </c>
      <c r="E145" s="20">
        <v>0.5</v>
      </c>
      <c r="F145" s="26">
        <f>D145+1</f>
        <v>45514</v>
      </c>
      <c r="G145" s="20">
        <v>4.5138888888888902E-2</v>
      </c>
      <c r="H145" s="11"/>
      <c r="I145" s="29"/>
    </row>
    <row r="146" spans="1:9" ht="24" hidden="1" customHeight="1">
      <c r="A146" s="27" t="s">
        <v>1245</v>
      </c>
      <c r="B146" s="21">
        <v>45518</v>
      </c>
      <c r="C146" s="20">
        <v>0.45833333333333298</v>
      </c>
      <c r="D146" s="26">
        <f>B146+1</f>
        <v>45519</v>
      </c>
      <c r="E146" s="32">
        <v>0.49722222222222201</v>
      </c>
      <c r="F146" s="26">
        <f>D146</f>
        <v>45519</v>
      </c>
      <c r="G146" s="20">
        <v>0.90347222222222201</v>
      </c>
      <c r="H146" s="11"/>
      <c r="I146" s="29"/>
    </row>
    <row r="147" spans="1:9" ht="24" hidden="1" customHeight="1">
      <c r="A147" s="27" t="s">
        <v>1246</v>
      </c>
      <c r="B147" s="21">
        <f>F146+2</f>
        <v>45521</v>
      </c>
      <c r="C147" s="20">
        <v>0.375</v>
      </c>
      <c r="D147" s="26">
        <f>B147</f>
        <v>45521</v>
      </c>
      <c r="E147" s="20">
        <v>0.47083333333333299</v>
      </c>
      <c r="F147" s="26">
        <f>D147+1</f>
        <v>45522</v>
      </c>
      <c r="G147" s="20">
        <v>0.18611111111111101</v>
      </c>
      <c r="H147" s="11"/>
      <c r="I147" s="29"/>
    </row>
    <row r="148" spans="1:9" ht="24" hidden="1" customHeight="1">
      <c r="A148" s="27" t="s">
        <v>1247</v>
      </c>
      <c r="B148" s="21">
        <f>F147+3</f>
        <v>45525</v>
      </c>
      <c r="C148" s="20">
        <v>0.625</v>
      </c>
      <c r="D148" s="26">
        <f>B148+1</f>
        <v>45526</v>
      </c>
      <c r="E148" s="20">
        <v>0.36319444444444399</v>
      </c>
      <c r="F148" s="26">
        <f>D148+1</f>
        <v>45527</v>
      </c>
      <c r="G148" s="20">
        <v>0.16666666666666699</v>
      </c>
      <c r="H148" s="11"/>
      <c r="I148" s="29"/>
    </row>
    <row r="149" spans="1:9" ht="24" hidden="1" customHeight="1">
      <c r="A149" s="27" t="s">
        <v>1248</v>
      </c>
      <c r="B149" s="21">
        <f>F148+3</f>
        <v>45530</v>
      </c>
      <c r="C149" s="48">
        <v>0</v>
      </c>
      <c r="D149" s="26">
        <f>B149</f>
        <v>45530</v>
      </c>
      <c r="E149" s="48">
        <v>0.23958333333333301</v>
      </c>
      <c r="F149" s="26">
        <f>D149</f>
        <v>45530</v>
      </c>
      <c r="G149" s="20">
        <v>0.875</v>
      </c>
      <c r="H149" s="11"/>
      <c r="I149" s="29"/>
    </row>
    <row r="150" spans="1:9" ht="24" hidden="1" customHeight="1">
      <c r="A150" s="27" t="s">
        <v>1249</v>
      </c>
      <c r="B150" s="21">
        <v>45531</v>
      </c>
      <c r="C150" s="20">
        <v>0.70833333333333304</v>
      </c>
      <c r="D150" s="26">
        <f>B150+2</f>
        <v>45533</v>
      </c>
      <c r="E150" s="20">
        <v>0.47777777777777802</v>
      </c>
      <c r="F150" s="26">
        <f>D150+1</f>
        <v>45534</v>
      </c>
      <c r="G150" s="48">
        <v>0.18541666666666701</v>
      </c>
      <c r="H150" s="11"/>
      <c r="I150" s="29"/>
    </row>
    <row r="151" spans="1:9" ht="24" hidden="1" customHeight="1">
      <c r="A151" s="27" t="s">
        <v>1250</v>
      </c>
      <c r="B151" s="21">
        <f>F150+1</f>
        <v>45535</v>
      </c>
      <c r="C151" s="48">
        <v>0</v>
      </c>
      <c r="D151" s="26">
        <f>B151</f>
        <v>45535</v>
      </c>
      <c r="E151" s="48">
        <v>0.45833333333333298</v>
      </c>
      <c r="F151" s="26">
        <f>D151</f>
        <v>45535</v>
      </c>
      <c r="G151" s="20">
        <v>0.875</v>
      </c>
      <c r="H151" s="11"/>
      <c r="I151" s="29"/>
    </row>
    <row r="152" spans="1:9" ht="24" hidden="1" customHeight="1">
      <c r="A152" s="27" t="s">
        <v>1251</v>
      </c>
      <c r="B152" s="21">
        <v>45540</v>
      </c>
      <c r="C152" s="20">
        <v>0.45833333333333298</v>
      </c>
      <c r="D152" s="26">
        <f>B152+1</f>
        <v>45541</v>
      </c>
      <c r="E152" s="25">
        <v>0.54166666666666696</v>
      </c>
      <c r="F152" s="26">
        <f>D152</f>
        <v>45541</v>
      </c>
      <c r="G152" s="20">
        <v>0.95833333333333304</v>
      </c>
      <c r="H152" s="11"/>
      <c r="I152" s="29"/>
    </row>
    <row r="153" spans="1:9" ht="24" hidden="1" customHeight="1">
      <c r="A153" s="27" t="s">
        <v>1252</v>
      </c>
      <c r="B153" s="21">
        <f>F152+2</f>
        <v>45543</v>
      </c>
      <c r="C153" s="20">
        <v>0.5</v>
      </c>
      <c r="D153" s="26">
        <f>B153</f>
        <v>45543</v>
      </c>
      <c r="E153" s="20">
        <v>0.91666666666666696</v>
      </c>
      <c r="F153" s="26">
        <f>D153+1</f>
        <v>45544</v>
      </c>
      <c r="G153" s="20">
        <v>0.62013888888888902</v>
      </c>
      <c r="H153" s="11"/>
      <c r="I153" s="29"/>
    </row>
    <row r="154" spans="1:9" ht="24" hidden="1" customHeight="1">
      <c r="A154" s="27" t="s">
        <v>1253</v>
      </c>
      <c r="B154" s="21">
        <v>45548</v>
      </c>
      <c r="C154" s="20">
        <v>8.3333333333333301E-2</v>
      </c>
      <c r="D154" s="21">
        <v>45551</v>
      </c>
      <c r="E154" s="25">
        <v>7.6388888888888895E-2</v>
      </c>
      <c r="F154" s="26">
        <f>D154</f>
        <v>45551</v>
      </c>
      <c r="G154" s="20">
        <v>0.70833333333333304</v>
      </c>
      <c r="H154" s="11"/>
      <c r="I154" s="29"/>
    </row>
    <row r="155" spans="1:9" ht="24" hidden="1" customHeight="1">
      <c r="A155" s="27" t="s">
        <v>1254</v>
      </c>
      <c r="B155" s="21">
        <f>F154+3</f>
        <v>45554</v>
      </c>
      <c r="C155" s="20">
        <v>0.91666666666666696</v>
      </c>
      <c r="D155" s="26">
        <f>B155+1</f>
        <v>45555</v>
      </c>
      <c r="E155" s="48">
        <v>0.24722222222222201</v>
      </c>
      <c r="F155" s="26">
        <f>D155</f>
        <v>45555</v>
      </c>
      <c r="G155" s="20">
        <v>0.75624999999999998</v>
      </c>
      <c r="H155" s="11"/>
      <c r="I155" s="29"/>
    </row>
    <row r="156" spans="1:9" ht="24" hidden="1" customHeight="1">
      <c r="A156" s="27" t="s">
        <v>1255</v>
      </c>
      <c r="B156" s="21">
        <v>45556</v>
      </c>
      <c r="C156" s="20">
        <v>0.58333333333333304</v>
      </c>
      <c r="D156" s="26">
        <f>B156+3</f>
        <v>45559</v>
      </c>
      <c r="E156" s="20">
        <v>0.29930555555555599</v>
      </c>
      <c r="F156" s="26">
        <f>D156+1</f>
        <v>45560</v>
      </c>
      <c r="G156" s="20">
        <v>4.3749999999999997E-2</v>
      </c>
      <c r="H156" s="11"/>
      <c r="I156" s="29"/>
    </row>
    <row r="157" spans="1:9" ht="24" hidden="1" customHeight="1">
      <c r="A157" s="27" t="s">
        <v>1256</v>
      </c>
      <c r="B157" s="21">
        <f>F156+1</f>
        <v>45561</v>
      </c>
      <c r="C157" s="20">
        <v>0</v>
      </c>
      <c r="D157" s="21">
        <v>45563</v>
      </c>
      <c r="E157" s="48">
        <v>0.51180555555555596</v>
      </c>
      <c r="F157" s="21">
        <v>45563</v>
      </c>
      <c r="G157" s="20">
        <v>0.96527777777777801</v>
      </c>
      <c r="H157" s="11"/>
      <c r="I157" s="29"/>
    </row>
    <row r="158" spans="1:9" ht="24" hidden="1" customHeight="1">
      <c r="A158" s="27" t="s">
        <v>1257</v>
      </c>
      <c r="B158" s="21">
        <v>45568</v>
      </c>
      <c r="C158" s="20">
        <v>0.58333333333333304</v>
      </c>
      <c r="D158" s="26">
        <f>B158</f>
        <v>45568</v>
      </c>
      <c r="E158" s="20">
        <v>0.74791666666666701</v>
      </c>
      <c r="F158" s="26">
        <f>D158+1</f>
        <v>45569</v>
      </c>
      <c r="G158" s="20">
        <v>0.20763888888888901</v>
      </c>
      <c r="H158" s="11"/>
      <c r="I158" s="29"/>
    </row>
    <row r="159" spans="1:9" ht="24" hidden="1" customHeight="1">
      <c r="A159" s="27" t="s">
        <v>1258</v>
      </c>
      <c r="B159" s="21">
        <f>F158+1</f>
        <v>45570</v>
      </c>
      <c r="C159" s="20">
        <v>0.75</v>
      </c>
      <c r="D159" s="26">
        <f>B159</f>
        <v>45570</v>
      </c>
      <c r="E159" s="20">
        <v>0.79583333333333295</v>
      </c>
      <c r="F159" s="26">
        <f>D159+1</f>
        <v>45571</v>
      </c>
      <c r="G159" s="20">
        <v>0.37638888888888899</v>
      </c>
      <c r="H159" s="11"/>
      <c r="I159" s="29"/>
    </row>
    <row r="160" spans="1:9" ht="24" hidden="1" customHeight="1">
      <c r="A160" s="27" t="s">
        <v>1259</v>
      </c>
      <c r="B160" s="21">
        <v>45574</v>
      </c>
      <c r="C160" s="20">
        <v>0.91666666666666696</v>
      </c>
      <c r="D160" s="26">
        <f>B160+1</f>
        <v>45575</v>
      </c>
      <c r="E160" s="48">
        <v>0.20833333333333301</v>
      </c>
      <c r="F160" s="26">
        <f>D160</f>
        <v>45575</v>
      </c>
      <c r="G160" s="48">
        <v>0.70833333333333304</v>
      </c>
      <c r="H160" s="11"/>
      <c r="I160" s="29"/>
    </row>
    <row r="161" spans="1:9" ht="24" hidden="1" customHeight="1">
      <c r="A161" s="27" t="s">
        <v>1260</v>
      </c>
      <c r="B161" s="21">
        <f>F160+3</f>
        <v>45578</v>
      </c>
      <c r="C161" s="20">
        <v>0.75</v>
      </c>
      <c r="D161" s="26">
        <f>B161</f>
        <v>45578</v>
      </c>
      <c r="E161" s="20">
        <v>0.74861111111111101</v>
      </c>
      <c r="F161" s="26">
        <f>D161+1</f>
        <v>45579</v>
      </c>
      <c r="G161" s="20">
        <v>0.45833333333333298</v>
      </c>
      <c r="H161" s="11"/>
      <c r="I161" s="29"/>
    </row>
    <row r="162" spans="1:9" ht="24" hidden="1" customHeight="1">
      <c r="A162" s="27" t="s">
        <v>1261</v>
      </c>
      <c r="B162" s="21">
        <v>45580</v>
      </c>
      <c r="C162" s="20">
        <v>0.5</v>
      </c>
      <c r="D162" s="26">
        <f>B162</f>
        <v>45580</v>
      </c>
      <c r="E162" s="20">
        <v>0.66944444444444395</v>
      </c>
      <c r="F162" s="26">
        <f>D162+1</f>
        <v>45581</v>
      </c>
      <c r="G162" s="48">
        <v>0.35416666666666702</v>
      </c>
      <c r="H162" s="11"/>
      <c r="I162" s="29"/>
    </row>
    <row r="163" spans="1:9" ht="24" hidden="1" customHeight="1">
      <c r="A163" s="187" t="s">
        <v>1262</v>
      </c>
      <c r="B163" s="188"/>
      <c r="C163" s="188"/>
      <c r="D163" s="188"/>
      <c r="E163" s="188"/>
      <c r="F163" s="188"/>
      <c r="G163" s="189"/>
      <c r="H163" s="11"/>
      <c r="I163" s="29"/>
    </row>
    <row r="164" spans="1:9" ht="24" hidden="1" customHeight="1">
      <c r="A164" s="27" t="s">
        <v>1263</v>
      </c>
      <c r="B164" s="15"/>
      <c r="C164" s="33"/>
      <c r="D164" s="34"/>
      <c r="E164" s="33"/>
      <c r="F164" s="34"/>
      <c r="G164" s="33"/>
      <c r="H164" s="18" t="s">
        <v>1264</v>
      </c>
      <c r="I164" s="29"/>
    </row>
    <row r="165" spans="1:9" ht="24" hidden="1" customHeight="1">
      <c r="A165" s="27" t="s">
        <v>1265</v>
      </c>
      <c r="B165" s="21">
        <v>45593</v>
      </c>
      <c r="C165" s="20">
        <v>0.58333333333333304</v>
      </c>
      <c r="D165" s="26">
        <f>B165+4</f>
        <v>45597</v>
      </c>
      <c r="E165" s="48">
        <v>0.15833333333333299</v>
      </c>
      <c r="F165" s="26">
        <f>D165</f>
        <v>45597</v>
      </c>
      <c r="G165" s="48">
        <v>0.45833333333333298</v>
      </c>
      <c r="H165" s="18"/>
      <c r="I165" s="29"/>
    </row>
    <row r="166" spans="1:9" ht="24" hidden="1" customHeight="1">
      <c r="A166" s="27" t="s">
        <v>1266</v>
      </c>
      <c r="B166" s="21">
        <v>45598</v>
      </c>
      <c r="C166" s="20">
        <v>0.45833333333333298</v>
      </c>
      <c r="D166" s="26">
        <f>B166+1</f>
        <v>45599</v>
      </c>
      <c r="E166" s="20">
        <v>0.83333333333333304</v>
      </c>
      <c r="F166" s="26">
        <f>D166+1</f>
        <v>45600</v>
      </c>
      <c r="G166" s="48">
        <v>0.26041666666666702</v>
      </c>
      <c r="H166" s="18"/>
      <c r="I166" s="29"/>
    </row>
    <row r="167" spans="1:9" ht="24" hidden="1" customHeight="1">
      <c r="A167" s="27" t="s">
        <v>1267</v>
      </c>
      <c r="B167" s="21">
        <v>45604</v>
      </c>
      <c r="C167" s="20">
        <v>0.44861111111111102</v>
      </c>
      <c r="D167" s="21">
        <v>45605</v>
      </c>
      <c r="E167" s="20">
        <v>0.76597222222222205</v>
      </c>
      <c r="F167" s="21">
        <v>45606</v>
      </c>
      <c r="G167" s="20">
        <v>9.7222222222222196E-2</v>
      </c>
      <c r="H167" s="18"/>
      <c r="I167" s="29"/>
    </row>
    <row r="168" spans="1:9" ht="24" hidden="1" customHeight="1">
      <c r="A168" s="27" t="s">
        <v>1268</v>
      </c>
      <c r="B168" s="21">
        <v>45607</v>
      </c>
      <c r="C168" s="20">
        <v>0.75</v>
      </c>
      <c r="D168" s="26">
        <f>B168</f>
        <v>45607</v>
      </c>
      <c r="E168" s="20">
        <v>0.75138888888888899</v>
      </c>
      <c r="F168" s="26">
        <f>D168+1</f>
        <v>45608</v>
      </c>
      <c r="G168" s="48">
        <v>0.67430555555555605</v>
      </c>
      <c r="H168" s="18"/>
      <c r="I168" s="29"/>
    </row>
    <row r="169" spans="1:9" ht="24" hidden="1" customHeight="1">
      <c r="A169" s="27" t="s">
        <v>1269</v>
      </c>
      <c r="B169" s="21">
        <v>45612</v>
      </c>
      <c r="C169" s="20">
        <v>0.625</v>
      </c>
      <c r="D169" s="21">
        <v>45614</v>
      </c>
      <c r="E169" s="20">
        <v>0.40138888888888902</v>
      </c>
      <c r="F169" s="21">
        <v>45615</v>
      </c>
      <c r="G169" s="20">
        <v>8.1250000000000003E-2</v>
      </c>
      <c r="H169" s="18"/>
      <c r="I169" s="29"/>
    </row>
    <row r="170" spans="1:9" ht="24" hidden="1" customHeight="1">
      <c r="A170" s="27" t="s">
        <v>1270</v>
      </c>
      <c r="B170" s="19">
        <v>45618</v>
      </c>
      <c r="C170" s="20">
        <v>0.70833333333333304</v>
      </c>
      <c r="D170" s="19">
        <v>45618</v>
      </c>
      <c r="E170" s="20">
        <v>0.78472222222222199</v>
      </c>
      <c r="F170" s="19">
        <v>45619</v>
      </c>
      <c r="G170" s="20">
        <v>0.57847222222222205</v>
      </c>
      <c r="H170" s="18"/>
      <c r="I170" s="29"/>
    </row>
    <row r="171" spans="1:9" ht="24" hidden="1" customHeight="1">
      <c r="A171" s="27" t="s">
        <v>1271</v>
      </c>
      <c r="B171" s="21">
        <f>F170+1</f>
        <v>45620</v>
      </c>
      <c r="C171" s="20">
        <v>0.29166666666666702</v>
      </c>
      <c r="D171" s="26">
        <f>B171+1</f>
        <v>45621</v>
      </c>
      <c r="E171" s="20">
        <v>0.66249999999999998</v>
      </c>
      <c r="F171" s="26">
        <f>D171+1</f>
        <v>45622</v>
      </c>
      <c r="G171" s="48">
        <v>0.23125000000000001</v>
      </c>
      <c r="H171" s="18"/>
      <c r="I171" s="29"/>
    </row>
    <row r="172" spans="1:9" ht="24" hidden="1" customHeight="1">
      <c r="A172" s="27" t="s">
        <v>1272</v>
      </c>
      <c r="B172" s="21">
        <f>F171+1</f>
        <v>45623</v>
      </c>
      <c r="C172" s="20">
        <v>0.16666666666666699</v>
      </c>
      <c r="D172" s="21">
        <v>45623</v>
      </c>
      <c r="E172" s="20">
        <v>0.9375</v>
      </c>
      <c r="F172" s="19">
        <v>45624</v>
      </c>
      <c r="G172" s="20">
        <v>0.38611111111111102</v>
      </c>
      <c r="H172" s="18"/>
      <c r="I172" s="29"/>
    </row>
    <row r="173" spans="1:9" ht="24" hidden="1" customHeight="1">
      <c r="A173" s="27" t="s">
        <v>1273</v>
      </c>
      <c r="B173" s="21">
        <f>F172+4</f>
        <v>45628</v>
      </c>
      <c r="C173" s="20">
        <v>0.875</v>
      </c>
      <c r="D173" s="21">
        <v>45629</v>
      </c>
      <c r="E173" s="20">
        <v>6.4583333333333298E-2</v>
      </c>
      <c r="F173" s="21">
        <v>45629</v>
      </c>
      <c r="G173" s="20">
        <v>0.5625</v>
      </c>
      <c r="H173" s="18"/>
      <c r="I173" s="29"/>
    </row>
    <row r="174" spans="1:9" ht="24" hidden="1" customHeight="1">
      <c r="A174" s="27" t="s">
        <v>1274</v>
      </c>
      <c r="B174" s="19">
        <v>45631</v>
      </c>
      <c r="C174" s="20">
        <v>0.25</v>
      </c>
      <c r="D174" s="19">
        <v>45631</v>
      </c>
      <c r="E174" s="20">
        <v>0.28611111111111098</v>
      </c>
      <c r="F174" s="19">
        <v>45632</v>
      </c>
      <c r="G174" s="20">
        <v>9.44444444444444E-2</v>
      </c>
      <c r="H174" s="18"/>
      <c r="I174" s="29"/>
    </row>
    <row r="175" spans="1:9" ht="24" hidden="1" customHeight="1">
      <c r="A175" s="27" t="s">
        <v>1275</v>
      </c>
      <c r="B175" s="19">
        <v>45636</v>
      </c>
      <c r="C175" s="20">
        <v>0.29166666666666702</v>
      </c>
      <c r="D175" s="19">
        <v>45637</v>
      </c>
      <c r="E175" s="20">
        <v>0.10625</v>
      </c>
      <c r="F175" s="19">
        <v>45637</v>
      </c>
      <c r="G175" s="20">
        <v>0.62083333333333302</v>
      </c>
      <c r="H175" s="18"/>
      <c r="I175" s="29"/>
    </row>
    <row r="176" spans="1:9" ht="24" hidden="1" customHeight="1">
      <c r="A176" s="27" t="s">
        <v>1276</v>
      </c>
      <c r="B176" s="19">
        <v>45641</v>
      </c>
      <c r="C176" s="20">
        <v>0.125</v>
      </c>
      <c r="D176" s="19">
        <v>45641</v>
      </c>
      <c r="E176" s="20">
        <v>0.20486111111111099</v>
      </c>
      <c r="F176" s="19">
        <v>45641</v>
      </c>
      <c r="G176" s="20">
        <v>0.87291666666666701</v>
      </c>
      <c r="H176" s="18"/>
      <c r="I176" s="29"/>
    </row>
    <row r="177" spans="1:9" ht="24" hidden="1" customHeight="1">
      <c r="A177" s="27" t="s">
        <v>1277</v>
      </c>
      <c r="B177" s="19">
        <v>45642</v>
      </c>
      <c r="C177" s="20">
        <v>0.66666666666666696</v>
      </c>
      <c r="D177" s="19">
        <v>45642</v>
      </c>
      <c r="E177" s="20">
        <v>0.70625000000000004</v>
      </c>
      <c r="F177" s="19">
        <v>45643</v>
      </c>
      <c r="G177" s="20">
        <v>0.34375</v>
      </c>
      <c r="H177" s="18"/>
      <c r="I177" s="29"/>
    </row>
    <row r="178" spans="1:9" ht="24" hidden="1" customHeight="1">
      <c r="A178" s="27" t="s">
        <v>1278</v>
      </c>
      <c r="B178" s="19">
        <v>45644</v>
      </c>
      <c r="C178" s="20">
        <v>0.29166666666666702</v>
      </c>
      <c r="D178" s="26">
        <f>B178+2</f>
        <v>45646</v>
      </c>
      <c r="E178" s="20">
        <v>0.8125</v>
      </c>
      <c r="F178" s="26">
        <f>D178+1</f>
        <v>45647</v>
      </c>
      <c r="G178" s="20">
        <v>0.25</v>
      </c>
      <c r="H178" s="18"/>
      <c r="I178" s="29"/>
    </row>
    <row r="179" spans="1:9" ht="24" hidden="1" customHeight="1">
      <c r="A179" s="27" t="s">
        <v>1279</v>
      </c>
      <c r="B179" s="19">
        <v>45651</v>
      </c>
      <c r="C179" s="20">
        <v>0.58333333333333304</v>
      </c>
      <c r="D179" s="26">
        <f>B179+1</f>
        <v>45652</v>
      </c>
      <c r="E179" s="20">
        <v>0.65208333333333302</v>
      </c>
      <c r="F179" s="26">
        <f>D179+1</f>
        <v>45653</v>
      </c>
      <c r="G179" s="20">
        <v>0.12291666666666699</v>
      </c>
      <c r="H179" s="18"/>
      <c r="I179" s="29"/>
    </row>
    <row r="180" spans="1:9" ht="24" hidden="1" customHeight="1">
      <c r="A180" s="27" t="s">
        <v>1280</v>
      </c>
      <c r="B180" s="19">
        <v>45654</v>
      </c>
      <c r="C180" s="20">
        <v>0.83333333333333304</v>
      </c>
      <c r="D180" s="19">
        <v>45654</v>
      </c>
      <c r="E180" s="20">
        <v>0.90069444444444402</v>
      </c>
      <c r="F180" s="19">
        <v>45656</v>
      </c>
      <c r="G180" s="20">
        <v>6.3888888888888898E-2</v>
      </c>
      <c r="H180" s="18"/>
      <c r="I180" s="29"/>
    </row>
    <row r="181" spans="1:9" ht="24" hidden="1" customHeight="1">
      <c r="A181" s="27" t="s">
        <v>1281</v>
      </c>
      <c r="B181" s="19">
        <v>45660</v>
      </c>
      <c r="C181" s="20">
        <v>0.54166666666666696</v>
      </c>
      <c r="D181" s="19">
        <v>45661</v>
      </c>
      <c r="E181" s="20">
        <v>0.61041666666666705</v>
      </c>
      <c r="F181" s="19">
        <v>45662</v>
      </c>
      <c r="G181" s="20">
        <v>0.20763888888888901</v>
      </c>
      <c r="H181" s="18"/>
      <c r="I181" s="29"/>
    </row>
    <row r="182" spans="1:9" ht="24" hidden="1" customHeight="1">
      <c r="A182" s="27" t="s">
        <v>1282</v>
      </c>
      <c r="B182" s="19">
        <v>45665</v>
      </c>
      <c r="C182" s="20">
        <v>0.45833333333333298</v>
      </c>
      <c r="D182" s="19">
        <v>45665</v>
      </c>
      <c r="E182" s="20">
        <v>0.58125000000000004</v>
      </c>
      <c r="F182" s="19">
        <v>45666</v>
      </c>
      <c r="G182" s="20">
        <v>0.39791666666666697</v>
      </c>
      <c r="H182" s="18"/>
      <c r="I182" s="29"/>
    </row>
    <row r="183" spans="1:9" ht="24" hidden="1" customHeight="1">
      <c r="A183" s="27" t="s">
        <v>1283</v>
      </c>
      <c r="B183" s="19">
        <v>45667</v>
      </c>
      <c r="C183" s="20">
        <v>0.29166666666666702</v>
      </c>
      <c r="D183" s="19">
        <v>45667</v>
      </c>
      <c r="E183" s="20">
        <v>0.80555555555555602</v>
      </c>
      <c r="F183" s="19">
        <v>45668</v>
      </c>
      <c r="G183" s="20">
        <v>0.53541666666666698</v>
      </c>
      <c r="H183" s="18"/>
      <c r="I183" s="29"/>
    </row>
    <row r="184" spans="1:9" ht="24" hidden="1" customHeight="1">
      <c r="A184" s="27" t="s">
        <v>1284</v>
      </c>
      <c r="B184" s="49">
        <f>F183+1</f>
        <v>45669</v>
      </c>
      <c r="C184" s="20">
        <v>0.41666666666666702</v>
      </c>
      <c r="D184" s="19">
        <v>45677</v>
      </c>
      <c r="E184" s="20">
        <v>0.561805555555556</v>
      </c>
      <c r="F184" s="19">
        <v>45678</v>
      </c>
      <c r="G184" s="20">
        <v>8.4722222222222199E-2</v>
      </c>
      <c r="H184" s="18"/>
      <c r="I184" s="29"/>
    </row>
    <row r="185" spans="1:9" ht="24" hidden="1" customHeight="1">
      <c r="A185" s="27" t="s">
        <v>1285</v>
      </c>
      <c r="B185" s="49">
        <f>F184+4</f>
        <v>45682</v>
      </c>
      <c r="C185" s="20">
        <v>0.41666666666666702</v>
      </c>
      <c r="D185" s="19">
        <v>45682</v>
      </c>
      <c r="E185" s="20">
        <v>0.88541666666666696</v>
      </c>
      <c r="F185" s="19">
        <v>45683</v>
      </c>
      <c r="G185" s="20">
        <v>0.32291666666666702</v>
      </c>
      <c r="H185" s="18"/>
      <c r="I185" s="29"/>
    </row>
    <row r="186" spans="1:9" ht="24" hidden="1" customHeight="1">
      <c r="A186" s="27" t="s">
        <v>1286</v>
      </c>
      <c r="B186" s="49">
        <f>F185+1</f>
        <v>45684</v>
      </c>
      <c r="C186" s="20">
        <v>0.95833333333333304</v>
      </c>
      <c r="D186" s="19">
        <v>45685</v>
      </c>
      <c r="E186" s="20">
        <v>0.57499999999999996</v>
      </c>
      <c r="F186" s="19">
        <v>45686</v>
      </c>
      <c r="G186" s="20">
        <v>0.67013888888888895</v>
      </c>
      <c r="H186" s="18"/>
      <c r="I186" s="29"/>
    </row>
    <row r="187" spans="1:9" ht="24" hidden="1" customHeight="1">
      <c r="A187" s="27" t="s">
        <v>1287</v>
      </c>
      <c r="B187" s="34"/>
      <c r="C187" s="33"/>
      <c r="D187" s="34"/>
      <c r="E187" s="33"/>
      <c r="F187" s="34"/>
      <c r="G187" s="33"/>
      <c r="H187" s="18" t="s">
        <v>619</v>
      </c>
      <c r="I187" s="29"/>
    </row>
    <row r="188" spans="1:9" ht="24" hidden="1" customHeight="1">
      <c r="A188" s="27" t="s">
        <v>1288</v>
      </c>
      <c r="B188" s="19">
        <v>45693</v>
      </c>
      <c r="C188" s="20">
        <v>0.54166666666666696</v>
      </c>
      <c r="D188" s="19">
        <v>45693</v>
      </c>
      <c r="E188" s="20">
        <v>0.64097222222222205</v>
      </c>
      <c r="F188" s="19">
        <v>45694</v>
      </c>
      <c r="G188" s="20">
        <v>0.22361111111111101</v>
      </c>
      <c r="H188" s="18"/>
      <c r="I188" s="29"/>
    </row>
    <row r="189" spans="1:9" ht="24" hidden="1" customHeight="1">
      <c r="A189" s="27" t="s">
        <v>1289</v>
      </c>
      <c r="B189" s="19">
        <f>F188+1</f>
        <v>45695</v>
      </c>
      <c r="C189" s="20">
        <v>0.125</v>
      </c>
      <c r="D189" s="21">
        <f>B189+1</f>
        <v>45696</v>
      </c>
      <c r="E189" s="20">
        <v>0.05</v>
      </c>
      <c r="F189" s="26">
        <f>D189</f>
        <v>45696</v>
      </c>
      <c r="G189" s="20">
        <v>0.56597222222222199</v>
      </c>
      <c r="H189" s="18"/>
      <c r="I189" s="11"/>
    </row>
    <row r="190" spans="1:9" ht="24" hidden="1" customHeight="1">
      <c r="A190" s="27" t="s">
        <v>1290</v>
      </c>
      <c r="B190" s="19">
        <f>F189+1</f>
        <v>45697</v>
      </c>
      <c r="C190" s="20">
        <v>0.58333333333333304</v>
      </c>
      <c r="D190" s="21">
        <f>B190+1</f>
        <v>45698</v>
      </c>
      <c r="E190" s="20">
        <v>0.40208333333333302</v>
      </c>
      <c r="F190" s="26">
        <f>D190</f>
        <v>45698</v>
      </c>
      <c r="G190" s="20">
        <v>0.875</v>
      </c>
      <c r="H190" s="18"/>
      <c r="I190" s="29"/>
    </row>
    <row r="191" spans="1:9" ht="24" hidden="1" customHeight="1">
      <c r="A191" s="27" t="s">
        <v>1291</v>
      </c>
      <c r="B191" s="21">
        <v>45703</v>
      </c>
      <c r="C191" s="20">
        <v>0.70833333333333304</v>
      </c>
      <c r="D191" s="21">
        <f>B191+1</f>
        <v>45704</v>
      </c>
      <c r="E191" s="20">
        <v>0.31597222222222199</v>
      </c>
      <c r="F191" s="21">
        <v>45704</v>
      </c>
      <c r="G191" s="20">
        <v>0.80694444444444402</v>
      </c>
      <c r="H191" s="18"/>
      <c r="I191" s="29"/>
    </row>
    <row r="192" spans="1:9" ht="24" hidden="1" customHeight="1">
      <c r="A192" s="27" t="s">
        <v>1292</v>
      </c>
      <c r="B192" s="21">
        <f>F191+2</f>
        <v>45706</v>
      </c>
      <c r="C192" s="20">
        <v>0.33333333333333298</v>
      </c>
      <c r="D192" s="21">
        <f>B192+1</f>
        <v>45707</v>
      </c>
      <c r="E192" s="20">
        <v>0.41180555555555598</v>
      </c>
      <c r="F192" s="21">
        <f>D192</f>
        <v>45707</v>
      </c>
      <c r="G192" s="20">
        <v>0.95833333333333304</v>
      </c>
      <c r="H192" s="18"/>
      <c r="I192" s="29"/>
    </row>
    <row r="193" spans="1:13" ht="24" hidden="1" customHeight="1">
      <c r="A193" s="27" t="s">
        <v>1293</v>
      </c>
      <c r="B193" s="15"/>
      <c r="C193" s="16"/>
      <c r="D193" s="15"/>
      <c r="E193" s="16"/>
      <c r="F193" s="34"/>
      <c r="G193" s="16"/>
      <c r="H193" s="18" t="s">
        <v>619</v>
      </c>
      <c r="I193" s="29"/>
    </row>
    <row r="194" spans="1:13" ht="24" hidden="1" customHeight="1">
      <c r="A194" s="27" t="s">
        <v>1294</v>
      </c>
      <c r="B194" s="15"/>
      <c r="C194" s="16"/>
      <c r="D194" s="15"/>
      <c r="E194" s="16"/>
      <c r="F194" s="34"/>
      <c r="G194" s="16"/>
      <c r="H194" s="18" t="s">
        <v>1144</v>
      </c>
      <c r="I194" s="29"/>
    </row>
    <row r="195" spans="1:13" ht="24" hidden="1" customHeight="1">
      <c r="A195" s="27" t="s">
        <v>1295</v>
      </c>
      <c r="B195" s="21">
        <v>45714</v>
      </c>
      <c r="C195" s="20">
        <v>0.89583333333333304</v>
      </c>
      <c r="D195" s="21">
        <f>B195</f>
        <v>45714</v>
      </c>
      <c r="E195" s="20">
        <v>0.9375</v>
      </c>
      <c r="F195" s="21">
        <v>45715</v>
      </c>
      <c r="G195" s="20">
        <v>0.53333333333333299</v>
      </c>
      <c r="H195" s="18" t="s">
        <v>1296</v>
      </c>
      <c r="I195" s="29"/>
    </row>
    <row r="196" spans="1:13" ht="24" hidden="1" customHeight="1">
      <c r="A196" s="27" t="s">
        <v>1297</v>
      </c>
      <c r="B196" s="21">
        <v>45716</v>
      </c>
      <c r="C196" s="20">
        <v>0.45833333333333298</v>
      </c>
      <c r="D196" s="26">
        <v>45718</v>
      </c>
      <c r="E196" s="39">
        <v>0.66666666666666696</v>
      </c>
      <c r="F196" s="26">
        <f>D196+1</f>
        <v>45719</v>
      </c>
      <c r="G196" s="39">
        <v>5.4166666666666703E-2</v>
      </c>
      <c r="H196" s="18"/>
      <c r="I196" s="29"/>
    </row>
    <row r="197" spans="1:13" ht="24" hidden="1" customHeight="1">
      <c r="A197" s="36" t="s">
        <v>1298</v>
      </c>
      <c r="B197" s="21">
        <v>45724</v>
      </c>
      <c r="C197" s="20">
        <v>0.33333333333333298</v>
      </c>
      <c r="D197" s="21">
        <f>B197+1</f>
        <v>45725</v>
      </c>
      <c r="E197" s="39">
        <v>0.65</v>
      </c>
      <c r="F197" s="21">
        <f>D197+1</f>
        <v>45726</v>
      </c>
      <c r="G197" s="39">
        <v>1.59722222222222E-2</v>
      </c>
      <c r="H197" s="18"/>
      <c r="I197" s="29"/>
    </row>
    <row r="198" spans="1:13" ht="24" hidden="1" customHeight="1">
      <c r="A198" s="27" t="s">
        <v>1299</v>
      </c>
      <c r="B198" s="21">
        <v>45727</v>
      </c>
      <c r="C198" s="20">
        <v>0.70833333333333304</v>
      </c>
      <c r="D198" s="21">
        <v>45727</v>
      </c>
      <c r="E198" s="39">
        <v>0.75</v>
      </c>
      <c r="F198" s="21">
        <v>45728</v>
      </c>
      <c r="G198" s="20">
        <v>0.20833333333333301</v>
      </c>
      <c r="H198" s="18" t="s">
        <v>1300</v>
      </c>
      <c r="I198" s="29"/>
    </row>
    <row r="199" spans="1:13" ht="24" hidden="1" customHeight="1">
      <c r="A199" s="27" t="s">
        <v>1299</v>
      </c>
      <c r="B199" s="21">
        <v>45728</v>
      </c>
      <c r="C199" s="20">
        <v>0.20833333333333301</v>
      </c>
      <c r="D199" s="21">
        <v>45728</v>
      </c>
      <c r="E199" s="20">
        <v>0.25</v>
      </c>
      <c r="F199" s="21">
        <v>45728</v>
      </c>
      <c r="G199" s="20">
        <v>0.54166666666666696</v>
      </c>
      <c r="H199" s="18" t="s">
        <v>1301</v>
      </c>
      <c r="I199" s="29"/>
    </row>
    <row r="200" spans="1:13" ht="24" hidden="1" customHeight="1">
      <c r="A200" s="27" t="s">
        <v>1302</v>
      </c>
      <c r="B200" s="21">
        <v>45732</v>
      </c>
      <c r="C200" s="20">
        <v>0.64583333333333304</v>
      </c>
      <c r="D200" s="21">
        <v>45732</v>
      </c>
      <c r="E200" s="20">
        <v>0.79166666666666696</v>
      </c>
      <c r="F200" s="21">
        <v>45733</v>
      </c>
      <c r="G200" s="20">
        <v>0.58333333333333304</v>
      </c>
      <c r="H200" s="18"/>
      <c r="I200" s="29"/>
    </row>
    <row r="201" spans="1:13" ht="24" hidden="1" customHeight="1">
      <c r="A201" s="27" t="s">
        <v>1303</v>
      </c>
      <c r="B201" s="26">
        <v>45737</v>
      </c>
      <c r="C201" s="20">
        <v>0.3125</v>
      </c>
      <c r="D201" s="44">
        <v>45737</v>
      </c>
      <c r="E201" s="20">
        <v>0.35694444444444401</v>
      </c>
      <c r="F201" s="21">
        <v>45738</v>
      </c>
      <c r="G201" s="20">
        <v>0.16666666666666699</v>
      </c>
      <c r="H201" s="18"/>
      <c r="I201" s="29"/>
    </row>
    <row r="202" spans="1:13" ht="24" hidden="1" customHeight="1">
      <c r="A202" s="27" t="s">
        <v>1304</v>
      </c>
      <c r="B202" s="21">
        <v>45738</v>
      </c>
      <c r="C202" s="20">
        <v>0.97916666666666696</v>
      </c>
      <c r="D202" s="26">
        <v>45740</v>
      </c>
      <c r="E202" s="20">
        <v>8.6805555555555594E-2</v>
      </c>
      <c r="F202" s="21">
        <v>45740</v>
      </c>
      <c r="G202" s="20">
        <v>0.625</v>
      </c>
      <c r="H202" s="18" t="s">
        <v>28</v>
      </c>
      <c r="I202" s="29"/>
    </row>
    <row r="203" spans="1:13" ht="24" hidden="1" customHeight="1">
      <c r="A203" s="27" t="s">
        <v>1305</v>
      </c>
      <c r="B203" s="21">
        <v>45741</v>
      </c>
      <c r="C203" s="20">
        <v>0.54166666666666696</v>
      </c>
      <c r="D203" s="26">
        <v>45745</v>
      </c>
      <c r="E203" s="20">
        <v>0.51736111111111105</v>
      </c>
      <c r="F203" s="26">
        <v>45746</v>
      </c>
      <c r="G203" s="20">
        <v>0</v>
      </c>
      <c r="H203" s="18"/>
      <c r="I203" s="29"/>
      <c r="M203" t="s">
        <v>508</v>
      </c>
    </row>
    <row r="204" spans="1:13" ht="24" hidden="1" customHeight="1">
      <c r="A204" s="27" t="s">
        <v>1306</v>
      </c>
      <c r="B204" s="26">
        <v>45750</v>
      </c>
      <c r="C204" s="20">
        <v>0.25</v>
      </c>
      <c r="D204" s="26">
        <v>45752</v>
      </c>
      <c r="E204" s="20">
        <v>0.5</v>
      </c>
      <c r="F204" s="26">
        <v>45752</v>
      </c>
      <c r="G204" s="20">
        <v>0.875</v>
      </c>
      <c r="H204" s="18"/>
      <c r="I204" s="29"/>
    </row>
    <row r="205" spans="1:13" ht="24" hidden="1" customHeight="1">
      <c r="A205" s="27" t="s">
        <v>1307</v>
      </c>
      <c r="B205" s="26">
        <v>45754</v>
      </c>
      <c r="C205" s="20">
        <v>0.41666666666666702</v>
      </c>
      <c r="D205" s="26">
        <v>45755</v>
      </c>
      <c r="E205" s="20">
        <v>0.453472222222222</v>
      </c>
      <c r="F205" s="26">
        <v>45756</v>
      </c>
      <c r="G205" s="20">
        <v>0.47013888888888899</v>
      </c>
      <c r="H205" s="42"/>
      <c r="I205" s="29"/>
    </row>
    <row r="206" spans="1:13" ht="24" hidden="1" customHeight="1">
      <c r="A206" s="27" t="s">
        <v>1308</v>
      </c>
      <c r="B206" s="26">
        <v>45760</v>
      </c>
      <c r="C206" s="20">
        <v>0.375</v>
      </c>
      <c r="D206" s="44">
        <v>45760</v>
      </c>
      <c r="E206" s="20">
        <v>0.58333333333333304</v>
      </c>
      <c r="F206" s="44">
        <v>45761</v>
      </c>
      <c r="G206" s="20">
        <v>8.3333333333333301E-2</v>
      </c>
      <c r="H206" s="18"/>
      <c r="I206" s="29"/>
    </row>
    <row r="207" spans="1:13" ht="24" hidden="1" customHeight="1">
      <c r="A207" s="27" t="s">
        <v>1309</v>
      </c>
      <c r="B207" s="26">
        <v>45764</v>
      </c>
      <c r="C207" s="20">
        <v>0.375</v>
      </c>
      <c r="D207" s="44">
        <v>45764</v>
      </c>
      <c r="E207" s="20">
        <v>0.46319444444444402</v>
      </c>
      <c r="F207" s="44">
        <v>45765</v>
      </c>
      <c r="G207" s="20">
        <v>0.125694444444444</v>
      </c>
      <c r="H207" s="18"/>
      <c r="I207" s="29"/>
    </row>
    <row r="208" spans="1:13" ht="24" hidden="1" customHeight="1">
      <c r="A208" s="27" t="s">
        <v>1310</v>
      </c>
      <c r="B208" s="26">
        <v>45766</v>
      </c>
      <c r="C208" s="20">
        <v>8.3333333333333301E-2</v>
      </c>
      <c r="D208" s="44">
        <v>45766</v>
      </c>
      <c r="E208" s="20">
        <v>0.59375</v>
      </c>
      <c r="F208" s="44">
        <v>45767</v>
      </c>
      <c r="G208" s="20">
        <v>0.28819444444444398</v>
      </c>
      <c r="H208" s="18"/>
      <c r="I208" s="29"/>
    </row>
    <row r="209" spans="1:9" ht="24" hidden="1" customHeight="1">
      <c r="A209" s="27" t="s">
        <v>1311</v>
      </c>
      <c r="B209" s="26">
        <v>45768</v>
      </c>
      <c r="C209" s="20">
        <v>0.33333333333333298</v>
      </c>
      <c r="D209" s="44">
        <v>45770</v>
      </c>
      <c r="E209" s="20">
        <v>3.6111111111111101E-2</v>
      </c>
      <c r="F209" s="44">
        <v>45770</v>
      </c>
      <c r="G209" s="20">
        <v>0.33124999999999999</v>
      </c>
      <c r="H209" s="18"/>
      <c r="I209" s="29"/>
    </row>
    <row r="210" spans="1:9" ht="24" hidden="1" customHeight="1">
      <c r="A210" s="27" t="s">
        <v>1312</v>
      </c>
      <c r="B210" s="26">
        <v>45775</v>
      </c>
      <c r="C210" s="20">
        <v>4.1666666666666699E-2</v>
      </c>
      <c r="D210" s="44">
        <f>B210+2</f>
        <v>45777</v>
      </c>
      <c r="E210" s="39">
        <v>0.83333333333333304</v>
      </c>
      <c r="F210" s="44">
        <v>45778</v>
      </c>
      <c r="G210" s="39">
        <v>0.45833333333333298</v>
      </c>
      <c r="H210" s="18"/>
      <c r="I210" s="29"/>
    </row>
    <row r="211" spans="1:9" ht="24" hidden="1" customHeight="1">
      <c r="A211" s="27" t="s">
        <v>1313</v>
      </c>
      <c r="B211" s="26">
        <v>45780</v>
      </c>
      <c r="C211" s="20">
        <v>0.45833333333333298</v>
      </c>
      <c r="D211" s="44">
        <f>B211</f>
        <v>45780</v>
      </c>
      <c r="E211" s="39">
        <v>0.97638888888888897</v>
      </c>
      <c r="F211" s="44">
        <f>D211+2</f>
        <v>45782</v>
      </c>
      <c r="G211" s="39">
        <v>0.22361111111111101</v>
      </c>
      <c r="H211" s="18"/>
      <c r="I211" s="11"/>
    </row>
    <row r="212" spans="1:9" ht="24" hidden="1" customHeight="1">
      <c r="A212" s="27" t="s">
        <v>1314</v>
      </c>
      <c r="B212" s="17"/>
      <c r="C212" s="33"/>
      <c r="D212" s="17"/>
      <c r="E212" s="33"/>
      <c r="F212" s="17"/>
      <c r="G212" s="33"/>
      <c r="H212" s="18" t="s">
        <v>619</v>
      </c>
      <c r="I212" s="11"/>
    </row>
    <row r="213" spans="1:9" ht="24" hidden="1" customHeight="1">
      <c r="A213" s="27" t="s">
        <v>1315</v>
      </c>
      <c r="B213" s="26">
        <v>45788</v>
      </c>
      <c r="C213" s="20">
        <v>0.58333333333333304</v>
      </c>
      <c r="D213" s="44">
        <v>45788</v>
      </c>
      <c r="E213" s="39">
        <v>0.58333333333333304</v>
      </c>
      <c r="F213" s="44">
        <v>45789</v>
      </c>
      <c r="G213" s="39">
        <v>3.54166666666667E-2</v>
      </c>
      <c r="H213" s="18"/>
      <c r="I213" s="11"/>
    </row>
    <row r="214" spans="1:9" ht="24" hidden="1" customHeight="1">
      <c r="A214" s="27" t="s">
        <v>1316</v>
      </c>
      <c r="B214" s="26">
        <v>45789</v>
      </c>
      <c r="C214" s="20">
        <v>0.875</v>
      </c>
      <c r="D214" s="44">
        <v>45789</v>
      </c>
      <c r="E214" s="39">
        <v>0.91666666666666696</v>
      </c>
      <c r="F214" s="44">
        <v>45790</v>
      </c>
      <c r="G214" s="39">
        <v>0.51875000000000004</v>
      </c>
      <c r="H214" s="18"/>
      <c r="I214" s="11"/>
    </row>
    <row r="215" spans="1:9" ht="24" hidden="1" customHeight="1">
      <c r="A215" s="27" t="s">
        <v>1317</v>
      </c>
      <c r="B215" s="26">
        <v>45791</v>
      </c>
      <c r="C215" s="20">
        <v>0.41666666666666702</v>
      </c>
      <c r="D215" s="44">
        <v>45791</v>
      </c>
      <c r="E215" s="39">
        <v>0.66666666666666696</v>
      </c>
      <c r="F215" s="44">
        <v>45792</v>
      </c>
      <c r="G215" s="39">
        <v>0.14583333333333301</v>
      </c>
      <c r="H215" s="18"/>
      <c r="I215" s="29"/>
    </row>
    <row r="216" spans="1:9" ht="24" hidden="1" customHeight="1">
      <c r="A216" s="27" t="s">
        <v>1318</v>
      </c>
      <c r="B216" s="26">
        <v>45796</v>
      </c>
      <c r="C216" s="20">
        <v>0.66666666666666696</v>
      </c>
      <c r="D216" s="44">
        <v>45799</v>
      </c>
      <c r="E216" s="39">
        <v>0.81666666666666698</v>
      </c>
      <c r="F216" s="44">
        <v>45800</v>
      </c>
      <c r="G216" s="39">
        <v>0.26874999999999999</v>
      </c>
      <c r="H216" s="18"/>
      <c r="I216" s="29"/>
    </row>
    <row r="217" spans="1:9" ht="24" hidden="1" customHeight="1">
      <c r="A217" s="27" t="s">
        <v>1319</v>
      </c>
      <c r="B217" s="26">
        <v>45801</v>
      </c>
      <c r="C217" s="20">
        <v>0.91666666666666696</v>
      </c>
      <c r="D217" s="44">
        <v>45803</v>
      </c>
      <c r="E217" s="39">
        <v>0.64652777777777803</v>
      </c>
      <c r="F217" s="44">
        <v>45804</v>
      </c>
      <c r="G217" s="39">
        <v>0.84236111111111101</v>
      </c>
      <c r="H217" s="18"/>
      <c r="I217" s="29"/>
    </row>
    <row r="218" spans="1:9" ht="24" hidden="1" customHeight="1">
      <c r="A218" s="27" t="s">
        <v>1320</v>
      </c>
      <c r="B218" s="26">
        <v>45808</v>
      </c>
      <c r="C218" s="20">
        <v>0.51319444444444395</v>
      </c>
      <c r="D218" s="26">
        <f>B218+1</f>
        <v>45809</v>
      </c>
      <c r="E218" s="20">
        <v>0.83333333333333304</v>
      </c>
      <c r="F218" s="26">
        <v>45809</v>
      </c>
      <c r="G218" s="20">
        <v>0.95138888888888895</v>
      </c>
      <c r="H218" s="18"/>
      <c r="I218" s="29"/>
    </row>
    <row r="219" spans="1:9" ht="24" hidden="1" customHeight="1">
      <c r="A219" s="27" t="s">
        <v>1321</v>
      </c>
      <c r="B219" s="26">
        <f>F218+4</f>
        <v>45813</v>
      </c>
      <c r="C219" s="20">
        <v>0.27083333333333298</v>
      </c>
      <c r="D219" s="26">
        <f>B219+1</f>
        <v>45814</v>
      </c>
      <c r="E219" s="39">
        <v>0.49027777777777798</v>
      </c>
      <c r="F219" s="26">
        <f>D219+1</f>
        <v>45815</v>
      </c>
      <c r="G219" s="20">
        <v>9.0972222222222204E-2</v>
      </c>
      <c r="H219" s="18"/>
      <c r="I219" s="29"/>
    </row>
    <row r="220" spans="1:9" ht="24" hidden="1" customHeight="1">
      <c r="A220" s="27" t="s">
        <v>1322</v>
      </c>
      <c r="B220" s="26">
        <f>F219</f>
        <v>45815</v>
      </c>
      <c r="C220" s="20">
        <v>0.82638888888888895</v>
      </c>
      <c r="D220" s="26">
        <f>B220+1</f>
        <v>45816</v>
      </c>
      <c r="E220" s="39">
        <v>0.66666666666666696</v>
      </c>
      <c r="F220" s="26">
        <f>D220+1</f>
        <v>45817</v>
      </c>
      <c r="G220" s="20">
        <v>0.26111111111111102</v>
      </c>
      <c r="H220" s="18" t="s">
        <v>1323</v>
      </c>
      <c r="I220" s="29"/>
    </row>
    <row r="221" spans="1:9" ht="24" hidden="1" customHeight="1">
      <c r="A221" s="27" t="s">
        <v>1324</v>
      </c>
      <c r="B221" s="43">
        <v>45818</v>
      </c>
      <c r="C221" s="20">
        <v>0.16666666666666699</v>
      </c>
      <c r="D221" s="44">
        <v>45819</v>
      </c>
      <c r="E221" s="20">
        <v>0.625</v>
      </c>
      <c r="F221" s="44">
        <v>45820</v>
      </c>
      <c r="G221" s="20">
        <v>0.12638888888888899</v>
      </c>
      <c r="H221" s="18"/>
      <c r="I221" s="29"/>
    </row>
    <row r="222" spans="1:9" ht="24" hidden="1" customHeight="1">
      <c r="A222" s="27" t="s">
        <v>1325</v>
      </c>
      <c r="B222" s="43">
        <v>45825</v>
      </c>
      <c r="C222" s="20">
        <v>0.104166666666667</v>
      </c>
      <c r="D222" s="44">
        <v>45826</v>
      </c>
      <c r="E222" s="20">
        <v>0.9375</v>
      </c>
      <c r="F222" s="44">
        <f>D222+1</f>
        <v>45827</v>
      </c>
      <c r="G222" s="20">
        <v>0.29236111111111102</v>
      </c>
      <c r="H222" s="18"/>
      <c r="I222" s="29"/>
    </row>
    <row r="223" spans="1:9" ht="24" hidden="1" customHeight="1">
      <c r="A223" s="27" t="s">
        <v>1326</v>
      </c>
      <c r="B223" s="43">
        <v>45828</v>
      </c>
      <c r="C223" s="20">
        <v>0.875</v>
      </c>
      <c r="D223" s="44">
        <v>45828</v>
      </c>
      <c r="E223" s="20">
        <v>0.9</v>
      </c>
      <c r="F223" s="44">
        <v>45829</v>
      </c>
      <c r="G223" s="20">
        <v>0.625</v>
      </c>
      <c r="H223" s="18"/>
      <c r="I223" s="29"/>
    </row>
    <row r="224" spans="1:9" ht="24" hidden="1" customHeight="1">
      <c r="A224" s="40" t="s">
        <v>1327</v>
      </c>
      <c r="B224" s="34"/>
      <c r="C224" s="45"/>
      <c r="D224" s="15"/>
      <c r="E224" s="45"/>
      <c r="F224" s="15"/>
      <c r="G224" s="45"/>
      <c r="H224" s="18" t="s">
        <v>619</v>
      </c>
      <c r="I224" s="29"/>
    </row>
    <row r="225" spans="1:9" ht="24" hidden="1" customHeight="1">
      <c r="A225" s="40" t="s">
        <v>1328</v>
      </c>
      <c r="B225" s="34"/>
      <c r="C225" s="45"/>
      <c r="D225" s="15"/>
      <c r="E225" s="45"/>
      <c r="F225" s="15"/>
      <c r="G225" s="45"/>
      <c r="H225" s="18" t="s">
        <v>1144</v>
      </c>
      <c r="I225" s="29"/>
    </row>
    <row r="226" spans="1:9" ht="24" hidden="1" customHeight="1">
      <c r="A226" s="27" t="s">
        <v>1329</v>
      </c>
      <c r="B226" s="43">
        <v>45835</v>
      </c>
      <c r="C226" s="20">
        <v>0.52638888888888902</v>
      </c>
      <c r="D226" s="44">
        <v>45835</v>
      </c>
      <c r="E226" s="20">
        <v>0.79861111111111105</v>
      </c>
      <c r="F226" s="44">
        <v>45837</v>
      </c>
      <c r="G226" s="20">
        <v>0.5625</v>
      </c>
      <c r="H226" s="18"/>
      <c r="I226" s="29"/>
    </row>
    <row r="227" spans="1:9" ht="24" hidden="1" customHeight="1">
      <c r="A227" s="27" t="s">
        <v>1330</v>
      </c>
      <c r="B227" s="43">
        <v>45838</v>
      </c>
      <c r="C227" s="20">
        <v>0.4375</v>
      </c>
      <c r="D227" s="44">
        <v>45838</v>
      </c>
      <c r="E227" s="20">
        <v>0.66666666666666696</v>
      </c>
      <c r="F227" s="44">
        <f>D227</f>
        <v>45838</v>
      </c>
      <c r="G227" s="20">
        <v>0.97916666666666696</v>
      </c>
      <c r="H227" s="18"/>
      <c r="I227" s="29"/>
    </row>
    <row r="228" spans="1:9" ht="24" hidden="1" customHeight="1">
      <c r="A228" s="27" t="s">
        <v>1331</v>
      </c>
      <c r="B228" s="43">
        <v>45843</v>
      </c>
      <c r="C228" s="20">
        <v>0.35416666666666702</v>
      </c>
      <c r="D228" s="44">
        <v>45844</v>
      </c>
      <c r="E228" s="20">
        <v>9.5833333333333298E-2</v>
      </c>
      <c r="F228" s="44">
        <v>45844</v>
      </c>
      <c r="G228" s="20">
        <v>0.51805555555555605</v>
      </c>
      <c r="H228" s="18"/>
      <c r="I228" s="29"/>
    </row>
    <row r="229" spans="1:9" ht="24" hidden="1" customHeight="1">
      <c r="A229" s="27" t="s">
        <v>1332</v>
      </c>
      <c r="B229" s="43">
        <v>45846</v>
      </c>
      <c r="C229" s="20">
        <v>0.20833333333333301</v>
      </c>
      <c r="D229" s="44">
        <v>45846</v>
      </c>
      <c r="E229" s="20">
        <v>0.36666666666666697</v>
      </c>
      <c r="F229" s="44">
        <v>45847</v>
      </c>
      <c r="G229" s="20">
        <v>9.7916666666666693E-2</v>
      </c>
      <c r="H229" s="18"/>
      <c r="I229" s="29"/>
    </row>
    <row r="230" spans="1:9" ht="24" hidden="1" customHeight="1">
      <c r="A230" s="27" t="s">
        <v>1333</v>
      </c>
      <c r="B230" s="34"/>
      <c r="C230" s="45"/>
      <c r="D230" s="15"/>
      <c r="E230" s="45"/>
      <c r="F230" s="15"/>
      <c r="G230" s="45"/>
      <c r="H230" s="18" t="s">
        <v>619</v>
      </c>
      <c r="I230" s="29"/>
    </row>
    <row r="231" spans="1:9" ht="24" hidden="1" customHeight="1">
      <c r="A231" s="40" t="s">
        <v>1334</v>
      </c>
      <c r="B231" s="43">
        <v>45852</v>
      </c>
      <c r="C231" s="20">
        <v>0.95833333333333304</v>
      </c>
      <c r="D231" s="44">
        <v>45852</v>
      </c>
      <c r="E231" s="20">
        <v>0.97916666666666696</v>
      </c>
      <c r="F231" s="44">
        <v>45853</v>
      </c>
      <c r="G231" s="20">
        <v>0.58333333333333304</v>
      </c>
      <c r="H231" s="18"/>
      <c r="I231" s="29"/>
    </row>
    <row r="232" spans="1:9" ht="24" hidden="1" customHeight="1">
      <c r="A232" s="27" t="s">
        <v>1335</v>
      </c>
      <c r="B232" s="43">
        <v>45854</v>
      </c>
      <c r="C232" s="20">
        <v>0.45833333333333298</v>
      </c>
      <c r="D232" s="44">
        <v>45856</v>
      </c>
      <c r="E232" s="39">
        <v>0.19861111111111099</v>
      </c>
      <c r="F232" s="44">
        <v>45857</v>
      </c>
      <c r="G232" s="20">
        <v>7.0138888888888903E-2</v>
      </c>
      <c r="H232" s="18"/>
      <c r="I232" s="29"/>
    </row>
    <row r="233" spans="1:9" ht="24" hidden="1" customHeight="1">
      <c r="A233" s="27" t="s">
        <v>1336</v>
      </c>
      <c r="B233" s="43">
        <v>45858</v>
      </c>
      <c r="C233" s="20">
        <v>4.1666666666666699E-2</v>
      </c>
      <c r="D233" s="44">
        <v>45858</v>
      </c>
      <c r="E233" s="39">
        <v>0.95833333333333304</v>
      </c>
      <c r="F233" s="44">
        <v>45859</v>
      </c>
      <c r="G233" s="20">
        <v>0.5625</v>
      </c>
      <c r="H233" s="18"/>
      <c r="I233" s="29"/>
    </row>
    <row r="234" spans="1:9" ht="24" hidden="1" customHeight="1">
      <c r="A234" s="27" t="s">
        <v>1337</v>
      </c>
      <c r="B234" s="43">
        <v>45863</v>
      </c>
      <c r="C234" s="20">
        <v>0.625</v>
      </c>
      <c r="D234" s="44">
        <v>45864</v>
      </c>
      <c r="E234" s="39">
        <v>0.27500000000000002</v>
      </c>
      <c r="F234" s="44">
        <v>45864</v>
      </c>
      <c r="G234" s="20">
        <v>0.68402777777777801</v>
      </c>
      <c r="H234" s="46" t="s">
        <v>28</v>
      </c>
      <c r="I234" s="29"/>
    </row>
    <row r="235" spans="1:9" ht="24" hidden="1" customHeight="1">
      <c r="A235" s="27" t="s">
        <v>1338</v>
      </c>
      <c r="B235" s="43">
        <v>45866</v>
      </c>
      <c r="C235" s="20">
        <v>0.33333333333333298</v>
      </c>
      <c r="D235" s="44">
        <v>45866</v>
      </c>
      <c r="E235" s="39">
        <v>0.45833333333333298</v>
      </c>
      <c r="F235" s="44">
        <v>45867</v>
      </c>
      <c r="G235" s="39">
        <v>0.26180555555555601</v>
      </c>
      <c r="H235" s="18"/>
      <c r="I235" s="29"/>
    </row>
    <row r="236" spans="1:9" ht="24" hidden="1" customHeight="1">
      <c r="A236" s="27" t="s">
        <v>1339</v>
      </c>
      <c r="B236" s="43">
        <v>45870</v>
      </c>
      <c r="C236" s="20">
        <v>0.77083333333333304</v>
      </c>
      <c r="D236" s="44">
        <v>45871</v>
      </c>
      <c r="E236" s="39">
        <v>0.23194444444444401</v>
      </c>
      <c r="F236" s="44">
        <v>45871</v>
      </c>
      <c r="G236" s="39">
        <v>0.73750000000000004</v>
      </c>
      <c r="H236" s="18"/>
      <c r="I236" s="29"/>
    </row>
    <row r="237" spans="1:9" ht="24" hidden="1" customHeight="1">
      <c r="A237" s="40" t="s">
        <v>1340</v>
      </c>
      <c r="B237" s="43">
        <v>45874</v>
      </c>
      <c r="C237" s="20">
        <v>0.83333333333333304</v>
      </c>
      <c r="D237" s="44">
        <v>45875</v>
      </c>
      <c r="E237" s="39">
        <v>0.70833333333333304</v>
      </c>
      <c r="F237" s="44">
        <v>45876</v>
      </c>
      <c r="G237" s="39">
        <v>0.25486111111111098</v>
      </c>
      <c r="H237" s="18"/>
      <c r="I237" s="29"/>
    </row>
    <row r="238" spans="1:9" ht="24" hidden="1" customHeight="1">
      <c r="A238" s="12" t="s">
        <v>1341</v>
      </c>
      <c r="B238" s="43">
        <v>45877</v>
      </c>
      <c r="C238" s="20">
        <v>0.16666666666666699</v>
      </c>
      <c r="D238" s="44">
        <v>45879</v>
      </c>
      <c r="E238" s="39">
        <v>0.38680555555555601</v>
      </c>
      <c r="F238" s="44">
        <v>45880</v>
      </c>
      <c r="G238" s="39">
        <v>4.1666666666666699E-2</v>
      </c>
      <c r="H238" s="46" t="s">
        <v>28</v>
      </c>
      <c r="I238" s="29"/>
    </row>
    <row r="239" spans="1:9" ht="24" hidden="1" customHeight="1">
      <c r="A239" s="12" t="s">
        <v>1342</v>
      </c>
      <c r="B239" s="43">
        <v>45881</v>
      </c>
      <c r="C239" s="20">
        <v>4.1666666666666699E-2</v>
      </c>
      <c r="D239" s="44">
        <v>45884</v>
      </c>
      <c r="E239" s="39">
        <v>0.29166666666666702</v>
      </c>
      <c r="F239" s="44">
        <v>45884</v>
      </c>
      <c r="G239" s="39">
        <v>0.79166666666666696</v>
      </c>
      <c r="H239" s="46" t="s">
        <v>28</v>
      </c>
      <c r="I239" s="29"/>
    </row>
    <row r="240" spans="1:9" ht="24.45" hidden="1" customHeight="1">
      <c r="A240" s="12" t="s">
        <v>1343</v>
      </c>
      <c r="B240" s="43">
        <v>45888</v>
      </c>
      <c r="C240" s="20">
        <v>0.79166666666666696</v>
      </c>
      <c r="D240" s="43">
        <v>45891</v>
      </c>
      <c r="E240" s="39">
        <v>0.25</v>
      </c>
      <c r="F240" s="43">
        <v>45891</v>
      </c>
      <c r="G240" s="39">
        <v>0.95833333333333304</v>
      </c>
      <c r="H240" s="18"/>
      <c r="I240" s="29"/>
    </row>
    <row r="241" spans="1:9" ht="24" hidden="1" customHeight="1">
      <c r="A241" s="27" t="s">
        <v>1344</v>
      </c>
      <c r="B241" s="43">
        <v>45893</v>
      </c>
      <c r="C241" s="20">
        <v>0.29166666666666702</v>
      </c>
      <c r="D241" s="43">
        <v>45893</v>
      </c>
      <c r="E241" s="39">
        <v>0.63958333333333295</v>
      </c>
      <c r="F241" s="43">
        <v>45894</v>
      </c>
      <c r="G241" s="39">
        <v>0.29166666666666702</v>
      </c>
      <c r="H241" s="18"/>
      <c r="I241" s="29"/>
    </row>
    <row r="242" spans="1:9" ht="24" hidden="1" customHeight="1">
      <c r="A242" s="27" t="s">
        <v>1345</v>
      </c>
      <c r="B242" s="43">
        <v>45897</v>
      </c>
      <c r="C242" s="20">
        <v>0.91666666666666696</v>
      </c>
      <c r="D242" s="43">
        <v>45898</v>
      </c>
      <c r="E242" s="39">
        <v>0.375</v>
      </c>
      <c r="F242" s="43">
        <v>45898</v>
      </c>
      <c r="G242" s="39">
        <v>0.83333333333333304</v>
      </c>
      <c r="H242" s="18"/>
      <c r="I242" s="29"/>
    </row>
    <row r="243" spans="1:9" ht="24" hidden="1" customHeight="1">
      <c r="A243" s="27" t="s">
        <v>1346</v>
      </c>
      <c r="B243" s="43">
        <v>45901</v>
      </c>
      <c r="C243" s="20">
        <v>0.83333333333333304</v>
      </c>
      <c r="D243" s="43">
        <v>45901</v>
      </c>
      <c r="E243" s="20">
        <v>0.90902777777777799</v>
      </c>
      <c r="F243" s="43">
        <v>45902</v>
      </c>
      <c r="G243" s="39">
        <v>0.58333333333333304</v>
      </c>
      <c r="H243" s="18"/>
      <c r="I243" s="29"/>
    </row>
    <row r="244" spans="1:9" ht="24" hidden="1" customHeight="1">
      <c r="A244" s="27" t="s">
        <v>1347</v>
      </c>
      <c r="B244" s="43">
        <v>45903</v>
      </c>
      <c r="C244" s="20">
        <v>0.41666666666666702</v>
      </c>
      <c r="D244" s="43">
        <v>45904</v>
      </c>
      <c r="E244" s="20">
        <v>0.33333333333333298</v>
      </c>
      <c r="F244" s="43">
        <v>45905</v>
      </c>
      <c r="G244" s="39">
        <v>0.16666666666666699</v>
      </c>
      <c r="H244" s="18"/>
      <c r="I244" s="29"/>
    </row>
    <row r="245" spans="1:9" ht="24" hidden="1" customHeight="1">
      <c r="A245" s="12" t="s">
        <v>1348</v>
      </c>
      <c r="B245" s="43">
        <v>45906</v>
      </c>
      <c r="C245" s="20">
        <v>0.25</v>
      </c>
      <c r="D245" s="43">
        <v>45910</v>
      </c>
      <c r="E245" s="20">
        <v>0.5625</v>
      </c>
      <c r="F245" s="43">
        <v>45911</v>
      </c>
      <c r="G245" s="39">
        <v>2.0833333333333301E-2</v>
      </c>
      <c r="H245" s="46"/>
      <c r="I245" s="29"/>
    </row>
    <row r="246" spans="1:9" ht="24" hidden="1" customHeight="1">
      <c r="A246" s="12" t="s">
        <v>1349</v>
      </c>
      <c r="B246" s="43">
        <v>45914</v>
      </c>
      <c r="C246" s="20">
        <v>0.875</v>
      </c>
      <c r="D246" s="43">
        <v>45918</v>
      </c>
      <c r="E246" s="39">
        <v>0.625</v>
      </c>
      <c r="F246" s="50">
        <v>45919</v>
      </c>
      <c r="G246" s="39">
        <v>0.39791666666666697</v>
      </c>
      <c r="H246" s="18"/>
      <c r="I246" s="29"/>
    </row>
    <row r="247" spans="1:9" ht="24" hidden="1" customHeight="1">
      <c r="A247" s="27" t="s">
        <v>1350</v>
      </c>
      <c r="B247" s="43">
        <v>45921</v>
      </c>
      <c r="C247" s="20">
        <v>0.20277777777777778</v>
      </c>
      <c r="D247" s="43">
        <v>45922</v>
      </c>
      <c r="E247" s="39">
        <v>0.23194444444444445</v>
      </c>
      <c r="F247" s="50">
        <f>D247</f>
        <v>45922</v>
      </c>
      <c r="G247" s="39">
        <v>0.88402777777777775</v>
      </c>
      <c r="H247" s="18"/>
      <c r="I247" s="29"/>
    </row>
    <row r="248" spans="1:9" ht="24" hidden="1" customHeight="1">
      <c r="A248" s="27" t="s">
        <v>1351</v>
      </c>
      <c r="B248" s="47"/>
      <c r="C248" s="47"/>
      <c r="D248" s="47"/>
      <c r="E248" s="47"/>
      <c r="F248" s="47"/>
      <c r="G248" s="47"/>
      <c r="H248" s="18" t="s">
        <v>619</v>
      </c>
      <c r="I248" s="29"/>
    </row>
    <row r="249" spans="1:9" ht="24" hidden="1" customHeight="1">
      <c r="A249" s="27" t="s">
        <v>1352</v>
      </c>
      <c r="B249" s="47"/>
      <c r="C249" s="47"/>
      <c r="D249" s="47"/>
      <c r="E249" s="47"/>
      <c r="F249" s="47"/>
      <c r="G249" s="47"/>
      <c r="H249" s="18" t="s">
        <v>1144</v>
      </c>
      <c r="I249" s="29"/>
    </row>
    <row r="250" spans="1:9" ht="24" hidden="1" customHeight="1">
      <c r="A250" s="27" t="s">
        <v>1353</v>
      </c>
      <c r="B250" s="26">
        <v>45928</v>
      </c>
      <c r="C250" s="20">
        <v>0.95833333333333337</v>
      </c>
      <c r="D250" s="43">
        <f>B250+2</f>
        <v>45930</v>
      </c>
      <c r="E250" s="20">
        <v>0.30208333333333331</v>
      </c>
      <c r="F250" s="43">
        <f>D250+1</f>
        <v>45931</v>
      </c>
      <c r="G250" s="20">
        <v>0.15069444444444444</v>
      </c>
      <c r="H250" s="18"/>
      <c r="I250" s="29"/>
    </row>
    <row r="251" spans="1:9" ht="24" hidden="1" customHeight="1">
      <c r="A251" s="12" t="s">
        <v>1354</v>
      </c>
      <c r="B251" s="43">
        <f>F250+1</f>
        <v>45932</v>
      </c>
      <c r="C251" s="20">
        <v>9.2361111111111116E-2</v>
      </c>
      <c r="D251" s="43">
        <f>B251+1</f>
        <v>45933</v>
      </c>
      <c r="E251" s="20">
        <v>0.9375</v>
      </c>
      <c r="F251" s="43">
        <f>D251+1</f>
        <v>45934</v>
      </c>
      <c r="G251" s="20">
        <v>0.35625000000000001</v>
      </c>
      <c r="H251" s="18"/>
      <c r="I251" s="29"/>
    </row>
    <row r="252" spans="1:9" ht="24" hidden="1" customHeight="1">
      <c r="A252" s="27" t="s">
        <v>1355</v>
      </c>
      <c r="B252" s="43">
        <f>F251+5</f>
        <v>45939</v>
      </c>
      <c r="C252" s="20">
        <v>8.3333333333333329E-2</v>
      </c>
      <c r="D252" s="43">
        <v>45941</v>
      </c>
      <c r="E252" s="20">
        <v>7.013888888888889E-2</v>
      </c>
      <c r="F252" s="43">
        <v>45941</v>
      </c>
      <c r="G252" s="20">
        <v>0.54166666666666663</v>
      </c>
      <c r="H252" s="18"/>
      <c r="I252" s="29"/>
    </row>
    <row r="253" spans="1:9" ht="24" hidden="1" customHeight="1">
      <c r="A253" s="27" t="s">
        <v>1356</v>
      </c>
      <c r="B253" s="43">
        <v>45943</v>
      </c>
      <c r="C253" s="20">
        <v>0.31597222222222221</v>
      </c>
      <c r="D253" s="50">
        <v>45944</v>
      </c>
      <c r="E253" s="20">
        <v>0.34930555555555554</v>
      </c>
      <c r="F253" s="43">
        <v>45944</v>
      </c>
      <c r="G253" s="20">
        <v>0.95694444444444449</v>
      </c>
      <c r="H253" s="18"/>
      <c r="I253" s="29"/>
    </row>
    <row r="254" spans="1:9" ht="24" hidden="1" customHeight="1">
      <c r="A254" s="27" t="s">
        <v>1440</v>
      </c>
      <c r="B254" s="47"/>
      <c r="C254" s="47"/>
      <c r="D254" s="47"/>
      <c r="E254" s="47"/>
      <c r="F254" s="47"/>
      <c r="G254" s="47"/>
      <c r="H254" s="18" t="s">
        <v>1516</v>
      </c>
      <c r="I254" s="29"/>
    </row>
    <row r="255" spans="1:9" ht="24" hidden="1" customHeight="1">
      <c r="A255" s="27" t="s">
        <v>1441</v>
      </c>
      <c r="B255" s="47"/>
      <c r="C255" s="47"/>
      <c r="D255" s="47"/>
      <c r="E255" s="47"/>
      <c r="F255" s="47"/>
      <c r="G255" s="47"/>
      <c r="H255" s="18" t="s">
        <v>1144</v>
      </c>
      <c r="I255" s="29"/>
    </row>
    <row r="256" spans="1:9" ht="24" hidden="1" customHeight="1">
      <c r="A256" s="27" t="s">
        <v>1442</v>
      </c>
      <c r="B256" s="43">
        <v>45951</v>
      </c>
      <c r="C256" s="20">
        <v>0.58333333333333337</v>
      </c>
      <c r="D256" s="43">
        <v>45953</v>
      </c>
      <c r="E256" s="39">
        <v>0.34027777777777779</v>
      </c>
      <c r="F256" s="43">
        <v>45954</v>
      </c>
      <c r="G256" s="39">
        <v>7.8472222222222221E-2</v>
      </c>
      <c r="H256" s="18"/>
      <c r="I256" s="29"/>
    </row>
    <row r="257" spans="1:9" ht="24" hidden="1" customHeight="1">
      <c r="A257" s="12" t="s">
        <v>1482</v>
      </c>
      <c r="B257" s="43">
        <v>45955</v>
      </c>
      <c r="C257" s="20">
        <v>0</v>
      </c>
      <c r="D257" s="43">
        <v>45956</v>
      </c>
      <c r="E257" s="39">
        <v>0.3125</v>
      </c>
      <c r="F257" s="43">
        <v>45956</v>
      </c>
      <c r="G257" s="39">
        <v>0.75</v>
      </c>
      <c r="H257" s="18"/>
      <c r="I257" s="29"/>
    </row>
    <row r="258" spans="1:9" ht="24" hidden="1" customHeight="1">
      <c r="A258" s="27" t="s">
        <v>1540</v>
      </c>
      <c r="B258" s="43">
        <v>45960</v>
      </c>
      <c r="C258" s="20">
        <v>0.83333333333333337</v>
      </c>
      <c r="D258" s="43">
        <v>45962</v>
      </c>
      <c r="E258" s="39">
        <v>5.8333333333333334E-2</v>
      </c>
      <c r="F258" s="43">
        <v>45962</v>
      </c>
      <c r="G258" s="39">
        <v>0.77708333333333335</v>
      </c>
      <c r="H258" s="18" t="s">
        <v>1423</v>
      </c>
      <c r="I258" s="29"/>
    </row>
    <row r="259" spans="1:9" ht="24" hidden="1" customHeight="1">
      <c r="A259" s="27" t="s">
        <v>1557</v>
      </c>
      <c r="B259" s="43">
        <v>45964</v>
      </c>
      <c r="C259" s="20">
        <v>0.45833333333333331</v>
      </c>
      <c r="D259" s="43">
        <v>45964</v>
      </c>
      <c r="E259" s="39">
        <v>0.75</v>
      </c>
      <c r="F259" s="43">
        <v>45965</v>
      </c>
      <c r="G259" s="39">
        <v>0.70833333333333337</v>
      </c>
      <c r="H259" s="18"/>
      <c r="I259" s="86"/>
    </row>
    <row r="260" spans="1:9" ht="24" hidden="1" customHeight="1">
      <c r="A260" s="27" t="s">
        <v>1558</v>
      </c>
      <c r="B260" s="50">
        <v>45969</v>
      </c>
      <c r="C260" s="20">
        <v>0.625</v>
      </c>
      <c r="D260" s="43">
        <v>45970</v>
      </c>
      <c r="E260" s="39">
        <v>0.8520833333333333</v>
      </c>
      <c r="F260" s="50">
        <v>45971</v>
      </c>
      <c r="G260" s="39">
        <v>0.33750000000000002</v>
      </c>
      <c r="H260" s="18"/>
      <c r="I260" s="86"/>
    </row>
    <row r="261" spans="1:9" ht="24" hidden="1" customHeight="1">
      <c r="A261" s="27" t="s">
        <v>1572</v>
      </c>
      <c r="B261" s="50">
        <v>45977</v>
      </c>
      <c r="C261" s="20">
        <v>0.45833333333333331</v>
      </c>
      <c r="D261" s="43">
        <v>45977</v>
      </c>
      <c r="E261" s="39">
        <v>0.625</v>
      </c>
      <c r="F261" s="50">
        <v>45978</v>
      </c>
      <c r="G261" s="39">
        <v>0.375</v>
      </c>
      <c r="H261" s="18" t="s">
        <v>1685</v>
      </c>
      <c r="I261" s="86"/>
    </row>
    <row r="262" spans="1:9" ht="24" hidden="1" customHeight="1">
      <c r="A262" s="27" t="s">
        <v>1631</v>
      </c>
      <c r="B262" s="50">
        <v>45979</v>
      </c>
      <c r="C262" s="20">
        <v>0.25</v>
      </c>
      <c r="D262" s="43">
        <v>45981</v>
      </c>
      <c r="E262" s="39">
        <v>0.90347222222222223</v>
      </c>
      <c r="F262" s="50">
        <v>45982</v>
      </c>
      <c r="G262" s="39">
        <v>0.66666666666666663</v>
      </c>
      <c r="H262" s="18" t="s">
        <v>1423</v>
      </c>
      <c r="I262" s="86"/>
    </row>
    <row r="263" spans="1:9" ht="24" hidden="1" customHeight="1">
      <c r="A263" s="12" t="s">
        <v>1637</v>
      </c>
      <c r="B263" s="50">
        <v>45983</v>
      </c>
      <c r="C263" s="20">
        <v>0.5</v>
      </c>
      <c r="D263" s="43">
        <v>45984</v>
      </c>
      <c r="E263" s="39">
        <v>8.3333333333333329E-2</v>
      </c>
      <c r="F263" s="50">
        <v>45984</v>
      </c>
      <c r="G263" s="39">
        <v>0.54166666666666663</v>
      </c>
      <c r="H263" s="18"/>
      <c r="I263" s="86"/>
    </row>
    <row r="264" spans="1:9" ht="24" hidden="1" customHeight="1">
      <c r="A264" s="27" t="s">
        <v>1648</v>
      </c>
      <c r="B264" s="43">
        <v>45988</v>
      </c>
      <c r="C264" s="20">
        <v>0.70833333333333337</v>
      </c>
      <c r="D264" s="43">
        <v>45989</v>
      </c>
      <c r="E264" s="39">
        <v>2.4305555555555556E-2</v>
      </c>
      <c r="F264" s="50">
        <v>45989</v>
      </c>
      <c r="G264" s="39">
        <v>0.44444444444444442</v>
      </c>
      <c r="H264" s="18"/>
      <c r="I264" s="86"/>
    </row>
    <row r="265" spans="1:9" ht="24" hidden="1" customHeight="1">
      <c r="A265" s="27" t="s">
        <v>1669</v>
      </c>
      <c r="B265" s="43">
        <v>45991</v>
      </c>
      <c r="C265" s="20">
        <v>8.3333333333333329E-2</v>
      </c>
      <c r="D265" s="43">
        <v>45991</v>
      </c>
      <c r="E265" s="39">
        <v>0.27013888888888887</v>
      </c>
      <c r="F265" s="50">
        <v>45991</v>
      </c>
      <c r="G265" s="39">
        <v>0.875</v>
      </c>
      <c r="H265" s="18"/>
      <c r="I265" s="86"/>
    </row>
    <row r="266" spans="1:9" ht="24" hidden="1" customHeight="1">
      <c r="A266" s="27" t="s">
        <v>1730</v>
      </c>
      <c r="B266" s="34"/>
      <c r="C266" s="33"/>
      <c r="D266" s="15"/>
      <c r="E266" s="33"/>
      <c r="F266" s="15"/>
      <c r="G266" s="33"/>
      <c r="H266" s="18" t="s">
        <v>1516</v>
      </c>
      <c r="I266" s="11"/>
    </row>
    <row r="267" spans="1:9" ht="24" hidden="1" customHeight="1">
      <c r="A267" s="40" t="s">
        <v>1731</v>
      </c>
      <c r="B267" s="34"/>
      <c r="C267" s="33"/>
      <c r="D267" s="15"/>
      <c r="E267" s="33"/>
      <c r="F267" s="15"/>
      <c r="G267" s="33"/>
      <c r="H267" s="18" t="s">
        <v>1144</v>
      </c>
      <c r="I267" s="29"/>
    </row>
    <row r="268" spans="1:9" ht="24" hidden="1" customHeight="1">
      <c r="A268" s="27" t="s">
        <v>1732</v>
      </c>
      <c r="B268" s="43">
        <v>45998</v>
      </c>
      <c r="C268" s="20">
        <v>0.625</v>
      </c>
      <c r="D268" s="43">
        <v>45999</v>
      </c>
      <c r="E268" s="39">
        <v>0.49305555555555558</v>
      </c>
      <c r="F268" s="43">
        <v>46000</v>
      </c>
      <c r="G268" s="20">
        <v>0.1736111111111111</v>
      </c>
      <c r="H268" s="18"/>
      <c r="I268" s="86"/>
    </row>
    <row r="269" spans="1:9" ht="24" hidden="1" customHeight="1">
      <c r="A269" s="12" t="s">
        <v>1767</v>
      </c>
      <c r="B269" s="43">
        <v>46001</v>
      </c>
      <c r="C269" s="20">
        <v>0.16666666666666666</v>
      </c>
      <c r="D269" s="50">
        <v>46001</v>
      </c>
      <c r="E269" s="39">
        <v>0.77083333333333337</v>
      </c>
      <c r="F269" s="43">
        <v>46002</v>
      </c>
      <c r="G269" s="20">
        <v>8.3333333333333329E-2</v>
      </c>
      <c r="H269" s="18"/>
      <c r="I269" s="86"/>
    </row>
    <row r="270" spans="1:9" ht="24" hidden="1" customHeight="1">
      <c r="A270" s="27" t="s">
        <v>1791</v>
      </c>
      <c r="B270" s="43">
        <v>46006</v>
      </c>
      <c r="C270" s="20">
        <v>0.41666666666666669</v>
      </c>
      <c r="D270" s="50">
        <v>46006</v>
      </c>
      <c r="E270" s="39">
        <v>0.55555555555555558</v>
      </c>
      <c r="F270" s="43">
        <v>46007</v>
      </c>
      <c r="G270" s="20">
        <v>8.3333333333333329E-2</v>
      </c>
      <c r="H270" s="18" t="s">
        <v>1823</v>
      </c>
      <c r="I270" s="86"/>
    </row>
    <row r="271" spans="1:9" ht="24" hidden="1" customHeight="1">
      <c r="A271" s="27" t="s">
        <v>1792</v>
      </c>
      <c r="B271" s="43">
        <v>46009</v>
      </c>
      <c r="C271" s="20">
        <v>0</v>
      </c>
      <c r="D271" s="50">
        <v>46009</v>
      </c>
      <c r="E271" s="39">
        <v>0.91666666666666663</v>
      </c>
      <c r="F271" s="43">
        <v>46010</v>
      </c>
      <c r="G271" s="20">
        <v>0.58333333333333337</v>
      </c>
      <c r="H271" s="18"/>
      <c r="I271" s="86"/>
    </row>
    <row r="272" spans="1:9" ht="24" hidden="1" customHeight="1">
      <c r="A272" s="27" t="s">
        <v>1821</v>
      </c>
      <c r="B272" s="34"/>
      <c r="C272" s="33"/>
      <c r="D272" s="15"/>
      <c r="E272" s="33"/>
      <c r="F272" s="15"/>
      <c r="G272" s="33"/>
      <c r="H272" s="18" t="s">
        <v>1516</v>
      </c>
      <c r="I272" s="11"/>
    </row>
    <row r="273" spans="1:13" ht="24" hidden="1" customHeight="1">
      <c r="A273" s="40" t="s">
        <v>1827</v>
      </c>
      <c r="B273" s="34"/>
      <c r="C273" s="33"/>
      <c r="D273" s="15"/>
      <c r="E273" s="33"/>
      <c r="F273" s="15"/>
      <c r="G273" s="33"/>
      <c r="H273" s="18" t="s">
        <v>1144</v>
      </c>
      <c r="I273" s="29"/>
    </row>
    <row r="274" spans="1:13" ht="24" hidden="1" customHeight="1">
      <c r="A274" s="27" t="s">
        <v>1829</v>
      </c>
      <c r="B274" s="43">
        <v>46017</v>
      </c>
      <c r="C274" s="20">
        <v>0.5</v>
      </c>
      <c r="D274" s="50">
        <v>46018</v>
      </c>
      <c r="E274" s="39">
        <v>0.27916666666666667</v>
      </c>
      <c r="F274" s="43">
        <v>46018</v>
      </c>
      <c r="G274" s="20">
        <v>0.95833333333333337</v>
      </c>
      <c r="H274" s="18" t="s">
        <v>1423</v>
      </c>
      <c r="I274" s="86"/>
    </row>
    <row r="275" spans="1:13" ht="24" customHeight="1">
      <c r="A275" s="12" t="s">
        <v>1845</v>
      </c>
      <c r="B275" s="43">
        <v>46019</v>
      </c>
      <c r="C275" s="20">
        <v>0.83333333333333337</v>
      </c>
      <c r="D275" s="50">
        <v>46022</v>
      </c>
      <c r="E275" s="39">
        <v>0.45833333333333331</v>
      </c>
      <c r="F275" s="43">
        <v>46022</v>
      </c>
      <c r="G275" s="20">
        <v>0.85416666666666663</v>
      </c>
      <c r="H275" s="18" t="s">
        <v>1423</v>
      </c>
      <c r="I275" s="86"/>
    </row>
    <row r="276" spans="1:13" ht="24" customHeight="1">
      <c r="A276" s="27" t="s">
        <v>1889</v>
      </c>
      <c r="B276" s="43">
        <f>F275+5</f>
        <v>46027</v>
      </c>
      <c r="C276" s="20">
        <v>0.125</v>
      </c>
      <c r="D276" s="50">
        <f>B276</f>
        <v>46027</v>
      </c>
      <c r="E276" s="39">
        <v>0.65416666666666667</v>
      </c>
      <c r="F276" s="50">
        <f>D276+1</f>
        <v>46028</v>
      </c>
      <c r="G276" s="20">
        <v>0.22916666666666666</v>
      </c>
      <c r="H276" s="18"/>
      <c r="I276" s="86"/>
    </row>
    <row r="277" spans="1:13" ht="24" customHeight="1">
      <c r="A277" s="27" t="s">
        <v>1901</v>
      </c>
      <c r="B277" s="43">
        <f>F276+1</f>
        <v>46029</v>
      </c>
      <c r="C277" s="20">
        <v>0.75</v>
      </c>
      <c r="D277" s="50">
        <f>B277</f>
        <v>46029</v>
      </c>
      <c r="E277" s="39">
        <v>0.79166666666666663</v>
      </c>
      <c r="F277" s="43">
        <f>D277+1</f>
        <v>46030</v>
      </c>
      <c r="G277" s="25">
        <v>0.46805555555555556</v>
      </c>
      <c r="H277" s="18"/>
      <c r="I277" s="86"/>
    </row>
    <row r="278" spans="1:13" ht="24" customHeight="1">
      <c r="A278" s="27" t="s">
        <v>1902</v>
      </c>
      <c r="B278" s="34"/>
      <c r="C278" s="33"/>
      <c r="D278" s="15"/>
      <c r="E278" s="33"/>
      <c r="F278" s="15"/>
      <c r="G278" s="33"/>
      <c r="H278" s="18" t="s">
        <v>1516</v>
      </c>
      <c r="I278" s="11"/>
    </row>
    <row r="279" spans="1:13" ht="24" customHeight="1">
      <c r="A279" s="40" t="s">
        <v>1903</v>
      </c>
      <c r="B279" s="34"/>
      <c r="C279" s="33"/>
      <c r="D279" s="15"/>
      <c r="E279" s="33"/>
      <c r="F279" s="15"/>
      <c r="G279" s="33"/>
      <c r="H279" s="18" t="s">
        <v>1144</v>
      </c>
      <c r="I279" s="29"/>
    </row>
    <row r="280" spans="1:13" ht="24" customHeight="1">
      <c r="A280" s="27" t="s">
        <v>1955</v>
      </c>
      <c r="B280" s="26">
        <v>46036</v>
      </c>
      <c r="C280" s="48">
        <v>0.5</v>
      </c>
      <c r="D280" s="26">
        <v>46037</v>
      </c>
      <c r="E280" s="20">
        <v>0</v>
      </c>
      <c r="F280" s="26">
        <v>46037</v>
      </c>
      <c r="G280" s="48">
        <v>0.66666666666666663</v>
      </c>
      <c r="H280" s="18"/>
      <c r="I280" s="86"/>
    </row>
    <row r="281" spans="1:13" ht="24" customHeight="1">
      <c r="A281" s="12" t="s">
        <v>1956</v>
      </c>
      <c r="B281" s="26">
        <v>46038</v>
      </c>
      <c r="C281" s="48">
        <v>0.54166666666666663</v>
      </c>
      <c r="D281" s="26">
        <v>46039</v>
      </c>
      <c r="E281" s="48">
        <v>0.70833333333333337</v>
      </c>
      <c r="F281" s="26">
        <v>46040</v>
      </c>
      <c r="G281" s="48">
        <v>0.29166666666666669</v>
      </c>
      <c r="H281" s="18"/>
      <c r="I281" s="86"/>
    </row>
    <row r="282" spans="1:13" ht="24" customHeight="1">
      <c r="A282" s="27" t="s">
        <v>2023</v>
      </c>
      <c r="B282" s="26">
        <f>F281+4</f>
        <v>46044</v>
      </c>
      <c r="C282" s="48">
        <v>0.625</v>
      </c>
      <c r="D282" s="26">
        <f>B282</f>
        <v>46044</v>
      </c>
      <c r="E282" s="48">
        <v>0.79166666666666663</v>
      </c>
      <c r="F282" s="26">
        <f>D282+1</f>
        <v>46045</v>
      </c>
      <c r="G282" s="48">
        <v>0.45833333333333331</v>
      </c>
      <c r="H282" s="18"/>
      <c r="I282" s="86"/>
    </row>
    <row r="283" spans="1:13" ht="24" customHeight="1">
      <c r="A283" s="27" t="s">
        <v>2025</v>
      </c>
      <c r="B283" s="26">
        <v>46047</v>
      </c>
      <c r="C283" s="48">
        <v>0.16666666666666666</v>
      </c>
      <c r="D283" s="26">
        <v>46047</v>
      </c>
      <c r="E283" s="48">
        <v>0.20833333333333334</v>
      </c>
      <c r="F283" s="26">
        <v>46047</v>
      </c>
      <c r="G283" s="48">
        <v>0.875</v>
      </c>
      <c r="H283" s="18"/>
      <c r="I283" s="86"/>
    </row>
    <row r="284" spans="1:13" ht="24" customHeight="1">
      <c r="A284" s="36"/>
      <c r="B284" s="26"/>
      <c r="C284" s="26"/>
      <c r="D284" s="26"/>
      <c r="E284" s="26"/>
      <c r="F284" s="26"/>
      <c r="G284" s="26"/>
      <c r="H284" s="11"/>
      <c r="I284" s="86"/>
    </row>
    <row r="285" spans="1:13" s="31" customFormat="1" ht="24" hidden="1" customHeight="1">
      <c r="A285" s="186" t="s">
        <v>1438</v>
      </c>
      <c r="B285" s="174"/>
      <c r="C285" s="174"/>
      <c r="D285" s="174"/>
      <c r="E285" s="174"/>
      <c r="F285" s="174"/>
      <c r="G285" s="174"/>
      <c r="H285" s="174"/>
      <c r="I285" s="175"/>
    </row>
    <row r="286" spans="1:13" s="31" customFormat="1" ht="24" hidden="1" customHeight="1">
      <c r="A286" s="13" t="s">
        <v>3</v>
      </c>
      <c r="B286" s="171" t="s">
        <v>4</v>
      </c>
      <c r="C286" s="172"/>
      <c r="D286" s="171" t="s">
        <v>5</v>
      </c>
      <c r="E286" s="172"/>
      <c r="F286" s="171" t="s">
        <v>6</v>
      </c>
      <c r="G286" s="172"/>
      <c r="H286" s="13" t="s">
        <v>7</v>
      </c>
      <c r="I286" s="13" t="s">
        <v>1132</v>
      </c>
      <c r="M286" s="31" t="s">
        <v>508</v>
      </c>
    </row>
    <row r="287" spans="1:13" ht="24" hidden="1" customHeight="1">
      <c r="A287" s="14" t="s">
        <v>1357</v>
      </c>
      <c r="B287" s="21">
        <v>45650</v>
      </c>
      <c r="C287" s="20">
        <v>4.1666666666666699E-2</v>
      </c>
      <c r="D287" s="21">
        <v>45650</v>
      </c>
      <c r="E287" s="20">
        <v>9.5833333333333298E-2</v>
      </c>
      <c r="F287" s="21">
        <v>45650</v>
      </c>
      <c r="G287" s="20">
        <v>0.75416666666666698</v>
      </c>
      <c r="H287" s="18" t="s">
        <v>770</v>
      </c>
      <c r="I287" s="11"/>
    </row>
    <row r="288" spans="1:13" ht="24" hidden="1" customHeight="1">
      <c r="A288" s="14" t="s">
        <v>1358</v>
      </c>
      <c r="B288" s="19">
        <v>45651</v>
      </c>
      <c r="C288" s="20">
        <v>0.79166666666666696</v>
      </c>
      <c r="D288" s="19">
        <v>45652</v>
      </c>
      <c r="E288" s="20">
        <v>0.65</v>
      </c>
      <c r="F288" s="19">
        <v>45653</v>
      </c>
      <c r="G288" s="20">
        <v>0.32291666666666702</v>
      </c>
      <c r="H288" s="18" t="s">
        <v>331</v>
      </c>
      <c r="I288" s="11"/>
    </row>
    <row r="289" spans="1:12" ht="24" hidden="1" customHeight="1">
      <c r="A289" s="27" t="s">
        <v>1359</v>
      </c>
      <c r="B289" s="19">
        <v>45654</v>
      </c>
      <c r="C289" s="20">
        <v>0.375</v>
      </c>
      <c r="D289" s="19">
        <v>45656</v>
      </c>
      <c r="E289" s="20">
        <v>0.36249999999999999</v>
      </c>
      <c r="F289" s="19">
        <v>45656</v>
      </c>
      <c r="G289" s="20">
        <v>0.80902777777777801</v>
      </c>
      <c r="H289" s="18" t="s">
        <v>331</v>
      </c>
      <c r="I289" s="11"/>
    </row>
    <row r="290" spans="1:12" ht="24" hidden="1" customHeight="1">
      <c r="A290" s="27" t="s">
        <v>1360</v>
      </c>
      <c r="B290" s="19">
        <v>45661</v>
      </c>
      <c r="C290" s="20">
        <v>0.45833333333333298</v>
      </c>
      <c r="D290" s="19">
        <v>45663</v>
      </c>
      <c r="E290" s="20">
        <v>0.66249999999999998</v>
      </c>
      <c r="F290" s="19">
        <v>45664</v>
      </c>
      <c r="G290" s="20">
        <v>0.32500000000000001</v>
      </c>
      <c r="H290" s="18" t="s">
        <v>331</v>
      </c>
      <c r="I290" s="11"/>
    </row>
    <row r="291" spans="1:12" ht="24" hidden="1" customHeight="1">
      <c r="A291" s="27" t="s">
        <v>1361</v>
      </c>
      <c r="B291" s="19">
        <v>45666</v>
      </c>
      <c r="C291" s="20">
        <v>0.25</v>
      </c>
      <c r="D291" s="19">
        <v>45666</v>
      </c>
      <c r="E291" s="20">
        <v>0.58333333333333304</v>
      </c>
      <c r="F291" s="19">
        <v>45667</v>
      </c>
      <c r="G291" s="20">
        <v>0.33750000000000002</v>
      </c>
      <c r="H291" s="11"/>
      <c r="I291" s="11"/>
    </row>
    <row r="292" spans="1:12" ht="24" hidden="1" customHeight="1">
      <c r="A292" s="27" t="s">
        <v>1362</v>
      </c>
      <c r="B292" s="41">
        <v>45673</v>
      </c>
      <c r="C292" s="20">
        <v>0.125</v>
      </c>
      <c r="D292" s="41">
        <v>45673</v>
      </c>
      <c r="E292" s="20">
        <v>0.66249999999999998</v>
      </c>
      <c r="F292" s="41">
        <v>45674</v>
      </c>
      <c r="G292" s="20">
        <v>0.28333333333333299</v>
      </c>
      <c r="H292" s="18" t="s">
        <v>770</v>
      </c>
      <c r="I292" s="11"/>
    </row>
    <row r="293" spans="1:12" ht="24" hidden="1" customHeight="1">
      <c r="A293" s="14" t="s">
        <v>1363</v>
      </c>
      <c r="B293" s="19">
        <v>45678</v>
      </c>
      <c r="C293" s="20">
        <v>0.29166666666666702</v>
      </c>
      <c r="D293" s="19">
        <v>45678</v>
      </c>
      <c r="E293" s="20">
        <v>0.8</v>
      </c>
      <c r="F293" s="19">
        <v>45679</v>
      </c>
      <c r="G293" s="20">
        <v>0.85069444444444398</v>
      </c>
      <c r="H293" s="18" t="s">
        <v>1364</v>
      </c>
      <c r="I293" s="11"/>
    </row>
    <row r="294" spans="1:12" ht="24" hidden="1" customHeight="1">
      <c r="A294" s="14" t="s">
        <v>1365</v>
      </c>
      <c r="B294" s="19">
        <v>45680</v>
      </c>
      <c r="C294" s="20">
        <v>0.70833333333333304</v>
      </c>
      <c r="D294" s="19">
        <v>45681</v>
      </c>
      <c r="E294" s="20">
        <v>0.1125</v>
      </c>
      <c r="F294" s="19">
        <v>45681</v>
      </c>
      <c r="G294" s="20">
        <v>0.80416666666666703</v>
      </c>
      <c r="H294" s="11"/>
      <c r="I294" s="11"/>
      <c r="L294" t="s">
        <v>325</v>
      </c>
    </row>
    <row r="295" spans="1:12" ht="24" hidden="1" customHeight="1">
      <c r="A295" s="27" t="s">
        <v>1366</v>
      </c>
      <c r="B295" s="19">
        <v>45682</v>
      </c>
      <c r="C295" s="20">
        <v>0.91666666666666696</v>
      </c>
      <c r="D295" s="19">
        <v>45683</v>
      </c>
      <c r="E295" s="20">
        <v>0.58750000000000002</v>
      </c>
      <c r="F295" s="19">
        <v>45683</v>
      </c>
      <c r="G295" s="20">
        <v>0.99583333333333302</v>
      </c>
      <c r="H295" s="18" t="s">
        <v>1367</v>
      </c>
      <c r="I295" s="11"/>
    </row>
    <row r="296" spans="1:12" ht="24" hidden="1" customHeight="1">
      <c r="A296" s="27" t="s">
        <v>1368</v>
      </c>
      <c r="B296" s="19">
        <v>45688</v>
      </c>
      <c r="C296" s="20">
        <v>0.6875</v>
      </c>
      <c r="D296" s="19">
        <v>45688</v>
      </c>
      <c r="E296" s="20">
        <v>0.85416666666666696</v>
      </c>
      <c r="F296" s="19">
        <v>45689</v>
      </c>
      <c r="G296" s="20">
        <v>0.2</v>
      </c>
      <c r="H296" s="11"/>
      <c r="I296" s="11"/>
    </row>
    <row r="297" spans="1:12" ht="24" hidden="1" customHeight="1">
      <c r="A297" s="27" t="s">
        <v>1369</v>
      </c>
      <c r="B297" s="19">
        <v>45691</v>
      </c>
      <c r="C297" s="20">
        <v>0.25</v>
      </c>
      <c r="D297" s="19">
        <v>45691</v>
      </c>
      <c r="E297" s="20">
        <v>0.28333333333333299</v>
      </c>
      <c r="F297" s="19">
        <v>45693</v>
      </c>
      <c r="G297" s="20">
        <v>1.2500000000000001E-2</v>
      </c>
      <c r="H297" s="11"/>
      <c r="I297" s="11"/>
    </row>
    <row r="298" spans="1:12" ht="24" hidden="1" customHeight="1">
      <c r="A298" s="27" t="s">
        <v>1370</v>
      </c>
      <c r="B298" s="19">
        <v>45697</v>
      </c>
      <c r="C298" s="20">
        <v>0.54166666666666696</v>
      </c>
      <c r="D298" s="19">
        <f>B298+1</f>
        <v>45698</v>
      </c>
      <c r="E298" s="20">
        <v>0.44236111111111098</v>
      </c>
      <c r="F298" s="19">
        <f>D298</f>
        <v>45698</v>
      </c>
      <c r="G298" s="20">
        <v>0.85416666666666696</v>
      </c>
      <c r="H298" s="18" t="s">
        <v>28</v>
      </c>
      <c r="I298" s="11"/>
    </row>
    <row r="299" spans="1:12" ht="24" hidden="1" customHeight="1">
      <c r="A299" s="14" t="s">
        <v>1150</v>
      </c>
      <c r="B299" s="21">
        <v>45702</v>
      </c>
      <c r="C299" s="20">
        <v>0.45833333333333298</v>
      </c>
      <c r="D299" s="21">
        <f>B299</f>
        <v>45702</v>
      </c>
      <c r="E299" s="20">
        <v>0.55416666666666703</v>
      </c>
      <c r="F299" s="21">
        <v>45703</v>
      </c>
      <c r="G299" s="20">
        <v>0.141666666666667</v>
      </c>
      <c r="H299" s="18"/>
      <c r="I299" s="11"/>
    </row>
    <row r="300" spans="1:12" ht="24" hidden="1" customHeight="1">
      <c r="A300" s="14" t="s">
        <v>1151</v>
      </c>
      <c r="B300" s="21">
        <v>45704</v>
      </c>
      <c r="C300" s="20">
        <v>6.9444444444444404E-4</v>
      </c>
      <c r="D300" s="41">
        <f>B300</f>
        <v>45704</v>
      </c>
      <c r="E300" s="20">
        <v>4.1666666666666699E-2</v>
      </c>
      <c r="F300" s="41">
        <v>45704</v>
      </c>
      <c r="G300" s="20">
        <v>0.8125</v>
      </c>
      <c r="H300" s="18" t="s">
        <v>1152</v>
      </c>
      <c r="I300" s="11"/>
    </row>
    <row r="301" spans="1:12" ht="24" hidden="1" customHeight="1">
      <c r="A301" s="27" t="s">
        <v>1153</v>
      </c>
      <c r="B301" s="41">
        <f>F300+1</f>
        <v>45705</v>
      </c>
      <c r="C301" s="20">
        <v>0.89583333333333304</v>
      </c>
      <c r="D301" s="21">
        <f>B301+1</f>
        <v>45706</v>
      </c>
      <c r="E301" s="20">
        <v>0.12916666666666701</v>
      </c>
      <c r="F301" s="21">
        <v>45706</v>
      </c>
      <c r="G301" s="20">
        <v>0.55000000000000004</v>
      </c>
      <c r="H301" s="18" t="s">
        <v>1371</v>
      </c>
      <c r="I301" s="11"/>
    </row>
    <row r="302" spans="1:12" ht="24" hidden="1" customHeight="1">
      <c r="A302" s="27" t="s">
        <v>1154</v>
      </c>
      <c r="B302" s="21">
        <v>45711</v>
      </c>
      <c r="C302" s="20">
        <v>0.5</v>
      </c>
      <c r="D302" s="21">
        <f>B302+1</f>
        <v>45712</v>
      </c>
      <c r="E302" s="20">
        <v>0.42499999999999999</v>
      </c>
      <c r="F302" s="21">
        <f>D302</f>
        <v>45712</v>
      </c>
      <c r="G302" s="20">
        <v>0.69583333333333297</v>
      </c>
      <c r="H302" s="18" t="s">
        <v>28</v>
      </c>
      <c r="I302" s="11"/>
    </row>
    <row r="303" spans="1:12" ht="24" hidden="1" customHeight="1">
      <c r="A303" s="24" t="s">
        <v>1155</v>
      </c>
      <c r="B303" s="21">
        <v>45714</v>
      </c>
      <c r="C303" s="20">
        <v>0.58333333333333304</v>
      </c>
      <c r="D303" s="21">
        <f>B303</f>
        <v>45714</v>
      </c>
      <c r="E303" s="20">
        <v>0.625</v>
      </c>
      <c r="F303" s="21">
        <f>D303</f>
        <v>45714</v>
      </c>
      <c r="G303" s="20">
        <v>0.875</v>
      </c>
      <c r="H303" s="18" t="s">
        <v>1372</v>
      </c>
      <c r="I303" s="11"/>
    </row>
    <row r="304" spans="1:12" ht="24" hidden="1" customHeight="1">
      <c r="A304" s="24" t="s">
        <v>1155</v>
      </c>
      <c r="B304" s="21">
        <v>45714</v>
      </c>
      <c r="C304" s="20">
        <v>0.875</v>
      </c>
      <c r="D304" s="21">
        <f>B304</f>
        <v>45714</v>
      </c>
      <c r="E304" s="37">
        <v>0.91666666666666696</v>
      </c>
      <c r="F304" s="21">
        <f>D304+1</f>
        <v>45715</v>
      </c>
      <c r="G304" s="20">
        <v>0.50833333333333297</v>
      </c>
      <c r="H304" s="18" t="s">
        <v>1301</v>
      </c>
      <c r="I304" s="11"/>
    </row>
    <row r="305" spans="1:9" ht="24" hidden="1" customHeight="1">
      <c r="A305" s="27" t="s">
        <v>1156</v>
      </c>
      <c r="B305" s="21">
        <f>F304+4</f>
        <v>45719</v>
      </c>
      <c r="C305" s="20">
        <v>0.75</v>
      </c>
      <c r="D305" s="21">
        <f>B305</f>
        <v>45719</v>
      </c>
      <c r="E305" s="37">
        <v>0.88333333333333297</v>
      </c>
      <c r="F305" s="21">
        <f>D305+1</f>
        <v>45720</v>
      </c>
      <c r="G305" s="37">
        <v>0.52083333333333304</v>
      </c>
      <c r="H305" s="18" t="s">
        <v>1373</v>
      </c>
      <c r="I305" s="11"/>
    </row>
    <row r="306" spans="1:9" ht="24" hidden="1" customHeight="1">
      <c r="A306" s="40" t="s">
        <v>1374</v>
      </c>
      <c r="B306" s="21">
        <v>45724</v>
      </c>
      <c r="C306" s="20">
        <v>0.6875</v>
      </c>
      <c r="D306" s="21">
        <v>45724</v>
      </c>
      <c r="E306" s="20">
        <v>0.72499999999999998</v>
      </c>
      <c r="F306" s="21">
        <v>45725</v>
      </c>
      <c r="G306" s="20">
        <v>0.57499999999999996</v>
      </c>
      <c r="H306" s="18" t="s">
        <v>770</v>
      </c>
      <c r="I306" s="11"/>
    </row>
    <row r="307" spans="1:9" ht="24" hidden="1" customHeight="1">
      <c r="A307" s="27" t="s">
        <v>1375</v>
      </c>
      <c r="B307" s="21">
        <f>F306+1</f>
        <v>45726</v>
      </c>
      <c r="C307" s="20">
        <v>0.6875</v>
      </c>
      <c r="D307" s="26">
        <f>B307+3</f>
        <v>45729</v>
      </c>
      <c r="E307" s="39">
        <v>0.32500000000000001</v>
      </c>
      <c r="F307" s="26">
        <f>D307</f>
        <v>45729</v>
      </c>
      <c r="G307" s="20">
        <v>0.88888888888888895</v>
      </c>
      <c r="H307" s="18" t="s">
        <v>1376</v>
      </c>
      <c r="I307" s="11"/>
    </row>
    <row r="308" spans="1:9" ht="24" hidden="1" customHeight="1">
      <c r="A308" s="27" t="s">
        <v>1377</v>
      </c>
      <c r="B308" s="26">
        <f>F307+1</f>
        <v>45730</v>
      </c>
      <c r="C308" s="20">
        <v>0.89583333333333304</v>
      </c>
      <c r="D308" s="26">
        <v>45731</v>
      </c>
      <c r="E308" s="20">
        <v>0.133333333333333</v>
      </c>
      <c r="F308" s="26">
        <v>45731</v>
      </c>
      <c r="G308" s="20">
        <v>0.63749999999999996</v>
      </c>
      <c r="H308" s="46" t="s">
        <v>550</v>
      </c>
      <c r="I308" s="11"/>
    </row>
    <row r="309" spans="1:9" ht="24" hidden="1" customHeight="1">
      <c r="A309" s="27" t="s">
        <v>1378</v>
      </c>
      <c r="B309" s="26">
        <f>F308+5</f>
        <v>45736</v>
      </c>
      <c r="C309" s="20">
        <v>0.64583333333333304</v>
      </c>
      <c r="D309" s="26">
        <f>B309</f>
        <v>45736</v>
      </c>
      <c r="E309" s="20">
        <v>0.84583333333333299</v>
      </c>
      <c r="F309" s="21">
        <f>D309+1</f>
        <v>45737</v>
      </c>
      <c r="G309" s="20">
        <v>0.34166666666666701</v>
      </c>
      <c r="H309" s="18" t="s">
        <v>28</v>
      </c>
      <c r="I309" s="11"/>
    </row>
    <row r="310" spans="1:9" ht="24" hidden="1" customHeight="1">
      <c r="A310" s="27" t="s">
        <v>1379</v>
      </c>
      <c r="B310" s="26">
        <f>F309+2</f>
        <v>45739</v>
      </c>
      <c r="C310" s="20">
        <v>0.35416666666666702</v>
      </c>
      <c r="D310" s="44">
        <f>B310</f>
        <v>45739</v>
      </c>
      <c r="E310" s="20">
        <v>0.48749999999999999</v>
      </c>
      <c r="F310" s="21">
        <f>D310+1</f>
        <v>45740</v>
      </c>
      <c r="G310" s="20">
        <v>0.30416666666666697</v>
      </c>
      <c r="H310" s="46"/>
      <c r="I310" s="11"/>
    </row>
    <row r="311" spans="1:9" ht="24" hidden="1" customHeight="1">
      <c r="A311" s="27" t="s">
        <v>1380</v>
      </c>
      <c r="B311" s="26">
        <f>F310+4</f>
        <v>45744</v>
      </c>
      <c r="C311" s="20">
        <v>0.625</v>
      </c>
      <c r="D311" s="44">
        <f>B311+1</f>
        <v>45745</v>
      </c>
      <c r="E311" s="20">
        <v>0.34861111111111098</v>
      </c>
      <c r="F311" s="21">
        <f>D311</f>
        <v>45745</v>
      </c>
      <c r="G311" s="20">
        <v>0.6875</v>
      </c>
      <c r="H311" s="46" t="s">
        <v>28</v>
      </c>
      <c r="I311" s="11"/>
    </row>
    <row r="312" spans="1:9" ht="24" hidden="1" customHeight="1">
      <c r="A312" s="27" t="s">
        <v>1160</v>
      </c>
      <c r="B312" s="26">
        <f>F311+4</f>
        <v>45749</v>
      </c>
      <c r="C312" s="20">
        <v>0.85416666666666696</v>
      </c>
      <c r="D312" s="41">
        <f>B312</f>
        <v>45749</v>
      </c>
      <c r="E312" s="20">
        <v>0.91180555555555598</v>
      </c>
      <c r="F312" s="21">
        <f>D312+1</f>
        <v>45750</v>
      </c>
      <c r="G312" s="20">
        <v>0.5</v>
      </c>
      <c r="H312" s="46" t="s">
        <v>1381</v>
      </c>
      <c r="I312" s="11"/>
    </row>
    <row r="313" spans="1:9" ht="24" hidden="1" customHeight="1">
      <c r="A313" s="27" t="s">
        <v>1161</v>
      </c>
      <c r="B313" s="26">
        <f>F312+1</f>
        <v>45751</v>
      </c>
      <c r="C313" s="20">
        <v>0.625</v>
      </c>
      <c r="D313" s="26">
        <f>B313+1</f>
        <v>45752</v>
      </c>
      <c r="E313" s="20">
        <v>0.147222222222222</v>
      </c>
      <c r="F313" s="44">
        <f>D313</f>
        <v>45752</v>
      </c>
      <c r="G313" s="20">
        <v>0.85416666666666696</v>
      </c>
      <c r="H313" s="46"/>
      <c r="I313" s="11"/>
    </row>
    <row r="314" spans="1:9" ht="24" hidden="1" customHeight="1">
      <c r="A314" s="27" t="s">
        <v>1163</v>
      </c>
      <c r="B314" s="44">
        <f t="shared" ref="B314" si="2">F313+1</f>
        <v>45753</v>
      </c>
      <c r="C314" s="20">
        <v>0.95833333333333304</v>
      </c>
      <c r="D314" s="44">
        <v>45756</v>
      </c>
      <c r="E314" s="20">
        <v>0.63749999999999996</v>
      </c>
      <c r="F314" s="26">
        <f>D314+1</f>
        <v>45757</v>
      </c>
      <c r="G314" s="20">
        <v>0.25833333333333303</v>
      </c>
      <c r="H314" s="46" t="s">
        <v>28</v>
      </c>
      <c r="I314" s="11"/>
    </row>
    <row r="315" spans="1:9" ht="24" hidden="1" customHeight="1">
      <c r="A315" s="27" t="s">
        <v>1164</v>
      </c>
      <c r="B315" s="44">
        <v>45762</v>
      </c>
      <c r="C315" s="20">
        <v>8.3333333333333301E-2</v>
      </c>
      <c r="D315" s="26">
        <v>45764</v>
      </c>
      <c r="E315" s="20">
        <v>0.625</v>
      </c>
      <c r="F315" s="44">
        <f>D315</f>
        <v>45764</v>
      </c>
      <c r="G315" s="20">
        <v>0.999305555555556</v>
      </c>
      <c r="H315" s="46" t="s">
        <v>28</v>
      </c>
      <c r="I315" s="11"/>
    </row>
    <row r="316" spans="1:9" ht="24" hidden="1" customHeight="1">
      <c r="A316" s="27" t="s">
        <v>1382</v>
      </c>
      <c r="B316" s="44">
        <f>F315+3</f>
        <v>45767</v>
      </c>
      <c r="C316" s="20">
        <v>0.33333333333333298</v>
      </c>
      <c r="D316" s="41">
        <f>B316+1</f>
        <v>45768</v>
      </c>
      <c r="E316" s="20">
        <v>0.32500000000000001</v>
      </c>
      <c r="F316" s="44">
        <f>D316+1</f>
        <v>45769</v>
      </c>
      <c r="G316" s="20">
        <v>4.5833333333333302E-2</v>
      </c>
      <c r="H316" s="46" t="s">
        <v>28</v>
      </c>
      <c r="I316" s="11"/>
    </row>
    <row r="317" spans="1:9" ht="24" hidden="1" customHeight="1">
      <c r="A317" s="24" t="s">
        <v>1383</v>
      </c>
      <c r="B317" s="51"/>
      <c r="C317" s="52"/>
      <c r="D317" s="15"/>
      <c r="E317" s="33"/>
      <c r="F317" s="15"/>
      <c r="G317" s="33"/>
      <c r="H317" s="18" t="s">
        <v>619</v>
      </c>
      <c r="I317" s="11"/>
    </row>
    <row r="318" spans="1:9" ht="24" hidden="1" customHeight="1">
      <c r="A318" s="24" t="s">
        <v>1168</v>
      </c>
      <c r="B318" s="51"/>
      <c r="C318" s="52"/>
      <c r="D318" s="15"/>
      <c r="E318" s="33"/>
      <c r="F318" s="15"/>
      <c r="G318" s="33"/>
      <c r="H318" s="18" t="s">
        <v>1144</v>
      </c>
      <c r="I318" s="11"/>
    </row>
    <row r="319" spans="1:9" ht="24" hidden="1" customHeight="1">
      <c r="A319" s="27" t="s">
        <v>1169</v>
      </c>
      <c r="B319" s="44">
        <v>45776</v>
      </c>
      <c r="C319" s="20">
        <v>8.3333333333333301E-2</v>
      </c>
      <c r="D319" s="41">
        <f>B319</f>
        <v>45776</v>
      </c>
      <c r="E319" s="20">
        <v>0.34722222222222199</v>
      </c>
      <c r="F319" s="44">
        <f>D319+1</f>
        <v>45777</v>
      </c>
      <c r="G319" s="20">
        <v>5.4166666666666703E-2</v>
      </c>
      <c r="H319" s="46" t="s">
        <v>28</v>
      </c>
      <c r="I319" s="11"/>
    </row>
    <row r="320" spans="1:9" ht="24" hidden="1" customHeight="1">
      <c r="A320" s="27" t="s">
        <v>1170</v>
      </c>
      <c r="B320" s="44">
        <f>F319</f>
        <v>45777</v>
      </c>
      <c r="C320" s="20">
        <v>0.91666666666666696</v>
      </c>
      <c r="D320" s="21">
        <f>B320+1</f>
        <v>45778</v>
      </c>
      <c r="E320" s="20">
        <v>0.180555555555556</v>
      </c>
      <c r="F320" s="41">
        <f>D320</f>
        <v>45778</v>
      </c>
      <c r="G320" s="20">
        <v>0.55555555555555602</v>
      </c>
      <c r="H320" s="11"/>
      <c r="I320" s="11"/>
    </row>
    <row r="321" spans="1:9" ht="24" hidden="1" customHeight="1">
      <c r="A321" s="27" t="s">
        <v>1171</v>
      </c>
      <c r="B321" s="44">
        <f>F320+5</f>
        <v>45783</v>
      </c>
      <c r="C321" s="20">
        <v>0.5</v>
      </c>
      <c r="D321" s="21">
        <f>B321+1</f>
        <v>45784</v>
      </c>
      <c r="E321" s="20">
        <v>0.71250000000000002</v>
      </c>
      <c r="F321" s="21">
        <f>D321+1</f>
        <v>45785</v>
      </c>
      <c r="G321" s="20">
        <v>5.83333333333333E-2</v>
      </c>
      <c r="H321" s="46" t="s">
        <v>28</v>
      </c>
      <c r="I321" s="11"/>
    </row>
    <row r="322" spans="1:9" ht="24" hidden="1" customHeight="1">
      <c r="A322" s="27" t="s">
        <v>1384</v>
      </c>
      <c r="B322" s="44">
        <f>F321+1</f>
        <v>45786</v>
      </c>
      <c r="C322" s="20">
        <v>0.875</v>
      </c>
      <c r="D322" s="21">
        <f t="shared" ref="D322:D334" si="3">B322</f>
        <v>45786</v>
      </c>
      <c r="E322" s="20">
        <v>0.99583333333333302</v>
      </c>
      <c r="F322" s="21">
        <v>45788</v>
      </c>
      <c r="G322" s="20">
        <v>0.108333333333333</v>
      </c>
      <c r="H322" s="11"/>
      <c r="I322" s="11"/>
    </row>
    <row r="323" spans="1:9" ht="24" hidden="1" customHeight="1">
      <c r="A323" s="27" t="s">
        <v>1173</v>
      </c>
      <c r="B323" s="44">
        <v>45791</v>
      </c>
      <c r="C323" s="20">
        <v>0.875</v>
      </c>
      <c r="D323" s="21">
        <f>B323+1</f>
        <v>45792</v>
      </c>
      <c r="E323" s="20">
        <v>6.6666666666666693E-2</v>
      </c>
      <c r="F323" s="41">
        <f>D323</f>
        <v>45792</v>
      </c>
      <c r="G323" s="20">
        <v>0.50486111111111098</v>
      </c>
      <c r="H323" s="46" t="s">
        <v>28</v>
      </c>
      <c r="I323" s="11"/>
    </row>
    <row r="324" spans="1:9" ht="24" hidden="1" customHeight="1">
      <c r="A324" s="27" t="s">
        <v>1174</v>
      </c>
      <c r="B324" s="44">
        <f>F323+3</f>
        <v>45795</v>
      </c>
      <c r="C324" s="20">
        <v>0.77083333333333304</v>
      </c>
      <c r="D324" s="41">
        <f>B324+1</f>
        <v>45796</v>
      </c>
      <c r="E324" s="20">
        <v>0.28749999999999998</v>
      </c>
      <c r="F324" s="41">
        <f>D324+1</f>
        <v>45797</v>
      </c>
      <c r="G324" s="20">
        <v>1.6666666666666701E-2</v>
      </c>
      <c r="H324" s="46" t="s">
        <v>28</v>
      </c>
      <c r="I324" s="11"/>
    </row>
    <row r="325" spans="1:9" ht="24" hidden="1" customHeight="1">
      <c r="A325" s="27" t="s">
        <v>1175</v>
      </c>
      <c r="B325" s="44">
        <v>45798</v>
      </c>
      <c r="C325" s="20">
        <v>0.16666666666666699</v>
      </c>
      <c r="D325" s="41">
        <v>45799</v>
      </c>
      <c r="E325" s="20">
        <v>0.37083333333333302</v>
      </c>
      <c r="F325" s="44">
        <v>45800</v>
      </c>
      <c r="G325" s="20">
        <v>0.131944444444444</v>
      </c>
      <c r="H325" s="46" t="s">
        <v>1385</v>
      </c>
      <c r="I325" s="11"/>
    </row>
    <row r="326" spans="1:9" ht="24" hidden="1" customHeight="1">
      <c r="A326" s="27" t="s">
        <v>1176</v>
      </c>
      <c r="B326" s="44">
        <f>F325+1</f>
        <v>45801</v>
      </c>
      <c r="C326" s="20">
        <v>0.33333333333333298</v>
      </c>
      <c r="D326" s="41">
        <f>B326</f>
        <v>45801</v>
      </c>
      <c r="E326" s="20">
        <v>0.95833333333333304</v>
      </c>
      <c r="F326" s="21">
        <f>D326+1</f>
        <v>45802</v>
      </c>
      <c r="G326" s="20">
        <v>0.35416666666666702</v>
      </c>
      <c r="H326" s="46" t="s">
        <v>28</v>
      </c>
      <c r="I326" s="11"/>
    </row>
    <row r="327" spans="1:9" ht="24" hidden="1" customHeight="1">
      <c r="A327" s="27" t="s">
        <v>1177</v>
      </c>
      <c r="B327" s="44">
        <f>F326+4</f>
        <v>45806</v>
      </c>
      <c r="C327" s="20">
        <v>0.79166666666666696</v>
      </c>
      <c r="D327" s="21">
        <f>B327+3</f>
        <v>45809</v>
      </c>
      <c r="E327" s="20">
        <v>0.60416666666666696</v>
      </c>
      <c r="F327" s="21">
        <v>45810</v>
      </c>
      <c r="G327" s="20">
        <v>9.5833333333333298E-2</v>
      </c>
      <c r="H327" s="46" t="s">
        <v>28</v>
      </c>
      <c r="I327" s="11"/>
    </row>
    <row r="328" spans="1:9" ht="24" hidden="1" customHeight="1">
      <c r="A328" s="27" t="s">
        <v>1386</v>
      </c>
      <c r="B328" s="44">
        <f>F327+2</f>
        <v>45812</v>
      </c>
      <c r="C328" s="20">
        <v>0.16666666666666699</v>
      </c>
      <c r="D328" s="21">
        <v>45812</v>
      </c>
      <c r="E328" s="20">
        <v>0.22083333333333299</v>
      </c>
      <c r="F328" s="41">
        <f>D328+1</f>
        <v>45813</v>
      </c>
      <c r="G328" s="20">
        <v>0.51666666666666705</v>
      </c>
      <c r="H328" s="46"/>
      <c r="I328" s="11"/>
    </row>
    <row r="329" spans="1:9" ht="24" hidden="1" customHeight="1">
      <c r="A329" s="27" t="s">
        <v>1179</v>
      </c>
      <c r="B329" s="21">
        <v>45817</v>
      </c>
      <c r="C329" s="20">
        <v>0.79166666666666696</v>
      </c>
      <c r="D329" s="44">
        <f>B329+1</f>
        <v>45818</v>
      </c>
      <c r="E329" s="20">
        <v>0.79166666666666696</v>
      </c>
      <c r="F329" s="21">
        <v>45819</v>
      </c>
      <c r="G329" s="20">
        <v>0.1875</v>
      </c>
      <c r="H329" s="46" t="s">
        <v>28</v>
      </c>
      <c r="I329" s="11"/>
    </row>
    <row r="330" spans="1:9" ht="24" hidden="1" customHeight="1">
      <c r="A330" s="27" t="s">
        <v>1180</v>
      </c>
      <c r="B330" s="26">
        <v>45822</v>
      </c>
      <c r="C330" s="20">
        <v>0.66666666666666696</v>
      </c>
      <c r="D330" s="26">
        <f t="shared" si="3"/>
        <v>45822</v>
      </c>
      <c r="E330" s="20">
        <v>0.71250000000000002</v>
      </c>
      <c r="F330" s="21">
        <f>D330+1</f>
        <v>45823</v>
      </c>
      <c r="G330" s="20">
        <v>0.25416666666666698</v>
      </c>
      <c r="H330" s="46"/>
      <c r="I330" s="11"/>
    </row>
    <row r="331" spans="1:9" ht="24" hidden="1" customHeight="1">
      <c r="A331" s="27" t="s">
        <v>1181</v>
      </c>
      <c r="B331" s="26">
        <f>F330+1</f>
        <v>45824</v>
      </c>
      <c r="C331" s="20">
        <v>8.3333333333333301E-2</v>
      </c>
      <c r="D331" s="26">
        <f t="shared" si="3"/>
        <v>45824</v>
      </c>
      <c r="E331" s="20">
        <v>0.99583333333333302</v>
      </c>
      <c r="F331" s="21">
        <v>45825</v>
      </c>
      <c r="G331" s="20">
        <v>0.72083333333333299</v>
      </c>
      <c r="H331" s="46" t="s">
        <v>1387</v>
      </c>
      <c r="I331" s="11"/>
    </row>
    <row r="332" spans="1:9" ht="24" hidden="1" customHeight="1">
      <c r="A332" s="27" t="s">
        <v>1182</v>
      </c>
      <c r="B332" s="26">
        <f>F331+1</f>
        <v>45826</v>
      </c>
      <c r="C332" s="20">
        <v>0.85416666666666696</v>
      </c>
      <c r="D332" s="26">
        <f>B332+1</f>
        <v>45827</v>
      </c>
      <c r="E332" s="20">
        <v>8.3333333333333301E-2</v>
      </c>
      <c r="F332" s="21">
        <v>45827</v>
      </c>
      <c r="G332" s="20">
        <v>0.77500000000000002</v>
      </c>
      <c r="H332" s="46" t="s">
        <v>28</v>
      </c>
      <c r="I332" s="11"/>
    </row>
    <row r="333" spans="1:9" ht="24" hidden="1" customHeight="1">
      <c r="A333" s="27" t="s">
        <v>1183</v>
      </c>
      <c r="B333" s="26">
        <f>F332+5</f>
        <v>45832</v>
      </c>
      <c r="C333" s="39">
        <v>0.97916666666666696</v>
      </c>
      <c r="D333" s="21">
        <f>B333+2</f>
        <v>45834</v>
      </c>
      <c r="E333" s="20">
        <v>0.3125</v>
      </c>
      <c r="F333" s="21">
        <f>D333</f>
        <v>45834</v>
      </c>
      <c r="G333" s="20">
        <v>0.97916666666666696</v>
      </c>
      <c r="H333" s="46" t="s">
        <v>28</v>
      </c>
      <c r="I333" s="11"/>
    </row>
    <row r="334" spans="1:9" ht="24" hidden="1" customHeight="1">
      <c r="A334" s="27" t="s">
        <v>1388</v>
      </c>
      <c r="B334" s="26">
        <f>F333+2</f>
        <v>45836</v>
      </c>
      <c r="C334" s="39">
        <v>0.83333333333333304</v>
      </c>
      <c r="D334" s="21">
        <f t="shared" si="3"/>
        <v>45836</v>
      </c>
      <c r="E334" s="20">
        <v>0.87083333333333302</v>
      </c>
      <c r="F334" s="41">
        <f>D334+1</f>
        <v>45837</v>
      </c>
      <c r="G334" s="20">
        <v>0.8</v>
      </c>
      <c r="H334" s="46" t="s">
        <v>1389</v>
      </c>
      <c r="I334" s="11"/>
    </row>
    <row r="335" spans="1:9" ht="24" hidden="1" customHeight="1">
      <c r="A335" s="40" t="s">
        <v>1185</v>
      </c>
      <c r="B335" s="34"/>
      <c r="C335" s="45"/>
      <c r="D335" s="15"/>
      <c r="E335" s="45"/>
      <c r="F335" s="15"/>
      <c r="G335" s="45"/>
      <c r="H335" s="18" t="s">
        <v>619</v>
      </c>
      <c r="I335" s="29"/>
    </row>
    <row r="336" spans="1:9" ht="24" hidden="1" customHeight="1">
      <c r="A336" s="40" t="s">
        <v>1186</v>
      </c>
      <c r="B336" s="34"/>
      <c r="C336" s="45"/>
      <c r="D336" s="15"/>
      <c r="E336" s="45"/>
      <c r="F336" s="15"/>
      <c r="G336" s="45"/>
      <c r="H336" s="18" t="s">
        <v>1144</v>
      </c>
      <c r="I336" s="29"/>
    </row>
    <row r="337" spans="1:9" ht="24" hidden="1" customHeight="1">
      <c r="A337" s="27" t="s">
        <v>1187</v>
      </c>
      <c r="B337" s="41">
        <f>F334+7</f>
        <v>45844</v>
      </c>
      <c r="C337" s="20">
        <v>0.45833333333333298</v>
      </c>
      <c r="D337" s="41">
        <f t="shared" ref="D337" si="4">B337</f>
        <v>45844</v>
      </c>
      <c r="E337" s="20">
        <v>0.83333333333333304</v>
      </c>
      <c r="F337" s="21">
        <f>D337+1</f>
        <v>45845</v>
      </c>
      <c r="G337" s="20">
        <v>0.54166666666666696</v>
      </c>
      <c r="H337" s="46" t="s">
        <v>1390</v>
      </c>
      <c r="I337" s="11"/>
    </row>
    <row r="338" spans="1:9" ht="24" hidden="1" customHeight="1">
      <c r="A338" s="27" t="s">
        <v>1188</v>
      </c>
      <c r="B338" s="41">
        <f>F337+2</f>
        <v>45847</v>
      </c>
      <c r="C338" s="20">
        <v>0.125</v>
      </c>
      <c r="D338" s="21">
        <f>B338+1</f>
        <v>45848</v>
      </c>
      <c r="E338" s="20">
        <v>0.50833333333333297</v>
      </c>
      <c r="F338" s="21">
        <f>D338</f>
        <v>45848</v>
      </c>
      <c r="G338" s="20">
        <v>0.9375</v>
      </c>
      <c r="H338" s="46" t="s">
        <v>28</v>
      </c>
      <c r="I338" s="11"/>
    </row>
    <row r="339" spans="1:9" ht="24" hidden="1" customHeight="1">
      <c r="A339" s="27" t="s">
        <v>1189</v>
      </c>
      <c r="B339" s="41">
        <v>45854</v>
      </c>
      <c r="C339" s="20">
        <v>0.16666666666666699</v>
      </c>
      <c r="D339" s="21">
        <v>45855</v>
      </c>
      <c r="E339" s="20">
        <v>0.375</v>
      </c>
      <c r="F339" s="21">
        <v>45855</v>
      </c>
      <c r="G339" s="20">
        <v>0.98750000000000004</v>
      </c>
      <c r="H339" s="46" t="s">
        <v>28</v>
      </c>
      <c r="I339" s="11"/>
    </row>
    <row r="340" spans="1:9" ht="24" hidden="1" customHeight="1">
      <c r="A340" s="27" t="s">
        <v>1391</v>
      </c>
      <c r="B340" s="41">
        <f>F339+3</f>
        <v>45858</v>
      </c>
      <c r="C340" s="20">
        <v>0.13750000000000001</v>
      </c>
      <c r="D340" s="21">
        <v>45860</v>
      </c>
      <c r="E340" s="20">
        <v>0.133333333333333</v>
      </c>
      <c r="F340" s="21">
        <f>D340+1</f>
        <v>45861</v>
      </c>
      <c r="G340" s="20">
        <v>0.29166666666666702</v>
      </c>
      <c r="H340" s="46" t="s">
        <v>28</v>
      </c>
      <c r="I340" s="11"/>
    </row>
    <row r="341" spans="1:9" ht="24" hidden="1" customHeight="1">
      <c r="A341" s="40" t="s">
        <v>1392</v>
      </c>
      <c r="B341" s="34"/>
      <c r="C341" s="45"/>
      <c r="D341" s="15"/>
      <c r="E341" s="45"/>
      <c r="F341" s="15"/>
      <c r="G341" s="45"/>
      <c r="H341" s="18" t="s">
        <v>619</v>
      </c>
      <c r="I341" s="11"/>
    </row>
    <row r="342" spans="1:9" ht="24" hidden="1" customHeight="1">
      <c r="A342" s="40" t="s">
        <v>1192</v>
      </c>
      <c r="B342" s="34"/>
      <c r="C342" s="45"/>
      <c r="D342" s="15"/>
      <c r="E342" s="45"/>
      <c r="F342" s="15"/>
      <c r="G342" s="45"/>
      <c r="H342" s="18" t="s">
        <v>1144</v>
      </c>
      <c r="I342" s="11"/>
    </row>
    <row r="343" spans="1:9" ht="24" hidden="1" customHeight="1">
      <c r="A343" s="27" t="s">
        <v>1193</v>
      </c>
      <c r="B343" s="41">
        <v>45867</v>
      </c>
      <c r="C343" s="20">
        <v>0.375</v>
      </c>
      <c r="D343" s="21">
        <f t="shared" ref="D343:D344" si="5">B343</f>
        <v>45867</v>
      </c>
      <c r="E343" s="20">
        <v>0.454166666666667</v>
      </c>
      <c r="F343" s="21">
        <f t="shared" ref="F343:F347" si="6">D343+1</f>
        <v>45868</v>
      </c>
      <c r="G343" s="20">
        <v>0.31111111111111101</v>
      </c>
      <c r="H343" s="46"/>
      <c r="I343" s="11"/>
    </row>
    <row r="344" spans="1:9" ht="24" hidden="1" customHeight="1">
      <c r="A344" s="27" t="s">
        <v>1194</v>
      </c>
      <c r="B344" s="41">
        <f>F343+1</f>
        <v>45869</v>
      </c>
      <c r="C344" s="20">
        <v>0.29166666666666702</v>
      </c>
      <c r="D344" s="21">
        <f t="shared" si="5"/>
        <v>45869</v>
      </c>
      <c r="E344" s="20">
        <v>0.62916666666666698</v>
      </c>
      <c r="F344" s="21">
        <f t="shared" si="6"/>
        <v>45870</v>
      </c>
      <c r="G344" s="20">
        <v>0.18333333333333299</v>
      </c>
      <c r="H344" s="46" t="s">
        <v>1393</v>
      </c>
      <c r="I344" s="11"/>
    </row>
    <row r="345" spans="1:9" ht="24" hidden="1" customHeight="1">
      <c r="A345" s="27" t="s">
        <v>1195</v>
      </c>
      <c r="B345" s="41">
        <f>F344+5</f>
        <v>45875</v>
      </c>
      <c r="C345" s="20">
        <v>0.5</v>
      </c>
      <c r="D345" s="21">
        <f>B345+1</f>
        <v>45876</v>
      </c>
      <c r="E345" s="20">
        <v>0.91666666666666696</v>
      </c>
      <c r="F345" s="21">
        <f t="shared" si="6"/>
        <v>45877</v>
      </c>
      <c r="G345" s="20">
        <v>0.5</v>
      </c>
      <c r="H345" s="46" t="s">
        <v>28</v>
      </c>
      <c r="I345" s="11"/>
    </row>
    <row r="346" spans="1:9" ht="24" hidden="1" customHeight="1">
      <c r="A346" s="27" t="s">
        <v>1394</v>
      </c>
      <c r="B346" s="41">
        <f>F345+2</f>
        <v>45879</v>
      </c>
      <c r="C346" s="39">
        <v>0.47499999999999998</v>
      </c>
      <c r="D346" s="21">
        <f>B346+1</f>
        <v>45880</v>
      </c>
      <c r="E346" s="39">
        <v>0.46666666666666701</v>
      </c>
      <c r="F346" s="21">
        <f t="shared" si="6"/>
        <v>45881</v>
      </c>
      <c r="G346" s="20">
        <v>0.39583333333333298</v>
      </c>
      <c r="H346" s="46" t="s">
        <v>28</v>
      </c>
      <c r="I346" s="11"/>
    </row>
    <row r="347" spans="1:9" ht="24" hidden="1" customHeight="1">
      <c r="A347" s="27" t="s">
        <v>1395</v>
      </c>
      <c r="B347" s="41">
        <f>F346+4</f>
        <v>45885</v>
      </c>
      <c r="C347" s="39">
        <v>0.33333333333333298</v>
      </c>
      <c r="D347" s="21">
        <f>B347+1</f>
        <v>45886</v>
      </c>
      <c r="E347" s="39">
        <v>0.70833333333333304</v>
      </c>
      <c r="F347" s="21">
        <f t="shared" si="6"/>
        <v>45887</v>
      </c>
      <c r="G347" s="20">
        <v>0.1875</v>
      </c>
      <c r="H347" s="46" t="s">
        <v>28</v>
      </c>
      <c r="I347" s="11"/>
    </row>
    <row r="348" spans="1:9" ht="24" hidden="1" customHeight="1">
      <c r="A348" s="40" t="s">
        <v>1198</v>
      </c>
      <c r="B348" s="43">
        <f>F347+3</f>
        <v>45890</v>
      </c>
      <c r="C348" s="39">
        <v>0.95833333333333304</v>
      </c>
      <c r="D348" s="21">
        <v>45891</v>
      </c>
      <c r="E348" s="39">
        <v>6.9444444444444404E-4</v>
      </c>
      <c r="F348" s="21">
        <f>D348</f>
        <v>45891</v>
      </c>
      <c r="G348" s="20">
        <v>0.64583333333333304</v>
      </c>
      <c r="H348" s="46" t="s">
        <v>28</v>
      </c>
      <c r="I348" s="29"/>
    </row>
    <row r="349" spans="1:9" ht="24" hidden="1" customHeight="1">
      <c r="A349" s="27" t="s">
        <v>1199</v>
      </c>
      <c r="B349" s="43">
        <f>F348+1</f>
        <v>45892</v>
      </c>
      <c r="C349" s="39">
        <v>0.5</v>
      </c>
      <c r="D349" s="21">
        <f>B349</f>
        <v>45892</v>
      </c>
      <c r="E349" s="39">
        <v>0.56944444444444398</v>
      </c>
      <c r="F349" s="26">
        <f>D349+1</f>
        <v>45893</v>
      </c>
      <c r="G349" s="20">
        <v>0.57499999999999996</v>
      </c>
      <c r="H349" s="46"/>
      <c r="I349" s="11"/>
    </row>
    <row r="350" spans="1:9" ht="24" hidden="1" customHeight="1">
      <c r="A350" s="27" t="s">
        <v>1200</v>
      </c>
      <c r="B350" s="43">
        <f>F349+2</f>
        <v>45895</v>
      </c>
      <c r="C350" s="20">
        <v>6.9444444444444404E-4</v>
      </c>
      <c r="D350" s="21">
        <v>45897</v>
      </c>
      <c r="E350" s="39">
        <v>0.20833333333333301</v>
      </c>
      <c r="F350" s="26">
        <v>45897</v>
      </c>
      <c r="G350" s="20">
        <v>0.67500000000000004</v>
      </c>
      <c r="H350" s="46" t="s">
        <v>28</v>
      </c>
      <c r="I350" s="11"/>
    </row>
    <row r="351" spans="1:9" ht="24" hidden="1" customHeight="1">
      <c r="A351" s="27" t="s">
        <v>1201</v>
      </c>
      <c r="B351" s="43">
        <f>F350+5</f>
        <v>45902</v>
      </c>
      <c r="C351" s="20">
        <v>0.656944444444444</v>
      </c>
      <c r="D351" s="21">
        <f>B351+2</f>
        <v>45904</v>
      </c>
      <c r="E351" s="39">
        <v>0.16666666666666699</v>
      </c>
      <c r="F351" s="26">
        <f>D351+1</f>
        <v>45905</v>
      </c>
      <c r="G351" s="20">
        <v>0.18333333333333299</v>
      </c>
      <c r="H351" s="46" t="s">
        <v>28</v>
      </c>
      <c r="I351" s="11"/>
    </row>
    <row r="352" spans="1:9" ht="24" hidden="1" customHeight="1">
      <c r="A352" s="27" t="s">
        <v>1396</v>
      </c>
      <c r="B352" s="43">
        <f>F351+1</f>
        <v>45906</v>
      </c>
      <c r="C352" s="20">
        <v>0.88333333333333297</v>
      </c>
      <c r="D352" s="21">
        <f>B352+2</f>
        <v>45908</v>
      </c>
      <c r="E352" s="39">
        <v>0.40833333333333299</v>
      </c>
      <c r="F352" s="21">
        <f>D352+1</f>
        <v>45909</v>
      </c>
      <c r="G352" s="39">
        <v>0.21249999999999999</v>
      </c>
      <c r="H352" s="46" t="s">
        <v>28</v>
      </c>
      <c r="I352" s="11"/>
    </row>
    <row r="353" spans="1:11" ht="24" hidden="1" customHeight="1">
      <c r="A353" s="27" t="s">
        <v>1203</v>
      </c>
      <c r="B353" s="47"/>
      <c r="C353" s="47"/>
      <c r="D353" s="47"/>
      <c r="E353" s="47"/>
      <c r="F353" s="47"/>
      <c r="G353" s="47"/>
      <c r="H353" s="18" t="s">
        <v>619</v>
      </c>
      <c r="I353" s="11"/>
    </row>
    <row r="354" spans="1:11" ht="24" hidden="1" customHeight="1">
      <c r="A354" s="40" t="s">
        <v>1204</v>
      </c>
      <c r="B354" s="47"/>
      <c r="C354" s="47"/>
      <c r="D354" s="47"/>
      <c r="E354" s="47"/>
      <c r="F354" s="47"/>
      <c r="G354" s="47"/>
      <c r="H354" s="18" t="s">
        <v>1144</v>
      </c>
      <c r="I354" s="11"/>
    </row>
    <row r="355" spans="1:11" ht="24" hidden="1" customHeight="1">
      <c r="A355" s="27" t="s">
        <v>1205</v>
      </c>
      <c r="B355" s="43">
        <f>F352+7</f>
        <v>45916</v>
      </c>
      <c r="C355" s="20">
        <v>0.33333333333333298</v>
      </c>
      <c r="D355" s="43">
        <f>B355</f>
        <v>45916</v>
      </c>
      <c r="E355" s="20">
        <v>0.67986111111111103</v>
      </c>
      <c r="F355" s="43">
        <f>D355+1</f>
        <v>45917</v>
      </c>
      <c r="G355" s="20">
        <v>0.71250000000000002</v>
      </c>
      <c r="H355" s="46" t="s">
        <v>1495</v>
      </c>
      <c r="I355" s="11"/>
    </row>
    <row r="356" spans="1:11" ht="23.55" hidden="1" customHeight="1">
      <c r="A356" s="27" t="s">
        <v>1206</v>
      </c>
      <c r="B356" s="43">
        <f>F355+1</f>
        <v>45918</v>
      </c>
      <c r="C356" s="20">
        <v>0.97916666666666696</v>
      </c>
      <c r="D356" s="43">
        <v>45920</v>
      </c>
      <c r="E356" s="20">
        <v>0.58750000000000002</v>
      </c>
      <c r="F356" s="43">
        <f>D356+1</f>
        <v>45921</v>
      </c>
      <c r="G356" s="20">
        <v>0.12916666666666668</v>
      </c>
      <c r="H356" s="18" t="s">
        <v>1439</v>
      </c>
      <c r="I356" s="11"/>
    </row>
    <row r="357" spans="1:11" ht="24" hidden="1" customHeight="1">
      <c r="A357" s="27" t="s">
        <v>1207</v>
      </c>
      <c r="B357" s="43">
        <f>F356+6</f>
        <v>45927</v>
      </c>
      <c r="C357" s="20">
        <v>0.58333333333333337</v>
      </c>
      <c r="D357" s="43">
        <v>45928</v>
      </c>
      <c r="E357" s="20">
        <v>0.4</v>
      </c>
      <c r="F357" s="43">
        <v>45928</v>
      </c>
      <c r="G357" s="20">
        <v>0.81666666666666665</v>
      </c>
      <c r="H357" s="18" t="s">
        <v>28</v>
      </c>
      <c r="I357" s="11"/>
    </row>
    <row r="358" spans="1:11" ht="24" hidden="1" customHeight="1">
      <c r="A358" s="27" t="s">
        <v>1397</v>
      </c>
      <c r="B358" s="43">
        <f>F357+2</f>
        <v>45930</v>
      </c>
      <c r="C358" s="20">
        <v>0.5</v>
      </c>
      <c r="D358" s="43">
        <f>B358</f>
        <v>45930</v>
      </c>
      <c r="E358" s="20">
        <v>0.54166666666666663</v>
      </c>
      <c r="F358" s="43">
        <f>D358</f>
        <v>45930</v>
      </c>
      <c r="G358" s="20">
        <v>0.8</v>
      </c>
      <c r="H358" s="46"/>
      <c r="I358" s="11"/>
    </row>
    <row r="359" spans="1:11" ht="24" hidden="1" customHeight="1">
      <c r="A359" s="55" t="s">
        <v>946</v>
      </c>
      <c r="B359" s="26">
        <v>45930</v>
      </c>
      <c r="C359" s="20">
        <v>0.92777777777777781</v>
      </c>
      <c r="D359" s="26">
        <v>45931</v>
      </c>
      <c r="E359" s="20">
        <v>0.5708333333333333</v>
      </c>
      <c r="F359" s="26">
        <v>45932</v>
      </c>
      <c r="G359" s="20">
        <v>0.59236111111111112</v>
      </c>
      <c r="H359" s="18" t="s">
        <v>1398</v>
      </c>
      <c r="I359" s="58"/>
    </row>
    <row r="360" spans="1:11" ht="24" hidden="1" customHeight="1">
      <c r="A360" s="55" t="s">
        <v>947</v>
      </c>
      <c r="B360" s="26">
        <v>45932</v>
      </c>
      <c r="C360" s="20">
        <v>0.75</v>
      </c>
      <c r="D360" s="26">
        <v>45932</v>
      </c>
      <c r="E360" s="20">
        <v>0.9291666666666667</v>
      </c>
      <c r="F360" s="26">
        <v>45933</v>
      </c>
      <c r="G360" s="20">
        <v>0.43055555555555558</v>
      </c>
      <c r="H360" s="18" t="s">
        <v>1428</v>
      </c>
      <c r="I360" s="59"/>
    </row>
    <row r="361" spans="1:11" ht="24" hidden="1" customHeight="1">
      <c r="A361" s="56" t="s">
        <v>1518</v>
      </c>
      <c r="B361" s="26">
        <v>45935</v>
      </c>
      <c r="C361" s="20">
        <v>0.40416666666666667</v>
      </c>
      <c r="D361" s="26">
        <v>45936</v>
      </c>
      <c r="E361" s="39">
        <v>0.59166666666666667</v>
      </c>
      <c r="F361" s="26">
        <v>45937</v>
      </c>
      <c r="G361" s="20">
        <v>8.3333333333333329E-2</v>
      </c>
      <c r="H361" s="18" t="s">
        <v>1514</v>
      </c>
      <c r="I361" s="58"/>
    </row>
    <row r="362" spans="1:11" ht="24" hidden="1" customHeight="1">
      <c r="A362" s="56" t="s">
        <v>760</v>
      </c>
      <c r="B362" s="26">
        <v>45939</v>
      </c>
      <c r="C362" s="20">
        <v>0.54166666666666663</v>
      </c>
      <c r="D362" s="26">
        <v>45940</v>
      </c>
      <c r="E362" s="39">
        <v>0.58333333333333337</v>
      </c>
      <c r="F362" s="26">
        <v>45941</v>
      </c>
      <c r="G362" s="20">
        <v>0.5</v>
      </c>
      <c r="H362" s="18" t="s">
        <v>1531</v>
      </c>
      <c r="I362" s="58"/>
    </row>
    <row r="363" spans="1:11" ht="24" hidden="1" customHeight="1">
      <c r="A363" s="173" t="s">
        <v>1606</v>
      </c>
      <c r="B363" s="174"/>
      <c r="C363" s="174"/>
      <c r="D363" s="174"/>
      <c r="E363" s="174"/>
      <c r="F363" s="174"/>
      <c r="G363" s="174"/>
      <c r="H363" s="174"/>
      <c r="I363" s="175"/>
    </row>
    <row r="364" spans="1:11" ht="24" hidden="1" customHeight="1">
      <c r="A364" s="13" t="s">
        <v>3</v>
      </c>
      <c r="B364" s="171" t="s">
        <v>4</v>
      </c>
      <c r="C364" s="172"/>
      <c r="D364" s="171" t="s">
        <v>5</v>
      </c>
      <c r="E364" s="172"/>
      <c r="F364" s="171" t="s">
        <v>6</v>
      </c>
      <c r="G364" s="172"/>
      <c r="H364" s="57" t="s">
        <v>7</v>
      </c>
      <c r="I364" s="57" t="s">
        <v>8</v>
      </c>
      <c r="K364" t="s">
        <v>508</v>
      </c>
    </row>
    <row r="365" spans="1:11" ht="24" hidden="1" customHeight="1">
      <c r="A365" s="27" t="s">
        <v>996</v>
      </c>
      <c r="B365" s="26">
        <v>45932</v>
      </c>
      <c r="C365" s="20">
        <v>0.31180555555555556</v>
      </c>
      <c r="D365" s="26">
        <v>45934</v>
      </c>
      <c r="E365" s="20">
        <v>0.1125</v>
      </c>
      <c r="F365" s="26">
        <v>45934</v>
      </c>
      <c r="G365" s="20">
        <v>0.88749999999999996</v>
      </c>
      <c r="H365" s="46" t="s">
        <v>1468</v>
      </c>
      <c r="I365" s="11"/>
    </row>
    <row r="366" spans="1:11" ht="24" hidden="1" customHeight="1">
      <c r="A366" s="27" t="s">
        <v>1399</v>
      </c>
      <c r="B366" s="26">
        <f>F365+1</f>
        <v>45935</v>
      </c>
      <c r="C366" s="20">
        <v>0.95833333333333337</v>
      </c>
      <c r="D366" s="26">
        <f>B366+1</f>
        <v>45936</v>
      </c>
      <c r="E366" s="39">
        <v>0.97499999999999998</v>
      </c>
      <c r="F366" s="26">
        <f>D366+1</f>
        <v>45937</v>
      </c>
      <c r="G366" s="20">
        <v>0.41666666666666669</v>
      </c>
      <c r="H366" s="18" t="s">
        <v>1423</v>
      </c>
      <c r="I366" s="11"/>
    </row>
    <row r="367" spans="1:11" ht="24" hidden="1" customHeight="1">
      <c r="A367" s="27" t="s">
        <v>1400</v>
      </c>
      <c r="B367" s="43">
        <f>F366+5</f>
        <v>45942</v>
      </c>
      <c r="C367" s="20">
        <v>0.42569444444444443</v>
      </c>
      <c r="D367" s="26">
        <f>B367+4</f>
        <v>45946</v>
      </c>
      <c r="E367" s="39">
        <v>0.51249999999999996</v>
      </c>
      <c r="F367" s="26">
        <f>D367+1</f>
        <v>45947</v>
      </c>
      <c r="G367" s="20">
        <v>0.10833333333333334</v>
      </c>
      <c r="H367" s="18" t="s">
        <v>1423</v>
      </c>
      <c r="I367" s="11"/>
    </row>
    <row r="368" spans="1:11" ht="24" hidden="1" customHeight="1">
      <c r="A368" s="27" t="s">
        <v>1401</v>
      </c>
      <c r="B368" s="43">
        <f>F367+1</f>
        <v>45948</v>
      </c>
      <c r="C368" s="20">
        <v>0.91666666666666663</v>
      </c>
      <c r="D368" s="26">
        <f>B368+2</f>
        <v>45950</v>
      </c>
      <c r="E368" s="39">
        <v>0.8</v>
      </c>
      <c r="F368" s="26">
        <f>D368+1</f>
        <v>45951</v>
      </c>
      <c r="G368" s="20">
        <v>0.6958333333333333</v>
      </c>
      <c r="H368" s="18" t="s">
        <v>1423</v>
      </c>
      <c r="I368" s="11"/>
    </row>
    <row r="369" spans="1:11" ht="24" hidden="1" customHeight="1">
      <c r="A369" s="24" t="s">
        <v>1633</v>
      </c>
      <c r="B369" s="47"/>
      <c r="C369" s="47"/>
      <c r="D369" s="47"/>
      <c r="E369" s="47"/>
      <c r="F369" s="47"/>
      <c r="G369" s="47"/>
      <c r="H369" s="18" t="s">
        <v>619</v>
      </c>
      <c r="I369" s="11"/>
    </row>
    <row r="370" spans="1:11" ht="24" hidden="1" customHeight="1">
      <c r="A370" s="24" t="s">
        <v>1464</v>
      </c>
      <c r="B370" s="47"/>
      <c r="C370" s="47"/>
      <c r="D370" s="47"/>
      <c r="E370" s="47"/>
      <c r="F370" s="47"/>
      <c r="G370" s="47"/>
      <c r="H370" s="18" t="s">
        <v>1144</v>
      </c>
      <c r="I370" s="11"/>
    </row>
    <row r="371" spans="1:11" ht="24" hidden="1" customHeight="1">
      <c r="A371" s="27" t="s">
        <v>1463</v>
      </c>
      <c r="B371" s="43">
        <f>F368+8</f>
        <v>45959</v>
      </c>
      <c r="C371" s="20">
        <v>0.4375</v>
      </c>
      <c r="D371" s="43">
        <f>B371+1</f>
        <v>45960</v>
      </c>
      <c r="E371" s="20">
        <v>0.27500000000000002</v>
      </c>
      <c r="F371" s="26">
        <f>D371</f>
        <v>45960</v>
      </c>
      <c r="G371" s="20">
        <v>0.96666666666666667</v>
      </c>
      <c r="H371" s="18" t="s">
        <v>1423</v>
      </c>
      <c r="I371" s="11"/>
    </row>
    <row r="372" spans="1:11" ht="24" hidden="1" customHeight="1">
      <c r="A372" s="27" t="s">
        <v>1521</v>
      </c>
      <c r="B372" s="43">
        <f>F371+2</f>
        <v>45962</v>
      </c>
      <c r="C372" s="20">
        <v>0.125</v>
      </c>
      <c r="D372" s="43">
        <f>B372+2</f>
        <v>45964</v>
      </c>
      <c r="E372" s="20">
        <v>2.5000000000000001E-2</v>
      </c>
      <c r="F372" s="26">
        <f>D372</f>
        <v>45964</v>
      </c>
      <c r="G372" s="20">
        <v>0.67500000000000004</v>
      </c>
      <c r="H372" s="18" t="s">
        <v>1423</v>
      </c>
      <c r="I372" s="11"/>
    </row>
    <row r="373" spans="1:11" ht="24" hidden="1" customHeight="1">
      <c r="A373" s="27" t="s">
        <v>1573</v>
      </c>
      <c r="B373" s="26">
        <f>F372+5</f>
        <v>45969</v>
      </c>
      <c r="C373" s="20">
        <v>0.875</v>
      </c>
      <c r="D373" s="26">
        <f>B373+1</f>
        <v>45970</v>
      </c>
      <c r="E373" s="20">
        <v>5.2777777777777778E-2</v>
      </c>
      <c r="F373" s="26">
        <f>D373</f>
        <v>45970</v>
      </c>
      <c r="G373" s="20">
        <v>0.96736111111111112</v>
      </c>
      <c r="H373" s="18" t="s">
        <v>1423</v>
      </c>
      <c r="I373" s="11"/>
    </row>
    <row r="374" spans="1:11" ht="24" hidden="1" customHeight="1">
      <c r="A374" s="27" t="s">
        <v>1587</v>
      </c>
      <c r="B374" s="26">
        <f>F373+2</f>
        <v>45972</v>
      </c>
      <c r="C374" s="20">
        <v>0.75</v>
      </c>
      <c r="D374" s="26">
        <f t="shared" ref="D374" si="7">B374</f>
        <v>45972</v>
      </c>
      <c r="E374" s="20">
        <v>0.79166666666666663</v>
      </c>
      <c r="F374" s="26">
        <f>D374+1</f>
        <v>45973</v>
      </c>
      <c r="G374" s="20">
        <v>0.79166666666666663</v>
      </c>
      <c r="H374" s="18"/>
      <c r="I374" s="11"/>
    </row>
    <row r="375" spans="1:11" ht="24" hidden="1" customHeight="1">
      <c r="A375" s="27" t="s">
        <v>1634</v>
      </c>
      <c r="B375" s="26">
        <f>F374+5</f>
        <v>45978</v>
      </c>
      <c r="C375" s="20">
        <v>0.25</v>
      </c>
      <c r="D375" s="26">
        <f>B375</f>
        <v>45978</v>
      </c>
      <c r="E375" s="20">
        <v>0.39166666666666666</v>
      </c>
      <c r="F375" s="26">
        <f>D375</f>
        <v>45978</v>
      </c>
      <c r="G375" s="20">
        <v>0.86250000000000004</v>
      </c>
      <c r="I375" s="11"/>
    </row>
    <row r="376" spans="1:11" ht="24" hidden="1" customHeight="1">
      <c r="A376" s="27" t="s">
        <v>1674</v>
      </c>
      <c r="B376" s="26">
        <f>F375+4</f>
        <v>45982</v>
      </c>
      <c r="C376" s="20">
        <v>0.75</v>
      </c>
      <c r="D376" s="26">
        <f>B376</f>
        <v>45982</v>
      </c>
      <c r="E376" s="20">
        <v>0.79166666666666663</v>
      </c>
      <c r="F376" s="26">
        <f>D376+1</f>
        <v>45983</v>
      </c>
      <c r="G376" s="20">
        <v>0.42499999999999999</v>
      </c>
      <c r="H376" s="18" t="s">
        <v>1753</v>
      </c>
      <c r="I376" s="11"/>
    </row>
    <row r="377" spans="1:11" ht="24" hidden="1" customHeight="1">
      <c r="A377" s="24" t="s">
        <v>1672</v>
      </c>
      <c r="B377" s="26">
        <v>45984</v>
      </c>
      <c r="C377" s="20">
        <v>0.33333333333333331</v>
      </c>
      <c r="D377" s="26">
        <v>45984</v>
      </c>
      <c r="E377" s="20">
        <v>0.75</v>
      </c>
      <c r="F377" s="26">
        <v>45985</v>
      </c>
      <c r="G377" s="39">
        <v>0.66666666666666663</v>
      </c>
      <c r="H377" s="18" t="s">
        <v>1747</v>
      </c>
      <c r="I377" s="11"/>
    </row>
    <row r="378" spans="1:11" ht="24" hidden="1" customHeight="1">
      <c r="A378" s="27" t="s">
        <v>1673</v>
      </c>
      <c r="B378" s="26">
        <v>45986</v>
      </c>
      <c r="C378" s="20">
        <v>0.70833333333333337</v>
      </c>
      <c r="D378" s="26">
        <v>45987</v>
      </c>
      <c r="E378" s="20">
        <v>0</v>
      </c>
      <c r="F378" s="26">
        <v>45987</v>
      </c>
      <c r="G378" s="20">
        <v>0.41666666666666669</v>
      </c>
      <c r="H378" s="18"/>
      <c r="I378" s="11"/>
    </row>
    <row r="379" spans="1:11" ht="24" hidden="1" customHeight="1">
      <c r="A379" s="173" t="s">
        <v>1890</v>
      </c>
      <c r="B379" s="182"/>
      <c r="C379" s="182"/>
      <c r="D379" s="182"/>
      <c r="E379" s="182"/>
      <c r="F379" s="182"/>
      <c r="G379" s="182"/>
      <c r="H379" s="182"/>
      <c r="I379" s="183"/>
    </row>
    <row r="380" spans="1:11" ht="24.45" hidden="1" customHeight="1">
      <c r="A380" s="13" t="s">
        <v>1536</v>
      </c>
      <c r="B380" s="171" t="s">
        <v>4</v>
      </c>
      <c r="C380" s="172"/>
      <c r="D380" s="171" t="s">
        <v>5</v>
      </c>
      <c r="E380" s="172"/>
      <c r="F380" s="171" t="s">
        <v>6</v>
      </c>
      <c r="G380" s="172"/>
      <c r="H380" s="57" t="s">
        <v>7</v>
      </c>
      <c r="I380" s="57" t="s">
        <v>8</v>
      </c>
      <c r="K380" t="s">
        <v>508</v>
      </c>
    </row>
    <row r="381" spans="1:11" ht="24" hidden="1" customHeight="1">
      <c r="A381" s="27" t="s">
        <v>1733</v>
      </c>
      <c r="B381" s="26">
        <v>45979</v>
      </c>
      <c r="C381" s="20">
        <v>0.29166666666666669</v>
      </c>
      <c r="D381" s="26">
        <v>45981</v>
      </c>
      <c r="E381" s="20">
        <v>0.11666666666666667</v>
      </c>
      <c r="F381" s="26">
        <v>45981</v>
      </c>
      <c r="G381" s="20">
        <v>0.89583333333333337</v>
      </c>
      <c r="H381" s="18" t="s">
        <v>1737</v>
      </c>
      <c r="I381" s="11"/>
    </row>
    <row r="382" spans="1:11" ht="24" hidden="1" customHeight="1">
      <c r="A382" s="27" t="s">
        <v>1734</v>
      </c>
      <c r="B382" s="26">
        <v>45983</v>
      </c>
      <c r="C382" s="20">
        <v>4.1666666666666664E-2</v>
      </c>
      <c r="D382" s="26">
        <v>45983</v>
      </c>
      <c r="E382" s="20">
        <v>0.29166666666666669</v>
      </c>
      <c r="F382" s="26">
        <v>45983</v>
      </c>
      <c r="G382" s="20">
        <v>0.70833333333333337</v>
      </c>
      <c r="H382" s="18"/>
      <c r="I382" s="11"/>
    </row>
    <row r="383" spans="1:11" ht="24" hidden="1" customHeight="1">
      <c r="A383" s="27" t="s">
        <v>1696</v>
      </c>
      <c r="B383" s="26">
        <f>F382+5</f>
        <v>45988</v>
      </c>
      <c r="C383" s="20">
        <v>0.95833333333333337</v>
      </c>
      <c r="D383" s="26">
        <f>B383+1</f>
        <v>45989</v>
      </c>
      <c r="E383" s="20">
        <v>0.20833333333333334</v>
      </c>
      <c r="F383" s="26">
        <f>D383</f>
        <v>45989</v>
      </c>
      <c r="G383" s="20">
        <v>0.72916666666666663</v>
      </c>
      <c r="H383" s="18"/>
      <c r="I383" s="11"/>
    </row>
    <row r="384" spans="1:11" ht="24" hidden="1" customHeight="1">
      <c r="A384" s="27" t="s">
        <v>1697</v>
      </c>
      <c r="B384" s="26">
        <f>F383+2</f>
        <v>45991</v>
      </c>
      <c r="C384" s="20">
        <v>0.5</v>
      </c>
      <c r="D384" s="26">
        <f t="shared" ref="D384:D385" si="8">B384</f>
        <v>45991</v>
      </c>
      <c r="E384" s="20">
        <v>0.54166666666666663</v>
      </c>
      <c r="F384" s="26">
        <f t="shared" ref="F384:F386" si="9">D384+1</f>
        <v>45992</v>
      </c>
      <c r="G384" s="20">
        <v>0.25</v>
      </c>
      <c r="H384" s="18"/>
      <c r="I384" s="11"/>
    </row>
    <row r="385" spans="1:13" ht="24" hidden="1" customHeight="1">
      <c r="A385" s="27" t="s">
        <v>1698</v>
      </c>
      <c r="B385" s="26">
        <f>F384+4</f>
        <v>45996</v>
      </c>
      <c r="C385" s="20">
        <v>0.45833333333333331</v>
      </c>
      <c r="D385" s="26">
        <f t="shared" si="8"/>
        <v>45996</v>
      </c>
      <c r="E385" s="20">
        <v>0.71666666666666667</v>
      </c>
      <c r="F385" s="26">
        <f t="shared" si="9"/>
        <v>45997</v>
      </c>
      <c r="G385" s="20">
        <v>0.2</v>
      </c>
      <c r="H385" s="18"/>
      <c r="I385" s="11"/>
    </row>
    <row r="386" spans="1:13" ht="24" hidden="1" customHeight="1">
      <c r="A386" s="27" t="s">
        <v>1756</v>
      </c>
      <c r="B386" s="26">
        <f>F385+3</f>
        <v>46000</v>
      </c>
      <c r="C386" s="20">
        <v>0.66666666666666663</v>
      </c>
      <c r="D386" s="26">
        <f>B386</f>
        <v>46000</v>
      </c>
      <c r="E386" s="20">
        <v>0.71666666666666667</v>
      </c>
      <c r="F386" s="26">
        <f t="shared" si="9"/>
        <v>46001</v>
      </c>
      <c r="G386" s="20">
        <v>0.28333333333333333</v>
      </c>
      <c r="H386" s="18"/>
      <c r="I386" s="11"/>
    </row>
    <row r="387" spans="1:13" ht="24" hidden="1" customHeight="1">
      <c r="A387" s="27" t="s">
        <v>1757</v>
      </c>
      <c r="B387" s="26">
        <f>F386+1</f>
        <v>46002</v>
      </c>
      <c r="C387" s="20">
        <v>0.41666666666666669</v>
      </c>
      <c r="D387" s="26">
        <f>B387+3</f>
        <v>46005</v>
      </c>
      <c r="E387" s="20">
        <v>2.5000000000000001E-2</v>
      </c>
      <c r="F387" s="26">
        <v>46005</v>
      </c>
      <c r="G387" s="20">
        <v>0.87083333333333335</v>
      </c>
      <c r="H387" s="18" t="s">
        <v>1869</v>
      </c>
      <c r="I387" s="11"/>
    </row>
    <row r="388" spans="1:13" ht="24" hidden="1" customHeight="1">
      <c r="A388" s="27" t="s">
        <v>1777</v>
      </c>
      <c r="B388" s="26">
        <f>F387+2</f>
        <v>46007</v>
      </c>
      <c r="C388" s="20">
        <v>8.3333333333333329E-2</v>
      </c>
      <c r="D388" s="26">
        <v>46007</v>
      </c>
      <c r="E388" s="20">
        <v>0.8666666666666667</v>
      </c>
      <c r="F388" s="26">
        <f>D388+1</f>
        <v>46008</v>
      </c>
      <c r="G388" s="20">
        <v>0.35416666666666669</v>
      </c>
      <c r="H388" s="18" t="s">
        <v>1423</v>
      </c>
      <c r="I388" s="11"/>
    </row>
    <row r="389" spans="1:13" ht="24" hidden="1" customHeight="1">
      <c r="A389" s="27" t="s">
        <v>1794</v>
      </c>
      <c r="B389" s="26">
        <f>F388+5</f>
        <v>46013</v>
      </c>
      <c r="C389" s="20">
        <v>6.9444444444444447E-4</v>
      </c>
      <c r="D389" s="26">
        <v>46013</v>
      </c>
      <c r="E389" s="20">
        <v>0.2</v>
      </c>
      <c r="F389" s="26">
        <f>D389</f>
        <v>46013</v>
      </c>
      <c r="G389" s="20">
        <v>0.5</v>
      </c>
      <c r="H389" s="18" t="s">
        <v>1823</v>
      </c>
      <c r="I389" s="11"/>
    </row>
    <row r="390" spans="1:13" ht="24" hidden="1" customHeight="1">
      <c r="A390" s="27" t="s">
        <v>1822</v>
      </c>
      <c r="B390" s="26">
        <f>F389+2</f>
        <v>46015</v>
      </c>
      <c r="C390" s="20">
        <v>0.54166666666666663</v>
      </c>
      <c r="D390" s="26">
        <f t="shared" ref="D390" si="10">B390</f>
        <v>46015</v>
      </c>
      <c r="E390" s="20">
        <v>0.57499999999999996</v>
      </c>
      <c r="F390" s="26">
        <f>D390+1</f>
        <v>46016</v>
      </c>
      <c r="G390" s="20">
        <v>0.12083333333333333</v>
      </c>
      <c r="H390" s="18" t="s">
        <v>1830</v>
      </c>
      <c r="I390" s="11"/>
    </row>
    <row r="391" spans="1:13" ht="24" hidden="1" customHeight="1">
      <c r="A391" s="55" t="s">
        <v>1832</v>
      </c>
      <c r="B391" s="26">
        <v>46016</v>
      </c>
      <c r="C391" s="20">
        <v>0.23333333333333334</v>
      </c>
      <c r="D391" s="26">
        <v>46017</v>
      </c>
      <c r="E391" s="20">
        <v>0.36666666666666664</v>
      </c>
      <c r="F391" s="26">
        <v>46017</v>
      </c>
      <c r="G391" s="20">
        <v>0.66666666666666663</v>
      </c>
      <c r="H391" s="18" t="s">
        <v>1934</v>
      </c>
      <c r="I391" s="58"/>
    </row>
    <row r="392" spans="1:13" ht="24" hidden="1" customHeight="1">
      <c r="A392" s="27" t="s">
        <v>1822</v>
      </c>
      <c r="B392" s="26">
        <v>46017</v>
      </c>
      <c r="C392" s="20">
        <v>0.875</v>
      </c>
      <c r="D392" s="26">
        <v>46018</v>
      </c>
      <c r="E392" s="20">
        <v>0.05</v>
      </c>
      <c r="F392" s="26">
        <v>46018</v>
      </c>
      <c r="G392" s="20">
        <v>0.54583333333333328</v>
      </c>
      <c r="H392" s="18" t="s">
        <v>1428</v>
      </c>
      <c r="I392" s="11"/>
    </row>
    <row r="393" spans="1:13" ht="24" hidden="1" customHeight="1">
      <c r="A393" s="27" t="s">
        <v>1870</v>
      </c>
      <c r="B393" s="26">
        <v>46021</v>
      </c>
      <c r="C393" s="20">
        <v>0.75</v>
      </c>
      <c r="D393" s="26">
        <v>46022</v>
      </c>
      <c r="E393" s="39">
        <v>0.66666666666666663</v>
      </c>
      <c r="F393" s="26">
        <v>46022</v>
      </c>
      <c r="G393" s="39">
        <v>0.95833333333333337</v>
      </c>
      <c r="H393" s="18" t="s">
        <v>1423</v>
      </c>
      <c r="I393" s="11"/>
    </row>
    <row r="394" spans="1:13" ht="24" hidden="1" customHeight="1">
      <c r="A394" s="55" t="s">
        <v>1898</v>
      </c>
      <c r="B394" s="26">
        <v>46025</v>
      </c>
      <c r="C394" s="20">
        <v>0</v>
      </c>
      <c r="D394" s="26">
        <v>46025</v>
      </c>
      <c r="E394" s="20">
        <v>0.58333333333333337</v>
      </c>
      <c r="F394" s="26">
        <v>46026</v>
      </c>
      <c r="G394" s="20">
        <v>0.45833333333333331</v>
      </c>
      <c r="H394" s="18" t="s">
        <v>2003</v>
      </c>
      <c r="I394" s="59"/>
    </row>
    <row r="395" spans="1:13" s="31" customFormat="1" ht="24" customHeight="1">
      <c r="A395" s="186" t="s">
        <v>1917</v>
      </c>
      <c r="B395" s="174"/>
      <c r="C395" s="174"/>
      <c r="D395" s="174"/>
      <c r="E395" s="174"/>
      <c r="F395" s="174"/>
      <c r="G395" s="174"/>
      <c r="H395" s="174"/>
      <c r="I395" s="175"/>
    </row>
    <row r="396" spans="1:13" s="31" customFormat="1" ht="24" customHeight="1">
      <c r="A396" s="13" t="s">
        <v>3</v>
      </c>
      <c r="B396" s="171" t="s">
        <v>4</v>
      </c>
      <c r="C396" s="172"/>
      <c r="D396" s="171" t="s">
        <v>5</v>
      </c>
      <c r="E396" s="172"/>
      <c r="F396" s="171" t="s">
        <v>6</v>
      </c>
      <c r="G396" s="172"/>
      <c r="H396" s="13" t="s">
        <v>7</v>
      </c>
      <c r="I396" s="13" t="s">
        <v>1132</v>
      </c>
      <c r="M396" s="31" t="s">
        <v>508</v>
      </c>
    </row>
    <row r="397" spans="1:13" ht="24" hidden="1" customHeight="1">
      <c r="A397" s="27" t="s">
        <v>1859</v>
      </c>
      <c r="B397" s="44">
        <v>46020</v>
      </c>
      <c r="C397" s="39">
        <v>0.5</v>
      </c>
      <c r="D397" s="26">
        <v>46020</v>
      </c>
      <c r="E397" s="20">
        <v>0.54166666666666663</v>
      </c>
      <c r="F397" s="26">
        <v>46021</v>
      </c>
      <c r="G397" s="20">
        <v>0</v>
      </c>
      <c r="H397" s="18" t="s">
        <v>1989</v>
      </c>
      <c r="I397" s="58"/>
    </row>
    <row r="398" spans="1:13" ht="24" customHeight="1">
      <c r="A398" s="27" t="s">
        <v>1918</v>
      </c>
      <c r="B398" s="26">
        <f>F397+1</f>
        <v>46022</v>
      </c>
      <c r="C398" s="20">
        <v>0</v>
      </c>
      <c r="D398" s="26">
        <f>B398</f>
        <v>46022</v>
      </c>
      <c r="E398" s="20">
        <v>0.625</v>
      </c>
      <c r="F398" s="26">
        <f>D398+1</f>
        <v>46023</v>
      </c>
      <c r="G398" s="20">
        <v>0.46111111111111114</v>
      </c>
      <c r="H398" s="18" t="s">
        <v>1423</v>
      </c>
      <c r="I398" s="58"/>
    </row>
    <row r="399" spans="1:13" ht="24" customHeight="1">
      <c r="A399" s="27" t="s">
        <v>1919</v>
      </c>
      <c r="B399" s="26">
        <f>F398+1</f>
        <v>46024</v>
      </c>
      <c r="C399" s="20">
        <v>0.45833333333333331</v>
      </c>
      <c r="D399" s="26">
        <f>B399+3</f>
        <v>46027</v>
      </c>
      <c r="E399" s="20">
        <v>0.72916666666666663</v>
      </c>
      <c r="F399" s="26">
        <f>D399+1</f>
        <v>46028</v>
      </c>
      <c r="G399" s="20">
        <v>6.25E-2</v>
      </c>
      <c r="H399" s="18" t="s">
        <v>1423</v>
      </c>
      <c r="I399" s="58"/>
    </row>
    <row r="400" spans="1:13" ht="24" customHeight="1">
      <c r="A400" s="27" t="s">
        <v>1920</v>
      </c>
      <c r="B400" s="26">
        <f>F399+4</f>
        <v>46032</v>
      </c>
      <c r="C400" s="20">
        <v>0.70833333333333337</v>
      </c>
      <c r="D400" s="26">
        <f>B400</f>
        <v>46032</v>
      </c>
      <c r="E400" s="20">
        <v>0.875</v>
      </c>
      <c r="F400" s="26">
        <f>D400+1</f>
        <v>46033</v>
      </c>
      <c r="G400" s="20">
        <v>0.25</v>
      </c>
      <c r="H400" s="18"/>
      <c r="I400" s="58"/>
    </row>
    <row r="401" spans="1:9" ht="24" customHeight="1">
      <c r="A401" s="27" t="s">
        <v>1921</v>
      </c>
      <c r="B401" s="26">
        <f>F400+2</f>
        <v>46035</v>
      </c>
      <c r="C401" s="20">
        <v>0.16666666666666666</v>
      </c>
      <c r="D401" s="26">
        <f t="shared" ref="D401" si="11">B401</f>
        <v>46035</v>
      </c>
      <c r="E401" s="20">
        <v>0.20833333333333334</v>
      </c>
      <c r="F401" s="26">
        <f>D401</f>
        <v>46035</v>
      </c>
      <c r="G401" s="20">
        <v>0.625</v>
      </c>
      <c r="H401" s="18"/>
      <c r="I401" s="11"/>
    </row>
    <row r="402" spans="1:9" ht="24" customHeight="1">
      <c r="A402" s="27" t="s">
        <v>1999</v>
      </c>
      <c r="B402" s="26">
        <f>F401+4</f>
        <v>46039</v>
      </c>
      <c r="C402" s="20">
        <v>0.79166666666666663</v>
      </c>
      <c r="D402" s="26">
        <f t="shared" ref="D402" si="12">B402</f>
        <v>46039</v>
      </c>
      <c r="E402" s="20">
        <v>0.91666666666666663</v>
      </c>
      <c r="F402" s="26">
        <f>D402+1</f>
        <v>46040</v>
      </c>
      <c r="G402" s="20">
        <v>0.41666666666666669</v>
      </c>
      <c r="H402" s="18"/>
      <c r="I402" s="11"/>
    </row>
    <row r="403" spans="1:9" ht="24" customHeight="1">
      <c r="A403" s="27" t="s">
        <v>1924</v>
      </c>
      <c r="B403" s="26">
        <f>F402+3</f>
        <v>46043</v>
      </c>
      <c r="C403" s="20">
        <v>0.54166666666666663</v>
      </c>
      <c r="D403" s="26">
        <f>B403</f>
        <v>46043</v>
      </c>
      <c r="E403" s="20">
        <v>0.58333333333333337</v>
      </c>
      <c r="F403" s="26">
        <f>D403</f>
        <v>46043</v>
      </c>
      <c r="G403" s="20">
        <v>0.91666666666666663</v>
      </c>
      <c r="H403" s="18"/>
      <c r="I403" s="58"/>
    </row>
    <row r="404" spans="1:9" ht="24" customHeight="1">
      <c r="A404" s="27" t="s">
        <v>1928</v>
      </c>
      <c r="B404" s="26">
        <f>F403+1</f>
        <v>46044</v>
      </c>
      <c r="C404" s="20">
        <v>0.79166666666666663</v>
      </c>
      <c r="D404" s="26">
        <f>B404</f>
        <v>46044</v>
      </c>
      <c r="E404" s="20">
        <v>0.83333333333333337</v>
      </c>
      <c r="F404" s="26">
        <f>D404+1</f>
        <v>46045</v>
      </c>
      <c r="G404" s="20">
        <v>0.41666666666666669</v>
      </c>
      <c r="H404" s="18"/>
      <c r="I404" s="59"/>
    </row>
    <row r="405" spans="1:9" ht="24" customHeight="1">
      <c r="A405" s="27" t="s">
        <v>1959</v>
      </c>
      <c r="B405" s="26">
        <f>F404+1</f>
        <v>46046</v>
      </c>
      <c r="C405" s="20">
        <v>0.45833333333333331</v>
      </c>
      <c r="D405" s="26">
        <f>B405</f>
        <v>46046</v>
      </c>
      <c r="E405" s="20">
        <v>0.83333333333333337</v>
      </c>
      <c r="F405" s="26">
        <f>D405+1</f>
        <v>46047</v>
      </c>
      <c r="G405" s="20">
        <v>0.25</v>
      </c>
      <c r="H405" s="18"/>
      <c r="I405" s="59"/>
    </row>
  </sheetData>
  <mergeCells count="33">
    <mergeCell ref="A395:I395"/>
    <mergeCell ref="B396:C396"/>
    <mergeCell ref="D396:E396"/>
    <mergeCell ref="F396:G396"/>
    <mergeCell ref="A379:I379"/>
    <mergeCell ref="B380:C380"/>
    <mergeCell ref="D380:E380"/>
    <mergeCell ref="F380:G380"/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118:I118"/>
    <mergeCell ref="B119:C119"/>
    <mergeCell ref="D119:E119"/>
    <mergeCell ref="F119:G119"/>
    <mergeCell ref="A163:G163"/>
    <mergeCell ref="B364:C364"/>
    <mergeCell ref="D364:E364"/>
    <mergeCell ref="F364:G364"/>
    <mergeCell ref="A285:I285"/>
    <mergeCell ref="B286:C286"/>
    <mergeCell ref="D286:E286"/>
    <mergeCell ref="F286:G286"/>
    <mergeCell ref="A363:I363"/>
  </mergeCells>
  <phoneticPr fontId="53" type="noConversion"/>
  <conditionalFormatting sqref="B5 F5 D5">
    <cfRule type="cellIs" dxfId="1111" priority="410118" stopIfTrue="1" operator="lessThan">
      <formula>$H$3</formula>
    </cfRule>
  </conditionalFormatting>
  <conditionalFormatting sqref="B5 F5">
    <cfRule type="cellIs" dxfId="1110" priority="410117" stopIfTrue="1" operator="equal">
      <formula>$H$3</formula>
    </cfRule>
  </conditionalFormatting>
  <conditionalFormatting sqref="B5:B12 B371:B372">
    <cfRule type="cellIs" dxfId="1109" priority="5293" stopIfTrue="1" operator="lessThan">
      <formula>$H$3</formula>
    </cfRule>
  </conditionalFormatting>
  <conditionalFormatting sqref="B5:B12">
    <cfRule type="cellIs" dxfId="1108" priority="5292" stopIfTrue="1" operator="equal">
      <formula>$H$3</formula>
    </cfRule>
  </conditionalFormatting>
  <conditionalFormatting sqref="B6 B284">
    <cfRule type="cellIs" dxfId="1107" priority="5289" stopIfTrue="1" operator="lessThan">
      <formula>$H$3</formula>
    </cfRule>
  </conditionalFormatting>
  <conditionalFormatting sqref="B6">
    <cfRule type="cellIs" dxfId="1106" priority="5274" stopIfTrue="1" operator="equal">
      <formula>$H$3</formula>
    </cfRule>
  </conditionalFormatting>
  <conditionalFormatting sqref="B7:B12 B14">
    <cfRule type="cellIs" dxfId="1105" priority="6776" stopIfTrue="1" operator="lessThan">
      <formula>$H$3</formula>
    </cfRule>
    <cfRule type="cellIs" dxfId="1104" priority="6763" stopIfTrue="1" operator="equal">
      <formula>$H$3</formula>
    </cfRule>
  </conditionalFormatting>
  <conditionalFormatting sqref="B13">
    <cfRule type="cellIs" dxfId="1103" priority="3948" stopIfTrue="1" operator="equal">
      <formula>$H$3</formula>
    </cfRule>
    <cfRule type="cellIs" dxfId="1102" priority="3961" stopIfTrue="1" operator="lessThan">
      <formula>$H$3</formula>
    </cfRule>
  </conditionalFormatting>
  <conditionalFormatting sqref="B13:B14">
    <cfRule type="cellIs" dxfId="1101" priority="3962" stopIfTrue="1" operator="equal">
      <formula>$H$3</formula>
    </cfRule>
    <cfRule type="cellIs" dxfId="1100" priority="3967" stopIfTrue="1" operator="lessThan">
      <formula>$H$3</formula>
    </cfRule>
  </conditionalFormatting>
  <conditionalFormatting sqref="B17:B25 B29">
    <cfRule type="cellIs" dxfId="1099" priority="4112" stopIfTrue="1" operator="lessThan">
      <formula>$H$3</formula>
    </cfRule>
  </conditionalFormatting>
  <conditionalFormatting sqref="B17:B26">
    <cfRule type="cellIs" dxfId="1098" priority="2174" stopIfTrue="1" operator="lessThan">
      <formula>$H$3</formula>
    </cfRule>
  </conditionalFormatting>
  <conditionalFormatting sqref="B26">
    <cfRule type="cellIs" dxfId="1097" priority="2173" stopIfTrue="1" operator="equal">
      <formula>$H$3</formula>
    </cfRule>
  </conditionalFormatting>
  <conditionalFormatting sqref="B26:B27">
    <cfRule type="cellIs" dxfId="1096" priority="2039" stopIfTrue="1" operator="lessThan">
      <formula>$H$3</formula>
    </cfRule>
    <cfRule type="cellIs" dxfId="1095" priority="2036" stopIfTrue="1" operator="equal">
      <formula>$H$3</formula>
    </cfRule>
  </conditionalFormatting>
  <conditionalFormatting sqref="B27">
    <cfRule type="cellIs" dxfId="1094" priority="2034" stopIfTrue="1" operator="equal">
      <formula>$H$3</formula>
    </cfRule>
    <cfRule type="cellIs" dxfId="1093" priority="2035" stopIfTrue="1" operator="lessThan">
      <formula>$H$3</formula>
    </cfRule>
  </conditionalFormatting>
  <conditionalFormatting sqref="B29 B17:B25">
    <cfRule type="cellIs" dxfId="1092" priority="4101" stopIfTrue="1" operator="equal">
      <formula>$H$3</formula>
    </cfRule>
  </conditionalFormatting>
  <conditionalFormatting sqref="B29">
    <cfRule type="cellIs" dxfId="1091" priority="4100" stopIfTrue="1" operator="lessThan">
      <formula>$H$3</formula>
    </cfRule>
  </conditionalFormatting>
  <conditionalFormatting sqref="B31 F31">
    <cfRule type="cellIs" dxfId="1090" priority="2260" stopIfTrue="1" operator="lessThan">
      <formula>$H$3</formula>
    </cfRule>
    <cfRule type="cellIs" dxfId="1089" priority="2259" stopIfTrue="1" operator="equal">
      <formula>$H$3</formula>
    </cfRule>
  </conditionalFormatting>
  <conditionalFormatting sqref="B31">
    <cfRule type="cellIs" dxfId="1088" priority="2258" stopIfTrue="1" operator="lessThan">
      <formula>$H$3</formula>
    </cfRule>
    <cfRule type="cellIs" dxfId="1087" priority="2257" stopIfTrue="1" operator="equal">
      <formula>$H$3</formula>
    </cfRule>
  </conditionalFormatting>
  <conditionalFormatting sqref="B33:B36 B81:B90">
    <cfRule type="cellIs" dxfId="1086" priority="1791" stopIfTrue="1" operator="lessThan">
      <formula>$H$3</formula>
    </cfRule>
    <cfRule type="cellIs" dxfId="1085" priority="1792" stopIfTrue="1" operator="equal">
      <formula>$H$3</formula>
    </cfRule>
  </conditionalFormatting>
  <conditionalFormatting sqref="B39:B54">
    <cfRule type="cellIs" dxfId="1084" priority="1460" stopIfTrue="1" operator="lessThan">
      <formula>$H$3</formula>
    </cfRule>
    <cfRule type="cellIs" dxfId="1083" priority="1461" stopIfTrue="1" operator="equal">
      <formula>$H$3</formula>
    </cfRule>
  </conditionalFormatting>
  <conditionalFormatting sqref="B57:B66">
    <cfRule type="cellIs" dxfId="1082" priority="1413" stopIfTrue="1" operator="equal">
      <formula>$H$3</formula>
    </cfRule>
    <cfRule type="cellIs" dxfId="1081" priority="1412" stopIfTrue="1" operator="lessThan">
      <formula>$H$3</formula>
    </cfRule>
  </conditionalFormatting>
  <conditionalFormatting sqref="B68:B78">
    <cfRule type="cellIs" dxfId="1080" priority="1171" stopIfTrue="1" operator="equal">
      <formula>$H$3</formula>
    </cfRule>
    <cfRule type="cellIs" dxfId="1079" priority="1170" stopIfTrue="1" operator="lessThan">
      <formula>$H$3</formula>
    </cfRule>
  </conditionalFormatting>
  <conditionalFormatting sqref="B93:B102">
    <cfRule type="cellIs" dxfId="1078" priority="531" stopIfTrue="1" operator="equal">
      <formula>$H$3</formula>
    </cfRule>
    <cfRule type="cellIs" dxfId="1077" priority="530" stopIfTrue="1" operator="lessThan">
      <formula>$H$3</formula>
    </cfRule>
  </conditionalFormatting>
  <conditionalFormatting sqref="B105:B108">
    <cfRule type="cellIs" dxfId="1076" priority="322" stopIfTrue="1" operator="equal">
      <formula>$H$3</formula>
    </cfRule>
    <cfRule type="cellIs" dxfId="1075" priority="183" stopIfTrue="1" operator="lessThan">
      <formula>$H$3</formula>
    </cfRule>
  </conditionalFormatting>
  <conditionalFormatting sqref="B110:B113">
    <cfRule type="cellIs" dxfId="1074" priority="192" stopIfTrue="1" operator="equal">
      <formula>$H$3</formula>
    </cfRule>
  </conditionalFormatting>
  <conditionalFormatting sqref="B110:B114">
    <cfRule type="cellIs" dxfId="1073" priority="51" stopIfTrue="1" operator="lessThan">
      <formula>$H$3</formula>
    </cfRule>
  </conditionalFormatting>
  <conditionalFormatting sqref="B114">
    <cfRule type="cellIs" dxfId="1072" priority="50" stopIfTrue="1" operator="equal">
      <formula>$H$3</formula>
    </cfRule>
  </conditionalFormatting>
  <conditionalFormatting sqref="B119 F119 D119">
    <cfRule type="cellIs" dxfId="1071" priority="250252" stopIfTrue="1" operator="lessThan">
      <formula>$H$3</formula>
    </cfRule>
  </conditionalFormatting>
  <conditionalFormatting sqref="B119 F119">
    <cfRule type="cellIs" dxfId="1070" priority="250251" stopIfTrue="1" operator="equal">
      <formula>$H$3</formula>
    </cfRule>
  </conditionalFormatting>
  <conditionalFormatting sqref="B119:B120">
    <cfRule type="cellIs" dxfId="1069" priority="174579" stopIfTrue="1" operator="equal">
      <formula>$H$3</formula>
    </cfRule>
    <cfRule type="cellIs" dxfId="1068" priority="174580" stopIfTrue="1" operator="lessThan">
      <formula>$H$3</formula>
    </cfRule>
  </conditionalFormatting>
  <conditionalFormatting sqref="B121">
    <cfRule type="cellIs" dxfId="1067" priority="207711" stopIfTrue="1" operator="lessThan">
      <formula>$H$3</formula>
    </cfRule>
    <cfRule type="cellIs" dxfId="1066" priority="207710" stopIfTrue="1" operator="equal">
      <formula>$H$3</formula>
    </cfRule>
  </conditionalFormatting>
  <conditionalFormatting sqref="B121:B122">
    <cfRule type="cellIs" dxfId="1065" priority="187280" stopIfTrue="1" operator="equal">
      <formula>$H$3</formula>
    </cfRule>
    <cfRule type="cellIs" dxfId="1064" priority="187285" stopIfTrue="1" operator="lessThan">
      <formula>$H$3</formula>
    </cfRule>
  </conditionalFormatting>
  <conditionalFormatting sqref="B122:B123">
    <cfRule type="cellIs" dxfId="1063" priority="178570" stopIfTrue="1" operator="lessThan">
      <formula>$H$3</formula>
    </cfRule>
    <cfRule type="cellIs" dxfId="1062" priority="178557" stopIfTrue="1" operator="equal">
      <formula>$H$3</formula>
    </cfRule>
  </conditionalFormatting>
  <conditionalFormatting sqref="B123">
    <cfRule type="cellIs" dxfId="1061" priority="178556" stopIfTrue="1" operator="lessThan">
      <formula>$H$3</formula>
    </cfRule>
  </conditionalFormatting>
  <conditionalFormatting sqref="B125">
    <cfRule type="cellIs" dxfId="1060" priority="178504" stopIfTrue="1" operator="equal">
      <formula>$H$3</formula>
    </cfRule>
  </conditionalFormatting>
  <conditionalFormatting sqref="B125:B126">
    <cfRule type="cellIs" dxfId="1059" priority="177699" stopIfTrue="1" operator="equal">
      <formula>$H$3</formula>
    </cfRule>
    <cfRule type="cellIs" dxfId="1058" priority="177702" stopIfTrue="1" operator="lessThan">
      <formula>$H$3</formula>
    </cfRule>
  </conditionalFormatting>
  <conditionalFormatting sqref="B126">
    <cfRule type="cellIs" dxfId="1057" priority="177690" stopIfTrue="1" operator="lessThan">
      <formula>$H$3</formula>
    </cfRule>
    <cfRule type="cellIs" dxfId="1056" priority="177685" stopIfTrue="1" operator="equal">
      <formula>$H$3</formula>
    </cfRule>
  </conditionalFormatting>
  <conditionalFormatting sqref="B126:B127">
    <cfRule type="cellIs" dxfId="1055" priority="124189" stopIfTrue="1" operator="equal">
      <formula>$H$3</formula>
    </cfRule>
    <cfRule type="cellIs" dxfId="1054" priority="124190" stopIfTrue="1" operator="lessThan">
      <formula>$H$3</formula>
    </cfRule>
  </conditionalFormatting>
  <conditionalFormatting sqref="B128">
    <cfRule type="cellIs" dxfId="1053" priority="141427" stopIfTrue="1" operator="equal">
      <formula>$H$3</formula>
    </cfRule>
  </conditionalFormatting>
  <conditionalFormatting sqref="B128:B129">
    <cfRule type="cellIs" dxfId="1052" priority="140615" stopIfTrue="1" operator="lessThan">
      <formula>$H$3</formula>
    </cfRule>
    <cfRule type="cellIs" dxfId="1051" priority="140610" stopIfTrue="1" operator="equal">
      <formula>$H$3</formula>
    </cfRule>
  </conditionalFormatting>
  <conditionalFormatting sqref="B129">
    <cfRule type="cellIs" dxfId="1050" priority="140606" stopIfTrue="1" operator="equal">
      <formula>$H$3</formula>
    </cfRule>
    <cfRule type="cellIs" dxfId="1049" priority="140609" stopIfTrue="1" operator="lessThan">
      <formula>$H$3</formula>
    </cfRule>
  </conditionalFormatting>
  <conditionalFormatting sqref="B129:B130">
    <cfRule type="cellIs" dxfId="1048" priority="120999" stopIfTrue="1" operator="equal">
      <formula>$H$3</formula>
    </cfRule>
    <cfRule type="cellIs" dxfId="1047" priority="121004" stopIfTrue="1" operator="lessThan">
      <formula>$H$3</formula>
    </cfRule>
  </conditionalFormatting>
  <conditionalFormatting sqref="B130">
    <cfRule type="cellIs" dxfId="1046" priority="120997" stopIfTrue="1" operator="equal">
      <formula>$H$3</formula>
    </cfRule>
    <cfRule type="cellIs" dxfId="1045" priority="120998" stopIfTrue="1" operator="lessThan">
      <formula>$H$3</formula>
    </cfRule>
  </conditionalFormatting>
  <conditionalFormatting sqref="B130:B131">
    <cfRule type="cellIs" dxfId="1044" priority="95906" stopIfTrue="1" operator="lessThan">
      <formula>$H$3</formula>
    </cfRule>
    <cfRule type="cellIs" dxfId="1043" priority="95889" stopIfTrue="1" operator="equal">
      <formula>$H$3</formula>
    </cfRule>
  </conditionalFormatting>
  <conditionalFormatting sqref="B131">
    <cfRule type="cellIs" dxfId="1042" priority="95886" stopIfTrue="1" operator="lessThan">
      <formula>$H$3</formula>
    </cfRule>
  </conditionalFormatting>
  <conditionalFormatting sqref="B132:B136 B138:B142">
    <cfRule type="cellIs" dxfId="1041" priority="110759" stopIfTrue="1" operator="lessThan">
      <formula>$H$3</formula>
    </cfRule>
    <cfRule type="cellIs" dxfId="1040" priority="110758" stopIfTrue="1" operator="equal">
      <formula>$H$3</formula>
    </cfRule>
  </conditionalFormatting>
  <conditionalFormatting sqref="B133:B136 B138:B142">
    <cfRule type="cellIs" dxfId="1039" priority="110750" stopIfTrue="1" operator="equal">
      <formula>$H$3</formula>
    </cfRule>
    <cfRule type="cellIs" dxfId="1038" priority="110753" stopIfTrue="1" operator="lessThan">
      <formula>$H$3</formula>
    </cfRule>
  </conditionalFormatting>
  <conditionalFormatting sqref="B133:B142">
    <cfRule type="cellIs" dxfId="1037" priority="75761" stopIfTrue="1" operator="equal">
      <formula>$H$3</formula>
    </cfRule>
    <cfRule type="cellIs" dxfId="1036" priority="75764" stopIfTrue="1" operator="lessThan">
      <formula>$H$3</formula>
    </cfRule>
  </conditionalFormatting>
  <conditionalFormatting sqref="B137">
    <cfRule type="cellIs" dxfId="1035" priority="75756" stopIfTrue="1" operator="lessThan">
      <formula>$H$3</formula>
    </cfRule>
    <cfRule type="cellIs" dxfId="1034" priority="75743" stopIfTrue="1" operator="equal">
      <formula>$H$3</formula>
    </cfRule>
  </conditionalFormatting>
  <conditionalFormatting sqref="B143">
    <cfRule type="cellIs" dxfId="1033" priority="42830" stopIfTrue="1" operator="equal">
      <formula>$H$3</formula>
    </cfRule>
    <cfRule type="cellIs" dxfId="1032" priority="42831" stopIfTrue="1" operator="lessThan">
      <formula>$H$3</formula>
    </cfRule>
  </conditionalFormatting>
  <conditionalFormatting sqref="B143:B145">
    <cfRule type="cellIs" dxfId="1031" priority="42847" stopIfTrue="1" operator="lessThan">
      <formula>$H$3</formula>
    </cfRule>
    <cfRule type="cellIs" dxfId="1030" priority="42838" stopIfTrue="1" operator="equal">
      <formula>$H$3</formula>
    </cfRule>
  </conditionalFormatting>
  <conditionalFormatting sqref="B144:B145">
    <cfRule type="cellIs" dxfId="1029" priority="44478" stopIfTrue="1" operator="equal">
      <formula>$H$3</formula>
    </cfRule>
  </conditionalFormatting>
  <conditionalFormatting sqref="B146">
    <cfRule type="cellIs" dxfId="1028" priority="30352" stopIfTrue="1" operator="equal">
      <formula>$H$3</formula>
    </cfRule>
  </conditionalFormatting>
  <conditionalFormatting sqref="B146:B149">
    <cfRule type="cellIs" dxfId="1027" priority="29537" stopIfTrue="1" operator="equal">
      <formula>$H$3</formula>
    </cfRule>
    <cfRule type="cellIs" dxfId="1026" priority="29540" stopIfTrue="1" operator="lessThan">
      <formula>$H$3</formula>
    </cfRule>
  </conditionalFormatting>
  <conditionalFormatting sqref="B147:B149">
    <cfRule type="cellIs" dxfId="1025" priority="29533" stopIfTrue="1" operator="equal">
      <formula>$H$3</formula>
    </cfRule>
    <cfRule type="cellIs" dxfId="1024" priority="29536" stopIfTrue="1" operator="lessThan">
      <formula>$H$3</formula>
    </cfRule>
  </conditionalFormatting>
  <conditionalFormatting sqref="B147:B150">
    <cfRule type="cellIs" dxfId="1023" priority="9897" stopIfTrue="1" operator="equal">
      <formula>$H$3</formula>
    </cfRule>
    <cfRule type="cellIs" dxfId="1022" priority="9908" stopIfTrue="1" operator="lessThan">
      <formula>$H$3</formula>
    </cfRule>
  </conditionalFormatting>
  <conditionalFormatting sqref="B150:B151">
    <cfRule type="cellIs" dxfId="1021" priority="9856" stopIfTrue="1" operator="lessThan">
      <formula>$H$3</formula>
    </cfRule>
    <cfRule type="cellIs" dxfId="1020" priority="9843" stopIfTrue="1" operator="equal">
      <formula>$H$3</formula>
    </cfRule>
  </conditionalFormatting>
  <conditionalFormatting sqref="B151">
    <cfRule type="cellIs" dxfId="1019" priority="9841" stopIfTrue="1" operator="equal">
      <formula>$H$3</formula>
    </cfRule>
    <cfRule type="cellIs" dxfId="1018" priority="9842" stopIfTrue="1" operator="lessThan">
      <formula>$H$3</formula>
    </cfRule>
  </conditionalFormatting>
  <conditionalFormatting sqref="B151:B152">
    <cfRule type="cellIs" dxfId="1017" priority="9240" stopIfTrue="1" operator="equal">
      <formula>$H$3</formula>
    </cfRule>
    <cfRule type="cellIs" dxfId="1016" priority="9247" stopIfTrue="1" operator="lessThan">
      <formula>$H$3</formula>
    </cfRule>
  </conditionalFormatting>
  <conditionalFormatting sqref="B152:B153">
    <cfRule type="cellIs" dxfId="1015" priority="9195" stopIfTrue="1" operator="lessThan">
      <formula>$H$3</formula>
    </cfRule>
    <cfRule type="cellIs" dxfId="1014" priority="9194" stopIfTrue="1" operator="equal">
      <formula>$H$3</formula>
    </cfRule>
  </conditionalFormatting>
  <conditionalFormatting sqref="B153">
    <cfRule type="cellIs" dxfId="1013" priority="9176" stopIfTrue="1" operator="equal">
      <formula>$H$3</formula>
    </cfRule>
    <cfRule type="cellIs" dxfId="1012" priority="9193" stopIfTrue="1" operator="lessThan">
      <formula>$H$3</formula>
    </cfRule>
  </conditionalFormatting>
  <conditionalFormatting sqref="B153:B154">
    <cfRule type="cellIs" dxfId="1011" priority="8642" stopIfTrue="1" operator="equal">
      <formula>$H$3</formula>
    </cfRule>
    <cfRule type="cellIs" dxfId="1010" priority="8649" stopIfTrue="1" operator="lessThan">
      <formula>$H$3</formula>
    </cfRule>
  </conditionalFormatting>
  <conditionalFormatting sqref="B154">
    <cfRule type="cellIs" dxfId="1009" priority="8641" stopIfTrue="1" operator="lessThan">
      <formula>$H$3</formula>
    </cfRule>
    <cfRule type="cellIs" dxfId="1008" priority="8630" stopIfTrue="1" operator="equal">
      <formula>$H$3</formula>
    </cfRule>
  </conditionalFormatting>
  <conditionalFormatting sqref="B154:B155">
    <cfRule type="cellIs" dxfId="1007" priority="8596" stopIfTrue="1" operator="equal">
      <formula>$H$3</formula>
    </cfRule>
    <cfRule type="cellIs" dxfId="1006" priority="8597" stopIfTrue="1" operator="lessThan">
      <formula>$H$3</formula>
    </cfRule>
  </conditionalFormatting>
  <conditionalFormatting sqref="B155">
    <cfRule type="cellIs" dxfId="1005" priority="8580" stopIfTrue="1" operator="equal">
      <formula>$H$3</formula>
    </cfRule>
    <cfRule type="cellIs" dxfId="1004" priority="8589" stopIfTrue="1" operator="lessThan">
      <formula>$H$3</formula>
    </cfRule>
  </conditionalFormatting>
  <conditionalFormatting sqref="B155:B156">
    <cfRule type="cellIs" dxfId="1003" priority="8430" stopIfTrue="1" operator="lessThan">
      <formula>$H$3</formula>
    </cfRule>
    <cfRule type="cellIs" dxfId="1002" priority="8427" stopIfTrue="1" operator="equal">
      <formula>$H$3</formula>
    </cfRule>
  </conditionalFormatting>
  <conditionalFormatting sqref="B156">
    <cfRule type="cellIs" dxfId="1001" priority="8426" stopIfTrue="1" operator="lessThan">
      <formula>$H$3</formula>
    </cfRule>
    <cfRule type="cellIs" dxfId="1000" priority="8423" stopIfTrue="1" operator="equal">
      <formula>$H$3</formula>
    </cfRule>
  </conditionalFormatting>
  <conditionalFormatting sqref="B156:B157">
    <cfRule type="cellIs" dxfId="999" priority="8369" stopIfTrue="1" operator="equal">
      <formula>$H$3</formula>
    </cfRule>
    <cfRule type="cellIs" dxfId="998" priority="8378" stopIfTrue="1" operator="lessThan">
      <formula>$H$3</formula>
    </cfRule>
  </conditionalFormatting>
  <conditionalFormatting sqref="B157">
    <cfRule type="cellIs" dxfId="997" priority="8366" stopIfTrue="1" operator="lessThan">
      <formula>$H$3</formula>
    </cfRule>
    <cfRule type="cellIs" dxfId="996" priority="8361" stopIfTrue="1" operator="equal">
      <formula>$H$3</formula>
    </cfRule>
  </conditionalFormatting>
  <conditionalFormatting sqref="B157:B159">
    <cfRule type="cellIs" dxfId="995" priority="7817" stopIfTrue="1" operator="lessThan">
      <formula>$H$3</formula>
    </cfRule>
    <cfRule type="cellIs" dxfId="994" priority="7812" stopIfTrue="1" operator="equal">
      <formula>$H$3</formula>
    </cfRule>
  </conditionalFormatting>
  <conditionalFormatting sqref="B158">
    <cfRule type="cellIs" dxfId="993" priority="7811" stopIfTrue="1" operator="lessThan">
      <formula>$H$3</formula>
    </cfRule>
    <cfRule type="cellIs" dxfId="992" priority="7804" stopIfTrue="1" operator="equal">
      <formula>$H$3</formula>
    </cfRule>
  </conditionalFormatting>
  <conditionalFormatting sqref="B159">
    <cfRule type="cellIs" dxfId="991" priority="7995" stopIfTrue="1" operator="equal">
      <formula>$H$3</formula>
    </cfRule>
    <cfRule type="cellIs" dxfId="990" priority="7996" stopIfTrue="1" operator="lessThan">
      <formula>$H$3</formula>
    </cfRule>
  </conditionalFormatting>
  <conditionalFormatting sqref="B160">
    <cfRule type="cellIs" dxfId="989" priority="7605" stopIfTrue="1" operator="lessThan">
      <formula>$H$3</formula>
    </cfRule>
    <cfRule type="cellIs" dxfId="988" priority="7600" stopIfTrue="1" operator="equal">
      <formula>$H$3</formula>
    </cfRule>
  </conditionalFormatting>
  <conditionalFormatting sqref="B160:B161">
    <cfRule type="cellIs" dxfId="987" priority="7561" stopIfTrue="1" operator="lessThan">
      <formula>$H$3</formula>
    </cfRule>
    <cfRule type="cellIs" dxfId="986" priority="7556" stopIfTrue="1" operator="equal">
      <formula>$H$3</formula>
    </cfRule>
  </conditionalFormatting>
  <conditionalFormatting sqref="B161:B162">
    <cfRule type="cellIs" dxfId="985" priority="7347" stopIfTrue="1" operator="lessThan">
      <formula>$H$3</formula>
    </cfRule>
    <cfRule type="cellIs" dxfId="984" priority="7340" stopIfTrue="1" operator="equal">
      <formula>$H$3</formula>
    </cfRule>
  </conditionalFormatting>
  <conditionalFormatting sqref="B162">
    <cfRule type="cellIs" dxfId="983" priority="7332" stopIfTrue="1" operator="equal">
      <formula>$H$3</formula>
    </cfRule>
    <cfRule type="cellIs" dxfId="982" priority="7335" stopIfTrue="1" operator="lessThan">
      <formula>$H$3</formula>
    </cfRule>
  </conditionalFormatting>
  <conditionalFormatting sqref="B165">
    <cfRule type="cellIs" dxfId="981" priority="7175" stopIfTrue="1" operator="equal">
      <formula>$H$3</formula>
    </cfRule>
    <cfRule type="cellIs" dxfId="980" priority="7176" stopIfTrue="1" operator="lessThan">
      <formula>$H$3</formula>
    </cfRule>
  </conditionalFormatting>
  <conditionalFormatting sqref="B165:B166">
    <cfRule type="cellIs" dxfId="979" priority="6692" stopIfTrue="1" operator="equal">
      <formula>$H$3</formula>
    </cfRule>
    <cfRule type="cellIs" dxfId="978" priority="6693" stopIfTrue="1" operator="lessThan">
      <formula>$H$3</formula>
    </cfRule>
  </conditionalFormatting>
  <conditionalFormatting sqref="B166">
    <cfRule type="cellIs" dxfId="977" priority="6682" stopIfTrue="1" operator="equal">
      <formula>$H$3</formula>
    </cfRule>
    <cfRule type="cellIs" dxfId="976" priority="6685" stopIfTrue="1" operator="lessThan">
      <formula>$H$3</formula>
    </cfRule>
  </conditionalFormatting>
  <conditionalFormatting sqref="B166:B168">
    <cfRule type="cellIs" dxfId="975" priority="6365" stopIfTrue="1" operator="lessThan">
      <formula>$H$3</formula>
    </cfRule>
    <cfRule type="cellIs" dxfId="974" priority="6354" stopIfTrue="1" operator="equal">
      <formula>$H$3</formula>
    </cfRule>
  </conditionalFormatting>
  <conditionalFormatting sqref="B167">
    <cfRule type="cellIs" dxfId="973" priority="6348" stopIfTrue="1" operator="equal">
      <formula>$H$3</formula>
    </cfRule>
    <cfRule type="cellIs" dxfId="972" priority="6353" stopIfTrue="1" operator="lessThan">
      <formula>$H$3</formula>
    </cfRule>
  </conditionalFormatting>
  <conditionalFormatting sqref="B168">
    <cfRule type="cellIs" dxfId="971" priority="6553" stopIfTrue="1" operator="lessThan">
      <formula>$H$3</formula>
    </cfRule>
    <cfRule type="cellIs" dxfId="970" priority="6546" stopIfTrue="1" operator="equal">
      <formula>$H$3</formula>
    </cfRule>
  </conditionalFormatting>
  <conditionalFormatting sqref="B169">
    <cfRule type="cellIs" dxfId="969" priority="6121" stopIfTrue="1" operator="equal">
      <formula>$H$3</formula>
    </cfRule>
  </conditionalFormatting>
  <conditionalFormatting sqref="B169:B170">
    <cfRule type="cellIs" dxfId="968" priority="5784" stopIfTrue="1" operator="equal">
      <formula>$H$3</formula>
    </cfRule>
    <cfRule type="cellIs" dxfId="967" priority="5803" stopIfTrue="1" operator="lessThan">
      <formula>$H$3</formula>
    </cfRule>
  </conditionalFormatting>
  <conditionalFormatting sqref="B170">
    <cfRule type="cellIs" dxfId="966" priority="5783" stopIfTrue="1" operator="lessThan">
      <formula>$H$3</formula>
    </cfRule>
  </conditionalFormatting>
  <conditionalFormatting sqref="B171">
    <cfRule type="cellIs" dxfId="965" priority="6053" stopIfTrue="1" operator="lessThan">
      <formula>$H$3</formula>
    </cfRule>
    <cfRule type="cellIs" dxfId="964" priority="6050" stopIfTrue="1" operator="equal">
      <formula>$H$3</formula>
    </cfRule>
  </conditionalFormatting>
  <conditionalFormatting sqref="B171:B172">
    <cfRule type="cellIs" dxfId="963" priority="5983" stopIfTrue="1" operator="lessThan">
      <formula>$H$3</formula>
    </cfRule>
    <cfRule type="cellIs" dxfId="962" priority="5968" stopIfTrue="1" operator="equal">
      <formula>$H$3</formula>
    </cfRule>
  </conditionalFormatting>
  <conditionalFormatting sqref="B172">
    <cfRule type="cellIs" dxfId="961" priority="5967" stopIfTrue="1" operator="lessThan">
      <formula>$H$3</formula>
    </cfRule>
    <cfRule type="cellIs" dxfId="960" priority="5966" stopIfTrue="1" operator="equal">
      <formula>$H$3</formula>
    </cfRule>
  </conditionalFormatting>
  <conditionalFormatting sqref="B172:B173">
    <cfRule type="cellIs" dxfId="959" priority="5961" stopIfTrue="1" operator="lessThan">
      <formula>$H$3</formula>
    </cfRule>
    <cfRule type="cellIs" dxfId="958" priority="5956" stopIfTrue="1" operator="equal">
      <formula>$H$3</formula>
    </cfRule>
  </conditionalFormatting>
  <conditionalFormatting sqref="B173">
    <cfRule type="cellIs" dxfId="957" priority="5954" stopIfTrue="1" operator="equal">
      <formula>$H$3</formula>
    </cfRule>
    <cfRule type="cellIs" dxfId="956" priority="5955" stopIfTrue="1" operator="lessThan">
      <formula>$H$3</formula>
    </cfRule>
  </conditionalFormatting>
  <conditionalFormatting sqref="B173:B174">
    <cfRule type="cellIs" dxfId="955" priority="5629" stopIfTrue="1" operator="lessThan">
      <formula>$H$3</formula>
    </cfRule>
    <cfRule type="cellIs" dxfId="954" priority="5620" stopIfTrue="1" operator="equal">
      <formula>$H$3</formula>
    </cfRule>
  </conditionalFormatting>
  <conditionalFormatting sqref="B174">
    <cfRule type="cellIs" dxfId="953" priority="5612" stopIfTrue="1" operator="equal">
      <formula>$H$3</formula>
    </cfRule>
    <cfRule type="cellIs" dxfId="952" priority="5619" stopIfTrue="1" operator="lessThan">
      <formula>$H$3</formula>
    </cfRule>
  </conditionalFormatting>
  <conditionalFormatting sqref="B174:B176">
    <cfRule type="cellIs" dxfId="951" priority="5416" stopIfTrue="1" operator="equal">
      <formula>$H$3</formula>
    </cfRule>
    <cfRule type="cellIs" dxfId="950" priority="5421" stopIfTrue="1" operator="lessThan">
      <formula>$H$3</formula>
    </cfRule>
  </conditionalFormatting>
  <conditionalFormatting sqref="B175:B177">
    <cfRule type="cellIs" dxfId="949" priority="4975" stopIfTrue="1" operator="lessThan">
      <formula>$H$3</formula>
    </cfRule>
    <cfRule type="cellIs" dxfId="948" priority="4964" stopIfTrue="1" operator="equal">
      <formula>$H$3</formula>
    </cfRule>
  </conditionalFormatting>
  <conditionalFormatting sqref="B177:B178">
    <cfRule type="cellIs" dxfId="947" priority="4671" stopIfTrue="1" operator="equal">
      <formula>$H$3</formula>
    </cfRule>
    <cfRule type="cellIs" dxfId="946" priority="4672" stopIfTrue="1" operator="lessThan">
      <formula>$H$3</formula>
    </cfRule>
  </conditionalFormatting>
  <conditionalFormatting sqref="B178">
    <cfRule type="cellIs" dxfId="945" priority="4661" stopIfTrue="1" operator="equal">
      <formula>$H$3</formula>
    </cfRule>
    <cfRule type="cellIs" dxfId="944" priority="4668" stopIfTrue="1" operator="lessThan">
      <formula>$H$3</formula>
    </cfRule>
  </conditionalFormatting>
  <conditionalFormatting sqref="B178:B179">
    <cfRule type="cellIs" dxfId="943" priority="4539" stopIfTrue="1" operator="equal">
      <formula>$H$3</formula>
    </cfRule>
    <cfRule type="cellIs" dxfId="942" priority="4546" stopIfTrue="1" operator="lessThan">
      <formula>$H$3</formula>
    </cfRule>
  </conditionalFormatting>
  <conditionalFormatting sqref="B179">
    <cfRule type="cellIs" dxfId="941" priority="4538" stopIfTrue="1" operator="lessThan">
      <formula>$H$3</formula>
    </cfRule>
    <cfRule type="cellIs" dxfId="940" priority="4529" stopIfTrue="1" operator="equal">
      <formula>$H$3</formula>
    </cfRule>
  </conditionalFormatting>
  <conditionalFormatting sqref="B179:B181">
    <cfRule type="cellIs" dxfId="939" priority="4098" stopIfTrue="1" operator="lessThan">
      <formula>$H$3</formula>
    </cfRule>
    <cfRule type="cellIs" dxfId="938" priority="4093" stopIfTrue="1" operator="equal">
      <formula>$H$3</formula>
    </cfRule>
  </conditionalFormatting>
  <conditionalFormatting sqref="B180">
    <cfRule type="cellIs" dxfId="937" priority="4079" stopIfTrue="1" operator="equal">
      <formula>$H$3</formula>
    </cfRule>
    <cfRule type="cellIs" dxfId="936" priority="4092" stopIfTrue="1" operator="lessThan">
      <formula>$H$3</formula>
    </cfRule>
  </conditionalFormatting>
  <conditionalFormatting sqref="B181">
    <cfRule type="cellIs" dxfId="935" priority="4473" stopIfTrue="1" operator="lessThan">
      <formula>$H$3</formula>
    </cfRule>
    <cfRule type="cellIs" dxfId="934" priority="4470" stopIfTrue="1" operator="equal">
      <formula>$H$3</formula>
    </cfRule>
  </conditionalFormatting>
  <conditionalFormatting sqref="B182">
    <cfRule type="cellIs" dxfId="933" priority="3863" stopIfTrue="1" operator="lessThan">
      <formula>$H$3</formula>
    </cfRule>
    <cfRule type="cellIs" dxfId="932" priority="3862" stopIfTrue="1" operator="equal">
      <formula>$H$3</formula>
    </cfRule>
  </conditionalFormatting>
  <conditionalFormatting sqref="B182:B186">
    <cfRule type="cellIs" dxfId="931" priority="3520" stopIfTrue="1" operator="lessThan">
      <formula>$H$3</formula>
    </cfRule>
    <cfRule type="cellIs" dxfId="930" priority="3501" stopIfTrue="1" operator="equal">
      <formula>$H$3</formula>
    </cfRule>
  </conditionalFormatting>
  <conditionalFormatting sqref="B183">
    <cfRule type="cellIs" dxfId="929" priority="3500" stopIfTrue="1" operator="lessThan">
      <formula>$H$3</formula>
    </cfRule>
    <cfRule type="cellIs" dxfId="928" priority="3499" stopIfTrue="1" operator="equal">
      <formula>$H$3</formula>
    </cfRule>
  </conditionalFormatting>
  <conditionalFormatting sqref="B184:B186">
    <cfRule type="cellIs" dxfId="927" priority="3851" stopIfTrue="1" operator="lessThan">
      <formula>$H$3</formula>
    </cfRule>
    <cfRule type="cellIs" dxfId="926" priority="3834" stopIfTrue="1" operator="equal">
      <formula>$H$3</formula>
    </cfRule>
  </conditionalFormatting>
  <conditionalFormatting sqref="B188">
    <cfRule type="cellIs" dxfId="925" priority="2745" stopIfTrue="1" operator="lessThan">
      <formula>$H$3</formula>
    </cfRule>
    <cfRule type="cellIs" dxfId="924" priority="2738" stopIfTrue="1" operator="equal">
      <formula>$H$3</formula>
    </cfRule>
  </conditionalFormatting>
  <conditionalFormatting sqref="B188:B192">
    <cfRule type="cellIs" dxfId="923" priority="2748" stopIfTrue="1" operator="equal">
      <formula>$H$3</formula>
    </cfRule>
  </conditionalFormatting>
  <conditionalFormatting sqref="B189:B192">
    <cfRule type="cellIs" dxfId="922" priority="3127" stopIfTrue="1" operator="equal">
      <formula>$H$3</formula>
    </cfRule>
    <cfRule type="cellIs" dxfId="921" priority="3122" stopIfTrue="1" operator="lessThan">
      <formula>$H$3</formula>
    </cfRule>
  </conditionalFormatting>
  <conditionalFormatting sqref="B195 D195">
    <cfRule type="cellIs" dxfId="920" priority="2156" stopIfTrue="1" operator="lessThan">
      <formula>$H$3</formula>
    </cfRule>
    <cfRule type="cellIs" dxfId="919" priority="2153" stopIfTrue="1" operator="equal">
      <formula>$H$3</formula>
    </cfRule>
  </conditionalFormatting>
  <conditionalFormatting sqref="B195:B196 D195:D196">
    <cfRule type="cellIs" dxfId="918" priority="2158" stopIfTrue="1" operator="lessThan">
      <formula>$H$3</formula>
    </cfRule>
  </conditionalFormatting>
  <conditionalFormatting sqref="B196">
    <cfRule type="cellIs" dxfId="917" priority="2603" stopIfTrue="1" operator="equal">
      <formula>$H$3</formula>
    </cfRule>
  </conditionalFormatting>
  <conditionalFormatting sqref="B197:B198 B200">
    <cfRule type="cellIs" dxfId="916" priority="1986" stopIfTrue="1" operator="lessThan">
      <formula>$H$3</formula>
    </cfRule>
    <cfRule type="cellIs" dxfId="915" priority="1987" stopIfTrue="1" operator="equal">
      <formula>$H$3</formula>
    </cfRule>
  </conditionalFormatting>
  <conditionalFormatting sqref="B197:B199 D197:D199 F197:F199">
    <cfRule type="cellIs" dxfId="914" priority="1951" stopIfTrue="1" operator="lessThan">
      <formula>$H$3</formula>
    </cfRule>
  </conditionalFormatting>
  <conditionalFormatting sqref="B197:B199 D199">
    <cfRule type="cellIs" dxfId="913" priority="1950" stopIfTrue="1" operator="equal">
      <formula>$H$3</formula>
    </cfRule>
  </conditionalFormatting>
  <conditionalFormatting sqref="B200 B197:B198">
    <cfRule type="cellIs" dxfId="912" priority="1985" stopIfTrue="1" operator="equal">
      <formula>$H$3</formula>
    </cfRule>
  </conditionalFormatting>
  <conditionalFormatting sqref="B200:B201">
    <cfRule type="cellIs" dxfId="911" priority="1983" stopIfTrue="1" operator="lessThan">
      <formula>$H$3</formula>
    </cfRule>
    <cfRule type="cellIs" dxfId="910" priority="1982" stopIfTrue="1" operator="equal">
      <formula>$H$3</formula>
    </cfRule>
  </conditionalFormatting>
  <conditionalFormatting sqref="B201">
    <cfRule type="cellIs" dxfId="909" priority="1981" stopIfTrue="1" operator="lessThan">
      <formula>$H$3</formula>
    </cfRule>
    <cfRule type="cellIs" dxfId="908" priority="1978" stopIfTrue="1" operator="equal">
      <formula>$H$3</formula>
    </cfRule>
  </conditionalFormatting>
  <conditionalFormatting sqref="B201:B203 B206">
    <cfRule type="cellIs" dxfId="907" priority="1974" stopIfTrue="1" operator="lessThan">
      <formula>$H$3</formula>
    </cfRule>
    <cfRule type="cellIs" dxfId="906" priority="1971" stopIfTrue="1" operator="equal">
      <formula>$H$3</formula>
    </cfRule>
  </conditionalFormatting>
  <conditionalFormatting sqref="B202:B204">
    <cfRule type="cellIs" dxfId="905" priority="1899" stopIfTrue="1" operator="lessThan">
      <formula>$H$3</formula>
    </cfRule>
    <cfRule type="cellIs" dxfId="904" priority="1897" stopIfTrue="1" operator="equal">
      <formula>$H$3</formula>
    </cfRule>
  </conditionalFormatting>
  <conditionalFormatting sqref="B204:B206">
    <cfRule type="cellIs" dxfId="903" priority="1890" stopIfTrue="1" operator="lessThan">
      <formula>$H$3</formula>
    </cfRule>
    <cfRule type="cellIs" dxfId="902" priority="1888" stopIfTrue="1" operator="equal">
      <formula>$H$3</formula>
    </cfRule>
  </conditionalFormatting>
  <conditionalFormatting sqref="B205">
    <cfRule type="cellIs" dxfId="901" priority="1886" stopIfTrue="1" operator="equal">
      <formula>$H$3</formula>
    </cfRule>
    <cfRule type="cellIs" dxfId="900" priority="1887" stopIfTrue="1" operator="lessThan">
      <formula>$H$3</formula>
    </cfRule>
  </conditionalFormatting>
  <conditionalFormatting sqref="B207:B211">
    <cfRule type="cellIs" dxfId="899" priority="1645" stopIfTrue="1" operator="equal">
      <formula>$H$3</formula>
    </cfRule>
    <cfRule type="cellIs" dxfId="898" priority="1644" stopIfTrue="1" operator="lessThan">
      <formula>$H$3</formula>
    </cfRule>
  </conditionalFormatting>
  <conditionalFormatting sqref="B213:B220">
    <cfRule type="cellIs" dxfId="897" priority="1583" stopIfTrue="1" operator="equal">
      <formula>$H$3</formula>
    </cfRule>
  </conditionalFormatting>
  <conditionalFormatting sqref="B213:B223">
    <cfRule type="cellIs" dxfId="896" priority="1484" stopIfTrue="1" operator="lessThan">
      <formula>$H$3</formula>
    </cfRule>
  </conditionalFormatting>
  <conditionalFormatting sqref="B221:B223">
    <cfRule type="cellIs" dxfId="895" priority="1483" stopIfTrue="1" operator="equal">
      <formula>$H$3</formula>
    </cfRule>
  </conditionalFormatting>
  <conditionalFormatting sqref="B226:B229">
    <cfRule type="cellIs" dxfId="894" priority="1392" stopIfTrue="1" operator="equal">
      <formula>$H$3</formula>
    </cfRule>
    <cfRule type="cellIs" dxfId="893" priority="1393" stopIfTrue="1" operator="lessThan">
      <formula>$H$3</formula>
    </cfRule>
  </conditionalFormatting>
  <conditionalFormatting sqref="B231:B247">
    <cfRule type="cellIs" dxfId="892" priority="1067" stopIfTrue="1" operator="equal">
      <formula>$H$3</formula>
    </cfRule>
    <cfRule type="cellIs" dxfId="891" priority="1068" stopIfTrue="1" operator="lessThan">
      <formula>$H$3</formula>
    </cfRule>
  </conditionalFormatting>
  <conditionalFormatting sqref="B250">
    <cfRule type="cellIs" dxfId="890" priority="817" stopIfTrue="1" operator="lessThan">
      <formula>$H$3</formula>
    </cfRule>
  </conditionalFormatting>
  <conditionalFormatting sqref="B250:B253">
    <cfRule type="cellIs" dxfId="889" priority="818" stopIfTrue="1" operator="equal">
      <formula>$H$3</formula>
    </cfRule>
  </conditionalFormatting>
  <conditionalFormatting sqref="B251:B253">
    <cfRule type="cellIs" dxfId="888" priority="874" stopIfTrue="1" operator="lessThan">
      <formula>$H$3</formula>
    </cfRule>
  </conditionalFormatting>
  <conditionalFormatting sqref="B256:B265">
    <cfRule type="cellIs" dxfId="887" priority="491" stopIfTrue="1" operator="lessThan">
      <formula>$H$3</formula>
    </cfRule>
    <cfRule type="cellIs" dxfId="886" priority="490" stopIfTrue="1" operator="equal">
      <formula>$H$3</formula>
    </cfRule>
  </conditionalFormatting>
  <conditionalFormatting sqref="B268:B271">
    <cfRule type="cellIs" dxfId="885" priority="270" stopIfTrue="1" operator="equal">
      <formula>$H$3</formula>
    </cfRule>
    <cfRule type="cellIs" dxfId="884" priority="271" stopIfTrue="1" operator="lessThan">
      <formula>$H$3</formula>
    </cfRule>
  </conditionalFormatting>
  <conditionalFormatting sqref="B274:B277">
    <cfRule type="cellIs" dxfId="883" priority="235" stopIfTrue="1" operator="lessThan">
      <formula>$H$3</formula>
    </cfRule>
    <cfRule type="cellIs" dxfId="882" priority="234" stopIfTrue="1" operator="equal">
      <formula>$H$3</formula>
    </cfRule>
  </conditionalFormatting>
  <conditionalFormatting sqref="B286 D286">
    <cfRule type="cellIs" dxfId="881" priority="21659" stopIfTrue="1" operator="equal">
      <formula>$H$3</formula>
    </cfRule>
    <cfRule type="cellIs" dxfId="880" priority="21660" stopIfTrue="1" operator="lessThan">
      <formula>$H$3</formula>
    </cfRule>
  </conditionalFormatting>
  <conditionalFormatting sqref="B286:B287">
    <cfRule type="cellIs" dxfId="879" priority="4330" stopIfTrue="1" operator="equal">
      <formula>$H$3</formula>
    </cfRule>
    <cfRule type="cellIs" dxfId="878" priority="4341" stopIfTrue="1" operator="lessThan">
      <formula>$H$3</formula>
    </cfRule>
  </conditionalFormatting>
  <conditionalFormatting sqref="B287">
    <cfRule type="cellIs" dxfId="877" priority="4322" stopIfTrue="1" operator="equal">
      <formula>$H$3</formula>
    </cfRule>
    <cfRule type="cellIs" dxfId="876" priority="4323" stopIfTrue="1" operator="lessThan">
      <formula>$H$3</formula>
    </cfRule>
  </conditionalFormatting>
  <conditionalFormatting sqref="B287:B288">
    <cfRule type="cellIs" dxfId="875" priority="4257" stopIfTrue="1" operator="equal">
      <formula>$H$3</formula>
    </cfRule>
    <cfRule type="cellIs" dxfId="874" priority="4260" stopIfTrue="1" operator="lessThan">
      <formula>$H$3</formula>
    </cfRule>
  </conditionalFormatting>
  <conditionalFormatting sqref="B288:B289">
    <cfRule type="cellIs" dxfId="873" priority="4170" stopIfTrue="1" operator="lessThan">
      <formula>$H$3</formula>
    </cfRule>
    <cfRule type="cellIs" dxfId="872" priority="4159" stopIfTrue="1" operator="equal">
      <formula>$H$3</formula>
    </cfRule>
  </conditionalFormatting>
  <conditionalFormatting sqref="B289">
    <cfRule type="cellIs" dxfId="871" priority="4155" stopIfTrue="1" operator="equal">
      <formula>$H$3</formula>
    </cfRule>
    <cfRule type="cellIs" dxfId="870" priority="4156" stopIfTrue="1" operator="lessThan">
      <formula>$H$3</formula>
    </cfRule>
  </conditionalFormatting>
  <conditionalFormatting sqref="B289:B290">
    <cfRule type="cellIs" dxfId="869" priority="3776" stopIfTrue="1" operator="lessThan">
      <formula>$H$3</formula>
    </cfRule>
    <cfRule type="cellIs" dxfId="868" priority="3773" stopIfTrue="1" operator="equal">
      <formula>$H$3</formula>
    </cfRule>
  </conditionalFormatting>
  <conditionalFormatting sqref="B290">
    <cfRule type="cellIs" dxfId="867" priority="3762" stopIfTrue="1" operator="lessThan">
      <formula>$H$3</formula>
    </cfRule>
    <cfRule type="cellIs" dxfId="866" priority="3759" stopIfTrue="1" operator="equal">
      <formula>$H$3</formula>
    </cfRule>
  </conditionalFormatting>
  <conditionalFormatting sqref="B290:B291">
    <cfRule type="cellIs" dxfId="865" priority="3572" stopIfTrue="1" operator="equal">
      <formula>$H$3</formula>
    </cfRule>
    <cfRule type="cellIs" dxfId="864" priority="3573" stopIfTrue="1" operator="lessThan">
      <formula>$H$3</formula>
    </cfRule>
  </conditionalFormatting>
  <conditionalFormatting sqref="B291">
    <cfRule type="cellIs" dxfId="863" priority="3556" stopIfTrue="1" operator="equal">
      <formula>$H$3</formula>
    </cfRule>
    <cfRule type="cellIs" dxfId="862" priority="3567" stopIfTrue="1" operator="lessThan">
      <formula>$H$3</formula>
    </cfRule>
  </conditionalFormatting>
  <conditionalFormatting sqref="B291:B292">
    <cfRule type="cellIs" dxfId="861" priority="3386" stopIfTrue="1" operator="equal">
      <formula>$H$3</formula>
    </cfRule>
    <cfRule type="cellIs" dxfId="860" priority="3389" stopIfTrue="1" operator="lessThan">
      <formula>$H$3</formula>
    </cfRule>
  </conditionalFormatting>
  <conditionalFormatting sqref="B292">
    <cfRule type="cellIs" dxfId="859" priority="3380" stopIfTrue="1" operator="equal">
      <formula>$H$3</formula>
    </cfRule>
    <cfRule type="cellIs" dxfId="858" priority="3385" stopIfTrue="1" operator="lessThan">
      <formula>$H$3</formula>
    </cfRule>
  </conditionalFormatting>
  <conditionalFormatting sqref="B292:B293">
    <cfRule type="cellIs" dxfId="857" priority="3223" stopIfTrue="1" operator="equal">
      <formula>$H$3</formula>
    </cfRule>
    <cfRule type="cellIs" dxfId="856" priority="3236" stopIfTrue="1" operator="lessThan">
      <formula>$H$3</formula>
    </cfRule>
  </conditionalFormatting>
  <conditionalFormatting sqref="B293">
    <cfRule type="cellIs" dxfId="855" priority="3217" stopIfTrue="1" operator="equal">
      <formula>$H$3</formula>
    </cfRule>
    <cfRule type="cellIs" dxfId="854" priority="3222" stopIfTrue="1" operator="lessThan">
      <formula>$H$3</formula>
    </cfRule>
  </conditionalFormatting>
  <conditionalFormatting sqref="B294">
    <cfRule type="cellIs" dxfId="853" priority="3827" stopIfTrue="1" operator="lessThan">
      <formula>$H$3</formula>
    </cfRule>
    <cfRule type="cellIs" dxfId="852" priority="3822" stopIfTrue="1" operator="equal">
      <formula>$H$3</formula>
    </cfRule>
  </conditionalFormatting>
  <conditionalFormatting sqref="B294:B295">
    <cfRule type="cellIs" dxfId="851" priority="3308" stopIfTrue="1" operator="lessThan">
      <formula>$H$3</formula>
    </cfRule>
    <cfRule type="cellIs" dxfId="850" priority="3307" stopIfTrue="1" operator="equal">
      <formula>$H$3</formula>
    </cfRule>
  </conditionalFormatting>
  <conditionalFormatting sqref="B295">
    <cfRule type="cellIs" dxfId="849" priority="3298" stopIfTrue="1" operator="lessThan">
      <formula>$H$3</formula>
    </cfRule>
    <cfRule type="cellIs" dxfId="848" priority="3293" stopIfTrue="1" operator="equal">
      <formula>$H$3</formula>
    </cfRule>
  </conditionalFormatting>
  <conditionalFormatting sqref="B295:B296">
    <cfRule type="cellIs" dxfId="847" priority="2912" stopIfTrue="1" operator="equal">
      <formula>$H$3</formula>
    </cfRule>
    <cfRule type="cellIs" dxfId="846" priority="2915" stopIfTrue="1" operator="lessThan">
      <formula>$H$3</formula>
    </cfRule>
  </conditionalFormatting>
  <conditionalFormatting sqref="B296">
    <cfRule type="cellIs" dxfId="845" priority="2911" stopIfTrue="1" operator="lessThan">
      <formula>$H$3</formula>
    </cfRule>
  </conditionalFormatting>
  <conditionalFormatting sqref="B296:B297">
    <cfRule type="cellIs" dxfId="844" priority="2780" stopIfTrue="1" operator="equal">
      <formula>$H$3</formula>
    </cfRule>
  </conditionalFormatting>
  <conditionalFormatting sqref="B297">
    <cfRule type="cellIs" dxfId="843" priority="2779" stopIfTrue="1" operator="lessThan">
      <formula>$H$3</formula>
    </cfRule>
  </conditionalFormatting>
  <conditionalFormatting sqref="B297:B298">
    <cfRule type="cellIs" dxfId="842" priority="2546" stopIfTrue="1" operator="lessThan">
      <formula>$H$3</formula>
    </cfRule>
  </conditionalFormatting>
  <conditionalFormatting sqref="B297:B299">
    <cfRule type="cellIs" dxfId="841" priority="2553" stopIfTrue="1" operator="equal">
      <formula>$H$3</formula>
    </cfRule>
  </conditionalFormatting>
  <conditionalFormatting sqref="B298">
    <cfRule type="cellIs" dxfId="840" priority="2545" stopIfTrue="1" operator="equal">
      <formula>$H$3</formula>
    </cfRule>
  </conditionalFormatting>
  <conditionalFormatting sqref="B299">
    <cfRule type="cellIs" dxfId="839" priority="3935" stopIfTrue="1" operator="lessThan">
      <formula>$H$3</formula>
    </cfRule>
    <cfRule type="cellIs" dxfId="838" priority="3938" stopIfTrue="1" operator="equal">
      <formula>$H$3</formula>
    </cfRule>
  </conditionalFormatting>
  <conditionalFormatting sqref="B300">
    <cfRule type="cellIs" dxfId="837" priority="2385" stopIfTrue="1" operator="equal">
      <formula>$H$3</formula>
    </cfRule>
  </conditionalFormatting>
  <conditionalFormatting sqref="B300:B301">
    <cfRule type="cellIs" dxfId="836" priority="2345" stopIfTrue="1" operator="lessThan">
      <formula>$H$3</formula>
    </cfRule>
  </conditionalFormatting>
  <conditionalFormatting sqref="B301">
    <cfRule type="cellIs" dxfId="835" priority="2339" stopIfTrue="1" operator="lessThan">
      <formula>$H$3</formula>
    </cfRule>
    <cfRule type="cellIs" dxfId="834" priority="2342" stopIfTrue="1" operator="equal">
      <formula>$H$3</formula>
    </cfRule>
  </conditionalFormatting>
  <conditionalFormatting sqref="B301:B302">
    <cfRule type="cellIs" dxfId="833" priority="2275" stopIfTrue="1" operator="equal">
      <formula>$H$3</formula>
    </cfRule>
  </conditionalFormatting>
  <conditionalFormatting sqref="B303 D303">
    <cfRule type="cellIs" dxfId="832" priority="2146" stopIfTrue="1" operator="equal">
      <formula>$H$3</formula>
    </cfRule>
    <cfRule type="cellIs" dxfId="831" priority="2147" stopIfTrue="1" operator="lessThan">
      <formula>$H$3</formula>
    </cfRule>
  </conditionalFormatting>
  <conditionalFormatting sqref="B303:B304">
    <cfRule type="cellIs" dxfId="830" priority="2122" stopIfTrue="1" operator="equal">
      <formula>$H$3</formula>
    </cfRule>
    <cfRule type="cellIs" dxfId="829" priority="2123" stopIfTrue="1" operator="lessThan">
      <formula>$H$3</formula>
    </cfRule>
  </conditionalFormatting>
  <conditionalFormatting sqref="B304">
    <cfRule type="cellIs" dxfId="828" priority="2121" stopIfTrue="1" operator="lessThan">
      <formula>$H$3</formula>
    </cfRule>
    <cfRule type="cellIs" dxfId="827" priority="2120" stopIfTrue="1" operator="equal">
      <formula>$H$3</formula>
    </cfRule>
  </conditionalFormatting>
  <conditionalFormatting sqref="B304:B305">
    <cfRule type="cellIs" dxfId="826" priority="2081" stopIfTrue="1" operator="equal">
      <formula>$H$3</formula>
    </cfRule>
    <cfRule type="cellIs" dxfId="825" priority="2084" stopIfTrue="1" operator="lessThan">
      <formula>$H$3</formula>
    </cfRule>
  </conditionalFormatting>
  <conditionalFormatting sqref="B305">
    <cfRule type="cellIs" dxfId="824" priority="2080" stopIfTrue="1" operator="lessThan">
      <formula>$H$3</formula>
    </cfRule>
  </conditionalFormatting>
  <conditionalFormatting sqref="B305:B307">
    <cfRule type="cellIs" dxfId="823" priority="2019" stopIfTrue="1" operator="equal">
      <formula>$H$3</formula>
    </cfRule>
  </conditionalFormatting>
  <conditionalFormatting sqref="B306:B307">
    <cfRule type="cellIs" dxfId="822" priority="2018" stopIfTrue="1" operator="lessThan">
      <formula>$H$3</formula>
    </cfRule>
  </conditionalFormatting>
  <conditionalFormatting sqref="B306:B308">
    <cfRule type="cellIs" dxfId="821" priority="1919" stopIfTrue="1" operator="equal">
      <formula>$H$3</formula>
    </cfRule>
  </conditionalFormatting>
  <conditionalFormatting sqref="B308">
    <cfRule type="cellIs" dxfId="820" priority="1918" stopIfTrue="1" operator="lessThan">
      <formula>$H$3</formula>
    </cfRule>
  </conditionalFormatting>
  <conditionalFormatting sqref="B308:B311">
    <cfRule type="cellIs" dxfId="819" priority="1864" stopIfTrue="1" operator="equal">
      <formula>$H$3</formula>
    </cfRule>
  </conditionalFormatting>
  <conditionalFormatting sqref="B309:B311">
    <cfRule type="cellIs" dxfId="818" priority="1861" stopIfTrue="1" operator="lessThan">
      <formula>$H$3</formula>
    </cfRule>
  </conditionalFormatting>
  <conditionalFormatting sqref="B309:B312">
    <cfRule type="cellIs" dxfId="817" priority="1780" stopIfTrue="1" operator="equal">
      <formula>$H$3</formula>
    </cfRule>
  </conditionalFormatting>
  <conditionalFormatting sqref="B312">
    <cfRule type="cellIs" dxfId="816" priority="1779" stopIfTrue="1" operator="lessThan">
      <formula>$H$3</formula>
    </cfRule>
  </conditionalFormatting>
  <conditionalFormatting sqref="B312:B313">
    <cfRule type="cellIs" dxfId="815" priority="1748" stopIfTrue="1" operator="equal">
      <formula>$H$3</formula>
    </cfRule>
  </conditionalFormatting>
  <conditionalFormatting sqref="B313:B314">
    <cfRule type="cellIs" dxfId="814" priority="1739" stopIfTrue="1" operator="lessThan">
      <formula>$H$3</formula>
    </cfRule>
    <cfRule type="cellIs" dxfId="813" priority="1738" stopIfTrue="1" operator="equal">
      <formula>$H$3</formula>
    </cfRule>
  </conditionalFormatting>
  <conditionalFormatting sqref="B314:B316">
    <cfRule type="cellIs" dxfId="812" priority="1681" stopIfTrue="1" operator="equal">
      <formula>$H$3</formula>
    </cfRule>
    <cfRule type="cellIs" dxfId="811" priority="1682" stopIfTrue="1" operator="lessThan">
      <formula>$H$3</formula>
    </cfRule>
  </conditionalFormatting>
  <conditionalFormatting sqref="B315:B316">
    <cfRule type="cellIs" dxfId="810" priority="1680" stopIfTrue="1" operator="lessThan">
      <formula>$H$3</formula>
    </cfRule>
    <cfRule type="cellIs" dxfId="809" priority="1679" stopIfTrue="1" operator="equal">
      <formula>$H$3</formula>
    </cfRule>
  </conditionalFormatting>
  <conditionalFormatting sqref="B319:B328">
    <cfRule type="cellIs" dxfId="808" priority="1630" stopIfTrue="1" operator="lessThan">
      <formula>$H$3</formula>
    </cfRule>
  </conditionalFormatting>
  <conditionalFormatting sqref="B319:B329">
    <cfRule type="cellIs" dxfId="807" priority="1489" stopIfTrue="1" operator="equal">
      <formula>$H$3</formula>
    </cfRule>
  </conditionalFormatting>
  <conditionalFormatting sqref="B329:B334">
    <cfRule type="cellIs" dxfId="806" priority="1437" stopIfTrue="1" operator="lessThan">
      <formula>$H$3</formula>
    </cfRule>
  </conditionalFormatting>
  <conditionalFormatting sqref="B330:B334">
    <cfRule type="cellIs" dxfId="805" priority="1433" stopIfTrue="1" operator="equal">
      <formula>$H$3</formula>
    </cfRule>
  </conditionalFormatting>
  <conditionalFormatting sqref="B337:B340">
    <cfRule type="cellIs" dxfId="804" priority="1309" stopIfTrue="1" operator="equal">
      <formula>$H$3</formula>
    </cfRule>
    <cfRule type="cellIs" dxfId="803" priority="1308" stopIfTrue="1" operator="lessThan">
      <formula>$H$3</formula>
    </cfRule>
  </conditionalFormatting>
  <conditionalFormatting sqref="B343:B347">
    <cfRule type="cellIs" dxfId="802" priority="1214" stopIfTrue="1" operator="lessThan">
      <formula>$H$3</formula>
    </cfRule>
  </conditionalFormatting>
  <conditionalFormatting sqref="B343:B352">
    <cfRule type="cellIs" dxfId="801" priority="1215" stopIfTrue="1" operator="equal">
      <formula>$H$3</formula>
    </cfRule>
  </conditionalFormatting>
  <conditionalFormatting sqref="B348:B352">
    <cfRule type="cellIs" dxfId="800" priority="1230" stopIfTrue="1" operator="lessThan">
      <formula>$H$3</formula>
    </cfRule>
  </conditionalFormatting>
  <conditionalFormatting sqref="B355:B358">
    <cfRule type="cellIs" dxfId="799" priority="760" stopIfTrue="1" operator="lessThan">
      <formula>$H$3</formula>
    </cfRule>
  </conditionalFormatting>
  <conditionalFormatting sqref="B355:B362">
    <cfRule type="cellIs" dxfId="798" priority="639" stopIfTrue="1" operator="equal">
      <formula>$H$3</formula>
    </cfRule>
  </conditionalFormatting>
  <conditionalFormatting sqref="B359:B362">
    <cfRule type="cellIs" dxfId="797" priority="637" stopIfTrue="1" operator="lessThan">
      <formula>$H$3</formula>
    </cfRule>
  </conditionalFormatting>
  <conditionalFormatting sqref="B363">
    <cfRule type="cellIs" dxfId="796" priority="866" stopIfTrue="1" operator="equal">
      <formula>$H$3</formula>
    </cfRule>
    <cfRule type="cellIs" dxfId="795" priority="864" stopIfTrue="1" operator="lessThan">
      <formula>$H$3</formula>
    </cfRule>
  </conditionalFormatting>
  <conditionalFormatting sqref="B363:B364">
    <cfRule type="cellIs" dxfId="794" priority="856" stopIfTrue="1" operator="equal">
      <formula>$H$3</formula>
    </cfRule>
  </conditionalFormatting>
  <conditionalFormatting sqref="B364 B367:B368">
    <cfRule type="cellIs" dxfId="793" priority="796" stopIfTrue="1" operator="lessThan">
      <formula>$H$3</formula>
    </cfRule>
  </conditionalFormatting>
  <conditionalFormatting sqref="B364 D364 F364">
    <cfRule type="cellIs" dxfId="792" priority="853" stopIfTrue="1" operator="lessThan">
      <formula>$H$3</formula>
    </cfRule>
    <cfRule type="cellIs" dxfId="791" priority="852" stopIfTrue="1" operator="equal">
      <formula>$H$3</formula>
    </cfRule>
  </conditionalFormatting>
  <conditionalFormatting sqref="B364:B368">
    <cfRule type="cellIs" dxfId="790" priority="664" stopIfTrue="1" operator="equal">
      <formula>$H$3</formula>
    </cfRule>
  </conditionalFormatting>
  <conditionalFormatting sqref="B365:B366">
    <cfRule type="cellIs" dxfId="789" priority="662" stopIfTrue="1" operator="lessThan">
      <formula>$H$3</formula>
    </cfRule>
  </conditionalFormatting>
  <conditionalFormatting sqref="B371:B378">
    <cfRule type="cellIs" dxfId="788" priority="402" stopIfTrue="1" operator="equal">
      <formula>$H$3</formula>
    </cfRule>
  </conditionalFormatting>
  <conditionalFormatting sqref="B373:B378">
    <cfRule type="cellIs" dxfId="787" priority="393" stopIfTrue="1" operator="lessThan">
      <formula>$H$3</formula>
    </cfRule>
  </conditionalFormatting>
  <conditionalFormatting sqref="B379">
    <cfRule type="cellIs" dxfId="786" priority="477" stopIfTrue="1" operator="lessThan">
      <formula>$H$3</formula>
    </cfRule>
    <cfRule type="cellIs" dxfId="785" priority="478" stopIfTrue="1" operator="equal">
      <formula>$H$3</formula>
    </cfRule>
  </conditionalFormatting>
  <conditionalFormatting sqref="B379:B380">
    <cfRule type="cellIs" dxfId="784" priority="472" stopIfTrue="1" operator="equal">
      <formula>$H$3</formula>
    </cfRule>
  </conditionalFormatting>
  <conditionalFormatting sqref="B380">
    <cfRule type="cellIs" dxfId="783" priority="471" stopIfTrue="1" operator="lessThan">
      <formula>$H$3</formula>
    </cfRule>
    <cfRule type="cellIs" dxfId="782" priority="470" stopIfTrue="1" operator="equal">
      <formula>$H$3</formula>
    </cfRule>
  </conditionalFormatting>
  <conditionalFormatting sqref="B380:B394">
    <cfRule type="cellIs" dxfId="781" priority="210" stopIfTrue="1" operator="equal">
      <formula>$H$3</formula>
    </cfRule>
    <cfRule type="cellIs" dxfId="780" priority="209" stopIfTrue="1" operator="lessThan">
      <formula>$H$3</formula>
    </cfRule>
  </conditionalFormatting>
  <conditionalFormatting sqref="B396 D396">
    <cfRule type="cellIs" dxfId="779" priority="150" stopIfTrue="1" operator="equal">
      <formula>$H$3</formula>
    </cfRule>
    <cfRule type="cellIs" dxfId="778" priority="151" stopIfTrue="1" operator="lessThan">
      <formula>$H$3</formula>
    </cfRule>
  </conditionalFormatting>
  <conditionalFormatting sqref="B396">
    <cfRule type="cellIs" dxfId="777" priority="149" stopIfTrue="1" operator="lessThan">
      <formula>$H$3</formula>
    </cfRule>
  </conditionalFormatting>
  <conditionalFormatting sqref="B396:B405">
    <cfRule type="cellIs" dxfId="776" priority="103" stopIfTrue="1" operator="equal">
      <formula>$H$3</formula>
    </cfRule>
  </conditionalFormatting>
  <conditionalFormatting sqref="B397:B405">
    <cfRule type="cellIs" dxfId="775" priority="102" stopIfTrue="1" operator="lessThan">
      <formula>$H$3</formula>
    </cfRule>
  </conditionalFormatting>
  <conditionalFormatting sqref="B284:G284">
    <cfRule type="cellIs" dxfId="774" priority="627" stopIfTrue="1" operator="lessThan">
      <formula>$H$3</formula>
    </cfRule>
    <cfRule type="cellIs" dxfId="773" priority="630" stopIfTrue="1" operator="equal">
      <formula>$H$3</formula>
    </cfRule>
  </conditionalFormatting>
  <conditionalFormatting sqref="C5:C14 C286:C316 C337:C340 E337:E340 G337:G340 C343:C352 E343:E352 G343:G352 C355:C368 E355:E368 E287:E316 G287:G316 E319:E334 C319:C334 G319:G334 E379:E394 C119 G120:G121 E121 C121:C123 E123 G123 E125:E126 C125:C133 G125:G149 E128:E133 E135 C135:C148 E137 E139:E145 E147:E148 C150 E150 G151:G159 C152:C162 E153 E156 E158:E159 G161 E161:E162 C165:C186 E166:E186 G167 G169:G170 G172:G186">
    <cfRule type="expression" dxfId="772" priority="3413" stopIfTrue="1">
      <formula>$B5=$H$3</formula>
    </cfRule>
  </conditionalFormatting>
  <conditionalFormatting sqref="C5:C14 C286:C316 C337:C340 E337:E340">
    <cfRule type="expression" dxfId="771" priority="3412" stopIfTrue="1">
      <formula>B5&lt;$H$3</formula>
    </cfRule>
  </conditionalFormatting>
  <conditionalFormatting sqref="C6:C14 G119:G123 C120:C123 E120:E123 C125:C162 E125:E162 G125:G162 C165:C186 E165:E186 G165:G186 C287:C316 E287:E316 G287:G316 C319:C334 E319:E334 G319:G334 C337:C340 E337:E340 G337:G340 C343:C352 E343:E352 G343:G352 C355:C362 E355:E362 C365:C368 E365:F368 E84:F84 F359:F362 G355:G361 G364:G368">
    <cfRule type="expression" dxfId="770" priority="3414" stopIfTrue="1">
      <formula>$F6=$H$3</formula>
    </cfRule>
  </conditionalFormatting>
  <conditionalFormatting sqref="C17:C27 C188:C192 E188:E192 G188:G192 C195:C211 E195:E211 G195:G211 C213:C223 E213:E223 G213:G223 C226:C229 E226:E229 G226:G229 C231:C247 G231:G247 G337:G340 C343:C352 E343:E352 G343:G352 C355:C362 E355:E368">
    <cfRule type="expression" dxfId="769" priority="2040" stopIfTrue="1">
      <formula>B17&lt;$H$3</formula>
    </cfRule>
  </conditionalFormatting>
  <conditionalFormatting sqref="C17:C27 C188:C192 E188:E192 G188:G192 C195:C211 E195:E211 G195:G211 C213:C223 E213:E223 G213:G223 C226:C229 E226:E229 G226:G229 C231:C247 G231:G247">
    <cfRule type="expression" dxfId="768" priority="2041" stopIfTrue="1">
      <formula>$B17=$H$3</formula>
    </cfRule>
    <cfRule type="expression" dxfId="767" priority="2043" stopIfTrue="1">
      <formula>$F17=$H$3</formula>
    </cfRule>
  </conditionalFormatting>
  <conditionalFormatting sqref="C29 E371:G373">
    <cfRule type="expression" dxfId="766" priority="1999" stopIfTrue="1">
      <formula>$F29=$H$3</formula>
    </cfRule>
  </conditionalFormatting>
  <conditionalFormatting sqref="C29 G371:G376">
    <cfRule type="expression" dxfId="765" priority="1998" stopIfTrue="1">
      <formula>$B29=$H$3</formula>
    </cfRule>
  </conditionalFormatting>
  <conditionalFormatting sqref="C31 G397:G399">
    <cfRule type="expression" dxfId="764" priority="2256" stopIfTrue="1">
      <formula>$B31=$H$3</formula>
    </cfRule>
  </conditionalFormatting>
  <conditionalFormatting sqref="C31">
    <cfRule type="expression" dxfId="763" priority="2247" stopIfTrue="1">
      <formula>B31&lt;$H$3</formula>
    </cfRule>
  </conditionalFormatting>
  <conditionalFormatting sqref="C33:C36 E397:E399 E401:E403 G401:G404">
    <cfRule type="expression" dxfId="762" priority="1790" stopIfTrue="1">
      <formula>$B33=$H$3</formula>
    </cfRule>
  </conditionalFormatting>
  <conditionalFormatting sqref="C33:C36 E397:E399 E401:E403">
    <cfRule type="expression" dxfId="761" priority="1789" stopIfTrue="1">
      <formula>B33&lt;$H$3</formula>
    </cfRule>
  </conditionalFormatting>
  <conditionalFormatting sqref="C33:C36 E397:E399 G401:G402 E401:E403">
    <cfRule type="expression" dxfId="760" priority="1793" stopIfTrue="1">
      <formula>$F33=$H$3</formula>
    </cfRule>
  </conditionalFormatting>
  <conditionalFormatting sqref="C39:C54">
    <cfRule type="expression" dxfId="759" priority="1458" stopIfTrue="1">
      <formula>$B39=$H$3</formula>
    </cfRule>
    <cfRule type="expression" dxfId="758" priority="1459" stopIfTrue="1">
      <formula>$F39=$H$3</formula>
    </cfRule>
    <cfRule type="expression" dxfId="757" priority="1457" stopIfTrue="1">
      <formula>B39&lt;$H$3</formula>
    </cfRule>
  </conditionalFormatting>
  <conditionalFormatting sqref="C57:C66">
    <cfRule type="expression" dxfId="756" priority="1409" stopIfTrue="1">
      <formula>B57&lt;$H$3</formula>
    </cfRule>
    <cfRule type="expression" dxfId="755" priority="1410" stopIfTrue="1">
      <formula>$B57=$H$3</formula>
    </cfRule>
    <cfRule type="expression" dxfId="754" priority="1411" stopIfTrue="1">
      <formula>$F57=$H$3</formula>
    </cfRule>
  </conditionalFormatting>
  <conditionalFormatting sqref="C68:C78">
    <cfRule type="expression" dxfId="753" priority="1163" stopIfTrue="1">
      <formula>$B68=$H$3</formula>
    </cfRule>
    <cfRule type="expression" dxfId="752" priority="1164" stopIfTrue="1">
      <formula>$F68=$H$3</formula>
    </cfRule>
    <cfRule type="expression" dxfId="751" priority="1160" stopIfTrue="1">
      <formula>B68&lt;$H$3</formula>
    </cfRule>
  </conditionalFormatting>
  <conditionalFormatting sqref="C81:C89">
    <cfRule type="expression" dxfId="750" priority="738" stopIfTrue="1">
      <formula>$B81=$H$3</formula>
    </cfRule>
    <cfRule type="expression" dxfId="749" priority="737" stopIfTrue="1">
      <formula>B81&lt;$H$3</formula>
    </cfRule>
    <cfRule type="expression" dxfId="748" priority="739" stopIfTrue="1">
      <formula>$F81=$H$3</formula>
    </cfRule>
  </conditionalFormatting>
  <conditionalFormatting sqref="C84:C85">
    <cfRule type="expression" dxfId="747" priority="411763" stopIfTrue="1">
      <formula>$B85=$H$3</formula>
    </cfRule>
    <cfRule type="expression" dxfId="746" priority="411861" stopIfTrue="1">
      <formula>B85&lt;$H$3</formula>
    </cfRule>
  </conditionalFormatting>
  <conditionalFormatting sqref="C88:C89">
    <cfRule type="expression" dxfId="745" priority="736" stopIfTrue="1">
      <formula>#REF!=$H$3</formula>
    </cfRule>
  </conditionalFormatting>
  <conditionalFormatting sqref="C90">
    <cfRule type="expression" dxfId="744" priority="589" stopIfTrue="1">
      <formula>$F90=$H$3</formula>
    </cfRule>
    <cfRule type="expression" dxfId="743" priority="587" stopIfTrue="1">
      <formula>B90&lt;$H$3</formula>
    </cfRule>
    <cfRule type="expression" dxfId="742" priority="588" stopIfTrue="1">
      <formula>$B90=$H$3</formula>
    </cfRule>
  </conditionalFormatting>
  <conditionalFormatting sqref="C93:C101">
    <cfRule type="expression" dxfId="741" priority="519" stopIfTrue="1">
      <formula>$B93=$H$3</formula>
    </cfRule>
    <cfRule type="expression" dxfId="740" priority="515" stopIfTrue="1">
      <formula>$F93=$H$3</formula>
    </cfRule>
  </conditionalFormatting>
  <conditionalFormatting sqref="C93:C102">
    <cfRule type="expression" dxfId="739" priority="328" stopIfTrue="1">
      <formula>B93&lt;$H$3</formula>
    </cfRule>
  </conditionalFormatting>
  <conditionalFormatting sqref="C102">
    <cfRule type="expression" dxfId="738" priority="327" stopIfTrue="1">
      <formula>$F102=$H$3</formula>
    </cfRule>
    <cfRule type="expression" dxfId="737" priority="329" stopIfTrue="1">
      <formula>$B102=$H$3</formula>
    </cfRule>
  </conditionalFormatting>
  <conditionalFormatting sqref="C105:C108">
    <cfRule type="expression" dxfId="736" priority="167" stopIfTrue="1">
      <formula>$F105=$H$3</formula>
    </cfRule>
    <cfRule type="expression" dxfId="735" priority="168" stopIfTrue="1">
      <formula>$B105=$H$3</formula>
    </cfRule>
    <cfRule type="expression" dxfId="734" priority="166" stopIfTrue="1">
      <formula>B105&lt;$H$3</formula>
    </cfRule>
  </conditionalFormatting>
  <conditionalFormatting sqref="C110">
    <cfRule type="expression" dxfId="733" priority="8" stopIfTrue="1">
      <formula>$F110=$H$3</formula>
    </cfRule>
    <cfRule type="expression" dxfId="732" priority="9" stopIfTrue="1">
      <formula>$B110=$H$3</formula>
    </cfRule>
    <cfRule type="expression" dxfId="731" priority="7" stopIfTrue="1">
      <formula>B110&lt;$H$3</formula>
    </cfRule>
  </conditionalFormatting>
  <conditionalFormatting sqref="C119:C123 E119:E123 G119:G123 C125:C162 E125:E162 G125:G162 C165:C186 E165:E186 G165:G186 E286:E298 G287:G298">
    <cfRule type="expression" dxfId="730" priority="5085" stopIfTrue="1">
      <formula>B119&lt;$H$3</formula>
    </cfRule>
  </conditionalFormatting>
  <conditionalFormatting sqref="C250:C253">
    <cfRule type="expression" dxfId="729" priority="742" stopIfTrue="1">
      <formula>B250&lt;$H$3</formula>
    </cfRule>
    <cfRule type="expression" dxfId="728" priority="744" stopIfTrue="1">
      <formula>$F250=$H$3</formula>
    </cfRule>
    <cfRule type="expression" dxfId="727" priority="743" stopIfTrue="1">
      <formula>$B250=$H$3</formula>
    </cfRule>
  </conditionalFormatting>
  <conditionalFormatting sqref="C256:C265">
    <cfRule type="expression" dxfId="726" priority="564" stopIfTrue="1">
      <formula>$F256=$H$3</formula>
    </cfRule>
    <cfRule type="expression" dxfId="725" priority="562" stopIfTrue="1">
      <formula>B256&lt;$H$3</formula>
    </cfRule>
    <cfRule type="expression" dxfId="724" priority="563" stopIfTrue="1">
      <formula>$B256=$H$3</formula>
    </cfRule>
  </conditionalFormatting>
  <conditionalFormatting sqref="C268:C271">
    <cfRule type="expression" dxfId="723" priority="274" stopIfTrue="1">
      <formula>$F268=$H$3</formula>
    </cfRule>
    <cfRule type="expression" dxfId="722" priority="272" stopIfTrue="1">
      <formula>B268&lt;$H$3</formula>
    </cfRule>
    <cfRule type="expression" dxfId="721" priority="273" stopIfTrue="1">
      <formula>$B268=$H$3</formula>
    </cfRule>
  </conditionalFormatting>
  <conditionalFormatting sqref="C274">
    <cfRule type="expression" dxfId="720" priority="92" stopIfTrue="1">
      <formula>$B274=$H$3</formula>
    </cfRule>
  </conditionalFormatting>
  <conditionalFormatting sqref="C274:C277 C381:C394 E381:E394">
    <cfRule type="expression" dxfId="719" priority="93" stopIfTrue="1">
      <formula>$F274=$H$3</formula>
    </cfRule>
  </conditionalFormatting>
  <conditionalFormatting sqref="C274:C277 E379:E394 C380:C394">
    <cfRule type="expression" dxfId="718" priority="91" stopIfTrue="1">
      <formula>B274&lt;$H$3</formula>
    </cfRule>
  </conditionalFormatting>
  <conditionalFormatting sqref="C275:C277">
    <cfRule type="expression" dxfId="717" priority="262" stopIfTrue="1">
      <formula>$B275=$H$3</formula>
    </cfRule>
  </conditionalFormatting>
  <conditionalFormatting sqref="C319:C334">
    <cfRule type="expression" dxfId="716" priority="1428" stopIfTrue="1">
      <formula>B319&lt;$H$3</formula>
    </cfRule>
  </conditionalFormatting>
  <conditionalFormatting sqref="C364:C368">
    <cfRule type="expression" dxfId="715" priority="693" stopIfTrue="1">
      <formula>B364&lt;$H$3</formula>
    </cfRule>
  </conditionalFormatting>
  <conditionalFormatting sqref="C371:C378">
    <cfRule type="expression" dxfId="714" priority="401" stopIfTrue="1">
      <formula>$F371=$H$3</formula>
    </cfRule>
    <cfRule type="expression" dxfId="713" priority="399" stopIfTrue="1">
      <formula>B371&lt;$H$3</formula>
    </cfRule>
  </conditionalFormatting>
  <conditionalFormatting sqref="C371:C394">
    <cfRule type="expression" dxfId="712" priority="400" stopIfTrue="1">
      <formula>$B371=$H$3</formula>
    </cfRule>
  </conditionalFormatting>
  <conditionalFormatting sqref="C396:C405">
    <cfRule type="expression" dxfId="711" priority="19" stopIfTrue="1">
      <formula>B396&lt;$H$3</formula>
    </cfRule>
    <cfRule type="expression" dxfId="710" priority="20" stopIfTrue="1">
      <formula>$B396=$H$3</formula>
    </cfRule>
  </conditionalFormatting>
  <conditionalFormatting sqref="C397:C404">
    <cfRule type="expression" dxfId="709" priority="30" stopIfTrue="1">
      <formula>$F397=$H$3</formula>
    </cfRule>
  </conditionalFormatting>
  <conditionalFormatting sqref="C405">
    <cfRule type="expression" dxfId="708" priority="18" stopIfTrue="1">
      <formula>$F405=$H$3</formula>
    </cfRule>
  </conditionalFormatting>
  <conditionalFormatting sqref="D4:D5 F4:F5">
    <cfRule type="cellIs" dxfId="707" priority="410125" stopIfTrue="1" operator="equal">
      <formula>$H$3</formula>
    </cfRule>
    <cfRule type="cellIs" dxfId="706" priority="410126" stopIfTrue="1" operator="lessThan">
      <formula>$H$3</formula>
    </cfRule>
  </conditionalFormatting>
  <conditionalFormatting sqref="D4:D5">
    <cfRule type="cellIs" dxfId="705" priority="410119" stopIfTrue="1" operator="equal">
      <formula>$H$3</formula>
    </cfRule>
    <cfRule type="cellIs" dxfId="704" priority="410120" stopIfTrue="1" operator="lessThan">
      <formula>$H$3</formula>
    </cfRule>
  </conditionalFormatting>
  <conditionalFormatting sqref="D5:D12 D14">
    <cfRule type="cellIs" dxfId="703" priority="6790" stopIfTrue="1" operator="lessThan">
      <formula>$H$3</formula>
    </cfRule>
    <cfRule type="cellIs" dxfId="702" priority="6801" stopIfTrue="1" operator="equal">
      <formula>$H$3</formula>
    </cfRule>
  </conditionalFormatting>
  <conditionalFormatting sqref="D6:D12 D14">
    <cfRule type="cellIs" dxfId="701" priority="6789" stopIfTrue="1" operator="equal">
      <formula>$H$3</formula>
    </cfRule>
  </conditionalFormatting>
  <conditionalFormatting sqref="D6:D14">
    <cfRule type="cellIs" dxfId="700" priority="3669" stopIfTrue="1" operator="equal">
      <formula>$H$3</formula>
    </cfRule>
    <cfRule type="cellIs" dxfId="699" priority="3676" stopIfTrue="1" operator="lessThan">
      <formula>$H$3</formula>
    </cfRule>
  </conditionalFormatting>
  <conditionalFormatting sqref="D13">
    <cfRule type="cellIs" dxfId="698" priority="3664" stopIfTrue="1" operator="lessThan">
      <formula>$H$3</formula>
    </cfRule>
  </conditionalFormatting>
  <conditionalFormatting sqref="D17:D20 D22:D24">
    <cfRule type="cellIs" dxfId="697" priority="4132" stopIfTrue="1" operator="lessThan">
      <formula>$H$3</formula>
    </cfRule>
    <cfRule type="cellIs" dxfId="696" priority="4129" stopIfTrue="1" operator="equal">
      <formula>$H$3</formula>
    </cfRule>
  </conditionalFormatting>
  <conditionalFormatting sqref="D17:D24">
    <cfRule type="cellIs" dxfId="695" priority="2526" stopIfTrue="1" operator="lessThan">
      <formula>$H$3</formula>
    </cfRule>
    <cfRule type="cellIs" dxfId="694" priority="2522" stopIfTrue="1" operator="equal">
      <formula>$H$3</formula>
    </cfRule>
  </conditionalFormatting>
  <conditionalFormatting sqref="D21">
    <cfRule type="cellIs" dxfId="693" priority="2521" stopIfTrue="1" operator="lessThan">
      <formula>$H$3</formula>
    </cfRule>
    <cfRule type="cellIs" dxfId="692" priority="2520" stopIfTrue="1" operator="equal">
      <formula>$H$3</formula>
    </cfRule>
  </conditionalFormatting>
  <conditionalFormatting sqref="D25">
    <cfRule type="cellIs" dxfId="691" priority="2213" stopIfTrue="1" operator="equal">
      <formula>$H$3</formula>
    </cfRule>
    <cfRule type="cellIs" dxfId="690" priority="2216" stopIfTrue="1" operator="lessThan">
      <formula>$H$3</formula>
    </cfRule>
  </conditionalFormatting>
  <conditionalFormatting sqref="D25:D26">
    <cfRule type="cellIs" dxfId="689" priority="2164" stopIfTrue="1" operator="equal">
      <formula>$H$3</formula>
    </cfRule>
    <cfRule type="cellIs" dxfId="688" priority="2167" stopIfTrue="1" operator="lessThan">
      <formula>$H$3</formula>
    </cfRule>
  </conditionalFormatting>
  <conditionalFormatting sqref="D26:D27">
    <cfRule type="cellIs" dxfId="687" priority="2031" stopIfTrue="1" operator="lessThan">
      <formula>$H$3</formula>
    </cfRule>
    <cfRule type="cellIs" dxfId="686" priority="2029" stopIfTrue="1" operator="equal">
      <formula>$H$3</formula>
    </cfRule>
  </conditionalFormatting>
  <conditionalFormatting sqref="D27">
    <cfRule type="cellIs" dxfId="685" priority="2028" stopIfTrue="1" operator="lessThan">
      <formula>$H$3</formula>
    </cfRule>
    <cfRule type="cellIs" dxfId="684" priority="2027" stopIfTrue="1" operator="equal">
      <formula>$H$3</formula>
    </cfRule>
  </conditionalFormatting>
  <conditionalFormatting sqref="D29 F29">
    <cfRule type="cellIs" dxfId="683" priority="1934" stopIfTrue="1" operator="lessThan">
      <formula>$H$3</formula>
    </cfRule>
    <cfRule type="cellIs" dxfId="682" priority="1931" stopIfTrue="1" operator="equal">
      <formula>$H$3</formula>
    </cfRule>
  </conditionalFormatting>
  <conditionalFormatting sqref="D30:D31 D33:D36">
    <cfRule type="cellIs" dxfId="681" priority="2242" stopIfTrue="1" operator="equal">
      <formula>$H$3</formula>
    </cfRule>
  </conditionalFormatting>
  <conditionalFormatting sqref="D30:D31 F30:F31">
    <cfRule type="cellIs" dxfId="680" priority="2254" stopIfTrue="1" operator="equal">
      <formula>$H$3</formula>
    </cfRule>
    <cfRule type="cellIs" dxfId="679" priority="2255" stopIfTrue="1" operator="lessThan">
      <formula>$H$3</formula>
    </cfRule>
  </conditionalFormatting>
  <conditionalFormatting sqref="D30:D31">
    <cfRule type="cellIs" dxfId="678" priority="2253" stopIfTrue="1" operator="lessThan">
      <formula>$H$3</formula>
    </cfRule>
  </conditionalFormatting>
  <conditionalFormatting sqref="D33:D36 D31">
    <cfRule type="cellIs" dxfId="677" priority="2241" stopIfTrue="1" operator="lessThan">
      <formula>$H$3</formula>
    </cfRule>
  </conditionalFormatting>
  <conditionalFormatting sqref="D33:D36">
    <cfRule type="cellIs" dxfId="676" priority="2240" stopIfTrue="1" operator="equal">
      <formula>$H$3</formula>
    </cfRule>
    <cfRule type="cellIs" dxfId="675" priority="2239" stopIfTrue="1" operator="lessThan">
      <formula>$H$3</formula>
    </cfRule>
  </conditionalFormatting>
  <conditionalFormatting sqref="D39">
    <cfRule type="cellIs" dxfId="674" priority="1731" stopIfTrue="1" operator="lessThan">
      <formula>$H$3</formula>
    </cfRule>
  </conditionalFormatting>
  <conditionalFormatting sqref="D39:D54">
    <cfRule type="cellIs" dxfId="673" priority="1462" stopIfTrue="1" operator="lessThan">
      <formula>$H$3</formula>
    </cfRule>
    <cfRule type="cellIs" dxfId="672" priority="1463" stopIfTrue="1" operator="equal">
      <formula>$H$3</formula>
    </cfRule>
  </conditionalFormatting>
  <conditionalFormatting sqref="D57:D66">
    <cfRule type="cellIs" dxfId="671" priority="1407" stopIfTrue="1" operator="lessThan">
      <formula>$H$3</formula>
    </cfRule>
    <cfRule type="cellIs" dxfId="670" priority="1408" stopIfTrue="1" operator="equal">
      <formula>$H$3</formula>
    </cfRule>
  </conditionalFormatting>
  <conditionalFormatting sqref="D68:D69">
    <cfRule type="cellIs" dxfId="669" priority="1193" stopIfTrue="1" operator="equal">
      <formula>$H$3</formula>
    </cfRule>
  </conditionalFormatting>
  <conditionalFormatting sqref="D68:D78">
    <cfRule type="cellIs" dxfId="668" priority="1162" stopIfTrue="1" operator="lessThan">
      <formula>$H$3</formula>
    </cfRule>
  </conditionalFormatting>
  <conditionalFormatting sqref="D70:D78">
    <cfRule type="cellIs" dxfId="667" priority="1161" stopIfTrue="1" operator="equal">
      <formula>$H$3</formula>
    </cfRule>
  </conditionalFormatting>
  <conditionalFormatting sqref="D81:D90">
    <cfRule type="cellIs" dxfId="666" priority="585" stopIfTrue="1" operator="lessThan">
      <formula>$H$3</formula>
    </cfRule>
    <cfRule type="cellIs" dxfId="665" priority="586" stopIfTrue="1" operator="equal">
      <formula>$H$3</formula>
    </cfRule>
  </conditionalFormatting>
  <conditionalFormatting sqref="D93:D102">
    <cfRule type="cellIs" dxfId="664" priority="325" stopIfTrue="1" operator="lessThan">
      <formula>$H$3</formula>
    </cfRule>
    <cfRule type="cellIs" dxfId="663" priority="326" stopIfTrue="1" operator="equal">
      <formula>$H$3</formula>
    </cfRule>
  </conditionalFormatting>
  <conditionalFormatting sqref="D105:D108">
    <cfRule type="cellIs" dxfId="662" priority="173" stopIfTrue="1" operator="equal">
      <formula>$H$3</formula>
    </cfRule>
    <cfRule type="cellIs" dxfId="661" priority="172" stopIfTrue="1" operator="lessThan">
      <formula>$H$3</formula>
    </cfRule>
  </conditionalFormatting>
  <conditionalFormatting sqref="D110">
    <cfRule type="cellIs" dxfId="660" priority="10" stopIfTrue="1" operator="lessThan">
      <formula>$H$3</formula>
    </cfRule>
    <cfRule type="cellIs" dxfId="659" priority="11" stopIfTrue="1" operator="equal">
      <formula>$H$3</formula>
    </cfRule>
  </conditionalFormatting>
  <conditionalFormatting sqref="D111:D113">
    <cfRule type="cellIs" dxfId="658" priority="26" stopIfTrue="1" operator="equal">
      <formula>$H$3</formula>
    </cfRule>
  </conditionalFormatting>
  <conditionalFormatting sqref="D111:D114">
    <cfRule type="cellIs" dxfId="657" priority="22" stopIfTrue="1" operator="lessThan">
      <formula>$H$3</formula>
    </cfRule>
  </conditionalFormatting>
  <conditionalFormatting sqref="D114">
    <cfRule type="cellIs" dxfId="656" priority="21" stopIfTrue="1" operator="equal">
      <formula>$H$3</formula>
    </cfRule>
  </conditionalFormatting>
  <conditionalFormatting sqref="D118:D119 F118:F119">
    <cfRule type="cellIs" dxfId="655" priority="250259" stopIfTrue="1" operator="equal">
      <formula>$H$3</formula>
    </cfRule>
    <cfRule type="cellIs" dxfId="654" priority="250260" stopIfTrue="1" operator="lessThan">
      <formula>$H$3</formula>
    </cfRule>
  </conditionalFormatting>
  <conditionalFormatting sqref="D118:D119">
    <cfRule type="cellIs" dxfId="653" priority="250253" stopIfTrue="1" operator="equal">
      <formula>$H$3</formula>
    </cfRule>
    <cfRule type="cellIs" dxfId="652" priority="250254" stopIfTrue="1" operator="lessThan">
      <formula>$H$3</formula>
    </cfRule>
  </conditionalFormatting>
  <conditionalFormatting sqref="D119:D120">
    <cfRule type="cellIs" dxfId="651" priority="208560" stopIfTrue="1" operator="equal">
      <formula>$H$3</formula>
    </cfRule>
    <cfRule type="cellIs" dxfId="650" priority="208544" stopIfTrue="1" operator="lessThan">
      <formula>$H$3</formula>
    </cfRule>
  </conditionalFormatting>
  <conditionalFormatting sqref="D120">
    <cfRule type="cellIs" dxfId="649" priority="208543" stopIfTrue="1" operator="equal">
      <formula>$H$3</formula>
    </cfRule>
  </conditionalFormatting>
  <conditionalFormatting sqref="D120:D121">
    <cfRule type="cellIs" dxfId="648" priority="169057" stopIfTrue="1" operator="lessThan">
      <formula>$H$3</formula>
    </cfRule>
    <cfRule type="cellIs" dxfId="647" priority="169056" stopIfTrue="1" operator="equal">
      <formula>$H$3</formula>
    </cfRule>
  </conditionalFormatting>
  <conditionalFormatting sqref="D122">
    <cfRule type="cellIs" dxfId="646" priority="187287" stopIfTrue="1" operator="lessThan">
      <formula>$H$3</formula>
    </cfRule>
    <cfRule type="cellIs" dxfId="645" priority="187290" stopIfTrue="1" operator="equal">
      <formula>$H$3</formula>
    </cfRule>
  </conditionalFormatting>
  <conditionalFormatting sqref="D122:D123">
    <cfRule type="cellIs" dxfId="644" priority="178587" stopIfTrue="1" operator="equal">
      <formula>$H$3</formula>
    </cfRule>
  </conditionalFormatting>
  <conditionalFormatting sqref="D123">
    <cfRule type="cellIs" dxfId="643" priority="178577" stopIfTrue="1" operator="equal">
      <formula>$H$3</formula>
    </cfRule>
    <cfRule type="cellIs" dxfId="642" priority="178582" stopIfTrue="1" operator="lessThan">
      <formula>$H$3</formula>
    </cfRule>
  </conditionalFormatting>
  <conditionalFormatting sqref="D125">
    <cfRule type="cellIs" dxfId="641" priority="178537" stopIfTrue="1" operator="lessThan">
      <formula>$H$3</formula>
    </cfRule>
  </conditionalFormatting>
  <conditionalFormatting sqref="D125:D126">
    <cfRule type="cellIs" dxfId="640" priority="177717" stopIfTrue="1" operator="equal">
      <formula>$H$3</formula>
    </cfRule>
  </conditionalFormatting>
  <conditionalFormatting sqref="D126">
    <cfRule type="cellIs" dxfId="639" priority="177716" stopIfTrue="1" operator="lessThan">
      <formula>$H$3</formula>
    </cfRule>
  </conditionalFormatting>
  <conditionalFormatting sqref="D126:D127">
    <cfRule type="cellIs" dxfId="638" priority="150140" stopIfTrue="1" operator="equal">
      <formula>$H$3</formula>
    </cfRule>
  </conditionalFormatting>
  <conditionalFormatting sqref="D127">
    <cfRule type="cellIs" dxfId="637" priority="150139" stopIfTrue="1" operator="lessThan">
      <formula>$H$3</formula>
    </cfRule>
  </conditionalFormatting>
  <conditionalFormatting sqref="D127:D128">
    <cfRule type="cellIs" dxfId="636" priority="141453" stopIfTrue="1" operator="equal">
      <formula>$H$3</formula>
    </cfRule>
  </conditionalFormatting>
  <conditionalFormatting sqref="D128">
    <cfRule type="cellIs" dxfId="635" priority="141450" stopIfTrue="1" operator="lessThan">
      <formula>$H$3</formula>
    </cfRule>
  </conditionalFormatting>
  <conditionalFormatting sqref="D128:D129">
    <cfRule type="cellIs" dxfId="634" priority="140632" stopIfTrue="1" operator="equal">
      <formula>$H$3</formula>
    </cfRule>
  </conditionalFormatting>
  <conditionalFormatting sqref="D129">
    <cfRule type="cellIs" dxfId="633" priority="140629" stopIfTrue="1" operator="lessThan">
      <formula>$H$3</formula>
    </cfRule>
  </conditionalFormatting>
  <conditionalFormatting sqref="D129:D130">
    <cfRule type="cellIs" dxfId="632" priority="121015" stopIfTrue="1" operator="equal">
      <formula>$H$3</formula>
    </cfRule>
  </conditionalFormatting>
  <conditionalFormatting sqref="D130">
    <cfRule type="cellIs" dxfId="631" priority="121010" stopIfTrue="1" operator="lessThan">
      <formula>$H$3</formula>
    </cfRule>
  </conditionalFormatting>
  <conditionalFormatting sqref="D130:D132">
    <cfRule type="cellIs" dxfId="630" priority="120204" stopIfTrue="1" operator="equal">
      <formula>$H$3</formula>
    </cfRule>
  </conditionalFormatting>
  <conditionalFormatting sqref="D131">
    <cfRule type="cellIs" dxfId="629" priority="120188" stopIfTrue="1" operator="equal">
      <formula>$H$3</formula>
    </cfRule>
    <cfRule type="cellIs" dxfId="628" priority="120199" stopIfTrue="1" operator="lessThan">
      <formula>$H$3</formula>
    </cfRule>
  </conditionalFormatting>
  <conditionalFormatting sqref="D132">
    <cfRule type="cellIs" dxfId="627" priority="128143" stopIfTrue="1" operator="lessThan">
      <formula>$H$3</formula>
    </cfRule>
    <cfRule type="cellIs" dxfId="626" priority="128152" stopIfTrue="1" operator="equal">
      <formula>$H$3</formula>
    </cfRule>
  </conditionalFormatting>
  <conditionalFormatting sqref="D133:D142">
    <cfRule type="cellIs" dxfId="625" priority="110777" stopIfTrue="1" operator="lessThan">
      <formula>$H$3</formula>
    </cfRule>
  </conditionalFormatting>
  <conditionalFormatting sqref="D133:D143">
    <cfRule type="cellIs" dxfId="624" priority="42869" stopIfTrue="1" operator="equal">
      <formula>$H$3</formula>
    </cfRule>
  </conditionalFormatting>
  <conditionalFormatting sqref="D143">
    <cfRule type="cellIs" dxfId="623" priority="42865" stopIfTrue="1" operator="lessThan">
      <formula>$H$3</formula>
    </cfRule>
    <cfRule type="cellIs" dxfId="622" priority="42850" stopIfTrue="1" operator="equal">
      <formula>$H$3</formula>
    </cfRule>
  </conditionalFormatting>
  <conditionalFormatting sqref="D143:D145">
    <cfRule type="cellIs" dxfId="621" priority="31222" stopIfTrue="1" operator="lessThan">
      <formula>$H$3</formula>
    </cfRule>
    <cfRule type="cellIs" dxfId="620" priority="31207" stopIfTrue="1" operator="equal">
      <formula>$H$3</formula>
    </cfRule>
  </conditionalFormatting>
  <conditionalFormatting sqref="D144">
    <cfRule type="cellIs" dxfId="619" priority="31204" stopIfTrue="1" operator="lessThan">
      <formula>$H$3</formula>
    </cfRule>
  </conditionalFormatting>
  <conditionalFormatting sqref="D145">
    <cfRule type="cellIs" dxfId="618" priority="44499" stopIfTrue="1" operator="lessThan">
      <formula>$H$3</formula>
    </cfRule>
    <cfRule type="cellIs" dxfId="617" priority="44492" stopIfTrue="1" operator="equal">
      <formula>$H$3</formula>
    </cfRule>
  </conditionalFormatting>
  <conditionalFormatting sqref="D146">
    <cfRule type="cellIs" dxfId="616" priority="30379" stopIfTrue="1" operator="lessThan">
      <formula>$H$3</formula>
    </cfRule>
  </conditionalFormatting>
  <conditionalFormatting sqref="D146:D149">
    <cfRule type="cellIs" dxfId="615" priority="29551" stopIfTrue="1" operator="equal">
      <formula>$H$3</formula>
    </cfRule>
  </conditionalFormatting>
  <conditionalFormatting sqref="D147:D149">
    <cfRule type="cellIs" dxfId="614" priority="29544" stopIfTrue="1" operator="lessThan">
      <formula>$H$3</formula>
    </cfRule>
  </conditionalFormatting>
  <conditionalFormatting sqref="D147:D150">
    <cfRule type="cellIs" dxfId="613" priority="9921" stopIfTrue="1" operator="equal">
      <formula>$H$3</formula>
    </cfRule>
  </conditionalFormatting>
  <conditionalFormatting sqref="D150">
    <cfRule type="cellIs" dxfId="612" priority="9920" stopIfTrue="1" operator="lessThan">
      <formula>$H$3</formula>
    </cfRule>
  </conditionalFormatting>
  <conditionalFormatting sqref="D150:D151">
    <cfRule type="cellIs" dxfId="611" priority="9875" stopIfTrue="1" operator="equal">
      <formula>$H$3</formula>
    </cfRule>
  </conditionalFormatting>
  <conditionalFormatting sqref="D151">
    <cfRule type="cellIs" dxfId="610" priority="9870" stopIfTrue="1" operator="lessThan">
      <formula>$H$3</formula>
    </cfRule>
  </conditionalFormatting>
  <conditionalFormatting sqref="D151:D152">
    <cfRule type="cellIs" dxfId="609" priority="9268" stopIfTrue="1" operator="equal">
      <formula>$H$3</formula>
    </cfRule>
  </conditionalFormatting>
  <conditionalFormatting sqref="D152">
    <cfRule type="cellIs" dxfId="608" priority="9265" stopIfTrue="1" operator="lessThan">
      <formula>$H$3</formula>
    </cfRule>
  </conditionalFormatting>
  <conditionalFormatting sqref="D152:D153">
    <cfRule type="cellIs" dxfId="607" priority="9214" stopIfTrue="1" operator="equal">
      <formula>$H$3</formula>
    </cfRule>
  </conditionalFormatting>
  <conditionalFormatting sqref="D153">
    <cfRule type="cellIs" dxfId="606" priority="9206" stopIfTrue="1" operator="equal">
      <formula>$H$3</formula>
    </cfRule>
    <cfRule type="cellIs" dxfId="605" priority="9211" stopIfTrue="1" operator="lessThan">
      <formula>$H$3</formula>
    </cfRule>
  </conditionalFormatting>
  <conditionalFormatting sqref="D153:D154">
    <cfRule type="cellIs" dxfId="604" priority="8124" stopIfTrue="1" operator="equal">
      <formula>$H$3</formula>
    </cfRule>
    <cfRule type="cellIs" dxfId="603" priority="8143" stopIfTrue="1" operator="lessThan">
      <formula>$H$3</formula>
    </cfRule>
  </conditionalFormatting>
  <conditionalFormatting sqref="D154">
    <cfRule type="cellIs" dxfId="602" priority="8123" stopIfTrue="1" operator="lessThan">
      <formula>$H$3</formula>
    </cfRule>
  </conditionalFormatting>
  <conditionalFormatting sqref="D155">
    <cfRule type="cellIs" dxfId="601" priority="8607" stopIfTrue="1" operator="lessThan">
      <formula>$H$3</formula>
    </cfRule>
    <cfRule type="cellIs" dxfId="600" priority="8616" stopIfTrue="1" operator="equal">
      <formula>$H$3</formula>
    </cfRule>
  </conditionalFormatting>
  <conditionalFormatting sqref="D155:D156">
    <cfRule type="cellIs" dxfId="599" priority="8453" stopIfTrue="1" operator="equal">
      <formula>$H$3</formula>
    </cfRule>
  </conditionalFormatting>
  <conditionalFormatting sqref="D156">
    <cfRule type="cellIs" dxfId="598" priority="8443" stopIfTrue="1" operator="equal">
      <formula>$H$3</formula>
    </cfRule>
    <cfRule type="cellIs" dxfId="597" priority="8446" stopIfTrue="1" operator="lessThan">
      <formula>$H$3</formula>
    </cfRule>
  </conditionalFormatting>
  <conditionalFormatting sqref="D156:D157">
    <cfRule type="cellIs" dxfId="596" priority="7848" stopIfTrue="1" operator="lessThan">
      <formula>$H$3</formula>
    </cfRule>
    <cfRule type="cellIs" dxfId="595" priority="7841" stopIfTrue="1" operator="equal">
      <formula>$H$3</formula>
    </cfRule>
  </conditionalFormatting>
  <conditionalFormatting sqref="D157">
    <cfRule type="cellIs" dxfId="594" priority="7832" stopIfTrue="1" operator="lessThan">
      <formula>$H$3</formula>
    </cfRule>
  </conditionalFormatting>
  <conditionalFormatting sqref="D158">
    <cfRule type="cellIs" dxfId="593" priority="8085" stopIfTrue="1" operator="equal">
      <formula>$H$3</formula>
    </cfRule>
    <cfRule type="cellIs" dxfId="592" priority="8080" stopIfTrue="1" operator="lessThan">
      <formula>$H$3</formula>
    </cfRule>
  </conditionalFormatting>
  <conditionalFormatting sqref="D158:D159">
    <cfRule type="cellIs" dxfId="591" priority="8025" stopIfTrue="1" operator="equal">
      <formula>$H$3</formula>
    </cfRule>
  </conditionalFormatting>
  <conditionalFormatting sqref="D159">
    <cfRule type="cellIs" dxfId="590" priority="8022" stopIfTrue="1" operator="lessThan">
      <formula>$H$3</formula>
    </cfRule>
  </conditionalFormatting>
  <conditionalFormatting sqref="D159:D160">
    <cfRule type="cellIs" dxfId="589" priority="7628" stopIfTrue="1" operator="equal">
      <formula>$H$3</formula>
    </cfRule>
  </conditionalFormatting>
  <conditionalFormatting sqref="D160">
    <cfRule type="cellIs" dxfId="588" priority="7627" stopIfTrue="1" operator="lessThan">
      <formula>$H$3</formula>
    </cfRule>
  </conditionalFormatting>
  <conditionalFormatting sqref="D160:D161">
    <cfRule type="cellIs" dxfId="587" priority="7582" stopIfTrue="1" operator="equal">
      <formula>$H$3</formula>
    </cfRule>
  </conditionalFormatting>
  <conditionalFormatting sqref="D161">
    <cfRule type="cellIs" dxfId="586" priority="7579" stopIfTrue="1" operator="lessThan">
      <formula>$H$3</formula>
    </cfRule>
  </conditionalFormatting>
  <conditionalFormatting sqref="D161:D162">
    <cfRule type="cellIs" dxfId="585" priority="7366" stopIfTrue="1" operator="equal">
      <formula>$H$3</formula>
    </cfRule>
  </conditionalFormatting>
  <conditionalFormatting sqref="D162">
    <cfRule type="cellIs" dxfId="584" priority="7362" stopIfTrue="1" operator="equal">
      <formula>$H$3</formula>
    </cfRule>
    <cfRule type="cellIs" dxfId="583" priority="7363" stopIfTrue="1" operator="lessThan">
      <formula>$H$3</formula>
    </cfRule>
  </conditionalFormatting>
  <conditionalFormatting sqref="D165">
    <cfRule type="cellIs" dxfId="582" priority="7208" stopIfTrue="1" operator="lessThan">
      <formula>$H$3</formula>
    </cfRule>
    <cfRule type="cellIs" dxfId="581" priority="7209" stopIfTrue="1" operator="equal">
      <formula>$H$3</formula>
    </cfRule>
  </conditionalFormatting>
  <conditionalFormatting sqref="D165:D166">
    <cfRule type="cellIs" dxfId="580" priority="6710" stopIfTrue="1" operator="equal">
      <formula>$H$3</formula>
    </cfRule>
  </conditionalFormatting>
  <conditionalFormatting sqref="D166:D168">
    <cfRule type="cellIs" dxfId="579" priority="6337" stopIfTrue="1" operator="lessThan">
      <formula>$H$3</formula>
    </cfRule>
    <cfRule type="cellIs" dxfId="578" priority="6322" stopIfTrue="1" operator="equal">
      <formula>$H$3</formula>
    </cfRule>
  </conditionalFormatting>
  <conditionalFormatting sqref="D167">
    <cfRule type="cellIs" dxfId="577" priority="6317" stopIfTrue="1" operator="lessThan">
      <formula>$H$3</formula>
    </cfRule>
  </conditionalFormatting>
  <conditionalFormatting sqref="D168">
    <cfRule type="cellIs" dxfId="576" priority="6583" stopIfTrue="1" operator="lessThan">
      <formula>$H$3</formula>
    </cfRule>
    <cfRule type="cellIs" dxfId="575" priority="6580" stopIfTrue="1" operator="equal">
      <formula>$H$3</formula>
    </cfRule>
  </conditionalFormatting>
  <conditionalFormatting sqref="D169">
    <cfRule type="cellIs" dxfId="574" priority="6103" stopIfTrue="1" operator="equal">
      <formula>$H$3</formula>
    </cfRule>
  </conditionalFormatting>
  <conditionalFormatting sqref="D169:D171">
    <cfRule type="cellIs" dxfId="573" priority="5775" stopIfTrue="1" operator="equal">
      <formula>$H$3</formula>
    </cfRule>
    <cfRule type="cellIs" dxfId="572" priority="5778" stopIfTrue="1" operator="lessThan">
      <formula>$H$3</formula>
    </cfRule>
  </conditionalFormatting>
  <conditionalFormatting sqref="D170">
    <cfRule type="cellIs" dxfId="571" priority="5762" stopIfTrue="1" operator="lessThan">
      <formula>$H$3</formula>
    </cfRule>
  </conditionalFormatting>
  <conditionalFormatting sqref="D171">
    <cfRule type="cellIs" dxfId="570" priority="6062" stopIfTrue="1" operator="equal">
      <formula>$H$3</formula>
    </cfRule>
    <cfRule type="cellIs" dxfId="569" priority="6079" stopIfTrue="1" operator="lessThan">
      <formula>$H$3</formula>
    </cfRule>
  </conditionalFormatting>
  <conditionalFormatting sqref="D172">
    <cfRule type="cellIs" dxfId="568" priority="5564" stopIfTrue="1" operator="equal">
      <formula>$H$3</formula>
    </cfRule>
    <cfRule type="cellIs" dxfId="567" priority="5571" stopIfTrue="1" operator="lessThan">
      <formula>$H$3</formula>
    </cfRule>
  </conditionalFormatting>
  <conditionalFormatting sqref="D172:D173">
    <cfRule type="cellIs" dxfId="566" priority="5233" stopIfTrue="1" operator="equal">
      <formula>$H$3</formula>
    </cfRule>
    <cfRule type="cellIs" dxfId="565" priority="5240" stopIfTrue="1" operator="lessThan">
      <formula>$H$3</formula>
    </cfRule>
  </conditionalFormatting>
  <conditionalFormatting sqref="D173">
    <cfRule type="cellIs" dxfId="564" priority="5231" stopIfTrue="1" operator="equal">
      <formula>$H$3</formula>
    </cfRule>
    <cfRule type="cellIs" dxfId="563" priority="5232" stopIfTrue="1" operator="lessThan">
      <formula>$H$3</formula>
    </cfRule>
  </conditionalFormatting>
  <conditionalFormatting sqref="D173:D174">
    <cfRule type="cellIs" dxfId="562" priority="5162" stopIfTrue="1" operator="lessThan">
      <formula>$H$3</formula>
    </cfRule>
    <cfRule type="cellIs" dxfId="561" priority="5161" stopIfTrue="1" operator="equal">
      <formula>$H$3</formula>
    </cfRule>
  </conditionalFormatting>
  <conditionalFormatting sqref="D174">
    <cfRule type="cellIs" dxfId="560" priority="5159" stopIfTrue="1" operator="equal">
      <formula>$H$3</formula>
    </cfRule>
    <cfRule type="cellIs" dxfId="559" priority="5160" stopIfTrue="1" operator="lessThan">
      <formula>$H$3</formula>
    </cfRule>
  </conditionalFormatting>
  <conditionalFormatting sqref="D174:D175">
    <cfRule type="cellIs" dxfId="558" priority="5134" stopIfTrue="1" operator="lessThan">
      <formula>$H$3</formula>
    </cfRule>
    <cfRule type="cellIs" dxfId="557" priority="5131" stopIfTrue="1" operator="equal">
      <formula>$H$3</formula>
    </cfRule>
  </conditionalFormatting>
  <conditionalFormatting sqref="D175">
    <cfRule type="cellIs" dxfId="556" priority="5124" stopIfTrue="1" operator="lessThan">
      <formula>$H$3</formula>
    </cfRule>
    <cfRule type="cellIs" dxfId="555" priority="5117" stopIfTrue="1" operator="equal">
      <formula>$H$3</formula>
    </cfRule>
  </conditionalFormatting>
  <conditionalFormatting sqref="D175:D176">
    <cfRule type="cellIs" dxfId="554" priority="4811" stopIfTrue="1" operator="equal">
      <formula>$H$3</formula>
    </cfRule>
    <cfRule type="cellIs" dxfId="553" priority="4814" stopIfTrue="1" operator="lessThan">
      <formula>$H$3</formula>
    </cfRule>
  </conditionalFormatting>
  <conditionalFormatting sqref="D176">
    <cfRule type="cellIs" dxfId="552" priority="4801" stopIfTrue="1" operator="equal">
      <formula>$H$3</formula>
    </cfRule>
    <cfRule type="cellIs" dxfId="551" priority="4810" stopIfTrue="1" operator="lessThan">
      <formula>$H$3</formula>
    </cfRule>
  </conditionalFormatting>
  <conditionalFormatting sqref="D176:D177">
    <cfRule type="cellIs" dxfId="550" priority="4735" stopIfTrue="1" operator="equal">
      <formula>$H$3</formula>
    </cfRule>
    <cfRule type="cellIs" dxfId="549" priority="4752" stopIfTrue="1" operator="lessThan">
      <formula>$H$3</formula>
    </cfRule>
  </conditionalFormatting>
  <conditionalFormatting sqref="D177">
    <cfRule type="cellIs" dxfId="548" priority="4732" stopIfTrue="1" operator="lessThan">
      <formula>$H$3</formula>
    </cfRule>
  </conditionalFormatting>
  <conditionalFormatting sqref="D177:D178">
    <cfRule type="cellIs" dxfId="547" priority="4691" stopIfTrue="1" operator="equal">
      <formula>$H$3</formula>
    </cfRule>
  </conditionalFormatting>
  <conditionalFormatting sqref="D178">
    <cfRule type="cellIs" dxfId="546" priority="4686" stopIfTrue="1" operator="lessThan">
      <formula>$H$3</formula>
    </cfRule>
  </conditionalFormatting>
  <conditionalFormatting sqref="D178:D179">
    <cfRule type="cellIs" dxfId="545" priority="4563" stopIfTrue="1" operator="equal">
      <formula>$H$3</formula>
    </cfRule>
  </conditionalFormatting>
  <conditionalFormatting sqref="D179:D180">
    <cfRule type="cellIs" dxfId="544" priority="4073" stopIfTrue="1" operator="lessThan">
      <formula>$H$3</formula>
    </cfRule>
    <cfRule type="cellIs" dxfId="543" priority="4072" stopIfTrue="1" operator="equal">
      <formula>$H$3</formula>
    </cfRule>
  </conditionalFormatting>
  <conditionalFormatting sqref="D180">
    <cfRule type="cellIs" dxfId="542" priority="4056" stopIfTrue="1" operator="equal">
      <formula>$H$3</formula>
    </cfRule>
    <cfRule type="cellIs" dxfId="541" priority="4071" stopIfTrue="1" operator="lessThan">
      <formula>$H$3</formula>
    </cfRule>
  </conditionalFormatting>
  <conditionalFormatting sqref="D180:D181">
    <cfRule type="cellIs" dxfId="540" priority="3801" stopIfTrue="1" operator="lessThan">
      <formula>$H$3</formula>
    </cfRule>
    <cfRule type="cellIs" dxfId="539" priority="3792" stopIfTrue="1" operator="equal">
      <formula>$H$3</formula>
    </cfRule>
  </conditionalFormatting>
  <conditionalFormatting sqref="D181">
    <cfRule type="cellIs" dxfId="538" priority="3791" stopIfTrue="1" operator="lessThan">
      <formula>$H$3</formula>
    </cfRule>
    <cfRule type="cellIs" dxfId="537" priority="3790" stopIfTrue="1" operator="equal">
      <formula>$H$3</formula>
    </cfRule>
  </conditionalFormatting>
  <conditionalFormatting sqref="D181:D182">
    <cfRule type="cellIs" dxfId="536" priority="3651" stopIfTrue="1" operator="lessThan">
      <formula>$H$3</formula>
    </cfRule>
    <cfRule type="cellIs" dxfId="535" priority="3648" stopIfTrue="1" operator="equal">
      <formula>$H$3</formula>
    </cfRule>
  </conditionalFormatting>
  <conditionalFormatting sqref="D182">
    <cfRule type="cellIs" dxfId="534" priority="3642" stopIfTrue="1" operator="equal">
      <formula>$H$3</formula>
    </cfRule>
    <cfRule type="cellIs" dxfId="533" priority="3643" stopIfTrue="1" operator="lessThan">
      <formula>$H$3</formula>
    </cfRule>
  </conditionalFormatting>
  <conditionalFormatting sqref="D182:D183">
    <cfRule type="cellIs" dxfId="532" priority="3473" stopIfTrue="1" operator="lessThan">
      <formula>$H$3</formula>
    </cfRule>
    <cfRule type="cellIs" dxfId="531" priority="3468" stopIfTrue="1" operator="equal">
      <formula>$H$3</formula>
    </cfRule>
  </conditionalFormatting>
  <conditionalFormatting sqref="D183:D184">
    <cfRule type="cellIs" dxfId="530" priority="3325" stopIfTrue="1" operator="equal">
      <formula>$H$3</formula>
    </cfRule>
    <cfRule type="cellIs" dxfId="529" priority="3330" stopIfTrue="1" operator="lessThan">
      <formula>$H$3</formula>
    </cfRule>
  </conditionalFormatting>
  <conditionalFormatting sqref="D184">
    <cfRule type="cellIs" dxfId="528" priority="3313" stopIfTrue="1" operator="equal">
      <formula>$H$3</formula>
    </cfRule>
    <cfRule type="cellIs" dxfId="527" priority="3316" stopIfTrue="1" operator="lessThan">
      <formula>$H$3</formula>
    </cfRule>
  </conditionalFormatting>
  <conditionalFormatting sqref="D184:D185">
    <cfRule type="cellIs" dxfId="526" priority="3033" stopIfTrue="1" operator="lessThan">
      <formula>$H$3</formula>
    </cfRule>
    <cfRule type="cellIs" dxfId="525" priority="3028" stopIfTrue="1" operator="equal">
      <formula>$H$3</formula>
    </cfRule>
  </conditionalFormatting>
  <conditionalFormatting sqref="D185">
    <cfRule type="cellIs" dxfId="524" priority="3022" stopIfTrue="1" operator="equal">
      <formula>$H$3</formula>
    </cfRule>
    <cfRule type="cellIs" dxfId="523" priority="3027" stopIfTrue="1" operator="lessThan">
      <formula>$H$3</formula>
    </cfRule>
  </conditionalFormatting>
  <conditionalFormatting sqref="D185:D186">
    <cfRule type="cellIs" dxfId="522" priority="2965" stopIfTrue="1" operator="lessThan">
      <formula>$H$3</formula>
    </cfRule>
    <cfRule type="cellIs" dxfId="521" priority="2964" stopIfTrue="1" operator="equal">
      <formula>$H$3</formula>
    </cfRule>
  </conditionalFormatting>
  <conditionalFormatting sqref="D186">
    <cfRule type="cellIs" dxfId="520" priority="2961" stopIfTrue="1" operator="lessThan">
      <formula>$H$3</formula>
    </cfRule>
    <cfRule type="cellIs" dxfId="519" priority="2948" stopIfTrue="1" operator="equal">
      <formula>$H$3</formula>
    </cfRule>
  </conditionalFormatting>
  <conditionalFormatting sqref="D188">
    <cfRule type="cellIs" dxfId="518" priority="2721" stopIfTrue="1" operator="lessThan">
      <formula>$H$3</formula>
    </cfRule>
  </conditionalFormatting>
  <conditionalFormatting sqref="D188:D192">
    <cfRule type="cellIs" dxfId="517" priority="2722" stopIfTrue="1" operator="equal">
      <formula>$H$3</formula>
    </cfRule>
  </conditionalFormatting>
  <conditionalFormatting sqref="D189:D192">
    <cfRule type="cellIs" dxfId="516" priority="3142" stopIfTrue="1" operator="lessThan">
      <formula>$H$3</formula>
    </cfRule>
  </conditionalFormatting>
  <conditionalFormatting sqref="D195 B195:B196">
    <cfRule type="cellIs" dxfId="515" priority="2157" stopIfTrue="1" operator="equal">
      <formula>$H$3</formula>
    </cfRule>
  </conditionalFormatting>
  <conditionalFormatting sqref="D196">
    <cfRule type="cellIs" dxfId="514" priority="2617" stopIfTrue="1" operator="equal">
      <formula>$H$3</formula>
    </cfRule>
  </conditionalFormatting>
  <conditionalFormatting sqref="D197:D198 D200">
    <cfRule type="cellIs" dxfId="513" priority="1989" stopIfTrue="1" operator="equal">
      <formula>$H$3</formula>
    </cfRule>
    <cfRule type="cellIs" dxfId="512" priority="1988" stopIfTrue="1" operator="lessThan">
      <formula>$H$3</formula>
    </cfRule>
  </conditionalFormatting>
  <conditionalFormatting sqref="D200:D201 D197:D198">
    <cfRule type="cellIs" dxfId="511" priority="1984" stopIfTrue="1" operator="equal">
      <formula>$H$3</formula>
    </cfRule>
  </conditionalFormatting>
  <conditionalFormatting sqref="D200:D201">
    <cfRule type="cellIs" dxfId="510" priority="1977" stopIfTrue="1" operator="lessThan">
      <formula>$H$3</formula>
    </cfRule>
  </conditionalFormatting>
  <conditionalFormatting sqref="D201:D203 D206">
    <cfRule type="cellIs" dxfId="509" priority="1976" stopIfTrue="1" operator="equal">
      <formula>$H$3</formula>
    </cfRule>
    <cfRule type="cellIs" dxfId="508" priority="1975" stopIfTrue="1" operator="lessThan">
      <formula>$H$3</formula>
    </cfRule>
  </conditionalFormatting>
  <conditionalFormatting sqref="D202:D204">
    <cfRule type="cellIs" dxfId="507" priority="1901" stopIfTrue="1" operator="equal">
      <formula>$H$3</formula>
    </cfRule>
    <cfRule type="cellIs" dxfId="506" priority="1900" stopIfTrue="1" operator="lessThan">
      <formula>$H$3</formula>
    </cfRule>
  </conditionalFormatting>
  <conditionalFormatting sqref="D204:D206">
    <cfRule type="cellIs" dxfId="505" priority="1891" stopIfTrue="1" operator="lessThan">
      <formula>$H$3</formula>
    </cfRule>
    <cfRule type="cellIs" dxfId="504" priority="1892" stopIfTrue="1" operator="equal">
      <formula>$H$3</formula>
    </cfRule>
  </conditionalFormatting>
  <conditionalFormatting sqref="D205">
    <cfRule type="cellIs" dxfId="503" priority="1885" stopIfTrue="1" operator="equal">
      <formula>$H$3</formula>
    </cfRule>
    <cfRule type="cellIs" dxfId="502" priority="1884" stopIfTrue="1" operator="lessThan">
      <formula>$H$3</formula>
    </cfRule>
  </conditionalFormatting>
  <conditionalFormatting sqref="D207:D211">
    <cfRule type="cellIs" dxfId="501" priority="1799" stopIfTrue="1" operator="lessThan">
      <formula>$H$3</formula>
    </cfRule>
    <cfRule type="cellIs" dxfId="500" priority="1800" stopIfTrue="1" operator="equal">
      <formula>$H$3</formula>
    </cfRule>
  </conditionalFormatting>
  <conditionalFormatting sqref="D213:D217">
    <cfRule type="cellIs" dxfId="499" priority="1586" stopIfTrue="1" operator="lessThan">
      <formula>$H$3</formula>
    </cfRule>
  </conditionalFormatting>
  <conditionalFormatting sqref="D213:D223">
    <cfRule type="cellIs" dxfId="498" priority="1471" stopIfTrue="1" operator="equal">
      <formula>$H$3</formula>
    </cfRule>
  </conditionalFormatting>
  <conditionalFormatting sqref="D218:D223">
    <cfRule type="cellIs" dxfId="497" priority="1470" stopIfTrue="1" operator="lessThan">
      <formula>$H$3</formula>
    </cfRule>
  </conditionalFormatting>
  <conditionalFormatting sqref="D226:D229">
    <cfRule type="cellIs" dxfId="496" priority="1388" stopIfTrue="1" operator="equal">
      <formula>$H$3</formula>
    </cfRule>
    <cfRule type="cellIs" dxfId="495" priority="1387" stopIfTrue="1" operator="lessThan">
      <formula>$H$3</formula>
    </cfRule>
  </conditionalFormatting>
  <conditionalFormatting sqref="D231:D239">
    <cfRule type="cellIs" dxfId="494" priority="1288" stopIfTrue="1" operator="equal">
      <formula>$H$3</formula>
    </cfRule>
  </conditionalFormatting>
  <conditionalFormatting sqref="D231:D247">
    <cfRule type="cellIs" dxfId="493" priority="1043" stopIfTrue="1" operator="lessThan">
      <formula>$H$3</formula>
    </cfRule>
  </conditionalFormatting>
  <conditionalFormatting sqref="D240:D247">
    <cfRule type="cellIs" dxfId="492" priority="1042" stopIfTrue="1" operator="equal">
      <formula>$H$3</formula>
    </cfRule>
  </conditionalFormatting>
  <conditionalFormatting sqref="D250:D253">
    <cfRule type="cellIs" dxfId="491" priority="741" stopIfTrue="1" operator="lessThan">
      <formula>$H$3</formula>
    </cfRule>
    <cfRule type="cellIs" dxfId="490" priority="740" stopIfTrue="1" operator="equal">
      <formula>$H$3</formula>
    </cfRule>
  </conditionalFormatting>
  <conditionalFormatting sqref="D256:D265">
    <cfRule type="cellIs" dxfId="489" priority="484" stopIfTrue="1" operator="equal">
      <formula>$H$3</formula>
    </cfRule>
    <cfRule type="cellIs" dxfId="488" priority="485" stopIfTrue="1" operator="lessThan">
      <formula>$H$3</formula>
    </cfRule>
  </conditionalFormatting>
  <conditionalFormatting sqref="D268:D271">
    <cfRule type="cellIs" dxfId="487" priority="266" stopIfTrue="1" operator="lessThan">
      <formula>$H$3</formula>
    </cfRule>
    <cfRule type="cellIs" dxfId="486" priority="265" stopIfTrue="1" operator="equal">
      <formula>$H$3</formula>
    </cfRule>
  </conditionalFormatting>
  <conditionalFormatting sqref="D274:D277">
    <cfRule type="cellIs" dxfId="485" priority="67" stopIfTrue="1" operator="lessThan">
      <formula>$H$3</formula>
    </cfRule>
    <cfRule type="cellIs" dxfId="484" priority="66" stopIfTrue="1" operator="equal">
      <formula>$H$3</formula>
    </cfRule>
  </conditionalFormatting>
  <conditionalFormatting sqref="D284">
    <cfRule type="cellIs" dxfId="483" priority="628" stopIfTrue="1" operator="equal">
      <formula>$H$3</formula>
    </cfRule>
    <cfRule type="cellIs" dxfId="482" priority="629" stopIfTrue="1" operator="lessThan">
      <formula>$H$3</formula>
    </cfRule>
  </conditionalFormatting>
  <conditionalFormatting sqref="D285:D286">
    <cfRule type="cellIs" dxfId="481" priority="21667" stopIfTrue="1" operator="equal">
      <formula>$H$3</formula>
    </cfRule>
    <cfRule type="cellIs" dxfId="480" priority="21662" stopIfTrue="1" operator="lessThan">
      <formula>$H$3</formula>
    </cfRule>
    <cfRule type="cellIs" dxfId="479" priority="21661" stopIfTrue="1" operator="equal">
      <formula>$H$3</formula>
    </cfRule>
    <cfRule type="cellIs" dxfId="478" priority="21668" stopIfTrue="1" operator="lessThan">
      <formula>$H$3</formula>
    </cfRule>
  </conditionalFormatting>
  <conditionalFormatting sqref="D286:D287">
    <cfRule type="cellIs" dxfId="477" priority="4317" stopIfTrue="1" operator="lessThan">
      <formula>$H$3</formula>
    </cfRule>
  </conditionalFormatting>
  <conditionalFormatting sqref="D287">
    <cfRule type="cellIs" dxfId="476" priority="4310" stopIfTrue="1" operator="equal">
      <formula>$H$3</formula>
    </cfRule>
  </conditionalFormatting>
  <conditionalFormatting sqref="D287:D288">
    <cfRule type="cellIs" dxfId="475" priority="4232" stopIfTrue="1" operator="lessThan">
      <formula>$H$3</formula>
    </cfRule>
    <cfRule type="cellIs" dxfId="474" priority="4219" stopIfTrue="1" operator="equal">
      <formula>$H$3</formula>
    </cfRule>
  </conditionalFormatting>
  <conditionalFormatting sqref="D288:D289">
    <cfRule type="cellIs" dxfId="473" priority="4020" stopIfTrue="1" operator="lessThan">
      <formula>$H$3</formula>
    </cfRule>
    <cfRule type="cellIs" dxfId="472" priority="4019" stopIfTrue="1" operator="equal">
      <formula>$H$3</formula>
    </cfRule>
  </conditionalFormatting>
  <conditionalFormatting sqref="D289">
    <cfRule type="cellIs" dxfId="471" priority="4014" stopIfTrue="1" operator="lessThan">
      <formula>$H$3</formula>
    </cfRule>
    <cfRule type="cellIs" dxfId="470" priority="4003" stopIfTrue="1" operator="equal">
      <formula>$H$3</formula>
    </cfRule>
  </conditionalFormatting>
  <conditionalFormatting sqref="D289:D290">
    <cfRule type="cellIs" dxfId="469" priority="3748" stopIfTrue="1" operator="lessThan">
      <formula>$H$3</formula>
    </cfRule>
    <cfRule type="cellIs" dxfId="468" priority="3745" stopIfTrue="1" operator="equal">
      <formula>$H$3</formula>
    </cfRule>
  </conditionalFormatting>
  <conditionalFormatting sqref="D290">
    <cfRule type="cellIs" dxfId="467" priority="3735" stopIfTrue="1" operator="equal">
      <formula>$H$3</formula>
    </cfRule>
    <cfRule type="cellIs" dxfId="466" priority="3742" stopIfTrue="1" operator="lessThan">
      <formula>$H$3</formula>
    </cfRule>
  </conditionalFormatting>
  <conditionalFormatting sqref="D290:D292">
    <cfRule type="cellIs" dxfId="465" priority="3592" stopIfTrue="1" operator="equal">
      <formula>$H$3</formula>
    </cfRule>
    <cfRule type="cellIs" dxfId="464" priority="3595" stopIfTrue="1" operator="lessThan">
      <formula>$H$3</formula>
    </cfRule>
  </conditionalFormatting>
  <conditionalFormatting sqref="D291">
    <cfRule type="cellIs" dxfId="463" priority="3574" stopIfTrue="1" operator="equal">
      <formula>$H$3</formula>
    </cfRule>
    <cfRule type="cellIs" dxfId="462" priority="3575" stopIfTrue="1" operator="lessThan">
      <formula>$H$3</formula>
    </cfRule>
  </conditionalFormatting>
  <conditionalFormatting sqref="D292">
    <cfRule type="cellIs" dxfId="461" priority="3722" stopIfTrue="1" operator="equal">
      <formula>$H$3</formula>
    </cfRule>
    <cfRule type="cellIs" dxfId="460" priority="3723" stopIfTrue="1" operator="lessThan">
      <formula>$H$3</formula>
    </cfRule>
  </conditionalFormatting>
  <conditionalFormatting sqref="D293">
    <cfRule type="cellIs" dxfId="459" priority="3248" stopIfTrue="1" operator="lessThan">
      <formula>$H$3</formula>
    </cfRule>
    <cfRule type="cellIs" dxfId="458" priority="3243" stopIfTrue="1" operator="equal">
      <formula>$H$3</formula>
    </cfRule>
  </conditionalFormatting>
  <conditionalFormatting sqref="D293:D295">
    <cfRule type="cellIs" dxfId="457" priority="3103" stopIfTrue="1" operator="equal">
      <formula>$H$3</formula>
    </cfRule>
    <cfRule type="cellIs" dxfId="456" priority="3108" stopIfTrue="1" operator="lessThan">
      <formula>$H$3</formula>
    </cfRule>
  </conditionalFormatting>
  <conditionalFormatting sqref="D294">
    <cfRule type="cellIs" dxfId="455" priority="3095" stopIfTrue="1" operator="equal">
      <formula>$H$3</formula>
    </cfRule>
    <cfRule type="cellIs" dxfId="454" priority="3100" stopIfTrue="1" operator="lessThan">
      <formula>$H$3</formula>
    </cfRule>
  </conditionalFormatting>
  <conditionalFormatting sqref="D295">
    <cfRule type="cellIs" dxfId="453" priority="3275" stopIfTrue="1" operator="equal">
      <formula>$H$3</formula>
    </cfRule>
    <cfRule type="cellIs" dxfId="452" priority="3278" stopIfTrue="1" operator="lessThan">
      <formula>$H$3</formula>
    </cfRule>
  </conditionalFormatting>
  <conditionalFormatting sqref="D296">
    <cfRule type="cellIs" dxfId="451" priority="2879" stopIfTrue="1" operator="lessThan">
      <formula>$H$3</formula>
    </cfRule>
  </conditionalFormatting>
  <conditionalFormatting sqref="D296:D299">
    <cfRule type="cellIs" dxfId="450" priority="2808" stopIfTrue="1" operator="equal">
      <formula>$H$3</formula>
    </cfRule>
  </conditionalFormatting>
  <conditionalFormatting sqref="D297:D298">
    <cfRule type="cellIs" dxfId="449" priority="2791" stopIfTrue="1" operator="lessThan">
      <formula>$H$3</formula>
    </cfRule>
    <cfRule type="cellIs" dxfId="448" priority="2800" stopIfTrue="1" operator="equal">
      <formula>$H$3</formula>
    </cfRule>
  </conditionalFormatting>
  <conditionalFormatting sqref="D297:D299">
    <cfRule type="cellIs" dxfId="447" priority="2803" stopIfTrue="1" operator="lessThan">
      <formula>$H$3</formula>
    </cfRule>
  </conditionalFormatting>
  <conditionalFormatting sqref="D299">
    <cfRule type="cellIs" dxfId="446" priority="3914" stopIfTrue="1" operator="equal">
      <formula>$H$3</formula>
    </cfRule>
    <cfRule type="cellIs" dxfId="445" priority="3913" stopIfTrue="1" operator="lessThan">
      <formula>$H$3</formula>
    </cfRule>
  </conditionalFormatting>
  <conditionalFormatting sqref="D300">
    <cfRule type="cellIs" dxfId="444" priority="2506" stopIfTrue="1" operator="lessThan">
      <formula>$H$3</formula>
    </cfRule>
    <cfRule type="cellIs" dxfId="443" priority="2507" stopIfTrue="1" operator="equal">
      <formula>$H$3</formula>
    </cfRule>
  </conditionalFormatting>
  <conditionalFormatting sqref="D300:D302">
    <cfRule type="cellIs" dxfId="442" priority="2352" stopIfTrue="1" operator="equal">
      <formula>$H$3</formula>
    </cfRule>
  </conditionalFormatting>
  <conditionalFormatting sqref="D301:D302">
    <cfRule type="cellIs" dxfId="441" priority="2348" stopIfTrue="1" operator="equal">
      <formula>$H$3</formula>
    </cfRule>
    <cfRule type="cellIs" dxfId="440" priority="2349" stopIfTrue="1" operator="lessThan">
      <formula>$H$3</formula>
    </cfRule>
  </conditionalFormatting>
  <conditionalFormatting sqref="D301:D303 B302:B303">
    <cfRule type="cellIs" dxfId="439" priority="2149" stopIfTrue="1" operator="lessThan">
      <formula>$H$3</formula>
    </cfRule>
    <cfRule type="cellIs" dxfId="438" priority="2148" stopIfTrue="1" operator="equal">
      <formula>$H$3</formula>
    </cfRule>
  </conditionalFormatting>
  <conditionalFormatting sqref="D303:D304">
    <cfRule type="cellIs" dxfId="437" priority="2115" stopIfTrue="1" operator="lessThan">
      <formula>$H$3</formula>
    </cfRule>
    <cfRule type="cellIs" dxfId="436" priority="2114" stopIfTrue="1" operator="equal">
      <formula>$H$3</formula>
    </cfRule>
  </conditionalFormatting>
  <conditionalFormatting sqref="D304">
    <cfRule type="cellIs" dxfId="435" priority="2112" stopIfTrue="1" operator="equal">
      <formula>$H$3</formula>
    </cfRule>
    <cfRule type="cellIs" dxfId="434" priority="2113" stopIfTrue="1" operator="lessThan">
      <formula>$H$3</formula>
    </cfRule>
  </conditionalFormatting>
  <conditionalFormatting sqref="D304:D307">
    <cfRule type="cellIs" dxfId="433" priority="2075" stopIfTrue="1" operator="equal">
      <formula>$H$3</formula>
    </cfRule>
    <cfRule type="cellIs" dxfId="432" priority="2076" stopIfTrue="1" operator="lessThan">
      <formula>$H$3</formula>
    </cfRule>
  </conditionalFormatting>
  <conditionalFormatting sqref="D305">
    <cfRule type="cellIs" dxfId="431" priority="2074" stopIfTrue="1" operator="lessThan">
      <formula>$H$3</formula>
    </cfRule>
    <cfRule type="cellIs" dxfId="430" priority="2071" stopIfTrue="1" operator="equal">
      <formula>$H$3</formula>
    </cfRule>
  </conditionalFormatting>
  <conditionalFormatting sqref="D308:D309">
    <cfRule type="cellIs" dxfId="429" priority="1942" stopIfTrue="1" operator="lessThan">
      <formula>$H$3</formula>
    </cfRule>
    <cfRule type="cellIs" dxfId="428" priority="1943" stopIfTrue="1" operator="equal">
      <formula>$H$3</formula>
    </cfRule>
  </conditionalFormatting>
  <conditionalFormatting sqref="D308:D316">
    <cfRule type="cellIs" dxfId="427" priority="1652" stopIfTrue="1" operator="equal">
      <formula>$H$3</formula>
    </cfRule>
  </conditionalFormatting>
  <conditionalFormatting sqref="D310:D316">
    <cfRule type="cellIs" dxfId="426" priority="1651" stopIfTrue="1" operator="lessThan">
      <formula>$H$3</formula>
    </cfRule>
  </conditionalFormatting>
  <conditionalFormatting sqref="D319:D329 D333:D334">
    <cfRule type="cellIs" dxfId="425" priority="1518" stopIfTrue="1" operator="equal">
      <formula>$H$3</formula>
    </cfRule>
  </conditionalFormatting>
  <conditionalFormatting sqref="D319:D334">
    <cfRule type="cellIs" dxfId="424" priority="1439" stopIfTrue="1" operator="lessThan">
      <formula>$H$3</formula>
    </cfRule>
  </conditionalFormatting>
  <conditionalFormatting sqref="D330:D332">
    <cfRule type="cellIs" dxfId="423" priority="1438" stopIfTrue="1" operator="equal">
      <formula>$H$3</formula>
    </cfRule>
  </conditionalFormatting>
  <conditionalFormatting sqref="D337:D340 D343:D352">
    <cfRule type="cellIs" dxfId="422" priority="1490" stopIfTrue="1" operator="lessThan">
      <formula>$H$3</formula>
    </cfRule>
    <cfRule type="cellIs" dxfId="421" priority="1491" stopIfTrue="1" operator="equal">
      <formula>$H$3</formula>
    </cfRule>
  </conditionalFormatting>
  <conditionalFormatting sqref="D355:D362">
    <cfRule type="cellIs" dxfId="420" priority="642" stopIfTrue="1" operator="lessThan">
      <formula>$H$3</formula>
    </cfRule>
    <cfRule type="cellIs" dxfId="419" priority="641" stopIfTrue="1" operator="equal">
      <formula>$H$3</formula>
    </cfRule>
  </conditionalFormatting>
  <conditionalFormatting sqref="D363">
    <cfRule type="cellIs" dxfId="418" priority="868" stopIfTrue="1" operator="equal">
      <formula>$H$3</formula>
    </cfRule>
  </conditionalFormatting>
  <conditionalFormatting sqref="D363:D364">
    <cfRule type="cellIs" dxfId="417" priority="858" stopIfTrue="1" operator="lessThan">
      <formula>$H$3</formula>
    </cfRule>
    <cfRule type="cellIs" dxfId="416" priority="854" stopIfTrue="1" operator="equal">
      <formula>$H$3</formula>
    </cfRule>
  </conditionalFormatting>
  <conditionalFormatting sqref="D364:D368">
    <cfRule type="cellIs" dxfId="415" priority="666" stopIfTrue="1" operator="equal">
      <formula>$H$3</formula>
    </cfRule>
    <cfRule type="cellIs" dxfId="414" priority="667" stopIfTrue="1" operator="lessThan">
      <formula>$H$3</formula>
    </cfRule>
  </conditionalFormatting>
  <conditionalFormatting sqref="D371:D378">
    <cfRule type="cellIs" dxfId="413" priority="395" stopIfTrue="1" operator="equal">
      <formula>$H$3</formula>
    </cfRule>
    <cfRule type="cellIs" dxfId="412" priority="398" stopIfTrue="1" operator="lessThan">
      <formula>$H$3</formula>
    </cfRule>
  </conditionalFormatting>
  <conditionalFormatting sqref="D379">
    <cfRule type="cellIs" dxfId="411" priority="479" stopIfTrue="1" operator="equal">
      <formula>$H$3</formula>
    </cfRule>
    <cfRule type="cellIs" dxfId="410" priority="480" stopIfTrue="1" operator="lessThan">
      <formula>$H$3</formula>
    </cfRule>
  </conditionalFormatting>
  <conditionalFormatting sqref="D379:D380">
    <cfRule type="cellIs" dxfId="409" priority="475" stopIfTrue="1" operator="lessThan">
      <formula>$H$3</formula>
    </cfRule>
    <cfRule type="cellIs" dxfId="408" priority="474" stopIfTrue="1" operator="equal">
      <formula>$H$3</formula>
    </cfRule>
  </conditionalFormatting>
  <conditionalFormatting sqref="D380 D383:D398">
    <cfRule type="cellIs" dxfId="407" priority="449" stopIfTrue="1" operator="lessThan">
      <formula>$H$3</formula>
    </cfRule>
  </conditionalFormatting>
  <conditionalFormatting sqref="D380 F380 B380">
    <cfRule type="cellIs" dxfId="406" priority="467" stopIfTrue="1" operator="lessThan">
      <formula>$H$3</formula>
    </cfRule>
  </conditionalFormatting>
  <conditionalFormatting sqref="D380 F380">
    <cfRule type="cellIs" dxfId="405" priority="466" stopIfTrue="1" operator="equal">
      <formula>$H$3</formula>
    </cfRule>
  </conditionalFormatting>
  <conditionalFormatting sqref="D380">
    <cfRule type="cellIs" dxfId="404" priority="468" stopIfTrue="1" operator="equal">
      <formula>$H$3</formula>
    </cfRule>
    <cfRule type="cellIs" dxfId="403" priority="469" stopIfTrue="1" operator="lessThan">
      <formula>$H$3</formula>
    </cfRule>
  </conditionalFormatting>
  <conditionalFormatting sqref="D381:D382 F381:F384">
    <cfRule type="cellIs" dxfId="402" priority="388" stopIfTrue="1" operator="lessThan">
      <formula>$H$3</formula>
    </cfRule>
  </conditionalFormatting>
  <conditionalFormatting sqref="D395:D396">
    <cfRule type="cellIs" dxfId="401" priority="145" stopIfTrue="1" operator="lessThan">
      <formula>$H$3</formula>
    </cfRule>
    <cfRule type="cellIs" dxfId="400" priority="137" stopIfTrue="1" operator="equal">
      <formula>$H$3</formula>
    </cfRule>
  </conditionalFormatting>
  <conditionalFormatting sqref="D396">
    <cfRule type="cellIs" dxfId="399" priority="101" stopIfTrue="1" operator="lessThan">
      <formula>$H$3</formula>
    </cfRule>
  </conditionalFormatting>
  <conditionalFormatting sqref="D399:D405">
    <cfRule type="cellIs" dxfId="398" priority="41" stopIfTrue="1" operator="equal">
      <formula>$H$3</formula>
    </cfRule>
    <cfRule type="cellIs" dxfId="397" priority="42" stopIfTrue="1" operator="lessThan">
      <formula>$H$3</formula>
    </cfRule>
  </conditionalFormatting>
  <conditionalFormatting sqref="E5:E7">
    <cfRule type="expression" dxfId="396" priority="4843" stopIfTrue="1">
      <formula>D5&lt;$H$3</formula>
    </cfRule>
  </conditionalFormatting>
  <conditionalFormatting sqref="E6:E7">
    <cfRule type="expression" dxfId="395" priority="4844" stopIfTrue="1">
      <formula>$B6=$H$3</formula>
    </cfRule>
  </conditionalFormatting>
  <conditionalFormatting sqref="E6:E8">
    <cfRule type="expression" dxfId="394" priority="4845" stopIfTrue="1">
      <formula>$F6=$H$3</formula>
    </cfRule>
  </conditionalFormatting>
  <conditionalFormatting sqref="E8">
    <cfRule type="expression" dxfId="393" priority="6756" stopIfTrue="1">
      <formula>D8&lt;$H$3</formula>
    </cfRule>
  </conditionalFormatting>
  <conditionalFormatting sqref="E9:E14">
    <cfRule type="expression" dxfId="392" priority="3417" stopIfTrue="1">
      <formula>$F9=$H$3</formula>
    </cfRule>
    <cfRule type="expression" dxfId="391" priority="3416" stopIfTrue="1">
      <formula>$B9=$H$3</formula>
    </cfRule>
    <cfRule type="expression" dxfId="390" priority="3415" stopIfTrue="1">
      <formula>D9&lt;$H$3</formula>
    </cfRule>
  </conditionalFormatting>
  <conditionalFormatting sqref="E17:E27">
    <cfRule type="expression" dxfId="389" priority="2033" stopIfTrue="1">
      <formula>$B17=$H$3</formula>
    </cfRule>
    <cfRule type="expression" dxfId="388" priority="2032" stopIfTrue="1">
      <formula>D17&lt;$H$3</formula>
    </cfRule>
    <cfRule type="expression" dxfId="387" priority="2042" stopIfTrue="1">
      <formula>$F17=$H$3</formula>
    </cfRule>
  </conditionalFormatting>
  <conditionalFormatting sqref="E29">
    <cfRule type="expression" dxfId="386" priority="1924" stopIfTrue="1">
      <formula>$F29=$H$3</formula>
    </cfRule>
    <cfRule type="expression" dxfId="385" priority="1923" stopIfTrue="1">
      <formula>$B29=$H$3</formula>
    </cfRule>
    <cfRule type="expression" dxfId="384" priority="1922" stopIfTrue="1">
      <formula>D29&lt;$H$3</formula>
    </cfRule>
  </conditionalFormatting>
  <conditionalFormatting sqref="E31 E396">
    <cfRule type="expression" dxfId="383" priority="2248" stopIfTrue="1">
      <formula>$D31=$H$3</formula>
    </cfRule>
    <cfRule type="expression" dxfId="382" priority="2249" stopIfTrue="1">
      <formula>D31&lt;$H$3</formula>
    </cfRule>
  </conditionalFormatting>
  <conditionalFormatting sqref="E33:E36">
    <cfRule type="expression" dxfId="381" priority="1786" stopIfTrue="1">
      <formula>D33&lt;$H$3</formula>
    </cfRule>
    <cfRule type="expression" dxfId="380" priority="1788" stopIfTrue="1">
      <formula>$F33=$H$3</formula>
    </cfRule>
    <cfRule type="expression" dxfId="379" priority="1787" stopIfTrue="1">
      <formula>$B33=$H$3</formula>
    </cfRule>
  </conditionalFormatting>
  <conditionalFormatting sqref="E39:E54">
    <cfRule type="expression" dxfId="378" priority="1455" stopIfTrue="1">
      <formula>$B39=$H$3</formula>
    </cfRule>
    <cfRule type="expression" dxfId="377" priority="1456" stopIfTrue="1">
      <formula>$F39=$H$3</formula>
    </cfRule>
    <cfRule type="expression" dxfId="376" priority="1454" stopIfTrue="1">
      <formula>D39&lt;$H$3</formula>
    </cfRule>
  </conditionalFormatting>
  <conditionalFormatting sqref="E57:E66">
    <cfRule type="expression" dxfId="375" priority="1405" stopIfTrue="1">
      <formula>$B57=$H$3</formula>
    </cfRule>
    <cfRule type="expression" dxfId="374" priority="1406" stopIfTrue="1">
      <formula>$F57=$H$3</formula>
    </cfRule>
    <cfRule type="expression" dxfId="373" priority="1404" stopIfTrue="1">
      <formula>D57&lt;$H$3</formula>
    </cfRule>
  </conditionalFormatting>
  <conditionalFormatting sqref="E68:E78">
    <cfRule type="expression" dxfId="372" priority="1167" stopIfTrue="1">
      <formula>$F68=$H$3</formula>
    </cfRule>
    <cfRule type="expression" dxfId="371" priority="1165" stopIfTrue="1">
      <formula>D68&lt;$H$3</formula>
    </cfRule>
    <cfRule type="expression" dxfId="370" priority="1166" stopIfTrue="1">
      <formula>$B68=$H$3</formula>
    </cfRule>
  </conditionalFormatting>
  <conditionalFormatting sqref="E81:E83">
    <cfRule type="expression" dxfId="369" priority="821" stopIfTrue="1">
      <formula>$F81=$H$3</formula>
    </cfRule>
  </conditionalFormatting>
  <conditionalFormatting sqref="E81:E90 G355:G361 G363:G368">
    <cfRule type="expression" dxfId="368" priority="617" stopIfTrue="1">
      <formula>$B81=$H$3</formula>
    </cfRule>
    <cfRule type="expression" dxfId="367" priority="616" stopIfTrue="1">
      <formula>D81&lt;$H$3</formula>
    </cfRule>
  </conditionalFormatting>
  <conditionalFormatting sqref="E86:E90">
    <cfRule type="expression" dxfId="366" priority="799" stopIfTrue="1">
      <formula>$F86=$H$3</formula>
    </cfRule>
  </conditionalFormatting>
  <conditionalFormatting sqref="E90">
    <cfRule type="expression" dxfId="365" priority="412825" stopIfTrue="1">
      <formula>$B120=$H$3</formula>
    </cfRule>
    <cfRule type="expression" dxfId="364" priority="412826" stopIfTrue="1">
      <formula>$F90=$H$3</formula>
    </cfRule>
  </conditionalFormatting>
  <conditionalFormatting sqref="E93:E102">
    <cfRule type="expression" dxfId="363" priority="522" stopIfTrue="1">
      <formula>$F93=$H$3</formula>
    </cfRule>
    <cfRule type="expression" dxfId="362" priority="532" stopIfTrue="1">
      <formula>$B93=$H$3</formula>
    </cfRule>
    <cfRule type="expression" dxfId="361" priority="419" stopIfTrue="1">
      <formula>D93&lt;$H$3</formula>
    </cfRule>
  </conditionalFormatting>
  <conditionalFormatting sqref="E105:E108">
    <cfRule type="expression" dxfId="360" priority="88" stopIfTrue="1">
      <formula>D105&lt;$H$3</formula>
    </cfRule>
    <cfRule type="expression" dxfId="359" priority="89" stopIfTrue="1">
      <formula>$F105=$H$3</formula>
    </cfRule>
    <cfRule type="expression" dxfId="358" priority="90" stopIfTrue="1">
      <formula>$B105=$H$3</formula>
    </cfRule>
  </conditionalFormatting>
  <conditionalFormatting sqref="E110">
    <cfRule type="expression" dxfId="357" priority="6" stopIfTrue="1">
      <formula>$B110=$H$3</formula>
    </cfRule>
    <cfRule type="expression" dxfId="356" priority="5" stopIfTrue="1">
      <formula>$F110=$H$3</formula>
    </cfRule>
    <cfRule type="expression" dxfId="355" priority="4" stopIfTrue="1">
      <formula>D110&lt;$H$3</formula>
    </cfRule>
  </conditionalFormatting>
  <conditionalFormatting sqref="E119 E286 E5 E364">
    <cfRule type="expression" dxfId="354" priority="410127" stopIfTrue="1">
      <formula>$D5=$H$3</formula>
    </cfRule>
  </conditionalFormatting>
  <conditionalFormatting sqref="E231:E247">
    <cfRule type="expression" dxfId="353" priority="906" stopIfTrue="1">
      <formula>$F231=$H$3</formula>
    </cfRule>
    <cfRule type="expression" dxfId="352" priority="905" stopIfTrue="1">
      <formula>$B231=$H$3</formula>
    </cfRule>
    <cfRule type="expression" dxfId="351" priority="904" stopIfTrue="1">
      <formula>D231&lt;$H$3</formula>
    </cfRule>
  </conditionalFormatting>
  <conditionalFormatting sqref="E250:E253">
    <cfRule type="expression" dxfId="350" priority="700" stopIfTrue="1">
      <formula>D250&lt;$H$3</formula>
    </cfRule>
    <cfRule type="expression" dxfId="349" priority="701" stopIfTrue="1">
      <formula>$B250=$H$3</formula>
    </cfRule>
    <cfRule type="expression" dxfId="348" priority="702" stopIfTrue="1">
      <formula>$F250=$H$3</formula>
    </cfRule>
  </conditionalFormatting>
  <conditionalFormatting sqref="E256:E265">
    <cfRule type="expression" dxfId="347" priority="559" stopIfTrue="1">
      <formula>$F256=$H$3</formula>
    </cfRule>
    <cfRule type="expression" dxfId="346" priority="557" stopIfTrue="1">
      <formula>D256&lt;$H$3</formula>
    </cfRule>
    <cfRule type="expression" dxfId="345" priority="558" stopIfTrue="1">
      <formula>$B256=$H$3</formula>
    </cfRule>
  </conditionalFormatting>
  <conditionalFormatting sqref="E268:E271">
    <cfRule type="expression" dxfId="344" priority="268" stopIfTrue="1">
      <formula>$B268=$H$3</formula>
    </cfRule>
    <cfRule type="expression" dxfId="343" priority="267" stopIfTrue="1">
      <formula>D268&lt;$H$3</formula>
    </cfRule>
    <cfRule type="expression" dxfId="342" priority="269" stopIfTrue="1">
      <formula>$F268=$H$3</formula>
    </cfRule>
  </conditionalFormatting>
  <conditionalFormatting sqref="E274:E277">
    <cfRule type="expression" dxfId="341" priority="70" stopIfTrue="1">
      <formula>$F274=$H$3</formula>
    </cfRule>
    <cfRule type="expression" dxfId="340" priority="69" stopIfTrue="1">
      <formula>$B274=$H$3</formula>
    </cfRule>
    <cfRule type="expression" dxfId="339" priority="68" stopIfTrue="1">
      <formula>D274&lt;$H$3</formula>
    </cfRule>
  </conditionalFormatting>
  <conditionalFormatting sqref="E299:E316 G299:G316">
    <cfRule type="expression" dxfId="338" priority="1633" stopIfTrue="1">
      <formula>D299&lt;$H$3</formula>
    </cfRule>
  </conditionalFormatting>
  <conditionalFormatting sqref="E319:E334">
    <cfRule type="expression" dxfId="337" priority="1432" stopIfTrue="1">
      <formula>D319&lt;$H$3</formula>
    </cfRule>
  </conditionalFormatting>
  <conditionalFormatting sqref="E371:E377">
    <cfRule type="expression" dxfId="336" priority="425" stopIfTrue="1">
      <formula>D371&lt;$H$3</formula>
    </cfRule>
    <cfRule type="expression" dxfId="335" priority="426" stopIfTrue="1">
      <formula>$B371=$H$3</formula>
    </cfRule>
  </conditionalFormatting>
  <conditionalFormatting sqref="E374:E377">
    <cfRule type="expression" dxfId="334" priority="427" stopIfTrue="1">
      <formula>$F374=$H$3</formula>
    </cfRule>
  </conditionalFormatting>
  <conditionalFormatting sqref="E380">
    <cfRule type="expression" dxfId="333" priority="482" stopIfTrue="1">
      <formula>$D380=$H$3</formula>
    </cfRule>
    <cfRule type="expression" dxfId="332" priority="483" stopIfTrue="1">
      <formula>D380&lt;$H$3</formula>
    </cfRule>
  </conditionalFormatting>
  <conditionalFormatting sqref="E405">
    <cfRule type="expression" dxfId="331" priority="16" stopIfTrue="1">
      <formula>$B405=$H$3</formula>
    </cfRule>
    <cfRule type="expression" dxfId="330" priority="15" stopIfTrue="1">
      <formula>D405&lt;$H$3</formula>
    </cfRule>
    <cfRule type="expression" dxfId="329" priority="17" stopIfTrue="1">
      <formula>$F405=$H$3</formula>
    </cfRule>
  </conditionalFormatting>
  <conditionalFormatting sqref="E85:F85">
    <cfRule type="expression" dxfId="328" priority="618" stopIfTrue="1">
      <formula>$F85=$H$3</formula>
    </cfRule>
  </conditionalFormatting>
  <conditionalFormatting sqref="F5:F14">
    <cfRule type="cellIs" dxfId="327" priority="4368" stopIfTrue="1" operator="lessThan">
      <formula>$H$3</formula>
    </cfRule>
    <cfRule type="cellIs" dxfId="326" priority="4363" stopIfTrue="1" operator="equal">
      <formula>$H$3</formula>
    </cfRule>
  </conditionalFormatting>
  <conditionalFormatting sqref="F9">
    <cfRule type="cellIs" dxfId="325" priority="4347" stopIfTrue="1" operator="equal">
      <formula>$H$3</formula>
    </cfRule>
    <cfRule type="cellIs" dxfId="324" priority="4352" stopIfTrue="1" operator="lessThan">
      <formula>$H$3</formula>
    </cfRule>
  </conditionalFormatting>
  <conditionalFormatting sqref="F17">
    <cfRule type="cellIs" dxfId="323" priority="3195" stopIfTrue="1" operator="equal">
      <formula>$H$3</formula>
    </cfRule>
    <cfRule type="cellIs" dxfId="322" priority="3200" stopIfTrue="1" operator="lessThan">
      <formula>$H$3</formula>
    </cfRule>
  </conditionalFormatting>
  <conditionalFormatting sqref="F17:F18">
    <cfRule type="cellIs" dxfId="321" priority="2990" stopIfTrue="1" operator="lessThan">
      <formula>$H$3</formula>
    </cfRule>
    <cfRule type="cellIs" dxfId="320" priority="2989" stopIfTrue="1" operator="equal">
      <formula>$H$3</formula>
    </cfRule>
  </conditionalFormatting>
  <conditionalFormatting sqref="F18">
    <cfRule type="cellIs" dxfId="319" priority="2988" stopIfTrue="1" operator="lessThan">
      <formula>$H$3</formula>
    </cfRule>
    <cfRule type="cellIs" dxfId="318" priority="2983" stopIfTrue="1" operator="equal">
      <formula>$H$3</formula>
    </cfRule>
  </conditionalFormatting>
  <conditionalFormatting sqref="F18:F19">
    <cfRule type="cellIs" dxfId="317" priority="2824" stopIfTrue="1" operator="equal">
      <formula>$H$3</formula>
    </cfRule>
    <cfRule type="cellIs" dxfId="316" priority="2837" stopIfTrue="1" operator="lessThan">
      <formula>$H$3</formula>
    </cfRule>
  </conditionalFormatting>
  <conditionalFormatting sqref="F19">
    <cfRule type="cellIs" dxfId="315" priority="2823" stopIfTrue="1" operator="lessThan">
      <formula>$H$3</formula>
    </cfRule>
  </conditionalFormatting>
  <conditionalFormatting sqref="F19:F20">
    <cfRule type="cellIs" dxfId="314" priority="2675" stopIfTrue="1" operator="equal">
      <formula>$H$3</formula>
    </cfRule>
  </conditionalFormatting>
  <conditionalFormatting sqref="F20">
    <cfRule type="cellIs" dxfId="313" priority="2672" stopIfTrue="1" operator="lessThan">
      <formula>$H$3</formula>
    </cfRule>
  </conditionalFormatting>
  <conditionalFormatting sqref="F20:F21">
    <cfRule type="cellIs" dxfId="312" priority="2533" stopIfTrue="1" operator="equal">
      <formula>$H$3</formula>
    </cfRule>
  </conditionalFormatting>
  <conditionalFormatting sqref="F21">
    <cfRule type="cellIs" dxfId="311" priority="2528" stopIfTrue="1" operator="lessThan">
      <formula>$H$3</formula>
    </cfRule>
  </conditionalFormatting>
  <conditionalFormatting sqref="F21:F22">
    <cfRule type="cellIs" dxfId="310" priority="2428" stopIfTrue="1" operator="equal">
      <formula>$H$3</formula>
    </cfRule>
  </conditionalFormatting>
  <conditionalFormatting sqref="F22">
    <cfRule type="cellIs" dxfId="309" priority="2427" stopIfTrue="1" operator="lessThan">
      <formula>$H$3</formula>
    </cfRule>
  </conditionalFormatting>
  <conditionalFormatting sqref="F22:F24">
    <cfRule type="cellIs" dxfId="308" priority="2361" stopIfTrue="1" operator="equal">
      <formula>$H$3</formula>
    </cfRule>
    <cfRule type="cellIs" dxfId="307" priority="2360" stopIfTrue="1" operator="lessThan">
      <formula>$H$3</formula>
    </cfRule>
  </conditionalFormatting>
  <conditionalFormatting sqref="F23:F24">
    <cfRule type="cellIs" dxfId="306" priority="2357" stopIfTrue="1" operator="equal">
      <formula>$H$3</formula>
    </cfRule>
  </conditionalFormatting>
  <conditionalFormatting sqref="F23:F25">
    <cfRule type="cellIs" dxfId="305" priority="2207" stopIfTrue="1" operator="lessThan">
      <formula>$H$3</formula>
    </cfRule>
  </conditionalFormatting>
  <conditionalFormatting sqref="F25">
    <cfRule type="cellIs" dxfId="304" priority="2206" stopIfTrue="1" operator="equal">
      <formula>$H$3</formula>
    </cfRule>
  </conditionalFormatting>
  <conditionalFormatting sqref="F25:F27">
    <cfRule type="cellIs" dxfId="303" priority="2022" stopIfTrue="1" operator="equal">
      <formula>$H$3</formula>
    </cfRule>
    <cfRule type="cellIs" dxfId="302" priority="2023" stopIfTrue="1" operator="lessThan">
      <formula>$H$3</formula>
    </cfRule>
  </conditionalFormatting>
  <conditionalFormatting sqref="F27">
    <cfRule type="cellIs" dxfId="301" priority="2020" stopIfTrue="1" operator="equal">
      <formula>$H$3</formula>
    </cfRule>
    <cfRule type="cellIs" dxfId="300" priority="2021" stopIfTrue="1" operator="lessThan">
      <formula>$H$3</formula>
    </cfRule>
  </conditionalFormatting>
  <conditionalFormatting sqref="F31 F33:F36">
    <cfRule type="cellIs" dxfId="299" priority="2238" stopIfTrue="1" operator="lessThan">
      <formula>$H$3</formula>
    </cfRule>
  </conditionalFormatting>
  <conditionalFormatting sqref="F33:F36 F31">
    <cfRule type="cellIs" dxfId="298" priority="2237" stopIfTrue="1" operator="equal">
      <formula>$H$3</formula>
    </cfRule>
  </conditionalFormatting>
  <conditionalFormatting sqref="F33:F36">
    <cfRule type="cellIs" dxfId="297" priority="2235" stopIfTrue="1" operator="lessThan">
      <formula>$H$3</formula>
    </cfRule>
  </conditionalFormatting>
  <conditionalFormatting sqref="F39">
    <cfRule type="cellIs" dxfId="296" priority="1720" stopIfTrue="1" operator="equal">
      <formula>$H$3</formula>
    </cfRule>
    <cfRule type="cellIs" dxfId="295" priority="1719" stopIfTrue="1" operator="lessThan">
      <formula>$H$3</formula>
    </cfRule>
  </conditionalFormatting>
  <conditionalFormatting sqref="F39:F52">
    <cfRule type="cellIs" dxfId="294" priority="1693" stopIfTrue="1" operator="equal">
      <formula>$H$3</formula>
    </cfRule>
  </conditionalFormatting>
  <conditionalFormatting sqref="F39:F53">
    <cfRule type="cellIs" dxfId="293" priority="1476" stopIfTrue="1" operator="lessThan">
      <formula>$H$3</formula>
    </cfRule>
  </conditionalFormatting>
  <conditionalFormatting sqref="F53:F54">
    <cfRule type="cellIs" dxfId="292" priority="1446" stopIfTrue="1" operator="equal">
      <formula>$H$3</formula>
    </cfRule>
  </conditionalFormatting>
  <conditionalFormatting sqref="F54">
    <cfRule type="cellIs" dxfId="291" priority="1445" stopIfTrue="1" operator="lessThan">
      <formula>$H$3</formula>
    </cfRule>
  </conditionalFormatting>
  <conditionalFormatting sqref="F57:F66">
    <cfRule type="cellIs" dxfId="290" priority="1402" stopIfTrue="1" operator="lessThan">
      <formula>$H$3</formula>
    </cfRule>
    <cfRule type="cellIs" dxfId="289" priority="1403" stopIfTrue="1" operator="equal">
      <formula>$H$3</formula>
    </cfRule>
  </conditionalFormatting>
  <conditionalFormatting sqref="F68:F69">
    <cfRule type="cellIs" dxfId="288" priority="1188" stopIfTrue="1" operator="equal">
      <formula>$H$3</formula>
    </cfRule>
  </conditionalFormatting>
  <conditionalFormatting sqref="F68:F78">
    <cfRule type="cellIs" dxfId="287" priority="1169" stopIfTrue="1" operator="lessThan">
      <formula>$H$3</formula>
    </cfRule>
  </conditionalFormatting>
  <conditionalFormatting sqref="F70:F78">
    <cfRule type="expression" dxfId="286" priority="1172" stopIfTrue="1">
      <formula>$F70=$H$3</formula>
    </cfRule>
    <cfRule type="cellIs" dxfId="285" priority="1168" stopIfTrue="1" operator="equal">
      <formula>$H$3</formula>
    </cfRule>
  </conditionalFormatting>
  <conditionalFormatting sqref="F81:F83">
    <cfRule type="expression" dxfId="284" priority="1081" stopIfTrue="1">
      <formula>$F81=$H$3</formula>
    </cfRule>
  </conditionalFormatting>
  <conditionalFormatting sqref="F81:F85">
    <cfRule type="cellIs" dxfId="283" priority="1032" stopIfTrue="1" operator="lessThan">
      <formula>$H$3</formula>
    </cfRule>
  </conditionalFormatting>
  <conditionalFormatting sqref="F81:F89">
    <cfRule type="cellIs" dxfId="282" priority="707" stopIfTrue="1" operator="equal">
      <formula>$H$3</formula>
    </cfRule>
  </conditionalFormatting>
  <conditionalFormatting sqref="F86:F90">
    <cfRule type="cellIs" dxfId="281" priority="583" stopIfTrue="1" operator="lessThan">
      <formula>$H$3</formula>
    </cfRule>
  </conditionalFormatting>
  <conditionalFormatting sqref="F90">
    <cfRule type="cellIs" dxfId="280" priority="584" stopIfTrue="1" operator="equal">
      <formula>$H$3</formula>
    </cfRule>
  </conditionalFormatting>
  <conditionalFormatting sqref="F93:F94">
    <cfRule type="cellIs" dxfId="279" priority="526" stopIfTrue="1" operator="equal">
      <formula>$H$3</formula>
    </cfRule>
  </conditionalFormatting>
  <conditionalFormatting sqref="F93:F102">
    <cfRule type="cellIs" dxfId="278" priority="533" stopIfTrue="1" operator="lessThan">
      <formula>$H$3</formula>
    </cfRule>
  </conditionalFormatting>
  <conditionalFormatting sqref="F95:F101">
    <cfRule type="cellIs" dxfId="277" priority="576" stopIfTrue="1" operator="equal">
      <formula>$H$3</formula>
    </cfRule>
  </conditionalFormatting>
  <conditionalFormatting sqref="F102">
    <cfRule type="cellIs" dxfId="276" priority="331" stopIfTrue="1" operator="equal">
      <formula>$H$3</formula>
    </cfRule>
  </conditionalFormatting>
  <conditionalFormatting sqref="F105:F108">
    <cfRule type="cellIs" dxfId="275" priority="177" stopIfTrue="1" operator="equal">
      <formula>$H$3</formula>
    </cfRule>
    <cfRule type="cellIs" dxfId="274" priority="316" stopIfTrue="1" operator="lessThan">
      <formula>$H$3</formula>
    </cfRule>
  </conditionalFormatting>
  <conditionalFormatting sqref="F110 F112:F114">
    <cfRule type="cellIs" dxfId="273" priority="49" stopIfTrue="1" operator="lessThan">
      <formula>$H$3</formula>
    </cfRule>
  </conditionalFormatting>
  <conditionalFormatting sqref="F110:F114">
    <cfRule type="cellIs" dxfId="272" priority="24" stopIfTrue="1" operator="equal">
      <formula>$H$3</formula>
    </cfRule>
  </conditionalFormatting>
  <conditionalFormatting sqref="F111">
    <cfRule type="cellIs" dxfId="271" priority="23" stopIfTrue="1" operator="lessThan">
      <formula>$H$3</formula>
    </cfRule>
  </conditionalFormatting>
  <conditionalFormatting sqref="F119:F123">
    <cfRule type="cellIs" dxfId="270" priority="169054" stopIfTrue="1" operator="equal">
      <formula>$H$3</formula>
    </cfRule>
    <cfRule type="cellIs" dxfId="269" priority="169055" stopIfTrue="1" operator="lessThan">
      <formula>$H$3</formula>
    </cfRule>
  </conditionalFormatting>
  <conditionalFormatting sqref="F125">
    <cfRule type="cellIs" dxfId="268" priority="178544" stopIfTrue="1" operator="equal">
      <formula>$H$3</formula>
    </cfRule>
    <cfRule type="cellIs" dxfId="267" priority="178545" stopIfTrue="1" operator="lessThan">
      <formula>$H$3</formula>
    </cfRule>
    <cfRule type="expression" dxfId="266" priority="178546" stopIfTrue="1">
      <formula>$F125=$H$3</formula>
    </cfRule>
  </conditionalFormatting>
  <conditionalFormatting sqref="F125:F145">
    <cfRule type="cellIs" dxfId="265" priority="42823" stopIfTrue="1" operator="lessThan">
      <formula>$H$3</formula>
    </cfRule>
    <cfRule type="cellIs" dxfId="264" priority="42804" stopIfTrue="1" operator="equal">
      <formula>$H$3</formula>
    </cfRule>
  </conditionalFormatting>
  <conditionalFormatting sqref="F142">
    <cfRule type="cellIs" dxfId="263" priority="42803" stopIfTrue="1" operator="lessThan">
      <formula>$H$3</formula>
    </cfRule>
  </conditionalFormatting>
  <conditionalFormatting sqref="F146:F159">
    <cfRule type="cellIs" dxfId="262" priority="7873" stopIfTrue="1" operator="lessThan">
      <formula>$H$3</formula>
    </cfRule>
    <cfRule type="cellIs" dxfId="261" priority="7854" stopIfTrue="1" operator="equal">
      <formula>$H$3</formula>
    </cfRule>
  </conditionalFormatting>
  <conditionalFormatting sqref="F157">
    <cfRule type="cellIs" dxfId="260" priority="7853" stopIfTrue="1" operator="lessThan">
      <formula>$H$3</formula>
    </cfRule>
  </conditionalFormatting>
  <conditionalFormatting sqref="F160:F162">
    <cfRule type="cellIs" dxfId="259" priority="7375" stopIfTrue="1" operator="equal">
      <formula>$H$3</formula>
    </cfRule>
    <cfRule type="cellIs" dxfId="258" priority="7376" stopIfTrue="1" operator="lessThan">
      <formula>$H$3</formula>
    </cfRule>
  </conditionalFormatting>
  <conditionalFormatting sqref="F165:F168">
    <cfRule type="cellIs" dxfId="257" priority="6312" stopIfTrue="1" operator="lessThan">
      <formula>$H$3</formula>
    </cfRule>
    <cfRule type="cellIs" dxfId="256" priority="6295" stopIfTrue="1" operator="equal">
      <formula>$H$3</formula>
    </cfRule>
  </conditionalFormatting>
  <conditionalFormatting sqref="F167">
    <cfRule type="cellIs" dxfId="255" priority="6294" stopIfTrue="1" operator="lessThan">
      <formula>$H$3</formula>
    </cfRule>
  </conditionalFormatting>
  <conditionalFormatting sqref="F169">
    <cfRule type="cellIs" dxfId="254" priority="5869" stopIfTrue="1" operator="equal">
      <formula>$H$3</formula>
    </cfRule>
  </conditionalFormatting>
  <conditionalFormatting sqref="F169:F171">
    <cfRule type="cellIs" dxfId="253" priority="5696" stopIfTrue="1" operator="equal">
      <formula>$H$3</formula>
    </cfRule>
    <cfRule type="cellIs" dxfId="252" priority="5701" stopIfTrue="1" operator="lessThan">
      <formula>$H$3</formula>
    </cfRule>
  </conditionalFormatting>
  <conditionalFormatting sqref="F170">
    <cfRule type="cellIs" dxfId="251" priority="5682" stopIfTrue="1" operator="equal">
      <formula>$H$3</formula>
    </cfRule>
    <cfRule type="cellIs" dxfId="250" priority="5695" stopIfTrue="1" operator="lessThan">
      <formula>$H$3</formula>
    </cfRule>
  </conditionalFormatting>
  <conditionalFormatting sqref="F172">
    <cfRule type="cellIs" dxfId="249" priority="5549" stopIfTrue="1" operator="equal">
      <formula>$H$3</formula>
    </cfRule>
  </conditionalFormatting>
  <conditionalFormatting sqref="F172:F173">
    <cfRule type="cellIs" dxfId="248" priority="5218" stopIfTrue="1" operator="lessThan">
      <formula>$H$3</formula>
    </cfRule>
    <cfRule type="cellIs" dxfId="247" priority="5209" stopIfTrue="1" operator="equal">
      <formula>$H$3</formula>
    </cfRule>
  </conditionalFormatting>
  <conditionalFormatting sqref="F173">
    <cfRule type="cellIs" dxfId="246" priority="5206" stopIfTrue="1" operator="lessThan">
      <formula>$H$3</formula>
    </cfRule>
    <cfRule type="cellIs" dxfId="245" priority="5199" stopIfTrue="1" operator="equal">
      <formula>$H$3</formula>
    </cfRule>
  </conditionalFormatting>
  <conditionalFormatting sqref="F173:F174">
    <cfRule type="cellIs" dxfId="244" priority="5075" stopIfTrue="1" operator="equal">
      <formula>$H$3</formula>
    </cfRule>
    <cfRule type="cellIs" dxfId="243" priority="5084" stopIfTrue="1" operator="lessThan">
      <formula>$H$3</formula>
    </cfRule>
  </conditionalFormatting>
  <conditionalFormatting sqref="F174">
    <cfRule type="cellIs" dxfId="242" priority="5071" stopIfTrue="1" operator="equal">
      <formula>$H$3</formula>
    </cfRule>
    <cfRule type="cellIs" dxfId="241" priority="5074" stopIfTrue="1" operator="lessThan">
      <formula>$H$3</formula>
    </cfRule>
  </conditionalFormatting>
  <conditionalFormatting sqref="F174:F175">
    <cfRule type="cellIs" dxfId="240" priority="4983" stopIfTrue="1" operator="equal">
      <formula>$H$3</formula>
    </cfRule>
    <cfRule type="cellIs" dxfId="239" priority="5000" stopIfTrue="1" operator="lessThan">
      <formula>$H$3</formula>
    </cfRule>
  </conditionalFormatting>
  <conditionalFormatting sqref="F175:F176">
    <cfRule type="cellIs" dxfId="238" priority="4779" stopIfTrue="1" operator="equal">
      <formula>$H$3</formula>
    </cfRule>
    <cfRule type="cellIs" dxfId="237" priority="4780" stopIfTrue="1" operator="lessThan">
      <formula>$H$3</formula>
    </cfRule>
  </conditionalFormatting>
  <conditionalFormatting sqref="F176">
    <cfRule type="cellIs" dxfId="236" priority="4771" stopIfTrue="1" operator="equal">
      <formula>$H$3</formula>
    </cfRule>
    <cfRule type="cellIs" dxfId="235" priority="4776" stopIfTrue="1" operator="lessThan">
      <formula>$H$3</formula>
    </cfRule>
  </conditionalFormatting>
  <conditionalFormatting sqref="F176:F179">
    <cfRule type="cellIs" dxfId="234" priority="4524" stopIfTrue="1" operator="lessThan">
      <formula>$H$3</formula>
    </cfRule>
    <cfRule type="cellIs" dxfId="233" priority="4511" stopIfTrue="1" operator="equal">
      <formula>$H$3</formula>
    </cfRule>
  </conditionalFormatting>
  <conditionalFormatting sqref="F177">
    <cfRule type="cellIs" dxfId="232" priority="4504" stopIfTrue="1" operator="lessThan">
      <formula>$H$3</formula>
    </cfRule>
    <cfRule type="cellIs" dxfId="231" priority="4503" stopIfTrue="1" operator="equal">
      <formula>$H$3</formula>
    </cfRule>
  </conditionalFormatting>
  <conditionalFormatting sqref="F180">
    <cfRule type="cellIs" dxfId="230" priority="4033" stopIfTrue="1" operator="lessThan">
      <formula>$H$3</formula>
    </cfRule>
    <cfRule type="cellIs" dxfId="229" priority="4026" stopIfTrue="1" operator="equal">
      <formula>$H$3</formula>
    </cfRule>
  </conditionalFormatting>
  <conditionalFormatting sqref="F180:F181">
    <cfRule type="cellIs" dxfId="228" priority="3895" stopIfTrue="1" operator="lessThan">
      <formula>$H$3</formula>
    </cfRule>
    <cfRule type="cellIs" dxfId="227" priority="3890" stopIfTrue="1" operator="equal">
      <formula>$H$3</formula>
    </cfRule>
  </conditionalFormatting>
  <conditionalFormatting sqref="F181">
    <cfRule type="cellIs" dxfId="226" priority="3885" stopIfTrue="1" operator="lessThan">
      <formula>$H$3</formula>
    </cfRule>
    <cfRule type="cellIs" dxfId="225" priority="3876" stopIfTrue="1" operator="equal">
      <formula>$H$3</formula>
    </cfRule>
  </conditionalFormatting>
  <conditionalFormatting sqref="F181:F182">
    <cfRule type="cellIs" dxfId="224" priority="3619" stopIfTrue="1" operator="equal">
      <formula>$H$3</formula>
    </cfRule>
    <cfRule type="cellIs" dxfId="223" priority="3620" stopIfTrue="1" operator="lessThan">
      <formula>$H$3</formula>
    </cfRule>
  </conditionalFormatting>
  <conditionalFormatting sqref="F182">
    <cfRule type="cellIs" dxfId="222" priority="3614" stopIfTrue="1" operator="lessThan">
      <formula>$H$3</formula>
    </cfRule>
    <cfRule type="cellIs" dxfId="221" priority="3603" stopIfTrue="1" operator="equal">
      <formula>$H$3</formula>
    </cfRule>
  </conditionalFormatting>
  <conditionalFormatting sqref="F182:F184">
    <cfRule type="cellIs" dxfId="220" priority="3430" stopIfTrue="1" operator="equal">
      <formula>$H$3</formula>
    </cfRule>
    <cfRule type="cellIs" dxfId="219" priority="3445" stopIfTrue="1" operator="lessThan">
      <formula>$H$3</formula>
    </cfRule>
  </conditionalFormatting>
  <conditionalFormatting sqref="F183">
    <cfRule type="cellIs" dxfId="218" priority="3429" stopIfTrue="1" operator="lessThan">
      <formula>$H$3</formula>
    </cfRule>
  </conditionalFormatting>
  <conditionalFormatting sqref="F184">
    <cfRule type="cellIs" dxfId="217" priority="3538" stopIfTrue="1" operator="equal">
      <formula>$H$3</formula>
    </cfRule>
    <cfRule type="cellIs" dxfId="216" priority="3543" stopIfTrue="1" operator="lessThan">
      <formula>$H$3</formula>
    </cfRule>
  </conditionalFormatting>
  <conditionalFormatting sqref="F185">
    <cfRule type="cellIs" dxfId="215" priority="3399" stopIfTrue="1" operator="lessThan">
      <formula>$H$3</formula>
    </cfRule>
    <cfRule type="cellIs" dxfId="214" priority="3394" stopIfTrue="1" operator="equal">
      <formula>$H$3</formula>
    </cfRule>
  </conditionalFormatting>
  <conditionalFormatting sqref="F185:F186">
    <cfRule type="cellIs" dxfId="213" priority="2937" stopIfTrue="1" operator="equal">
      <formula>$H$3</formula>
    </cfRule>
    <cfRule type="cellIs" dxfId="212" priority="2940" stopIfTrue="1" operator="lessThan">
      <formula>$H$3</formula>
    </cfRule>
  </conditionalFormatting>
  <conditionalFormatting sqref="F186">
    <cfRule type="cellIs" dxfId="211" priority="2923" stopIfTrue="1" operator="equal">
      <formula>$H$3</formula>
    </cfRule>
    <cfRule type="cellIs" dxfId="210" priority="2936" stopIfTrue="1" operator="lessThan">
      <formula>$H$3</formula>
    </cfRule>
  </conditionalFormatting>
  <conditionalFormatting sqref="F188">
    <cfRule type="cellIs" dxfId="209" priority="2642" stopIfTrue="1" operator="equal">
      <formula>$H$3</formula>
    </cfRule>
    <cfRule type="cellIs" dxfId="208" priority="2643" stopIfTrue="1" operator="lessThan">
      <formula>$H$3</formula>
    </cfRule>
  </conditionalFormatting>
  <conditionalFormatting sqref="F188:F190">
    <cfRule type="cellIs" dxfId="207" priority="2573" stopIfTrue="1" operator="equal">
      <formula>$H$3</formula>
    </cfRule>
    <cfRule type="cellIs" dxfId="206" priority="2584" stopIfTrue="1" operator="lessThan">
      <formula>$H$3</formula>
    </cfRule>
  </conditionalFormatting>
  <conditionalFormatting sqref="F189:F190">
    <cfRule type="cellIs" dxfId="205" priority="2572" stopIfTrue="1" operator="lessThan">
      <formula>$H$3</formula>
    </cfRule>
  </conditionalFormatting>
  <conditionalFormatting sqref="F189:F192">
    <cfRule type="cellIs" dxfId="204" priority="2400" stopIfTrue="1" operator="equal">
      <formula>$H$3</formula>
    </cfRule>
    <cfRule type="cellIs" dxfId="203" priority="2399" stopIfTrue="1" operator="lessThan">
      <formula>$H$3</formula>
    </cfRule>
  </conditionalFormatting>
  <conditionalFormatting sqref="F191:F192">
    <cfRule type="cellIs" dxfId="202" priority="2396" stopIfTrue="1" operator="equal">
      <formula>$H$3</formula>
    </cfRule>
    <cfRule type="cellIs" dxfId="201" priority="2395" stopIfTrue="1" operator="lessThan">
      <formula>$H$3</formula>
    </cfRule>
  </conditionalFormatting>
  <conditionalFormatting sqref="F195">
    <cfRule type="cellIs" dxfId="200" priority="2107" stopIfTrue="1" operator="lessThan">
      <formula>$H$3</formula>
    </cfRule>
  </conditionalFormatting>
  <conditionalFormatting sqref="F195:F196">
    <cfRule type="cellIs" dxfId="199" priority="2100" stopIfTrue="1" operator="equal">
      <formula>$H$3</formula>
    </cfRule>
  </conditionalFormatting>
  <conditionalFormatting sqref="F196">
    <cfRule type="cellIs" dxfId="198" priority="2099" stopIfTrue="1" operator="lessThan">
      <formula>$H$3</formula>
    </cfRule>
  </conditionalFormatting>
  <conditionalFormatting sqref="F196:F197">
    <cfRule type="cellIs" dxfId="197" priority="1958" stopIfTrue="1" operator="equal">
      <formula>$H$3</formula>
    </cfRule>
  </conditionalFormatting>
  <conditionalFormatting sqref="F197:F200">
    <cfRule type="cellIs" dxfId="196" priority="1879" stopIfTrue="1" operator="equal">
      <formula>$H$3</formula>
    </cfRule>
  </conditionalFormatting>
  <conditionalFormatting sqref="F200:F202">
    <cfRule type="cellIs" dxfId="195" priority="1838" stopIfTrue="1" operator="lessThan">
      <formula>$H$3</formula>
    </cfRule>
  </conditionalFormatting>
  <conditionalFormatting sqref="F201:F205">
    <cfRule type="cellIs" dxfId="194" priority="1818" stopIfTrue="1" operator="lessThan">
      <formula>$H$3</formula>
    </cfRule>
    <cfRule type="cellIs" dxfId="193" priority="1819" stopIfTrue="1" operator="equal">
      <formula>$H$3</formula>
    </cfRule>
  </conditionalFormatting>
  <conditionalFormatting sqref="F203:F206">
    <cfRule type="cellIs" dxfId="192" priority="1701" stopIfTrue="1" operator="lessThan">
      <formula>$H$3</formula>
    </cfRule>
    <cfRule type="cellIs" dxfId="191" priority="1702" stopIfTrue="1" operator="equal">
      <formula>$H$3</formula>
    </cfRule>
  </conditionalFormatting>
  <conditionalFormatting sqref="F206">
    <cfRule type="cellIs" dxfId="190" priority="1700" stopIfTrue="1" operator="equal">
      <formula>$H$3</formula>
    </cfRule>
  </conditionalFormatting>
  <conditionalFormatting sqref="F206:F209">
    <cfRule type="cellIs" dxfId="189" priority="1658" stopIfTrue="1" operator="lessThan">
      <formula>$H$3</formula>
    </cfRule>
  </conditionalFormatting>
  <conditionalFormatting sqref="F207:F209">
    <cfRule type="cellIs" dxfId="188" priority="1657" stopIfTrue="1" operator="equal">
      <formula>$H$3</formula>
    </cfRule>
  </conditionalFormatting>
  <conditionalFormatting sqref="F207:F211">
    <cfRule type="cellIs" dxfId="187" priority="1620" stopIfTrue="1" operator="lessThan">
      <formula>$H$3</formula>
    </cfRule>
  </conditionalFormatting>
  <conditionalFormatting sqref="F210:F211">
    <cfRule type="cellIs" dxfId="186" priority="1619" stopIfTrue="1" operator="equal">
      <formula>$H$3</formula>
    </cfRule>
    <cfRule type="cellIs" dxfId="185" priority="1618" stopIfTrue="1" operator="lessThan">
      <formula>$H$3</formula>
    </cfRule>
  </conditionalFormatting>
  <conditionalFormatting sqref="F213:F223">
    <cfRule type="cellIs" dxfId="184" priority="1397" stopIfTrue="1" operator="lessThan">
      <formula>$H$3</formula>
    </cfRule>
    <cfRule type="cellIs" dxfId="183" priority="1398" stopIfTrue="1" operator="equal">
      <formula>$H$3</formula>
    </cfRule>
  </conditionalFormatting>
  <conditionalFormatting sqref="F226:F229">
    <cfRule type="cellIs" dxfId="182" priority="1372" stopIfTrue="1" operator="lessThan">
      <formula>$H$3</formula>
    </cfRule>
    <cfRule type="cellIs" dxfId="181" priority="1373" stopIfTrue="1" operator="equal">
      <formula>$H$3</formula>
    </cfRule>
  </conditionalFormatting>
  <conditionalFormatting sqref="F231:F239">
    <cfRule type="cellIs" dxfId="180" priority="1224" stopIfTrue="1" operator="lessThan">
      <formula>$H$3</formula>
    </cfRule>
  </conditionalFormatting>
  <conditionalFormatting sqref="F231:F243">
    <cfRule type="cellIs" dxfId="179" priority="1225" stopIfTrue="1" operator="equal">
      <formula>$H$3</formula>
    </cfRule>
  </conditionalFormatting>
  <conditionalFormatting sqref="F240:F243">
    <cfRule type="cellIs" dxfId="178" priority="1246" stopIfTrue="1" operator="lessThan">
      <formula>$H$3</formula>
    </cfRule>
  </conditionalFormatting>
  <conditionalFormatting sqref="F244:F247">
    <cfRule type="cellIs" dxfId="177" priority="1069" stopIfTrue="1" operator="equal">
      <formula>$H$3</formula>
    </cfRule>
    <cfRule type="cellIs" dxfId="176" priority="1070" stopIfTrue="1" operator="lessThan">
      <formula>$H$3</formula>
    </cfRule>
  </conditionalFormatting>
  <conditionalFormatting sqref="F250:F253">
    <cfRule type="cellIs" dxfId="175" priority="869" stopIfTrue="1" operator="equal">
      <formula>$H$3</formula>
    </cfRule>
    <cfRule type="cellIs" dxfId="174" priority="870" stopIfTrue="1" operator="lessThan">
      <formula>$H$3</formula>
    </cfRule>
  </conditionalFormatting>
  <conditionalFormatting sqref="F256:F265">
    <cfRule type="cellIs" dxfId="173" priority="487" stopIfTrue="1" operator="lessThan">
      <formula>$H$3</formula>
    </cfRule>
    <cfRule type="cellIs" dxfId="172" priority="486" stopIfTrue="1" operator="equal">
      <formula>$H$3</formula>
    </cfRule>
  </conditionalFormatting>
  <conditionalFormatting sqref="F268:F271">
    <cfRule type="cellIs" dxfId="171" priority="338" stopIfTrue="1" operator="equal">
      <formula>$H$3</formula>
    </cfRule>
    <cfRule type="cellIs" dxfId="170" priority="339" stopIfTrue="1" operator="lessThan">
      <formula>$H$3</formula>
    </cfRule>
  </conditionalFormatting>
  <conditionalFormatting sqref="F274:F277">
    <cfRule type="cellIs" dxfId="169" priority="72" stopIfTrue="1" operator="lessThan">
      <formula>$H$3</formula>
    </cfRule>
    <cfRule type="cellIs" dxfId="168" priority="71" stopIfTrue="1" operator="equal">
      <formula>$H$3</formula>
    </cfRule>
  </conditionalFormatting>
  <conditionalFormatting sqref="F284:F286">
    <cfRule type="cellIs" dxfId="167" priority="1322" stopIfTrue="1" operator="equal">
      <formula>$H$3</formula>
    </cfRule>
  </conditionalFormatting>
  <conditionalFormatting sqref="F285:F286">
    <cfRule type="cellIs" dxfId="166" priority="1323" stopIfTrue="1" operator="lessThan">
      <formula>$H$3</formula>
    </cfRule>
  </conditionalFormatting>
  <conditionalFormatting sqref="F286">
    <cfRule type="cellIs" dxfId="165" priority="1321" stopIfTrue="1" operator="lessThan">
      <formula>$H$3</formula>
    </cfRule>
    <cfRule type="cellIs" dxfId="164" priority="1318" stopIfTrue="1" operator="equal">
      <formula>$H$3</formula>
    </cfRule>
  </conditionalFormatting>
  <conditionalFormatting sqref="F287">
    <cfRule type="cellIs" dxfId="163" priority="4289" stopIfTrue="1" operator="lessThan">
      <formula>$H$3</formula>
    </cfRule>
    <cfRule type="cellIs" dxfId="162" priority="4282" stopIfTrue="1" operator="equal">
      <formula>$H$3</formula>
    </cfRule>
  </conditionalFormatting>
  <conditionalFormatting sqref="F287:F288">
    <cfRule type="cellIs" dxfId="161" priority="4197" stopIfTrue="1" operator="equal">
      <formula>$H$3</formula>
    </cfRule>
    <cfRule type="cellIs" dxfId="160" priority="4204" stopIfTrue="1" operator="lessThan">
      <formula>$H$3</formula>
    </cfRule>
  </conditionalFormatting>
  <conditionalFormatting sqref="F288:F289">
    <cfRule type="cellIs" dxfId="159" priority="3982" stopIfTrue="1" operator="equal">
      <formula>$H$3</formula>
    </cfRule>
    <cfRule type="cellIs" dxfId="158" priority="3995" stopIfTrue="1" operator="lessThan">
      <formula>$H$3</formula>
    </cfRule>
  </conditionalFormatting>
  <conditionalFormatting sqref="F289">
    <cfRule type="cellIs" dxfId="157" priority="3976" stopIfTrue="1" operator="equal">
      <formula>$H$3</formula>
    </cfRule>
    <cfRule type="cellIs" dxfId="156" priority="3979" stopIfTrue="1" operator="lessThan">
      <formula>$H$3</formula>
    </cfRule>
  </conditionalFormatting>
  <conditionalFormatting sqref="F289:F290">
    <cfRule type="cellIs" dxfId="155" priority="3694" stopIfTrue="1" operator="equal">
      <formula>$H$3</formula>
    </cfRule>
    <cfRule type="cellIs" dxfId="154" priority="3701" stopIfTrue="1" operator="lessThan">
      <formula>$H$3</formula>
    </cfRule>
  </conditionalFormatting>
  <conditionalFormatting sqref="F290:F291">
    <cfRule type="cellIs" dxfId="153" priority="3498" stopIfTrue="1" operator="lessThan">
      <formula>$H$3</formula>
    </cfRule>
    <cfRule type="cellIs" dxfId="152" priority="3495" stopIfTrue="1" operator="equal">
      <formula>$H$3</formula>
    </cfRule>
  </conditionalFormatting>
  <conditionalFormatting sqref="F291">
    <cfRule type="cellIs" dxfId="151" priority="3492" stopIfTrue="1" operator="lessThan">
      <formula>$H$3</formula>
    </cfRule>
    <cfRule type="cellIs" dxfId="150" priority="3485" stopIfTrue="1" operator="equal">
      <formula>$H$3</formula>
    </cfRule>
  </conditionalFormatting>
  <conditionalFormatting sqref="F291:F292">
    <cfRule type="cellIs" dxfId="149" priority="3356" stopIfTrue="1" operator="equal">
      <formula>$H$3</formula>
    </cfRule>
    <cfRule type="cellIs" dxfId="148" priority="3361" stopIfTrue="1" operator="lessThan">
      <formula>$H$3</formula>
    </cfRule>
  </conditionalFormatting>
  <conditionalFormatting sqref="F292">
    <cfRule type="cellIs" dxfId="147" priority="3346" stopIfTrue="1" operator="equal">
      <formula>$H$3</formula>
    </cfRule>
    <cfRule type="cellIs" dxfId="146" priority="3349" stopIfTrue="1" operator="lessThan">
      <formula>$H$3</formula>
    </cfRule>
  </conditionalFormatting>
  <conditionalFormatting sqref="F292:F293">
    <cfRule type="cellIs" dxfId="145" priority="3183" stopIfTrue="1" operator="lessThan">
      <formula>$H$3</formula>
    </cfRule>
    <cfRule type="cellIs" dxfId="144" priority="3176" stopIfTrue="1" operator="equal">
      <formula>$H$3</formula>
    </cfRule>
  </conditionalFormatting>
  <conditionalFormatting sqref="F293">
    <cfRule type="cellIs" dxfId="143" priority="3169" stopIfTrue="1" operator="lessThan">
      <formula>$H$3</formula>
    </cfRule>
    <cfRule type="cellIs" dxfId="142" priority="3166" stopIfTrue="1" operator="equal">
      <formula>$H$3</formula>
    </cfRule>
  </conditionalFormatting>
  <conditionalFormatting sqref="F293:F294">
    <cfRule type="cellIs" dxfId="141" priority="3085" stopIfTrue="1" operator="equal">
      <formula>$H$3</formula>
    </cfRule>
    <cfRule type="cellIs" dxfId="140" priority="3086" stopIfTrue="1" operator="lessThan">
      <formula>$H$3</formula>
    </cfRule>
  </conditionalFormatting>
  <conditionalFormatting sqref="F294">
    <cfRule type="cellIs" dxfId="139" priority="3068" stopIfTrue="1" operator="lessThan">
      <formula>$H$3</formula>
    </cfRule>
    <cfRule type="cellIs" dxfId="138" priority="3067" stopIfTrue="1" operator="equal">
      <formula>$H$3</formula>
    </cfRule>
  </conditionalFormatting>
  <conditionalFormatting sqref="F294:F295">
    <cfRule type="cellIs" dxfId="137" priority="3057" stopIfTrue="1" operator="equal">
      <formula>$H$3</formula>
    </cfRule>
    <cfRule type="cellIs" dxfId="136" priority="3058" stopIfTrue="1" operator="lessThan">
      <formula>$H$3</formula>
    </cfRule>
  </conditionalFormatting>
  <conditionalFormatting sqref="F295">
    <cfRule type="cellIs" dxfId="135" priority="3039" stopIfTrue="1" operator="equal">
      <formula>$H$3</formula>
    </cfRule>
    <cfRule type="cellIs" dxfId="134" priority="3050" stopIfTrue="1" operator="lessThan">
      <formula>$H$3</formula>
    </cfRule>
  </conditionalFormatting>
  <conditionalFormatting sqref="F295:F296">
    <cfRule type="cellIs" dxfId="133" priority="2860" stopIfTrue="1" operator="equal">
      <formula>$H$3</formula>
    </cfRule>
    <cfRule type="cellIs" dxfId="132" priority="2865" stopIfTrue="1" operator="lessThan">
      <formula>$H$3</formula>
    </cfRule>
  </conditionalFormatting>
  <conditionalFormatting sqref="F296">
    <cfRule type="cellIs" dxfId="131" priority="2859" stopIfTrue="1" operator="lessThan">
      <formula>$H$3</formula>
    </cfRule>
  </conditionalFormatting>
  <conditionalFormatting sqref="F296:F298">
    <cfRule type="cellIs" dxfId="130" priority="2698" stopIfTrue="1" operator="equal">
      <formula>$H$3</formula>
    </cfRule>
  </conditionalFormatting>
  <conditionalFormatting sqref="F297:F298">
    <cfRule type="cellIs" dxfId="129" priority="2695" stopIfTrue="1" operator="lessThan">
      <formula>$H$3</formula>
    </cfRule>
  </conditionalFormatting>
  <conditionalFormatting sqref="F297:F300">
    <cfRule type="cellIs" dxfId="128" priority="2413" stopIfTrue="1" operator="lessThan">
      <formula>$H$3</formula>
    </cfRule>
    <cfRule type="cellIs" dxfId="127" priority="2416" stopIfTrue="1" operator="equal">
      <formula>$H$3</formula>
    </cfRule>
  </conditionalFormatting>
  <conditionalFormatting sqref="F299">
    <cfRule type="cellIs" dxfId="126" priority="2411" stopIfTrue="1" operator="lessThan">
      <formula>$H$3</formula>
    </cfRule>
    <cfRule type="cellIs" dxfId="125" priority="2412" stopIfTrue="1" operator="equal">
      <formula>$H$3</formula>
    </cfRule>
  </conditionalFormatting>
  <conditionalFormatting sqref="F300">
    <cfRule type="cellIs" dxfId="124" priority="2497" stopIfTrue="1" operator="equal">
      <formula>$H$3</formula>
    </cfRule>
    <cfRule type="cellIs" dxfId="123" priority="2496" stopIfTrue="1" operator="lessThan">
      <formula>$H$3</formula>
    </cfRule>
  </conditionalFormatting>
  <conditionalFormatting sqref="F301:F302">
    <cfRule type="cellIs" dxfId="122" priority="2302" stopIfTrue="1" operator="equal">
      <formula>$H$3</formula>
    </cfRule>
  </conditionalFormatting>
  <conditionalFormatting sqref="F301:F303">
    <cfRule type="cellIs" dxfId="121" priority="2140" stopIfTrue="1" operator="lessThan">
      <formula>$H$3</formula>
    </cfRule>
    <cfRule type="cellIs" dxfId="120" priority="2139" stopIfTrue="1" operator="equal">
      <formula>$H$3</formula>
    </cfRule>
  </conditionalFormatting>
  <conditionalFormatting sqref="F303">
    <cfRule type="cellIs" dxfId="119" priority="2138" stopIfTrue="1" operator="lessThan">
      <formula>$H$3</formula>
    </cfRule>
    <cfRule type="cellIs" dxfId="118" priority="2137" stopIfTrue="1" operator="equal">
      <formula>$H$3</formula>
    </cfRule>
  </conditionalFormatting>
  <conditionalFormatting sqref="F303:F305">
    <cfRule type="cellIs" dxfId="117" priority="2048" stopIfTrue="1" operator="equal">
      <formula>$H$3</formula>
    </cfRule>
  </conditionalFormatting>
  <conditionalFormatting sqref="F303:F307">
    <cfRule type="cellIs" dxfId="116" priority="2049" stopIfTrue="1" operator="lessThan">
      <formula>$H$3</formula>
    </cfRule>
  </conditionalFormatting>
  <conditionalFormatting sqref="F305">
    <cfRule type="cellIs" dxfId="115" priority="2045" stopIfTrue="1" operator="lessThan">
      <formula>$H$3</formula>
    </cfRule>
    <cfRule type="cellIs" dxfId="114" priority="2044" stopIfTrue="1" operator="equal">
      <formula>$H$3</formula>
    </cfRule>
  </conditionalFormatting>
  <conditionalFormatting sqref="F306:F307">
    <cfRule type="cellIs" dxfId="113" priority="2188" stopIfTrue="1" operator="lessThan">
      <formula>$H$3</formula>
    </cfRule>
    <cfRule type="cellIs" dxfId="112" priority="2187" stopIfTrue="1" operator="equal">
      <formula>$H$3</formula>
    </cfRule>
  </conditionalFormatting>
  <conditionalFormatting sqref="F308:F309">
    <cfRule type="cellIs" dxfId="111" priority="1940" stopIfTrue="1" operator="equal">
      <formula>$H$3</formula>
    </cfRule>
    <cfRule type="cellIs" dxfId="110" priority="1941" stopIfTrue="1" operator="lessThan">
      <formula>$H$3</formula>
    </cfRule>
  </conditionalFormatting>
  <conditionalFormatting sqref="F308:F316">
    <cfRule type="cellIs" dxfId="109" priority="1881" stopIfTrue="1" operator="lessThan">
      <formula>$H$3</formula>
    </cfRule>
  </conditionalFormatting>
  <conditionalFormatting sqref="F310:F316">
    <cfRule type="cellIs" dxfId="108" priority="1880" stopIfTrue="1" operator="equal">
      <formula>$H$3</formula>
    </cfRule>
  </conditionalFormatting>
  <conditionalFormatting sqref="F319:F334">
    <cfRule type="cellIs" dxfId="107" priority="1495" stopIfTrue="1" operator="lessThan">
      <formula>$H$3</formula>
    </cfRule>
    <cfRule type="cellIs" dxfId="106" priority="1494" stopIfTrue="1" operator="equal">
      <formula>$H$3</formula>
    </cfRule>
  </conditionalFormatting>
  <conditionalFormatting sqref="F337:F340 F343:F351">
    <cfRule type="cellIs" dxfId="105" priority="1493" stopIfTrue="1" operator="lessThan">
      <formula>$H$3</formula>
    </cfRule>
  </conditionalFormatting>
  <conditionalFormatting sqref="F337:F340">
    <cfRule type="cellIs" dxfId="104" priority="1492" stopIfTrue="1" operator="equal">
      <formula>$H$3</formula>
    </cfRule>
  </conditionalFormatting>
  <conditionalFormatting sqref="F343:F352">
    <cfRule type="cellIs" dxfId="103" priority="980" stopIfTrue="1" operator="equal">
      <formula>$H$3</formula>
    </cfRule>
  </conditionalFormatting>
  <conditionalFormatting sqref="F352">
    <cfRule type="cellIs" dxfId="102" priority="979" stopIfTrue="1" operator="lessThan">
      <formula>$H$3</formula>
    </cfRule>
  </conditionalFormatting>
  <conditionalFormatting sqref="F355:F362">
    <cfRule type="cellIs" dxfId="101" priority="640" stopIfTrue="1" operator="lessThan">
      <formula>$H$3</formula>
    </cfRule>
    <cfRule type="cellIs" dxfId="100" priority="638" stopIfTrue="1" operator="equal">
      <formula>$H$3</formula>
    </cfRule>
  </conditionalFormatting>
  <conditionalFormatting sqref="F363">
    <cfRule type="cellIs" dxfId="99" priority="867" stopIfTrue="1" operator="lessThan">
      <formula>$H$3</formula>
    </cfRule>
    <cfRule type="cellIs" dxfId="98" priority="865" stopIfTrue="1" operator="equal">
      <formula>$H$3</formula>
    </cfRule>
  </conditionalFormatting>
  <conditionalFormatting sqref="F363:F364">
    <cfRule type="cellIs" dxfId="97" priority="859" stopIfTrue="1" operator="equal">
      <formula>$H$3</formula>
    </cfRule>
    <cfRule type="cellIs" dxfId="96" priority="860" stopIfTrue="1" operator="lessThan">
      <formula>$H$3</formula>
    </cfRule>
  </conditionalFormatting>
  <conditionalFormatting sqref="F364">
    <cfRule type="cellIs" dxfId="95" priority="857" stopIfTrue="1" operator="lessThan">
      <formula>$H$3</formula>
    </cfRule>
    <cfRule type="cellIs" dxfId="94" priority="855" stopIfTrue="1" operator="equal">
      <formula>$H$3</formula>
    </cfRule>
  </conditionalFormatting>
  <conditionalFormatting sqref="F364:F368">
    <cfRule type="cellIs" dxfId="93" priority="665" stopIfTrue="1" operator="lessThan">
      <formula>$H$3</formula>
    </cfRule>
    <cfRule type="cellIs" dxfId="92" priority="663" stopIfTrue="1" operator="equal">
      <formula>$H$3</formula>
    </cfRule>
  </conditionalFormatting>
  <conditionalFormatting sqref="F371:F378">
    <cfRule type="cellIs" dxfId="91" priority="396" stopIfTrue="1" operator="lessThan">
      <formula>$H$3</formula>
    </cfRule>
    <cfRule type="cellIs" dxfId="90" priority="394" stopIfTrue="1" operator="equal">
      <formula>$H$3</formula>
    </cfRule>
  </conditionalFormatting>
  <conditionalFormatting sqref="F374:F378">
    <cfRule type="expression" dxfId="89" priority="397" stopIfTrue="1">
      <formula>$F374=$H$3</formula>
    </cfRule>
  </conditionalFormatting>
  <conditionalFormatting sqref="F379">
    <cfRule type="cellIs" dxfId="88" priority="481" stopIfTrue="1" operator="equal">
      <formula>$H$3</formula>
    </cfRule>
  </conditionalFormatting>
  <conditionalFormatting sqref="F379:F380">
    <cfRule type="cellIs" dxfId="87" priority="476" stopIfTrue="1" operator="lessThan">
      <formula>$H$3</formula>
    </cfRule>
    <cfRule type="cellIs" dxfId="86" priority="473" stopIfTrue="1" operator="equal">
      <formula>$H$3</formula>
    </cfRule>
  </conditionalFormatting>
  <conditionalFormatting sqref="F380 F385:F398">
    <cfRule type="cellIs" dxfId="85" priority="447" stopIfTrue="1" operator="lessThan">
      <formula>$H$3</formula>
    </cfRule>
  </conditionalFormatting>
  <conditionalFormatting sqref="F380:F392 D380:D398">
    <cfRule type="cellIs" dxfId="84" priority="389" stopIfTrue="1" operator="equal">
      <formula>$H$3</formula>
    </cfRule>
  </conditionalFormatting>
  <conditionalFormatting sqref="F385:F389">
    <cfRule type="expression" dxfId="83" priority="455" stopIfTrue="1">
      <formula>$F385=$H$3</formula>
    </cfRule>
  </conditionalFormatting>
  <conditionalFormatting sqref="F393:F396">
    <cfRule type="cellIs" dxfId="82" priority="142" stopIfTrue="1" operator="equal">
      <formula>$H$3</formula>
    </cfRule>
  </conditionalFormatting>
  <conditionalFormatting sqref="F396:F398">
    <cfRule type="cellIs" dxfId="81" priority="61" stopIfTrue="1" operator="equal">
      <formula>$H$3</formula>
    </cfRule>
  </conditionalFormatting>
  <conditionalFormatting sqref="F399:F400 F396">
    <cfRule type="cellIs" dxfId="80" priority="122" stopIfTrue="1" operator="lessThan">
      <formula>$H$3</formula>
    </cfRule>
  </conditionalFormatting>
  <conditionalFormatting sqref="F399:F400">
    <cfRule type="expression" dxfId="79" priority="116" stopIfTrue="1">
      <formula>$F399=$H$3</formula>
    </cfRule>
    <cfRule type="cellIs" dxfId="78" priority="119" stopIfTrue="1" operator="equal">
      <formula>$H$3</formula>
    </cfRule>
  </conditionalFormatting>
  <conditionalFormatting sqref="F401:F402">
    <cfRule type="cellIs" dxfId="77" priority="100" stopIfTrue="1" operator="equal">
      <formula>$H$3</formula>
    </cfRule>
  </conditionalFormatting>
  <conditionalFormatting sqref="F401:F405">
    <cfRule type="cellIs" dxfId="76" priority="40" stopIfTrue="1" operator="lessThan">
      <formula>$H$3</formula>
    </cfRule>
  </conditionalFormatting>
  <conditionalFormatting sqref="F403:F405">
    <cfRule type="cellIs" dxfId="75" priority="37" stopIfTrue="1" operator="equal">
      <formula>$H$3</formula>
    </cfRule>
  </conditionalFormatting>
  <conditionalFormatting sqref="F93:G94">
    <cfRule type="expression" dxfId="74" priority="520" stopIfTrue="1">
      <formula>$F93=$H$3</formula>
    </cfRule>
  </conditionalFormatting>
  <conditionalFormatting sqref="G5:G14">
    <cfRule type="expression" dxfId="73" priority="3521" stopIfTrue="1">
      <formula>F5&lt;$H$3</formula>
    </cfRule>
    <cfRule type="expression" dxfId="72" priority="3523" stopIfTrue="1">
      <formula>$F5=$H$3</formula>
    </cfRule>
  </conditionalFormatting>
  <conditionalFormatting sqref="G6:G14">
    <cfRule type="expression" dxfId="71" priority="3522" stopIfTrue="1">
      <formula>$B6=$H$3</formula>
    </cfRule>
  </conditionalFormatting>
  <conditionalFormatting sqref="G17:G24">
    <cfRule type="expression" dxfId="70" priority="2421" stopIfTrue="1">
      <formula>$B17=$H$3</formula>
    </cfRule>
    <cfRule type="expression" dxfId="69" priority="2422" stopIfTrue="1">
      <formula>$F17=$H$3</formula>
    </cfRule>
  </conditionalFormatting>
  <conditionalFormatting sqref="G17:G27">
    <cfRule type="expression" dxfId="68" priority="2024" stopIfTrue="1">
      <formula>F17&lt;$H$3</formula>
    </cfRule>
  </conditionalFormatting>
  <conditionalFormatting sqref="G25:G27">
    <cfRule type="expression" dxfId="67" priority="2026" stopIfTrue="1">
      <formula>$F25=$H$3</formula>
    </cfRule>
  </conditionalFormatting>
  <conditionalFormatting sqref="G27">
    <cfRule type="expression" dxfId="66" priority="2025" stopIfTrue="1">
      <formula>$B27=$H$3</formula>
    </cfRule>
  </conditionalFormatting>
  <conditionalFormatting sqref="G29">
    <cfRule type="expression" dxfId="65" priority="1929" stopIfTrue="1">
      <formula>$F29=$H$3</formula>
    </cfRule>
    <cfRule type="expression" dxfId="64" priority="1930" stopIfTrue="1">
      <formula>$B29=$H$3</formula>
    </cfRule>
    <cfRule type="expression" dxfId="63" priority="1928" stopIfTrue="1">
      <formula>F29&lt;$H$3</formula>
    </cfRule>
  </conditionalFormatting>
  <conditionalFormatting sqref="G31">
    <cfRule type="expression" dxfId="62" priority="2244" stopIfTrue="1">
      <formula>$F31=$H$3</formula>
    </cfRule>
    <cfRule type="expression" dxfId="61" priority="2243" stopIfTrue="1">
      <formula>F31&lt;$H$3</formula>
    </cfRule>
  </conditionalFormatting>
  <conditionalFormatting sqref="G33:G36">
    <cfRule type="expression" dxfId="60" priority="1755" stopIfTrue="1">
      <formula>F33&lt;$H$3</formula>
    </cfRule>
    <cfRule type="expression" dxfId="59" priority="1756" stopIfTrue="1">
      <formula>$B33=$H$3</formula>
    </cfRule>
    <cfRule type="expression" dxfId="58" priority="1757" stopIfTrue="1">
      <formula>$F33=$H$3</formula>
    </cfRule>
  </conditionalFormatting>
  <conditionalFormatting sqref="G39:G54">
    <cfRule type="expression" dxfId="57" priority="1444" stopIfTrue="1">
      <formula>$F39=$H$3</formula>
    </cfRule>
    <cfRule type="expression" dxfId="56" priority="1443" stopIfTrue="1">
      <formula>$B39=$H$3</formula>
    </cfRule>
    <cfRule type="expression" dxfId="55" priority="1442" stopIfTrue="1">
      <formula>F39&lt;$H$3</formula>
    </cfRule>
  </conditionalFormatting>
  <conditionalFormatting sqref="G57:G66">
    <cfRule type="expression" dxfId="54" priority="1400" stopIfTrue="1">
      <formula>$B57=$H$3</formula>
    </cfRule>
    <cfRule type="expression" dxfId="53" priority="1399" stopIfTrue="1">
      <formula>F57&lt;$H$3</formula>
    </cfRule>
    <cfRule type="expression" dxfId="52" priority="1401" stopIfTrue="1">
      <formula>$F57=$H$3</formula>
    </cfRule>
  </conditionalFormatting>
  <conditionalFormatting sqref="G68:G78">
    <cfRule type="expression" dxfId="51" priority="1157" stopIfTrue="1">
      <formula>F68&lt;$H$3</formula>
    </cfRule>
    <cfRule type="expression" dxfId="50" priority="1158" stopIfTrue="1">
      <formula>$B68=$H$3</formula>
    </cfRule>
    <cfRule type="expression" dxfId="49" priority="1159" stopIfTrue="1">
      <formula>$F68=$H$3</formula>
    </cfRule>
  </conditionalFormatting>
  <conditionalFormatting sqref="G81:G85">
    <cfRule type="expression" dxfId="48" priority="876" stopIfTrue="1">
      <formula>$B81=$H$3</formula>
    </cfRule>
  </conditionalFormatting>
  <conditionalFormatting sqref="G81:G89">
    <cfRule type="expression" dxfId="47" priority="875" stopIfTrue="1">
      <formula>F81&lt;$H$3</formula>
    </cfRule>
    <cfRule type="expression" dxfId="46" priority="877" stopIfTrue="1">
      <formula>$F81=$H$3</formula>
    </cfRule>
  </conditionalFormatting>
  <conditionalFormatting sqref="G86:G89">
    <cfRule type="expression" dxfId="45" priority="411764" stopIfTrue="1">
      <formula>#REF!=$H$3</formula>
    </cfRule>
  </conditionalFormatting>
  <conditionalFormatting sqref="G86:G90">
    <cfRule type="expression" dxfId="44" priority="704" stopIfTrue="1">
      <formula>$B86=$H$3</formula>
    </cfRule>
  </conditionalFormatting>
  <conditionalFormatting sqref="G90">
    <cfRule type="expression" dxfId="43" priority="705" stopIfTrue="1">
      <formula>$F90=$H$3</formula>
    </cfRule>
    <cfRule type="expression" dxfId="42" priority="703" stopIfTrue="1">
      <formula>F90&lt;$H$3</formula>
    </cfRule>
  </conditionalFormatting>
  <conditionalFormatting sqref="G93:G101">
    <cfRule type="expression" dxfId="41" priority="525" stopIfTrue="1">
      <formula>F93&lt;$H$3</formula>
    </cfRule>
    <cfRule type="expression" dxfId="40" priority="527" stopIfTrue="1">
      <formula>$B93=$H$3</formula>
    </cfRule>
  </conditionalFormatting>
  <conditionalFormatting sqref="G95:G102">
    <cfRule type="expression" dxfId="39" priority="368" stopIfTrue="1">
      <formula>$F95=$H$3</formula>
    </cfRule>
  </conditionalFormatting>
  <conditionalFormatting sqref="G102">
    <cfRule type="expression" dxfId="38" priority="384" stopIfTrue="1">
      <formula>F102&lt;$H$3</formula>
    </cfRule>
    <cfRule type="expression" dxfId="37" priority="385" stopIfTrue="1">
      <formula>$B102=$H$3</formula>
    </cfRule>
  </conditionalFormatting>
  <conditionalFormatting sqref="G105:G108">
    <cfRule type="expression" dxfId="36" priority="178" stopIfTrue="1">
      <formula>$F105=$H$3</formula>
    </cfRule>
    <cfRule type="expression" dxfId="35" priority="179" stopIfTrue="1">
      <formula>F105&lt;$H$3</formula>
    </cfRule>
    <cfRule type="expression" dxfId="34" priority="180" stopIfTrue="1">
      <formula>$B105=$H$3</formula>
    </cfRule>
  </conditionalFormatting>
  <conditionalFormatting sqref="G110">
    <cfRule type="expression" dxfId="33" priority="1" stopIfTrue="1">
      <formula>$F110=$H$3</formula>
    </cfRule>
    <cfRule type="expression" dxfId="32" priority="3" stopIfTrue="1">
      <formula>$B110=$H$3</formula>
    </cfRule>
    <cfRule type="expression" dxfId="31" priority="2" stopIfTrue="1">
      <formula>F110&lt;$H$3</formula>
    </cfRule>
  </conditionalFormatting>
  <conditionalFormatting sqref="G250:G253">
    <cfRule type="expression" dxfId="30" priority="671" stopIfTrue="1">
      <formula>$F250=$H$3</formula>
    </cfRule>
    <cfRule type="expression" dxfId="29" priority="670" stopIfTrue="1">
      <formula>$B250=$H$3</formula>
    </cfRule>
    <cfRule type="expression" dxfId="28" priority="669" stopIfTrue="1">
      <formula>F250&lt;$H$3</formula>
    </cfRule>
  </conditionalFormatting>
  <conditionalFormatting sqref="G256:G265">
    <cfRule type="expression" dxfId="27" priority="552" stopIfTrue="1">
      <formula>F256&lt;$H$3</formula>
    </cfRule>
    <cfRule type="expression" dxfId="26" priority="553" stopIfTrue="1">
      <formula>$B256=$H$3</formula>
    </cfRule>
    <cfRule type="expression" dxfId="25" priority="554" stopIfTrue="1">
      <formula>$F256=$H$3</formula>
    </cfRule>
  </conditionalFormatting>
  <conditionalFormatting sqref="G268:G271">
    <cfRule type="expression" dxfId="24" priority="247" stopIfTrue="1">
      <formula>F268&lt;$H$3</formula>
    </cfRule>
    <cfRule type="expression" dxfId="23" priority="248" stopIfTrue="1">
      <formula>$B268=$H$3</formula>
    </cfRule>
    <cfRule type="expression" dxfId="22" priority="249" stopIfTrue="1">
      <formula>$F268=$H$3</formula>
    </cfRule>
  </conditionalFormatting>
  <conditionalFormatting sqref="G274:G276">
    <cfRule type="expression" dxfId="21" priority="65" stopIfTrue="1">
      <formula>$F274=$H$3</formula>
    </cfRule>
    <cfRule type="expression" dxfId="20" priority="64" stopIfTrue="1">
      <formula>$B274=$H$3</formula>
    </cfRule>
    <cfRule type="expression" dxfId="19" priority="63" stopIfTrue="1">
      <formula>F274&lt;$H$3</formula>
    </cfRule>
  </conditionalFormatting>
  <conditionalFormatting sqref="G286 G396:G399 G401:G404">
    <cfRule type="expression" dxfId="18" priority="1317" stopIfTrue="1">
      <formula>F286&lt;$H$3</formula>
    </cfRule>
  </conditionalFormatting>
  <conditionalFormatting sqref="G286 G396:G399">
    <cfRule type="expression" dxfId="17" priority="1316" stopIfTrue="1">
      <formula>$F286=$H$3</formula>
    </cfRule>
  </conditionalFormatting>
  <conditionalFormatting sqref="G319:G334">
    <cfRule type="expression" dxfId="16" priority="1424" stopIfTrue="1">
      <formula>F319&lt;$H$3</formula>
    </cfRule>
  </conditionalFormatting>
  <conditionalFormatting sqref="G371:G376 C29">
    <cfRule type="expression" dxfId="15" priority="1997" stopIfTrue="1">
      <formula>B29&lt;$H$3</formula>
    </cfRule>
  </conditionalFormatting>
  <conditionalFormatting sqref="G374:G376">
    <cfRule type="expression" dxfId="14" priority="431" stopIfTrue="1">
      <formula>$F374=$H$3</formula>
    </cfRule>
  </conditionalFormatting>
  <conditionalFormatting sqref="G379:G380">
    <cfRule type="expression" dxfId="13" priority="457" stopIfTrue="1">
      <formula>$B379=$H$3</formula>
    </cfRule>
    <cfRule type="expression" dxfId="12" priority="459" stopIfTrue="1">
      <formula>F379&lt;$H$3</formula>
    </cfRule>
  </conditionalFormatting>
  <conditionalFormatting sqref="G380:G389">
    <cfRule type="expression" dxfId="11" priority="392" stopIfTrue="1">
      <formula>$F380=$H$3</formula>
    </cfRule>
  </conditionalFormatting>
  <conditionalFormatting sqref="G381:G389">
    <cfRule type="expression" dxfId="10" priority="391" stopIfTrue="1">
      <formula>$B381=$H$3</formula>
    </cfRule>
  </conditionalFormatting>
  <conditionalFormatting sqref="G381:G392">
    <cfRule type="expression" dxfId="9" priority="390" stopIfTrue="1">
      <formula>F381&lt;$H$3</formula>
    </cfRule>
  </conditionalFormatting>
  <conditionalFormatting sqref="G390:G393">
    <cfRule type="expression" dxfId="8" priority="53" stopIfTrue="1">
      <formula>$B390=$H$3</formula>
    </cfRule>
    <cfRule type="expression" dxfId="7" priority="52" stopIfTrue="1">
      <formula>F390&lt;$H$3</formula>
    </cfRule>
    <cfRule type="expression" dxfId="6" priority="54" stopIfTrue="1">
      <formula>$F390=$H$3</formula>
    </cfRule>
  </conditionalFormatting>
  <conditionalFormatting sqref="G403:G405">
    <cfRule type="expression" dxfId="5" priority="14" stopIfTrue="1">
      <formula>$F403=$H$3</formula>
    </cfRule>
  </conditionalFormatting>
  <conditionalFormatting sqref="G405">
    <cfRule type="expression" dxfId="4" priority="13" stopIfTrue="1">
      <formula>$B405=$H$3</formula>
    </cfRule>
    <cfRule type="expression" dxfId="3" priority="12" stopIfTrue="1">
      <formula>F405&lt;$H$3</formula>
    </cfRule>
  </conditionalFormatting>
  <pageMargins left="0.75" right="0.75" top="1" bottom="1" header="0.5" footer="0.5"/>
  <pageSetup paperSize="9" orientation="portrait" r:id="rId1"/>
  <ignoredErrors>
    <ignoredError sqref="B351 F348:F349 F338 D332 B327:B328 D327 F320:F321 F313:F315 D312:F312 D311 D301 B20 D20 D299 F304 F311 D320 D322 F324 D330 D338 B367 B373:B374 D372 F374:F376 B384 D97 F384 F389 B389 D399 F400:F402 B40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77" t="s">
        <v>0</v>
      </c>
      <c r="D1" s="178"/>
      <c r="E1" s="178"/>
      <c r="F1" s="178"/>
      <c r="G1" s="178"/>
      <c r="H1" s="178"/>
      <c r="I1" s="178"/>
    </row>
    <row r="2" spans="1:11" ht="23.1" customHeight="1">
      <c r="A2" s="179" t="s">
        <v>1</v>
      </c>
      <c r="B2" s="179"/>
      <c r="C2" s="180" t="s">
        <v>2</v>
      </c>
      <c r="D2" s="180"/>
      <c r="E2" s="180"/>
      <c r="F2" s="180"/>
      <c r="G2" s="180"/>
      <c r="H2" s="180"/>
      <c r="I2" s="180"/>
    </row>
    <row r="3" spans="1:11" ht="25.05" customHeight="1">
      <c r="A3" s="181"/>
      <c r="B3" s="181"/>
      <c r="C3" s="181"/>
      <c r="D3" s="181"/>
      <c r="E3" s="181"/>
      <c r="F3" s="181"/>
      <c r="G3" s="181"/>
      <c r="H3" s="2">
        <v>45727</v>
      </c>
      <c r="I3" s="28"/>
    </row>
    <row r="4" spans="1:11" ht="24" customHeight="1">
      <c r="A4" s="193" t="s">
        <v>1402</v>
      </c>
      <c r="B4" s="194"/>
      <c r="C4" s="194"/>
      <c r="D4" s="194"/>
      <c r="E4" s="194"/>
      <c r="F4" s="194"/>
      <c r="G4" s="194"/>
      <c r="H4" s="194"/>
      <c r="I4" s="195"/>
    </row>
    <row r="5" spans="1:11" ht="24" customHeight="1">
      <c r="A5" s="3" t="s">
        <v>3</v>
      </c>
      <c r="B5" s="191" t="s">
        <v>4</v>
      </c>
      <c r="C5" s="192"/>
      <c r="D5" s="191" t="s">
        <v>5</v>
      </c>
      <c r="E5" s="192"/>
      <c r="F5" s="191" t="s">
        <v>6</v>
      </c>
      <c r="G5" s="192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1403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1404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1405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1406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86" t="s">
        <v>1407</v>
      </c>
      <c r="B11" s="174"/>
      <c r="C11" s="174"/>
      <c r="D11" s="174"/>
      <c r="E11" s="174"/>
      <c r="F11" s="174"/>
      <c r="G11" s="174"/>
      <c r="H11" s="174"/>
      <c r="I11" s="175"/>
    </row>
    <row r="12" spans="1:11" ht="24" customHeight="1">
      <c r="A12" s="13" t="s">
        <v>3</v>
      </c>
      <c r="B12" s="171" t="s">
        <v>4</v>
      </c>
      <c r="C12" s="172"/>
      <c r="D12" s="171" t="s">
        <v>5</v>
      </c>
      <c r="E12" s="172"/>
      <c r="F12" s="171" t="s">
        <v>6</v>
      </c>
      <c r="G12" s="172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1408</v>
      </c>
      <c r="I14" s="23"/>
    </row>
    <row r="15" spans="1:11" ht="24" customHeight="1">
      <c r="A15" s="22" t="s">
        <v>1409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1410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86" t="s">
        <v>1411</v>
      </c>
      <c r="B18" s="174"/>
      <c r="C18" s="174"/>
      <c r="D18" s="174"/>
      <c r="E18" s="174"/>
      <c r="F18" s="174"/>
      <c r="G18" s="174"/>
      <c r="H18" s="174"/>
      <c r="I18" s="175"/>
    </row>
    <row r="19" spans="1:11" ht="24" customHeight="1">
      <c r="A19" s="13" t="s">
        <v>3</v>
      </c>
      <c r="B19" s="171" t="s">
        <v>4</v>
      </c>
      <c r="C19" s="172"/>
      <c r="D19" s="171" t="s">
        <v>5</v>
      </c>
      <c r="E19" s="172"/>
      <c r="F19" s="171" t="s">
        <v>6</v>
      </c>
      <c r="G19" s="172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1412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1413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1414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4683" priority="2268" stopIfTrue="1" operator="lessThan">
      <formula>$H$3</formula>
    </cfRule>
    <cfRule type="cellIs" dxfId="4682" priority="2272" stopIfTrue="1" operator="equal">
      <formula>$H$3</formula>
    </cfRule>
  </conditionalFormatting>
  <conditionalFormatting sqref="B4:B5">
    <cfRule type="cellIs" dxfId="4681" priority="2240" stopIfTrue="1" operator="equal">
      <formula>$H$3</formula>
    </cfRule>
  </conditionalFormatting>
  <conditionalFormatting sqref="B5 D5 F5">
    <cfRule type="cellIs" dxfId="4680" priority="2222" stopIfTrue="1" operator="lessThan">
      <formula>$H$3</formula>
    </cfRule>
  </conditionalFormatting>
  <conditionalFormatting sqref="B5">
    <cfRule type="cellIs" dxfId="4679" priority="2232" stopIfTrue="1" operator="equal">
      <formula>$H$3</formula>
    </cfRule>
    <cfRule type="cellIs" dxfId="4678" priority="2233" stopIfTrue="1" operator="lessThan">
      <formula>$H$3</formula>
    </cfRule>
  </conditionalFormatting>
  <conditionalFormatting sqref="B5:B8">
    <cfRule type="cellIs" dxfId="4677" priority="1814" stopIfTrue="1" operator="equal">
      <formula>$H$3</formula>
    </cfRule>
    <cfRule type="cellIs" dxfId="4676" priority="1819" stopIfTrue="1" operator="lessThan">
      <formula>$H$3</formula>
    </cfRule>
  </conditionalFormatting>
  <conditionalFormatting sqref="B6">
    <cfRule type="cellIs" dxfId="4675" priority="1803" stopIfTrue="1" operator="lessThan">
      <formula>$H$3</formula>
    </cfRule>
  </conditionalFormatting>
  <conditionalFormatting sqref="B7:B8">
    <cfRule type="cellIs" dxfId="4674" priority="2018" stopIfTrue="1" operator="equal">
      <formula>$H$3</formula>
    </cfRule>
    <cfRule type="cellIs" dxfId="4673" priority="2023" stopIfTrue="1" operator="lessThan">
      <formula>$H$3</formula>
    </cfRule>
  </conditionalFormatting>
  <conditionalFormatting sqref="B7:B9">
    <cfRule type="cellIs" dxfId="4672" priority="2024" stopIfTrue="1" operator="equal">
      <formula>$H$3</formula>
    </cfRule>
    <cfRule type="cellIs" dxfId="4671" priority="2029" stopIfTrue="1" operator="lessThan">
      <formula>$H$3</formula>
    </cfRule>
  </conditionalFormatting>
  <conditionalFormatting sqref="B9">
    <cfRule type="cellIs" dxfId="4670" priority="2202" stopIfTrue="1" operator="equal">
      <formula>$H$3</formula>
    </cfRule>
    <cfRule type="cellIs" dxfId="4669" priority="2203" stopIfTrue="1" operator="lessThan">
      <formula>$H$3</formula>
    </cfRule>
  </conditionalFormatting>
  <conditionalFormatting sqref="B10">
    <cfRule type="cellIs" dxfId="4668" priority="1184" stopIfTrue="1" operator="equal">
      <formula>$H$3</formula>
    </cfRule>
    <cfRule type="cellIs" dxfId="4667" priority="1189" stopIfTrue="1" operator="lessThan">
      <formula>$H$3</formula>
    </cfRule>
  </conditionalFormatting>
  <conditionalFormatting sqref="B11">
    <cfRule type="cellIs" dxfId="4666" priority="1344" stopIfTrue="1" operator="lessThan">
      <formula>$H$3</formula>
    </cfRule>
    <cfRule type="cellIs" dxfId="4665" priority="1358" stopIfTrue="1" operator="equal">
      <formula>$H$3</formula>
    </cfRule>
  </conditionalFormatting>
  <conditionalFormatting sqref="B11:B12">
    <cfRule type="cellIs" dxfId="4664" priority="1324" stopIfTrue="1" operator="equal">
      <formula>$H$3</formula>
    </cfRule>
  </conditionalFormatting>
  <conditionalFormatting sqref="B12 F12 D12">
    <cfRule type="cellIs" dxfId="4663" priority="1314" stopIfTrue="1" operator="lessThan">
      <formula>$H$3</formula>
    </cfRule>
  </conditionalFormatting>
  <conditionalFormatting sqref="B12 F12">
    <cfRule type="cellIs" dxfId="4662" priority="1313" stopIfTrue="1" operator="equal">
      <formula>$H$3</formula>
    </cfRule>
  </conditionalFormatting>
  <conditionalFormatting sqref="B12">
    <cfRule type="cellIs" dxfId="4661" priority="1306" stopIfTrue="1" operator="lessThan">
      <formula>$H$3</formula>
    </cfRule>
  </conditionalFormatting>
  <conditionalFormatting sqref="B14">
    <cfRule type="cellIs" dxfId="4660" priority="468" stopIfTrue="1" operator="equal">
      <formula>$H$3</formula>
    </cfRule>
    <cfRule type="cellIs" dxfId="4659" priority="471" stopIfTrue="1" operator="lessThan">
      <formula>$H$3</formula>
    </cfRule>
  </conditionalFormatting>
  <conditionalFormatting sqref="B14:B16">
    <cfRule type="cellIs" dxfId="4658" priority="472" stopIfTrue="1" operator="equal">
      <formula>$H$3</formula>
    </cfRule>
    <cfRule type="cellIs" dxfId="4657" priority="479" stopIfTrue="1" operator="lessThan">
      <formula>$H$3</formula>
    </cfRule>
  </conditionalFormatting>
  <conditionalFormatting sqref="B15:B16">
    <cfRule type="cellIs" dxfId="4656" priority="1218" stopIfTrue="1" operator="equal">
      <formula>$H$3</formula>
    </cfRule>
    <cfRule type="cellIs" dxfId="4655" priority="1223" stopIfTrue="1" operator="lessThan">
      <formula>$H$3</formula>
    </cfRule>
  </conditionalFormatting>
  <conditionalFormatting sqref="B17">
    <cfRule type="cellIs" dxfId="4654" priority="92" stopIfTrue="1" operator="equal">
      <formula>$H$3</formula>
    </cfRule>
    <cfRule type="cellIs" dxfId="4653" priority="109" stopIfTrue="1" operator="lessThan">
      <formula>$H$3</formula>
    </cfRule>
  </conditionalFormatting>
  <conditionalFormatting sqref="B18">
    <cfRule type="cellIs" dxfId="4652" priority="317" stopIfTrue="1" operator="lessThan">
      <formula>$H$3</formula>
    </cfRule>
  </conditionalFormatting>
  <conditionalFormatting sqref="B18:B19">
    <cfRule type="cellIs" dxfId="4651" priority="292" stopIfTrue="1" operator="equal">
      <formula>$H$3</formula>
    </cfRule>
  </conditionalFormatting>
  <conditionalFormatting sqref="B19">
    <cfRule type="cellIs" dxfId="4650" priority="284" stopIfTrue="1" operator="equal">
      <formula>$H$3</formula>
    </cfRule>
    <cfRule type="cellIs" dxfId="4649" priority="285" stopIfTrue="1" operator="lessThan">
      <formula>$H$3</formula>
    </cfRule>
  </conditionalFormatting>
  <conditionalFormatting sqref="B19:B20">
    <cfRule type="cellIs" dxfId="4648" priority="53" stopIfTrue="1" operator="equal">
      <formula>$H$3</formula>
    </cfRule>
    <cfRule type="cellIs" dxfId="4647" priority="54" stopIfTrue="1" operator="lessThan">
      <formula>$H$3</formula>
    </cfRule>
  </conditionalFormatting>
  <conditionalFormatting sqref="B20">
    <cfRule type="cellIs" dxfId="4646" priority="52" stopIfTrue="1" operator="lessThan">
      <formula>$H$3</formula>
    </cfRule>
  </conditionalFormatting>
  <conditionalFormatting sqref="B20:B22">
    <cfRule type="cellIs" dxfId="4645" priority="26" stopIfTrue="1" operator="equal">
      <formula>$H$3</formula>
    </cfRule>
  </conditionalFormatting>
  <conditionalFormatting sqref="B21">
    <cfRule type="cellIs" dxfId="4644" priority="20" stopIfTrue="1" operator="equal">
      <formula>$H$3</formula>
    </cfRule>
    <cfRule type="cellIs" dxfId="4643" priority="25" stopIfTrue="1" operator="lessThan">
      <formula>$H$3</formula>
    </cfRule>
  </conditionalFormatting>
  <conditionalFormatting sqref="B22">
    <cfRule type="cellIs" dxfId="4642" priority="42" stopIfTrue="1" operator="lessThan">
      <formula>$H$3</formula>
    </cfRule>
  </conditionalFormatting>
  <conditionalFormatting sqref="B23">
    <cfRule type="cellIs" dxfId="4641" priority="14" stopIfTrue="1" operator="equal">
      <formula>$H$3</formula>
    </cfRule>
    <cfRule type="cellIs" dxfId="4640" priority="15" stopIfTrue="1" operator="lessThan">
      <formula>$H$3</formula>
    </cfRule>
  </conditionalFormatting>
  <conditionalFormatting sqref="C5:C10">
    <cfRule type="expression" dxfId="4639" priority="1168" stopIfTrue="1">
      <formula>B5&lt;$H$3</formula>
    </cfRule>
  </conditionalFormatting>
  <conditionalFormatting sqref="C6:C10 G19">
    <cfRule type="expression" dxfId="4638" priority="1169" stopIfTrue="1">
      <formula>$F6=$H$3</formula>
    </cfRule>
  </conditionalFormatting>
  <conditionalFormatting sqref="C12">
    <cfRule type="expression" dxfId="4637" priority="1304" stopIfTrue="1">
      <formula>B12&lt;$H$3</formula>
    </cfRule>
  </conditionalFormatting>
  <conditionalFormatting sqref="C14:C17">
    <cfRule type="expression" dxfId="4636" priority="117" stopIfTrue="1">
      <formula>B14&lt;$H$3</formula>
    </cfRule>
  </conditionalFormatting>
  <conditionalFormatting sqref="C14:C19">
    <cfRule type="expression" dxfId="4635" priority="116" stopIfTrue="1">
      <formula>$B14=$H$3</formula>
    </cfRule>
  </conditionalFormatting>
  <conditionalFormatting sqref="C19:C23">
    <cfRule type="expression" dxfId="4634" priority="3" stopIfTrue="1">
      <formula>B19&lt;$H$3</formula>
    </cfRule>
  </conditionalFormatting>
  <conditionalFormatting sqref="C20:C23">
    <cfRule type="expression" dxfId="4633" priority="4" stopIfTrue="1">
      <formula>$F20=$H$3</formula>
    </cfRule>
  </conditionalFormatting>
  <conditionalFormatting sqref="D4">
    <cfRule type="cellIs" dxfId="4632" priority="2261" stopIfTrue="1" operator="equal">
      <formula>$H$3</formula>
    </cfRule>
    <cfRule type="cellIs" dxfId="4631" priority="2262" stopIfTrue="1" operator="lessThan">
      <formula>$H$3</formula>
    </cfRule>
  </conditionalFormatting>
  <conditionalFormatting sqref="D4:D5">
    <cfRule type="cellIs" dxfId="4630" priority="2241" stopIfTrue="1" operator="equal">
      <formula>$H$3</formula>
    </cfRule>
    <cfRule type="cellIs" dxfId="4629" priority="2242" stopIfTrue="1" operator="lessThan">
      <formula>$H$3</formula>
    </cfRule>
  </conditionalFormatting>
  <conditionalFormatting sqref="D5 B5 F5">
    <cfRule type="cellIs" dxfId="4628" priority="2221" stopIfTrue="1" operator="equal">
      <formula>$H$3</formula>
    </cfRule>
  </conditionalFormatting>
  <conditionalFormatting sqref="D5">
    <cfRule type="cellIs" dxfId="4627" priority="2229" stopIfTrue="1" operator="equal">
      <formula>$H$3</formula>
    </cfRule>
    <cfRule type="cellIs" dxfId="4626" priority="2230" stopIfTrue="1" operator="lessThan">
      <formula>$H$3</formula>
    </cfRule>
  </conditionalFormatting>
  <conditionalFormatting sqref="D5:D8">
    <cfRule type="cellIs" dxfId="4625" priority="1826" stopIfTrue="1" operator="equal">
      <formula>$H$3</formula>
    </cfRule>
    <cfRule type="cellIs" dxfId="4624" priority="1841" stopIfTrue="1" operator="lessThan">
      <formula>$H$3</formula>
    </cfRule>
  </conditionalFormatting>
  <conditionalFormatting sqref="D6">
    <cfRule type="cellIs" dxfId="4623" priority="1823" stopIfTrue="1" operator="lessThan">
      <formula>$H$3</formula>
    </cfRule>
  </conditionalFormatting>
  <conditionalFormatting sqref="D7:D8">
    <cfRule type="cellIs" dxfId="4622" priority="1990" stopIfTrue="1" operator="equal">
      <formula>$H$3</formula>
    </cfRule>
    <cfRule type="cellIs" dxfId="4621" priority="1991" stopIfTrue="1" operator="lessThan">
      <formula>$H$3</formula>
    </cfRule>
    <cfRule type="cellIs" dxfId="4620" priority="1996" stopIfTrue="1" operator="equal">
      <formula>$H$3</formula>
    </cfRule>
    <cfRule type="cellIs" dxfId="4619" priority="1997" stopIfTrue="1" operator="lessThan">
      <formula>$H$3</formula>
    </cfRule>
  </conditionalFormatting>
  <conditionalFormatting sqref="D7:D9">
    <cfRule type="cellIs" dxfId="4618" priority="2002" stopIfTrue="1" operator="equal">
      <formula>$H$3</formula>
    </cfRule>
    <cfRule type="cellIs" dxfId="4617" priority="2007" stopIfTrue="1" operator="lessThan">
      <formula>$H$3</formula>
    </cfRule>
  </conditionalFormatting>
  <conditionalFormatting sqref="D9">
    <cfRule type="cellIs" dxfId="4616" priority="2184" stopIfTrue="1" operator="equal">
      <formula>$H$3</formula>
    </cfRule>
  </conditionalFormatting>
  <conditionalFormatting sqref="D10">
    <cfRule type="cellIs" dxfId="4615" priority="1192" stopIfTrue="1" operator="equal">
      <formula>$H$3</formula>
    </cfRule>
    <cfRule type="cellIs" dxfId="4614" priority="1193" stopIfTrue="1" operator="lessThan">
      <formula>$H$3</formula>
    </cfRule>
  </conditionalFormatting>
  <conditionalFormatting sqref="D11">
    <cfRule type="cellIs" dxfId="4613" priority="1353" stopIfTrue="1" operator="equal">
      <formula>$H$3</formula>
    </cfRule>
    <cfRule type="cellIs" dxfId="4612" priority="1366" stopIfTrue="1" operator="lessThan">
      <formula>$H$3</formula>
    </cfRule>
  </conditionalFormatting>
  <conditionalFormatting sqref="D11:D12">
    <cfRule type="cellIs" dxfId="4611" priority="1333" stopIfTrue="1" operator="equal">
      <formula>$H$3</formula>
    </cfRule>
    <cfRule type="cellIs" dxfId="4610" priority="1334" stopIfTrue="1" operator="lessThan">
      <formula>$H$3</formula>
    </cfRule>
  </conditionalFormatting>
  <conditionalFormatting sqref="D12">
    <cfRule type="cellIs" dxfId="4609" priority="1311" stopIfTrue="1" operator="equal">
      <formula>$H$3</formula>
    </cfRule>
  </conditionalFormatting>
  <conditionalFormatting sqref="D14">
    <cfRule type="cellIs" dxfId="4608" priority="482" stopIfTrue="1" operator="equal">
      <formula>$H$3</formula>
    </cfRule>
    <cfRule type="cellIs" dxfId="4607" priority="495" stopIfTrue="1" operator="lessThan">
      <formula>$H$3</formula>
    </cfRule>
  </conditionalFormatting>
  <conditionalFormatting sqref="D14:D15">
    <cfRule type="cellIs" dxfId="4606" priority="500" stopIfTrue="1" operator="equal">
      <formula>$H$3</formula>
    </cfRule>
    <cfRule type="cellIs" dxfId="4605" priority="501" stopIfTrue="1" operator="lessThan">
      <formula>$H$3</formula>
    </cfRule>
  </conditionalFormatting>
  <conditionalFormatting sqref="D15">
    <cfRule type="cellIs" dxfId="4604" priority="1252" stopIfTrue="1" operator="equal">
      <formula>$H$3</formula>
    </cfRule>
    <cfRule type="cellIs" dxfId="4603" priority="1253" stopIfTrue="1" operator="lessThan">
      <formula>$H$3</formula>
    </cfRule>
  </conditionalFormatting>
  <conditionalFormatting sqref="D16">
    <cfRule type="cellIs" dxfId="4602" priority="374" stopIfTrue="1" operator="equal">
      <formula>$H$3</formula>
    </cfRule>
    <cfRule type="cellIs" dxfId="4601" priority="375" stopIfTrue="1" operator="lessThan">
      <formula>$H$3</formula>
    </cfRule>
  </conditionalFormatting>
  <conditionalFormatting sqref="D16:D17">
    <cfRule type="cellIs" dxfId="4600" priority="164" stopIfTrue="1" operator="equal">
      <formula>$H$3</formula>
    </cfRule>
    <cfRule type="cellIs" dxfId="4599" priority="171" stopIfTrue="1" operator="lessThan">
      <formula>$H$3</formula>
    </cfRule>
  </conditionalFormatting>
  <conditionalFormatting sqref="D17">
    <cfRule type="cellIs" dxfId="4598" priority="162" stopIfTrue="1" operator="equal">
      <formula>$H$3</formula>
    </cfRule>
    <cfRule type="cellIs" dxfId="4597" priority="163" stopIfTrue="1" operator="lessThan">
      <formula>$H$3</formula>
    </cfRule>
  </conditionalFormatting>
  <conditionalFormatting sqref="D18">
    <cfRule type="cellIs" dxfId="4596" priority="313" stopIfTrue="1" operator="equal">
      <formula>$H$3</formula>
    </cfRule>
    <cfRule type="cellIs" dxfId="4595" priority="326" stopIfTrue="1" operator="lessThan">
      <formula>$H$3</formula>
    </cfRule>
  </conditionalFormatting>
  <conditionalFormatting sqref="D18:D19">
    <cfRule type="cellIs" dxfId="4594" priority="293" stopIfTrue="1" operator="equal">
      <formula>$H$3</formula>
    </cfRule>
    <cfRule type="cellIs" dxfId="4593" priority="294" stopIfTrue="1" operator="lessThan">
      <formula>$H$3</formula>
    </cfRule>
  </conditionalFormatting>
  <conditionalFormatting sqref="D19 F19">
    <cfRule type="cellIs" dxfId="4592" priority="273" stopIfTrue="1" operator="equal">
      <formula>$H$3</formula>
    </cfRule>
    <cfRule type="cellIs" dxfId="4591" priority="274" stopIfTrue="1" operator="lessThan">
      <formula>$H$3</formula>
    </cfRule>
  </conditionalFormatting>
  <conditionalFormatting sqref="D19">
    <cfRule type="cellIs" dxfId="4590" priority="276" stopIfTrue="1" operator="equal">
      <formula>$H$3</formula>
    </cfRule>
    <cfRule type="cellIs" dxfId="4589" priority="277" stopIfTrue="1" operator="lessThan">
      <formula>$H$3</formula>
    </cfRule>
  </conditionalFormatting>
  <conditionalFormatting sqref="D19:D20">
    <cfRule type="cellIs" dxfId="4588" priority="59" stopIfTrue="1" operator="equal">
      <formula>$H$3</formula>
    </cfRule>
    <cfRule type="cellIs" dxfId="4587" priority="60" stopIfTrue="1" operator="lessThan">
      <formula>$H$3</formula>
    </cfRule>
  </conditionalFormatting>
  <conditionalFormatting sqref="D20 D22:D23">
    <cfRule type="cellIs" dxfId="4586" priority="50" stopIfTrue="1" operator="lessThan">
      <formula>$H$3</formula>
    </cfRule>
  </conditionalFormatting>
  <conditionalFormatting sqref="D20">
    <cfRule type="cellIs" dxfId="4585" priority="57" stopIfTrue="1" operator="equal">
      <formula>$H$3</formula>
    </cfRule>
    <cfRule type="cellIs" dxfId="4584" priority="58" stopIfTrue="1" operator="lessThan">
      <formula>$H$3</formula>
    </cfRule>
  </conditionalFormatting>
  <conditionalFormatting sqref="D20:D23">
    <cfRule type="cellIs" dxfId="4583" priority="28" stopIfTrue="1" operator="equal">
      <formula>$H$3</formula>
    </cfRule>
  </conditionalFormatting>
  <conditionalFormatting sqref="D21">
    <cfRule type="cellIs" dxfId="4582" priority="22" stopIfTrue="1" operator="lessThan">
      <formula>$H$3</formula>
    </cfRule>
    <cfRule type="cellIs" dxfId="4581" priority="23" stopIfTrue="1" operator="equal">
      <formula>$H$3</formula>
    </cfRule>
  </conditionalFormatting>
  <conditionalFormatting sqref="D21:D22">
    <cfRule type="cellIs" dxfId="4580" priority="27" stopIfTrue="1" operator="lessThan">
      <formula>$H$3</formula>
    </cfRule>
  </conditionalFormatting>
  <conditionalFormatting sqref="D23">
    <cfRule type="cellIs" dxfId="4579" priority="204" stopIfTrue="1" operator="equal">
      <formula>$H$3</formula>
    </cfRule>
    <cfRule type="cellIs" dxfId="4578" priority="207" stopIfTrue="1" operator="lessThan">
      <formula>$H$3</formula>
    </cfRule>
  </conditionalFormatting>
  <conditionalFormatting sqref="E4:E5 E18:E19 G18:G19 C4:C5 G4:G5">
    <cfRule type="expression" dxfId="4577" priority="2247" stopIfTrue="1">
      <formula>$B4=$H$3</formula>
    </cfRule>
  </conditionalFormatting>
  <conditionalFormatting sqref="E4:E5">
    <cfRule type="expression" dxfId="4576" priority="2246" stopIfTrue="1">
      <formula>D4&lt;$H$3</formula>
    </cfRule>
  </conditionalFormatting>
  <conditionalFormatting sqref="E5 E19">
    <cfRule type="expression" dxfId="4575" priority="2245" stopIfTrue="1">
      <formula>$D5=$H$3</formula>
    </cfRule>
  </conditionalFormatting>
  <conditionalFormatting sqref="E5:E10">
    <cfRule type="expression" dxfId="4574" priority="1166" stopIfTrue="1">
      <formula>D5&lt;$H$3</formula>
    </cfRule>
  </conditionalFormatting>
  <conditionalFormatting sqref="E6:E10">
    <cfRule type="expression" dxfId="4573" priority="1167" stopIfTrue="1">
      <formula>$F6=$H$3</formula>
    </cfRule>
  </conditionalFormatting>
  <conditionalFormatting sqref="E11:E12 C11:C12 G11:G12">
    <cfRule type="expression" dxfId="4572" priority="1339" stopIfTrue="1">
      <formula>$B11=$H$3</formula>
    </cfRule>
  </conditionalFormatting>
  <conditionalFormatting sqref="E11:E12">
    <cfRule type="expression" dxfId="4571" priority="1338" stopIfTrue="1">
      <formula>D11&lt;$H$3</formula>
    </cfRule>
  </conditionalFormatting>
  <conditionalFormatting sqref="E12">
    <cfRule type="expression" dxfId="4570" priority="1303" stopIfTrue="1">
      <formula>D12&lt;$H$3</formula>
    </cfRule>
    <cfRule type="expression" dxfId="4569" priority="1337" stopIfTrue="1">
      <formula>$D12=$H$3</formula>
    </cfRule>
  </conditionalFormatting>
  <conditionalFormatting sqref="E14:E17">
    <cfRule type="expression" dxfId="4568" priority="354" stopIfTrue="1">
      <formula>$B14=$H$3</formula>
    </cfRule>
    <cfRule type="expression" dxfId="4567" priority="355" stopIfTrue="1">
      <formula>D14&lt;$H$3</formula>
    </cfRule>
  </conditionalFormatting>
  <conditionalFormatting sqref="E18:E23">
    <cfRule type="expression" dxfId="4566" priority="1" stopIfTrue="1">
      <formula>D18&lt;$H$3</formula>
    </cfRule>
  </conditionalFormatting>
  <conditionalFormatting sqref="E20:E23">
    <cfRule type="expression" dxfId="4565" priority="2" stopIfTrue="1">
      <formula>$F20=$H$3</formula>
    </cfRule>
  </conditionalFormatting>
  <conditionalFormatting sqref="F4">
    <cfRule type="cellIs" dxfId="4564" priority="2263" stopIfTrue="1" operator="equal">
      <formula>$H$3</formula>
    </cfRule>
    <cfRule type="cellIs" dxfId="4563" priority="2267" stopIfTrue="1" operator="lessThan">
      <formula>$H$3</formula>
    </cfRule>
    <cfRule type="cellIs" dxfId="4562" priority="2269" stopIfTrue="1" operator="equal">
      <formula>$H$3</formula>
    </cfRule>
    <cfRule type="cellIs" dxfId="4561" priority="2270" stopIfTrue="1" operator="lessThan">
      <formula>$H$3</formula>
    </cfRule>
  </conditionalFormatting>
  <conditionalFormatting sqref="F4:F5">
    <cfRule type="cellIs" dxfId="4560" priority="2237" stopIfTrue="1" operator="equal">
      <formula>$H$3</formula>
    </cfRule>
    <cfRule type="cellIs" dxfId="4559" priority="2244" stopIfTrue="1" operator="lessThan">
      <formula>$H$3</formula>
    </cfRule>
  </conditionalFormatting>
  <conditionalFormatting sqref="F5">
    <cfRule type="cellIs" dxfId="4558" priority="2223" stopIfTrue="1" operator="equal">
      <formula>$H$3</formula>
    </cfRule>
    <cfRule type="cellIs" dxfId="4557" priority="2227" stopIfTrue="1" operator="lessThan">
      <formula>$H$3</formula>
    </cfRule>
  </conditionalFormatting>
  <conditionalFormatting sqref="F5:F6">
    <cfRule type="cellIs" dxfId="4556" priority="1792" stopIfTrue="1" operator="equal">
      <formula>$H$3</formula>
    </cfRule>
    <cfRule type="cellIs" dxfId="4555" priority="1793" stopIfTrue="1" operator="lessThan">
      <formula>$H$3</formula>
    </cfRule>
  </conditionalFormatting>
  <conditionalFormatting sqref="F6">
    <cfRule type="cellIs" dxfId="4554" priority="1784" stopIfTrue="1" operator="equal">
      <formula>$H$3</formula>
    </cfRule>
    <cfRule type="cellIs" dxfId="4553" priority="1785" stopIfTrue="1" operator="lessThan">
      <formula>$H$3</formula>
    </cfRule>
  </conditionalFormatting>
  <conditionalFormatting sqref="F6:F7">
    <cfRule type="cellIs" dxfId="4552" priority="1764" stopIfTrue="1" operator="equal">
      <formula>$H$3</formula>
    </cfRule>
    <cfRule type="cellIs" dxfId="4551" priority="1765" stopIfTrue="1" operator="lessThan">
      <formula>$H$3</formula>
    </cfRule>
  </conditionalFormatting>
  <conditionalFormatting sqref="F7">
    <cfRule type="cellIs" dxfId="4550" priority="1750" stopIfTrue="1" operator="equal">
      <formula>$H$3</formula>
    </cfRule>
    <cfRule type="cellIs" dxfId="4549" priority="1759" stopIfTrue="1" operator="lessThan">
      <formula>$H$3</formula>
    </cfRule>
  </conditionalFormatting>
  <conditionalFormatting sqref="F7:F8">
    <cfRule type="cellIs" dxfId="4548" priority="1626" stopIfTrue="1" operator="equal">
      <formula>$H$3</formula>
    </cfRule>
    <cfRule type="cellIs" dxfId="4547" priority="1627" stopIfTrue="1" operator="lessThan">
      <formula>$H$3</formula>
    </cfRule>
  </conditionalFormatting>
  <conditionalFormatting sqref="F8">
    <cfRule type="cellIs" dxfId="4546" priority="1616" stopIfTrue="1" operator="equal">
      <formula>$H$3</formula>
    </cfRule>
    <cfRule type="cellIs" dxfId="4545" priority="1623" stopIfTrue="1" operator="lessThan">
      <formula>$H$3</formula>
    </cfRule>
  </conditionalFormatting>
  <conditionalFormatting sqref="F8:F9">
    <cfRule type="cellIs" dxfId="4544" priority="1480" stopIfTrue="1" operator="equal">
      <formula>$H$3</formula>
    </cfRule>
    <cfRule type="cellIs" dxfId="4543" priority="1481" stopIfTrue="1" operator="lessThan">
      <formula>$H$3</formula>
    </cfRule>
  </conditionalFormatting>
  <conditionalFormatting sqref="F9">
    <cfRule type="cellIs" dxfId="4542" priority="1464" stopIfTrue="1" operator="equal">
      <formula>$H$3</formula>
    </cfRule>
    <cfRule type="cellIs" dxfId="4541" priority="1479" stopIfTrue="1" operator="lessThan">
      <formula>$H$3</formula>
    </cfRule>
  </conditionalFormatting>
  <conditionalFormatting sqref="F9:F10">
    <cfRule type="cellIs" dxfId="4540" priority="1076" stopIfTrue="1" operator="equal">
      <formula>$H$3</formula>
    </cfRule>
    <cfRule type="cellIs" dxfId="4539" priority="1077" stopIfTrue="1" operator="lessThan">
      <formula>$H$3</formula>
    </cfRule>
  </conditionalFormatting>
  <conditionalFormatting sqref="F10">
    <cfRule type="cellIs" dxfId="4538" priority="1066" stopIfTrue="1" operator="equal">
      <formula>$H$3</formula>
    </cfRule>
    <cfRule type="cellIs" dxfId="4537" priority="1069" stopIfTrue="1" operator="lessThan">
      <formula>$H$3</formula>
    </cfRule>
  </conditionalFormatting>
  <conditionalFormatting sqref="F11">
    <cfRule type="cellIs" dxfId="4536" priority="1355" stopIfTrue="1" operator="equal">
      <formula>$H$3</formula>
    </cfRule>
    <cfRule type="cellIs" dxfId="4535" priority="1368" stopIfTrue="1" operator="lessThan">
      <formula>$H$3</formula>
    </cfRule>
  </conditionalFormatting>
  <conditionalFormatting sqref="F11:F12">
    <cfRule type="cellIs" dxfId="4534" priority="1335" stopIfTrue="1" operator="equal">
      <formula>$H$3</formula>
    </cfRule>
    <cfRule type="cellIs" dxfId="4533" priority="1336" stopIfTrue="1" operator="lessThan">
      <formula>$H$3</formula>
    </cfRule>
  </conditionalFormatting>
  <conditionalFormatting sqref="F12">
    <cfRule type="cellIs" dxfId="4532" priority="1323" stopIfTrue="1" operator="equal">
      <formula>$H$3</formula>
    </cfRule>
    <cfRule type="cellIs" dxfId="4531" priority="1327" stopIfTrue="1" operator="lessThan">
      <formula>$H$3</formula>
    </cfRule>
  </conditionalFormatting>
  <conditionalFormatting sqref="F14">
    <cfRule type="cellIs" dxfId="4530" priority="436" stopIfTrue="1" operator="equal">
      <formula>$H$3</formula>
    </cfRule>
    <cfRule type="cellIs" dxfId="4529" priority="453" stopIfTrue="1" operator="lessThan">
      <formula>$H$3</formula>
    </cfRule>
  </conditionalFormatting>
  <conditionalFormatting sqref="F14:F15">
    <cfRule type="cellIs" dxfId="4528" priority="426" stopIfTrue="1" operator="equal">
      <formula>$H$3</formula>
    </cfRule>
    <cfRule type="cellIs" dxfId="4527" priority="427" stopIfTrue="1" operator="lessThan">
      <formula>$H$3</formula>
    </cfRule>
  </conditionalFormatting>
  <conditionalFormatting sqref="F15">
    <cfRule type="cellIs" dxfId="4526" priority="422" stopIfTrue="1" operator="equal">
      <formula>$H$3</formula>
    </cfRule>
    <cfRule type="cellIs" dxfId="4525" priority="425" stopIfTrue="1" operator="lessThan">
      <formula>$H$3</formula>
    </cfRule>
  </conditionalFormatting>
  <conditionalFormatting sqref="F15:F16">
    <cfRule type="cellIs" dxfId="4524" priority="342" stopIfTrue="1" operator="equal">
      <formula>$H$3</formula>
    </cfRule>
    <cfRule type="cellIs" dxfId="4523" priority="353" stopIfTrue="1" operator="lessThan">
      <formula>$H$3</formula>
    </cfRule>
  </conditionalFormatting>
  <conditionalFormatting sqref="F16">
    <cfRule type="cellIs" dxfId="4522" priority="341" stopIfTrue="1" operator="lessThan">
      <formula>$H$3</formula>
    </cfRule>
  </conditionalFormatting>
  <conditionalFormatting sqref="F16:F17">
    <cfRule type="cellIs" dxfId="4521" priority="96" stopIfTrue="1" operator="lessThan">
      <formula>$H$3</formula>
    </cfRule>
    <cfRule type="cellIs" dxfId="4520" priority="99" stopIfTrue="1" operator="equal">
      <formula>$H$3</formula>
    </cfRule>
  </conditionalFormatting>
  <conditionalFormatting sqref="F17">
    <cfRule type="cellIs" dxfId="4519" priority="95" stopIfTrue="1" operator="equal">
      <formula>$H$3</formula>
    </cfRule>
  </conditionalFormatting>
  <conditionalFormatting sqref="F18">
    <cfRule type="cellIs" dxfId="4518" priority="315" stopIfTrue="1" operator="equal">
      <formula>$H$3</formula>
    </cfRule>
    <cfRule type="cellIs" dxfId="4517" priority="322" stopIfTrue="1" operator="lessThan">
      <formula>$H$3</formula>
    </cfRule>
  </conditionalFormatting>
  <conditionalFormatting sqref="F18:F19">
    <cfRule type="cellIs" dxfId="4516" priority="283" stopIfTrue="1" operator="equal">
      <formula>$H$3</formula>
    </cfRule>
    <cfRule type="cellIs" dxfId="4515" priority="296" stopIfTrue="1" operator="lessThan">
      <formula>$H$3</formula>
    </cfRule>
  </conditionalFormatting>
  <conditionalFormatting sqref="F19:F20">
    <cfRule type="cellIs" dxfId="4514" priority="34" stopIfTrue="1" operator="lessThan">
      <formula>$H$3</formula>
    </cfRule>
  </conditionalFormatting>
  <conditionalFormatting sqref="F20">
    <cfRule type="cellIs" dxfId="4513" priority="32" stopIfTrue="1" operator="lessThan">
      <formula>$H$3</formula>
    </cfRule>
    <cfRule type="cellIs" dxfId="4512" priority="33" stopIfTrue="1" operator="equal">
      <formula>$H$3</formula>
    </cfRule>
  </conditionalFormatting>
  <conditionalFormatting sqref="F20:F21">
    <cfRule type="cellIs" dxfId="4511" priority="19" stopIfTrue="1" operator="equal">
      <formula>$H$3</formula>
    </cfRule>
  </conditionalFormatting>
  <conditionalFormatting sqref="F21">
    <cfRule type="cellIs" dxfId="4510" priority="18" stopIfTrue="1" operator="lessThan">
      <formula>$H$3</formula>
    </cfRule>
  </conditionalFormatting>
  <conditionalFormatting sqref="F21:F23">
    <cfRule type="cellIs" dxfId="4509" priority="7" stopIfTrue="1" operator="lessThan">
      <formula>$H$3</formula>
    </cfRule>
    <cfRule type="cellIs" dxfId="4508" priority="8" stopIfTrue="1" operator="equal">
      <formula>$H$3</formula>
    </cfRule>
  </conditionalFormatting>
  <conditionalFormatting sqref="G4:G12">
    <cfRule type="expression" dxfId="4507" priority="1054" stopIfTrue="1">
      <formula>F4&lt;$H$3</formula>
    </cfRule>
  </conditionalFormatting>
  <conditionalFormatting sqref="G5">
    <cfRule type="expression" dxfId="4506" priority="2248" stopIfTrue="1">
      <formula>$F5=$H$3</formula>
    </cfRule>
  </conditionalFormatting>
  <conditionalFormatting sqref="G6:G10">
    <cfRule type="expression" dxfId="4505" priority="1055" stopIfTrue="1">
      <formula>$F6=$H$3</formula>
    </cfRule>
  </conditionalFormatting>
  <conditionalFormatting sqref="G12">
    <cfRule type="expression" dxfId="4504" priority="1340" stopIfTrue="1">
      <formula>$F12=$H$3</formula>
    </cfRule>
  </conditionalFormatting>
  <conditionalFormatting sqref="G14:G17">
    <cfRule type="expression" dxfId="4503" priority="84" stopIfTrue="1">
      <formula>$B14=$H$3</formula>
    </cfRule>
  </conditionalFormatting>
  <conditionalFormatting sqref="G14:G19">
    <cfRule type="expression" dxfId="4502" priority="85" stopIfTrue="1">
      <formula>F14&lt;$H$3</formula>
    </cfRule>
  </conditionalFormatting>
  <conditionalFormatting sqref="G20:G23">
    <cfRule type="expression" dxfId="4501" priority="5" stopIfTrue="1">
      <formula>F20&lt;$H$3</formula>
    </cfRule>
    <cfRule type="expression" dxfId="4500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2026-01-08T08:50:07Z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