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船期表\"/>
    </mc:Choice>
  </mc:AlternateContent>
  <xr:revisionPtr revIDLastSave="0" documentId="13_ncr:1_{31725D60-51D8-4ADC-9F4F-F67AC3C114F3}" xr6:coauthVersionLast="47" xr6:coauthVersionMax="47" xr10:uidLastSave="{00000000-0000-0000-0000-000000000000}"/>
  <bookViews>
    <workbookView xWindow="-108" yWindow="-108" windowWidth="23256" windowHeight="12456" tabRatio="920" firstSheet="4" activeTab="20" xr2:uid="{00000000-000D-0000-FFFF-FFFF00000000}"/>
  </bookViews>
  <sheets>
    <sheet name="PJX" sheetId="2" r:id="rId1"/>
    <sheet name="PJX2" sheetId="52" state="hidden" r:id="rId2"/>
    <sheet name="HHX1" sheetId="3" r:id="rId3"/>
    <sheet name="HHX2 " sheetId="68" r:id="rId4"/>
    <sheet name="BVX2" sheetId="27" r:id="rId5"/>
    <sheet name="CTK" sheetId="56" state="hidden" r:id="rId6"/>
    <sheet name="CVT" sheetId="50" state="hidden" r:id="rId7"/>
    <sheet name="CV1" sheetId="69" r:id="rId8"/>
    <sheet name="CTC" sheetId="70" r:id="rId9"/>
    <sheet name="CSE" sheetId="23" r:id="rId10"/>
    <sheet name="RBC" sheetId="26" state="hidden" r:id="rId11"/>
    <sheet name="CT8" sheetId="66" r:id="rId12"/>
    <sheet name="CHINA-1" sheetId="7" r:id="rId13"/>
    <sheet name="KCS" sheetId="15" r:id="rId14"/>
    <sheet name="NCX2(HCM)" sheetId="35" state="hidden" r:id="rId15"/>
    <sheet name="SCT" sheetId="47" r:id="rId16"/>
    <sheet name="RBC1" sheetId="71" r:id="rId17"/>
    <sheet name="CSX" sheetId="72" r:id="rId18"/>
    <sheet name="NPX" sheetId="38" r:id="rId19"/>
    <sheet name="NPX2 " sheetId="63" r:id="rId20"/>
    <sheet name="BHX" sheetId="74" r:id="rId21"/>
    <sheet name="SVP" sheetId="59" r:id="rId22"/>
    <sheet name="SVP2" sheetId="67" r:id="rId23"/>
    <sheet name="CVT2" sheetId="61" r:id="rId24"/>
    <sheet name="CPM" sheetId="64" state="hidden" r:id="rId25"/>
    <sheet name="BTX" sheetId="65" r:id="rId26"/>
    <sheet name="BTX2" sheetId="76" r:id="rId27"/>
    <sheet name="VTS" sheetId="62" state="hidden" r:id="rId28"/>
  </sheets>
  <definedNames>
    <definedName name="_xlnm.Print_Area" localSheetId="2">'HHX1'!$A$3:$U$80</definedName>
    <definedName name="_xlnm.Print_Area" localSheetId="3">'HHX2 '!$A$3:$U$37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74" l="1"/>
  <c r="C10" i="76"/>
  <c r="C11" i="76" s="1"/>
  <c r="C12" i="76" s="1"/>
  <c r="C13" i="76" s="1"/>
  <c r="C9" i="76"/>
  <c r="D12" i="76" l="1"/>
  <c r="E12" i="76" s="1"/>
  <c r="D9" i="76"/>
  <c r="E9" i="76" s="1"/>
  <c r="D8" i="76"/>
  <c r="E8" i="76" s="1"/>
  <c r="F12" i="76" l="1"/>
  <c r="G12" i="76" s="1"/>
  <c r="H12" i="76" s="1"/>
  <c r="I12" i="76" s="1"/>
  <c r="J12" i="76" s="1"/>
  <c r="K12" i="76" s="1"/>
  <c r="L12" i="76" s="1"/>
  <c r="M12" i="76" s="1"/>
  <c r="N12" i="76" s="1"/>
  <c r="P12" i="76" s="1"/>
  <c r="F8" i="76"/>
  <c r="G8" i="76" s="1"/>
  <c r="H8" i="76" s="1"/>
  <c r="I8" i="76" s="1"/>
  <c r="J8" i="76" s="1"/>
  <c r="K8" i="76" s="1"/>
  <c r="L8" i="76"/>
  <c r="M8" i="76" s="1"/>
  <c r="N8" i="76" s="1"/>
  <c r="P8" i="76" s="1"/>
  <c r="F9" i="76"/>
  <c r="G9" i="76" s="1"/>
  <c r="H9" i="76" s="1"/>
  <c r="I9" i="76" s="1"/>
  <c r="J9" i="76" s="1"/>
  <c r="K9" i="76" s="1"/>
  <c r="L9" i="76"/>
  <c r="M9" i="76" s="1"/>
  <c r="N9" i="76" s="1"/>
  <c r="P9" i="76" s="1"/>
  <c r="D13" i="76"/>
  <c r="E13" i="76" s="1"/>
  <c r="J26" i="62"/>
  <c r="I26" i="62"/>
  <c r="H26" i="62"/>
  <c r="G26" i="62"/>
  <c r="F26" i="62"/>
  <c r="E26" i="62"/>
  <c r="D26" i="62"/>
  <c r="H25" i="62"/>
  <c r="G25" i="62"/>
  <c r="F25" i="62"/>
  <c r="E25" i="62"/>
  <c r="D25" i="62"/>
  <c r="H24" i="62"/>
  <c r="G24" i="62"/>
  <c r="F24" i="62"/>
  <c r="E24" i="62"/>
  <c r="D24" i="62"/>
  <c r="J23" i="62"/>
  <c r="I23" i="62"/>
  <c r="H23" i="62"/>
  <c r="G23" i="62"/>
  <c r="F23" i="62"/>
  <c r="E23" i="62"/>
  <c r="D23" i="62"/>
  <c r="H22" i="62"/>
  <c r="G22" i="62"/>
  <c r="F22" i="62"/>
  <c r="E22" i="62"/>
  <c r="D22" i="62"/>
  <c r="J21" i="62"/>
  <c r="I21" i="62"/>
  <c r="H21" i="62"/>
  <c r="G21" i="62"/>
  <c r="F21" i="62"/>
  <c r="E21" i="62"/>
  <c r="D21" i="62"/>
  <c r="J20" i="62"/>
  <c r="I20" i="62"/>
  <c r="H20" i="62"/>
  <c r="G20" i="62"/>
  <c r="F20" i="62"/>
  <c r="E20" i="62"/>
  <c r="D20" i="62"/>
  <c r="J19" i="62"/>
  <c r="F19" i="62"/>
  <c r="E19" i="62"/>
  <c r="D19" i="62"/>
  <c r="H18" i="62"/>
  <c r="G18" i="62"/>
  <c r="F18" i="62"/>
  <c r="E18" i="62"/>
  <c r="D18" i="62"/>
  <c r="H17" i="62"/>
  <c r="G17" i="62"/>
  <c r="F17" i="62"/>
  <c r="E17" i="62"/>
  <c r="D17" i="62"/>
  <c r="H16" i="62"/>
  <c r="G16" i="62"/>
  <c r="F16" i="62"/>
  <c r="E16" i="62"/>
  <c r="D16" i="62"/>
  <c r="J15" i="62"/>
  <c r="I15" i="62"/>
  <c r="H15" i="62"/>
  <c r="G15" i="62"/>
  <c r="F15" i="62"/>
  <c r="E15" i="62"/>
  <c r="D15" i="62"/>
  <c r="H14" i="62"/>
  <c r="G14" i="62"/>
  <c r="F14" i="62"/>
  <c r="E14" i="62"/>
  <c r="D14" i="62"/>
  <c r="J13" i="62"/>
  <c r="F13" i="62"/>
  <c r="E13" i="62"/>
  <c r="D13" i="62"/>
  <c r="J11" i="62"/>
  <c r="I11" i="62"/>
  <c r="H11" i="62"/>
  <c r="G11" i="62"/>
  <c r="F11" i="62"/>
  <c r="E11" i="62"/>
  <c r="D11" i="62"/>
  <c r="J9" i="62"/>
  <c r="I9" i="62"/>
  <c r="H9" i="62"/>
  <c r="G9" i="62"/>
  <c r="F9" i="62"/>
  <c r="E9" i="62"/>
  <c r="D9" i="62"/>
  <c r="S72" i="65"/>
  <c r="R72" i="65"/>
  <c r="Q72" i="65"/>
  <c r="P72" i="65"/>
  <c r="N72" i="65"/>
  <c r="M72" i="65"/>
  <c r="L72" i="65"/>
  <c r="K72" i="65"/>
  <c r="J72" i="65"/>
  <c r="I72" i="65"/>
  <c r="H72" i="65"/>
  <c r="G72" i="65"/>
  <c r="F72" i="65"/>
  <c r="E72" i="65"/>
  <c r="D72" i="65"/>
  <c r="S71" i="65"/>
  <c r="R71" i="65"/>
  <c r="Q71" i="65"/>
  <c r="P71" i="65"/>
  <c r="N71" i="65"/>
  <c r="M71" i="65"/>
  <c r="L71" i="65"/>
  <c r="K71" i="65"/>
  <c r="J71" i="65"/>
  <c r="I71" i="65"/>
  <c r="H71" i="65"/>
  <c r="G71" i="65"/>
  <c r="F71" i="65"/>
  <c r="E71" i="65"/>
  <c r="D71" i="65"/>
  <c r="S70" i="65"/>
  <c r="R70" i="65"/>
  <c r="Q70" i="65"/>
  <c r="P70" i="65"/>
  <c r="N70" i="65"/>
  <c r="M70" i="65"/>
  <c r="L70" i="65"/>
  <c r="K70" i="65"/>
  <c r="J70" i="65"/>
  <c r="I70" i="65"/>
  <c r="H70" i="65"/>
  <c r="G70" i="65"/>
  <c r="F70" i="65"/>
  <c r="E70" i="65"/>
  <c r="D70" i="65"/>
  <c r="S69" i="65"/>
  <c r="R69" i="65"/>
  <c r="Q69" i="65"/>
  <c r="P69" i="65"/>
  <c r="N69" i="65"/>
  <c r="M69" i="65"/>
  <c r="L69" i="65"/>
  <c r="K69" i="65"/>
  <c r="J69" i="65"/>
  <c r="I69" i="65"/>
  <c r="H69" i="65"/>
  <c r="G69" i="65"/>
  <c r="F69" i="65"/>
  <c r="E69" i="65"/>
  <c r="D69" i="65"/>
  <c r="S68" i="65"/>
  <c r="R68" i="65"/>
  <c r="Q68" i="65"/>
  <c r="P68" i="65"/>
  <c r="N68" i="65"/>
  <c r="M68" i="65"/>
  <c r="L68" i="65"/>
  <c r="K68" i="65"/>
  <c r="J68" i="65"/>
  <c r="I68" i="65"/>
  <c r="H68" i="65"/>
  <c r="G68" i="65"/>
  <c r="F68" i="65"/>
  <c r="E68" i="65"/>
  <c r="D68" i="65"/>
  <c r="L67" i="65"/>
  <c r="K67" i="65"/>
  <c r="J67" i="65"/>
  <c r="S66" i="65"/>
  <c r="R66" i="65"/>
  <c r="Q66" i="65"/>
  <c r="P66" i="65"/>
  <c r="N66" i="65"/>
  <c r="M66" i="65"/>
  <c r="L66" i="65"/>
  <c r="K66" i="65"/>
  <c r="J66" i="65"/>
  <c r="I66" i="65"/>
  <c r="H66" i="65"/>
  <c r="G66" i="65"/>
  <c r="F66" i="65"/>
  <c r="E66" i="65"/>
  <c r="D66" i="65"/>
  <c r="L65" i="65"/>
  <c r="K65" i="65"/>
  <c r="J65" i="65"/>
  <c r="S64" i="65"/>
  <c r="R64" i="65"/>
  <c r="Q64" i="65"/>
  <c r="P64" i="65"/>
  <c r="N64" i="65"/>
  <c r="M64" i="65"/>
  <c r="L64" i="65"/>
  <c r="K64" i="65"/>
  <c r="J64" i="65"/>
  <c r="I64" i="65"/>
  <c r="H64" i="65"/>
  <c r="G64" i="65"/>
  <c r="F64" i="65"/>
  <c r="E64" i="65"/>
  <c r="D64" i="65"/>
  <c r="J63" i="65"/>
  <c r="I63" i="65"/>
  <c r="H63" i="65"/>
  <c r="G63" i="65"/>
  <c r="F63" i="65"/>
  <c r="E63" i="65"/>
  <c r="D63" i="65"/>
  <c r="S61" i="65"/>
  <c r="R61" i="65"/>
  <c r="Q61" i="65"/>
  <c r="P61" i="65"/>
  <c r="N61" i="65"/>
  <c r="M61" i="65"/>
  <c r="L61" i="65"/>
  <c r="K61" i="65"/>
  <c r="J61" i="65"/>
  <c r="I61" i="65"/>
  <c r="H61" i="65"/>
  <c r="G61" i="65"/>
  <c r="F61" i="65"/>
  <c r="E61" i="65"/>
  <c r="D61" i="65"/>
  <c r="S60" i="65"/>
  <c r="R60" i="65"/>
  <c r="Q60" i="65"/>
  <c r="L60" i="65"/>
  <c r="K60" i="65"/>
  <c r="J60" i="65"/>
  <c r="I60" i="65"/>
  <c r="H60" i="65"/>
  <c r="G60" i="65"/>
  <c r="F60" i="65"/>
  <c r="E60" i="65"/>
  <c r="D60" i="65"/>
  <c r="S59" i="65"/>
  <c r="R59" i="65"/>
  <c r="Q59" i="65"/>
  <c r="P59" i="65"/>
  <c r="N59" i="65"/>
  <c r="M59" i="65"/>
  <c r="L59" i="65"/>
  <c r="K59" i="65"/>
  <c r="J59" i="65"/>
  <c r="I59" i="65"/>
  <c r="H59" i="65"/>
  <c r="G59" i="65"/>
  <c r="F59" i="65"/>
  <c r="E59" i="65"/>
  <c r="D59" i="65"/>
  <c r="S58" i="65"/>
  <c r="R58" i="65"/>
  <c r="Q58" i="65"/>
  <c r="L58" i="65"/>
  <c r="K58" i="65"/>
  <c r="J58" i="65"/>
  <c r="I58" i="65"/>
  <c r="H58" i="65"/>
  <c r="G58" i="65"/>
  <c r="F58" i="65"/>
  <c r="E58" i="65"/>
  <c r="D58" i="65"/>
  <c r="S57" i="65"/>
  <c r="R57" i="65"/>
  <c r="Q57" i="65"/>
  <c r="P57" i="65"/>
  <c r="N57" i="65"/>
  <c r="M57" i="65"/>
  <c r="L57" i="65"/>
  <c r="K57" i="65"/>
  <c r="J57" i="65"/>
  <c r="I57" i="65"/>
  <c r="H57" i="65"/>
  <c r="G57" i="65"/>
  <c r="F57" i="65"/>
  <c r="E57" i="65"/>
  <c r="D57" i="65"/>
  <c r="S56" i="65"/>
  <c r="R56" i="65"/>
  <c r="Q56" i="65"/>
  <c r="P56" i="65"/>
  <c r="N56" i="65"/>
  <c r="M56" i="65"/>
  <c r="L56" i="65"/>
  <c r="K56" i="65"/>
  <c r="J56" i="65"/>
  <c r="I56" i="65"/>
  <c r="H56" i="65"/>
  <c r="G56" i="65"/>
  <c r="F56" i="65"/>
  <c r="E56" i="65"/>
  <c r="D56" i="65"/>
  <c r="S55" i="65"/>
  <c r="R55" i="65"/>
  <c r="Q55" i="65"/>
  <c r="P55" i="65"/>
  <c r="N55" i="65"/>
  <c r="M55" i="65"/>
  <c r="L55" i="65"/>
  <c r="K55" i="65"/>
  <c r="J55" i="65"/>
  <c r="I55" i="65"/>
  <c r="H55" i="65"/>
  <c r="G55" i="65"/>
  <c r="F55" i="65"/>
  <c r="E55" i="65"/>
  <c r="D55" i="65"/>
  <c r="S54" i="65"/>
  <c r="R54" i="65"/>
  <c r="Q54" i="65"/>
  <c r="N54" i="65"/>
  <c r="M54" i="65"/>
  <c r="L54" i="65"/>
  <c r="K54" i="65"/>
  <c r="J54" i="65"/>
  <c r="I54" i="65"/>
  <c r="H54" i="65"/>
  <c r="G54" i="65"/>
  <c r="F54" i="65"/>
  <c r="E54" i="65"/>
  <c r="D54" i="65"/>
  <c r="S53" i="65"/>
  <c r="R53" i="65"/>
  <c r="Q53" i="65"/>
  <c r="P53" i="65"/>
  <c r="N53" i="65"/>
  <c r="M53" i="65"/>
  <c r="L53" i="65"/>
  <c r="K53" i="65"/>
  <c r="J53" i="65"/>
  <c r="I53" i="65"/>
  <c r="H53" i="65"/>
  <c r="G53" i="65"/>
  <c r="F53" i="65"/>
  <c r="E53" i="65"/>
  <c r="D53" i="65"/>
  <c r="J52" i="65"/>
  <c r="I52" i="65"/>
  <c r="H52" i="65"/>
  <c r="G52" i="65"/>
  <c r="F52" i="65"/>
  <c r="E52" i="65"/>
  <c r="D52" i="65"/>
  <c r="S51" i="65"/>
  <c r="R51" i="65"/>
  <c r="Q51" i="65"/>
  <c r="P51" i="65"/>
  <c r="N51" i="65"/>
  <c r="M51" i="65"/>
  <c r="L51" i="65"/>
  <c r="K51" i="65"/>
  <c r="J51" i="65"/>
  <c r="I51" i="65"/>
  <c r="H51" i="65"/>
  <c r="G51" i="65"/>
  <c r="F51" i="65"/>
  <c r="E51" i="65"/>
  <c r="D51" i="65"/>
  <c r="S50" i="65"/>
  <c r="R50" i="65"/>
  <c r="Q50" i="65"/>
  <c r="P50" i="65"/>
  <c r="N50" i="65"/>
  <c r="M50" i="65"/>
  <c r="L50" i="65"/>
  <c r="K50" i="65"/>
  <c r="J50" i="65"/>
  <c r="I50" i="65"/>
  <c r="H50" i="65"/>
  <c r="G50" i="65"/>
  <c r="F50" i="65"/>
  <c r="E50" i="65"/>
  <c r="D50" i="65"/>
  <c r="S49" i="65"/>
  <c r="R49" i="65"/>
  <c r="Q49" i="65"/>
  <c r="P49" i="65"/>
  <c r="N49" i="65"/>
  <c r="M49" i="65"/>
  <c r="L49" i="65"/>
  <c r="K49" i="65"/>
  <c r="J49" i="65"/>
  <c r="I49" i="65"/>
  <c r="H49" i="65"/>
  <c r="G49" i="65"/>
  <c r="F49" i="65"/>
  <c r="E49" i="65"/>
  <c r="D49" i="65"/>
  <c r="S48" i="65"/>
  <c r="R48" i="65"/>
  <c r="Q48" i="65"/>
  <c r="P48" i="65"/>
  <c r="N48" i="65"/>
  <c r="M48" i="65"/>
  <c r="L48" i="65"/>
  <c r="K48" i="65"/>
  <c r="J48" i="65"/>
  <c r="I48" i="65"/>
  <c r="H48" i="65"/>
  <c r="G48" i="65"/>
  <c r="F48" i="65"/>
  <c r="E48" i="65"/>
  <c r="D48" i="65"/>
  <c r="S47" i="65"/>
  <c r="R47" i="65"/>
  <c r="Q47" i="65"/>
  <c r="P47" i="65"/>
  <c r="N47" i="65"/>
  <c r="M47" i="65"/>
  <c r="L47" i="65"/>
  <c r="K47" i="65"/>
  <c r="J47" i="65"/>
  <c r="I47" i="65"/>
  <c r="H47" i="65"/>
  <c r="G47" i="65"/>
  <c r="F47" i="65"/>
  <c r="E47" i="65"/>
  <c r="D47" i="65"/>
  <c r="S46" i="65"/>
  <c r="R46" i="65"/>
  <c r="Q46" i="65"/>
  <c r="N46" i="65"/>
  <c r="L46" i="65"/>
  <c r="K46" i="65"/>
  <c r="J46" i="65"/>
  <c r="H46" i="65"/>
  <c r="G46" i="65"/>
  <c r="F46" i="65"/>
  <c r="E46" i="65"/>
  <c r="D46" i="65"/>
  <c r="S45" i="65"/>
  <c r="R45" i="65"/>
  <c r="Q45" i="65"/>
  <c r="P45" i="65"/>
  <c r="N45" i="65"/>
  <c r="H45" i="65"/>
  <c r="G45" i="65"/>
  <c r="F45" i="65"/>
  <c r="E45" i="65"/>
  <c r="D45" i="65"/>
  <c r="S44" i="65"/>
  <c r="R44" i="65"/>
  <c r="Q44" i="65"/>
  <c r="L44" i="65"/>
  <c r="H44" i="65"/>
  <c r="S43" i="65"/>
  <c r="R43" i="65"/>
  <c r="Q43" i="65"/>
  <c r="P43" i="65"/>
  <c r="N43" i="65"/>
  <c r="M43" i="65"/>
  <c r="L43" i="65"/>
  <c r="K43" i="65"/>
  <c r="J43" i="65"/>
  <c r="I43" i="65"/>
  <c r="H43" i="65"/>
  <c r="G43" i="65"/>
  <c r="F43" i="65"/>
  <c r="E43" i="65"/>
  <c r="D43" i="65"/>
  <c r="L42" i="65"/>
  <c r="K42" i="65"/>
  <c r="J42" i="65"/>
  <c r="I42" i="65"/>
  <c r="H42" i="65"/>
  <c r="G42" i="65"/>
  <c r="F42" i="65"/>
  <c r="E42" i="65"/>
  <c r="D42" i="65"/>
  <c r="S41" i="65"/>
  <c r="R41" i="65"/>
  <c r="Q41" i="65"/>
  <c r="P41" i="65"/>
  <c r="N41" i="65"/>
  <c r="M41" i="65"/>
  <c r="L41" i="65"/>
  <c r="K41" i="65"/>
  <c r="J41" i="65"/>
  <c r="I41" i="65"/>
  <c r="H41" i="65"/>
  <c r="G41" i="65"/>
  <c r="F41" i="65"/>
  <c r="E41" i="65"/>
  <c r="D41" i="65"/>
  <c r="C41" i="65"/>
  <c r="S40" i="65"/>
  <c r="R40" i="65"/>
  <c r="Q40" i="65"/>
  <c r="N40" i="65"/>
  <c r="M40" i="65"/>
  <c r="L40" i="65"/>
  <c r="K40" i="65"/>
  <c r="J40" i="65"/>
  <c r="I40" i="65"/>
  <c r="H40" i="65"/>
  <c r="G40" i="65"/>
  <c r="F40" i="65"/>
  <c r="E40" i="65"/>
  <c r="D40" i="65"/>
  <c r="C40" i="65"/>
  <c r="S39" i="65"/>
  <c r="R39" i="65"/>
  <c r="Q39" i="65"/>
  <c r="P39" i="65"/>
  <c r="N39" i="65"/>
  <c r="M39" i="65"/>
  <c r="L39" i="65"/>
  <c r="K39" i="65"/>
  <c r="J39" i="65"/>
  <c r="I39" i="65"/>
  <c r="H39" i="65"/>
  <c r="G39" i="65"/>
  <c r="F39" i="65"/>
  <c r="E39" i="65"/>
  <c r="D39" i="65"/>
  <c r="C39" i="65"/>
  <c r="S38" i="65"/>
  <c r="R38" i="65"/>
  <c r="Q38" i="65"/>
  <c r="P38" i="65"/>
  <c r="N38" i="65"/>
  <c r="M38" i="65"/>
  <c r="L38" i="65"/>
  <c r="K38" i="65"/>
  <c r="J38" i="65"/>
  <c r="I38" i="65"/>
  <c r="H38" i="65"/>
  <c r="G38" i="65"/>
  <c r="F38" i="65"/>
  <c r="E38" i="65"/>
  <c r="D38" i="65"/>
  <c r="C38" i="65"/>
  <c r="S37" i="65"/>
  <c r="R37" i="65"/>
  <c r="Q37" i="65"/>
  <c r="P37" i="65"/>
  <c r="N37" i="65"/>
  <c r="M37" i="65"/>
  <c r="L37" i="65"/>
  <c r="K37" i="65"/>
  <c r="J37" i="65"/>
  <c r="I37" i="65"/>
  <c r="H37" i="65"/>
  <c r="G37" i="65"/>
  <c r="F37" i="65"/>
  <c r="E37" i="65"/>
  <c r="D37" i="65"/>
  <c r="S36" i="65"/>
  <c r="R36" i="65"/>
  <c r="Q36" i="65"/>
  <c r="P36" i="65"/>
  <c r="N36" i="65"/>
  <c r="M36" i="65"/>
  <c r="L36" i="65"/>
  <c r="K36" i="65"/>
  <c r="J36" i="65"/>
  <c r="I36" i="65"/>
  <c r="H36" i="65"/>
  <c r="G36" i="65"/>
  <c r="F36" i="65"/>
  <c r="E36" i="65"/>
  <c r="D36" i="65"/>
  <c r="S32" i="65"/>
  <c r="R32" i="65"/>
  <c r="Q32" i="65"/>
  <c r="P32" i="65"/>
  <c r="N32" i="65"/>
  <c r="M32" i="65"/>
  <c r="L32" i="65"/>
  <c r="K32" i="65"/>
  <c r="J32" i="65"/>
  <c r="I32" i="65"/>
  <c r="H32" i="65"/>
  <c r="G32" i="65"/>
  <c r="F32" i="65"/>
  <c r="E32" i="65"/>
  <c r="D32" i="65"/>
  <c r="S31" i="65"/>
  <c r="R31" i="65"/>
  <c r="Q31" i="65"/>
  <c r="P31" i="65"/>
  <c r="N31" i="65"/>
  <c r="M31" i="65"/>
  <c r="L31" i="65"/>
  <c r="K31" i="65"/>
  <c r="J31" i="65"/>
  <c r="I31" i="65"/>
  <c r="H31" i="65"/>
  <c r="G31" i="65"/>
  <c r="F31" i="65"/>
  <c r="E31" i="65"/>
  <c r="D31" i="65"/>
  <c r="S30" i="65"/>
  <c r="R30" i="65"/>
  <c r="Q30" i="65"/>
  <c r="P30" i="65"/>
  <c r="N30" i="65"/>
  <c r="M30" i="65"/>
  <c r="L30" i="65"/>
  <c r="K30" i="65"/>
  <c r="J30" i="65"/>
  <c r="I30" i="65"/>
  <c r="H30" i="65"/>
  <c r="G30" i="65"/>
  <c r="F30" i="65"/>
  <c r="E30" i="65"/>
  <c r="D30" i="65"/>
  <c r="S29" i="65"/>
  <c r="R29" i="65"/>
  <c r="Q29" i="65"/>
  <c r="P29" i="65"/>
  <c r="N29" i="65"/>
  <c r="M29" i="65"/>
  <c r="L29" i="65"/>
  <c r="K29" i="65"/>
  <c r="J29" i="65"/>
  <c r="I29" i="65"/>
  <c r="H29" i="65"/>
  <c r="G29" i="65"/>
  <c r="F29" i="65"/>
  <c r="E29" i="65"/>
  <c r="D29" i="65"/>
  <c r="S28" i="65"/>
  <c r="R28" i="65"/>
  <c r="Q28" i="65"/>
  <c r="P28" i="65"/>
  <c r="N28" i="65"/>
  <c r="M28" i="65"/>
  <c r="L28" i="65"/>
  <c r="K28" i="65"/>
  <c r="J28" i="65"/>
  <c r="I28" i="65"/>
  <c r="H28" i="65"/>
  <c r="G28" i="65"/>
  <c r="F28" i="65"/>
  <c r="E28" i="65"/>
  <c r="D28" i="65"/>
  <c r="S27" i="65"/>
  <c r="R27" i="65"/>
  <c r="Q27" i="65"/>
  <c r="P27" i="65"/>
  <c r="N27" i="65"/>
  <c r="M27" i="65"/>
  <c r="L27" i="65"/>
  <c r="K27" i="65"/>
  <c r="J27" i="65"/>
  <c r="I27" i="65"/>
  <c r="H27" i="65"/>
  <c r="G27" i="65"/>
  <c r="F27" i="65"/>
  <c r="E27" i="65"/>
  <c r="D27" i="65"/>
  <c r="S26" i="65"/>
  <c r="R26" i="65"/>
  <c r="Q26" i="65"/>
  <c r="P26" i="65"/>
  <c r="N26" i="65"/>
  <c r="M26" i="65"/>
  <c r="L26" i="65"/>
  <c r="K26" i="65"/>
  <c r="J26" i="65"/>
  <c r="I26" i="65"/>
  <c r="H26" i="65"/>
  <c r="G26" i="65"/>
  <c r="F26" i="65"/>
  <c r="E26" i="65"/>
  <c r="D26" i="65"/>
  <c r="S25" i="65"/>
  <c r="R25" i="65"/>
  <c r="Q25" i="65"/>
  <c r="P25" i="65"/>
  <c r="N25" i="65"/>
  <c r="M25" i="65"/>
  <c r="L25" i="65"/>
  <c r="K25" i="65"/>
  <c r="J25" i="65"/>
  <c r="I25" i="65"/>
  <c r="H25" i="65"/>
  <c r="G25" i="65"/>
  <c r="F25" i="65"/>
  <c r="E25" i="65"/>
  <c r="D25" i="65"/>
  <c r="S24" i="65"/>
  <c r="R24" i="65"/>
  <c r="Q24" i="65"/>
  <c r="P24" i="65"/>
  <c r="N24" i="65"/>
  <c r="M24" i="65"/>
  <c r="L24" i="65"/>
  <c r="K24" i="65"/>
  <c r="J24" i="65"/>
  <c r="I24" i="65"/>
  <c r="H24" i="65"/>
  <c r="G24" i="65"/>
  <c r="F24" i="65"/>
  <c r="E24" i="65"/>
  <c r="D24" i="65"/>
  <c r="S23" i="65"/>
  <c r="R23" i="65"/>
  <c r="Q23" i="65"/>
  <c r="P23" i="65"/>
  <c r="N23" i="65"/>
  <c r="M23" i="65"/>
  <c r="L23" i="65"/>
  <c r="K23" i="65"/>
  <c r="J23" i="65"/>
  <c r="I23" i="65"/>
  <c r="H23" i="65"/>
  <c r="G23" i="65"/>
  <c r="F23" i="65"/>
  <c r="E23" i="65"/>
  <c r="D23" i="65"/>
  <c r="S22" i="65"/>
  <c r="R22" i="65"/>
  <c r="Q22" i="65"/>
  <c r="P22" i="65"/>
  <c r="N22" i="65"/>
  <c r="M22" i="65"/>
  <c r="L22" i="65"/>
  <c r="K22" i="65"/>
  <c r="J22" i="65"/>
  <c r="I22" i="65"/>
  <c r="H22" i="65"/>
  <c r="G22" i="65"/>
  <c r="F22" i="65"/>
  <c r="E22" i="65"/>
  <c r="D22" i="65"/>
  <c r="S20" i="65"/>
  <c r="R20" i="65"/>
  <c r="Q20" i="65"/>
  <c r="N20" i="65"/>
  <c r="M20" i="65"/>
  <c r="L20" i="65"/>
  <c r="K20" i="65"/>
  <c r="J20" i="65"/>
  <c r="I20" i="65"/>
  <c r="H20" i="65"/>
  <c r="G20" i="65"/>
  <c r="F20" i="65"/>
  <c r="E20" i="65"/>
  <c r="D20" i="65"/>
  <c r="S19" i="65"/>
  <c r="R19" i="65"/>
  <c r="Q19" i="65"/>
  <c r="N19" i="65"/>
  <c r="M19" i="65"/>
  <c r="L19" i="65"/>
  <c r="K19" i="65"/>
  <c r="J19" i="65"/>
  <c r="I19" i="65"/>
  <c r="H19" i="65"/>
  <c r="G19" i="65"/>
  <c r="F19" i="65"/>
  <c r="E19" i="65"/>
  <c r="D19" i="65"/>
  <c r="S18" i="65"/>
  <c r="R18" i="65"/>
  <c r="Q18" i="65"/>
  <c r="P18" i="65"/>
  <c r="N18" i="65"/>
  <c r="M18" i="65"/>
  <c r="L18" i="65"/>
  <c r="K18" i="65"/>
  <c r="J18" i="65"/>
  <c r="I18" i="65"/>
  <c r="H18" i="65"/>
  <c r="G18" i="65"/>
  <c r="F18" i="65"/>
  <c r="E18" i="65"/>
  <c r="D18" i="65"/>
  <c r="S17" i="65"/>
  <c r="R17" i="65"/>
  <c r="Q17" i="65"/>
  <c r="P17" i="65"/>
  <c r="N17" i="65"/>
  <c r="M17" i="65"/>
  <c r="L17" i="65"/>
  <c r="K17" i="65"/>
  <c r="J17" i="65"/>
  <c r="I17" i="65"/>
  <c r="H17" i="65"/>
  <c r="G17" i="65"/>
  <c r="F17" i="65"/>
  <c r="E17" i="65"/>
  <c r="D17" i="65"/>
  <c r="S16" i="65"/>
  <c r="R16" i="65"/>
  <c r="Q16" i="65"/>
  <c r="P16" i="65"/>
  <c r="N16" i="65"/>
  <c r="M16" i="65"/>
  <c r="L16" i="65"/>
  <c r="K16" i="65"/>
  <c r="J16" i="65"/>
  <c r="I16" i="65"/>
  <c r="H16" i="65"/>
  <c r="G16" i="65"/>
  <c r="F16" i="65"/>
  <c r="E16" i="65"/>
  <c r="D16" i="65"/>
  <c r="S15" i="65"/>
  <c r="R15" i="65"/>
  <c r="Q15" i="65"/>
  <c r="P15" i="65"/>
  <c r="N15" i="65"/>
  <c r="M15" i="65"/>
  <c r="L15" i="65"/>
  <c r="K15" i="65"/>
  <c r="J15" i="65"/>
  <c r="I15" i="65"/>
  <c r="H15" i="65"/>
  <c r="G15" i="65"/>
  <c r="F15" i="65"/>
  <c r="E15" i="65"/>
  <c r="D15" i="65"/>
  <c r="S14" i="65"/>
  <c r="R14" i="65"/>
  <c r="Q14" i="65"/>
  <c r="P14" i="65"/>
  <c r="N14" i="65"/>
  <c r="M14" i="65"/>
  <c r="L14" i="65"/>
  <c r="K14" i="65"/>
  <c r="J14" i="65"/>
  <c r="I14" i="65"/>
  <c r="H14" i="65"/>
  <c r="G14" i="65"/>
  <c r="F14" i="65"/>
  <c r="E14" i="65"/>
  <c r="D14" i="65"/>
  <c r="S13" i="65"/>
  <c r="R13" i="65"/>
  <c r="Q13" i="65"/>
  <c r="P13" i="65"/>
  <c r="N13" i="65"/>
  <c r="M13" i="65"/>
  <c r="L13" i="65"/>
  <c r="K13" i="65"/>
  <c r="J13" i="65"/>
  <c r="I13" i="65"/>
  <c r="H13" i="65"/>
  <c r="G13" i="65"/>
  <c r="F13" i="65"/>
  <c r="E13" i="65"/>
  <c r="D13" i="65"/>
  <c r="S12" i="65"/>
  <c r="R12" i="65"/>
  <c r="Q12" i="65"/>
  <c r="P12" i="65"/>
  <c r="N12" i="65"/>
  <c r="M12" i="65"/>
  <c r="L12" i="65"/>
  <c r="K12" i="65"/>
  <c r="J12" i="65"/>
  <c r="I12" i="65"/>
  <c r="H12" i="65"/>
  <c r="G12" i="65"/>
  <c r="F12" i="65"/>
  <c r="E12" i="65"/>
  <c r="D12" i="65"/>
  <c r="S11" i="65"/>
  <c r="R11" i="65"/>
  <c r="Q11" i="65"/>
  <c r="P11" i="65"/>
  <c r="N11" i="65"/>
  <c r="M11" i="65"/>
  <c r="L11" i="65"/>
  <c r="K11" i="65"/>
  <c r="J11" i="65"/>
  <c r="I11" i="65"/>
  <c r="H11" i="65"/>
  <c r="G11" i="65"/>
  <c r="F11" i="65"/>
  <c r="E11" i="65"/>
  <c r="D11" i="65"/>
  <c r="S10" i="65"/>
  <c r="R10" i="65"/>
  <c r="Q10" i="65"/>
  <c r="P10" i="65"/>
  <c r="N10" i="65"/>
  <c r="M10" i="65"/>
  <c r="L10" i="65"/>
  <c r="K10" i="65"/>
  <c r="J10" i="65"/>
  <c r="I10" i="65"/>
  <c r="H10" i="65"/>
  <c r="G10" i="65"/>
  <c r="F10" i="65"/>
  <c r="E10" i="65"/>
  <c r="D10" i="65"/>
  <c r="S9" i="65"/>
  <c r="R9" i="65"/>
  <c r="Q9" i="65"/>
  <c r="P9" i="65"/>
  <c r="N9" i="65"/>
  <c r="M9" i="65"/>
  <c r="L9" i="65"/>
  <c r="K9" i="65"/>
  <c r="J9" i="65"/>
  <c r="I9" i="65"/>
  <c r="H9" i="65"/>
  <c r="G9" i="65"/>
  <c r="F9" i="65"/>
  <c r="E9" i="65"/>
  <c r="D9" i="65"/>
  <c r="J14" i="64"/>
  <c r="H14" i="64"/>
  <c r="F14" i="64"/>
  <c r="F13" i="64"/>
  <c r="Q12" i="64"/>
  <c r="O12" i="64"/>
  <c r="J12" i="64"/>
  <c r="F12" i="64"/>
  <c r="E12" i="64"/>
  <c r="D12" i="64"/>
  <c r="F10" i="64"/>
  <c r="D10" i="64"/>
  <c r="S9" i="64"/>
  <c r="Q9" i="64"/>
  <c r="J9" i="64"/>
  <c r="H9" i="64"/>
  <c r="F9" i="64"/>
  <c r="E9" i="64"/>
  <c r="D9" i="64"/>
  <c r="Q84" i="61"/>
  <c r="P84" i="61"/>
  <c r="O84" i="61"/>
  <c r="N84" i="61"/>
  <c r="L84" i="61"/>
  <c r="K84" i="61"/>
  <c r="J84" i="61"/>
  <c r="I84" i="61"/>
  <c r="H84" i="61"/>
  <c r="G84" i="61"/>
  <c r="F84" i="61"/>
  <c r="E84" i="61"/>
  <c r="D84" i="61"/>
  <c r="Q83" i="61"/>
  <c r="P83" i="61"/>
  <c r="O83" i="61"/>
  <c r="N83" i="61"/>
  <c r="L83" i="61"/>
  <c r="K83" i="61"/>
  <c r="J83" i="61"/>
  <c r="I83" i="61"/>
  <c r="H83" i="61"/>
  <c r="G83" i="61"/>
  <c r="F83" i="61"/>
  <c r="E83" i="61"/>
  <c r="D83" i="61"/>
  <c r="F82" i="61"/>
  <c r="G82" i="61" s="1"/>
  <c r="H82" i="61" s="1"/>
  <c r="I82" i="61" s="1"/>
  <c r="J82" i="61" s="1"/>
  <c r="K82" i="61" s="1"/>
  <c r="L82" i="61" s="1"/>
  <c r="N82" i="61" s="1"/>
  <c r="O82" i="61" s="1"/>
  <c r="P82" i="61" s="1"/>
  <c r="Q82" i="61" s="1"/>
  <c r="Q81" i="61"/>
  <c r="P81" i="61"/>
  <c r="O81" i="61"/>
  <c r="N81" i="61"/>
  <c r="L81" i="61"/>
  <c r="K81" i="61"/>
  <c r="J81" i="61"/>
  <c r="I81" i="61"/>
  <c r="H81" i="61"/>
  <c r="G81" i="61"/>
  <c r="F81" i="61"/>
  <c r="E81" i="61"/>
  <c r="D81" i="61"/>
  <c r="Q80" i="61"/>
  <c r="P80" i="61"/>
  <c r="O80" i="61"/>
  <c r="N80" i="61"/>
  <c r="L80" i="61"/>
  <c r="K80" i="61"/>
  <c r="J80" i="61"/>
  <c r="I80" i="61"/>
  <c r="H80" i="61"/>
  <c r="G80" i="61"/>
  <c r="F80" i="61"/>
  <c r="L79" i="61"/>
  <c r="K79" i="61"/>
  <c r="J79" i="61"/>
  <c r="I79" i="61"/>
  <c r="H79" i="61"/>
  <c r="G79" i="61"/>
  <c r="F79" i="61"/>
  <c r="Q78" i="61"/>
  <c r="P78" i="61"/>
  <c r="O78" i="61"/>
  <c r="N78" i="61"/>
  <c r="L78" i="61"/>
  <c r="K78" i="61"/>
  <c r="J78" i="61"/>
  <c r="I78" i="61"/>
  <c r="H78" i="61"/>
  <c r="G78" i="61"/>
  <c r="F78" i="61"/>
  <c r="J77" i="61"/>
  <c r="I77" i="61"/>
  <c r="H77" i="61"/>
  <c r="G77" i="61"/>
  <c r="F77" i="61"/>
  <c r="E77" i="61"/>
  <c r="D77" i="61"/>
  <c r="L76" i="61"/>
  <c r="K76" i="61"/>
  <c r="J76" i="61"/>
  <c r="I76" i="61"/>
  <c r="H76" i="61"/>
  <c r="G76" i="61"/>
  <c r="F76" i="61"/>
  <c r="L70" i="61"/>
  <c r="K70" i="61"/>
  <c r="J70" i="61"/>
  <c r="I70" i="61"/>
  <c r="H70" i="61"/>
  <c r="G70" i="61"/>
  <c r="F70" i="61"/>
  <c r="D70" i="61"/>
  <c r="Q69" i="61"/>
  <c r="P69" i="61"/>
  <c r="O69" i="61"/>
  <c r="N69" i="61"/>
  <c r="L69" i="61"/>
  <c r="K69" i="61"/>
  <c r="J69" i="61"/>
  <c r="I69" i="61"/>
  <c r="H69" i="61"/>
  <c r="G69" i="61"/>
  <c r="F69" i="61"/>
  <c r="L68" i="61"/>
  <c r="K68" i="61"/>
  <c r="J68" i="61"/>
  <c r="I68" i="61"/>
  <c r="H68" i="61"/>
  <c r="G68" i="61"/>
  <c r="F68" i="61"/>
  <c r="D68" i="61"/>
  <c r="Q67" i="61"/>
  <c r="P67" i="61"/>
  <c r="O67" i="61"/>
  <c r="N67" i="61"/>
  <c r="L67" i="61"/>
  <c r="K67" i="61"/>
  <c r="J67" i="61"/>
  <c r="H66" i="61"/>
  <c r="G66" i="61"/>
  <c r="F66" i="61"/>
  <c r="Q65" i="61"/>
  <c r="P65" i="61"/>
  <c r="O65" i="61"/>
  <c r="N65" i="61"/>
  <c r="L65" i="61"/>
  <c r="K65" i="61"/>
  <c r="J65" i="61"/>
  <c r="H64" i="61"/>
  <c r="G64" i="61"/>
  <c r="F64" i="61"/>
  <c r="Q63" i="61"/>
  <c r="P63" i="61"/>
  <c r="O63" i="61"/>
  <c r="N63" i="61"/>
  <c r="L63" i="61"/>
  <c r="K63" i="61"/>
  <c r="J63" i="61"/>
  <c r="H62" i="61"/>
  <c r="G62" i="61"/>
  <c r="F62" i="61"/>
  <c r="L61" i="61"/>
  <c r="K61" i="61"/>
  <c r="J61" i="61"/>
  <c r="I61" i="61"/>
  <c r="H61" i="61"/>
  <c r="G61" i="61"/>
  <c r="F61" i="61"/>
  <c r="E61" i="61"/>
  <c r="D61" i="61"/>
  <c r="L60" i="61"/>
  <c r="K60" i="61"/>
  <c r="J60" i="61"/>
  <c r="I60" i="61"/>
  <c r="H60" i="61"/>
  <c r="G60" i="61"/>
  <c r="F60" i="61"/>
  <c r="L59" i="61"/>
  <c r="K59" i="61"/>
  <c r="J59" i="61"/>
  <c r="I59" i="61"/>
  <c r="H59" i="61"/>
  <c r="G59" i="61"/>
  <c r="F59" i="61"/>
  <c r="Q58" i="61"/>
  <c r="P58" i="61"/>
  <c r="O58" i="61"/>
  <c r="N58" i="61"/>
  <c r="L58" i="61"/>
  <c r="K58" i="61"/>
  <c r="J58" i="61"/>
  <c r="I58" i="61"/>
  <c r="J57" i="61"/>
  <c r="I57" i="61"/>
  <c r="H57" i="61"/>
  <c r="G57" i="61"/>
  <c r="F57" i="61"/>
  <c r="L56" i="61"/>
  <c r="K56" i="61"/>
  <c r="J56" i="61"/>
  <c r="I56" i="61"/>
  <c r="H56" i="61"/>
  <c r="G56" i="61"/>
  <c r="F56" i="61"/>
  <c r="E56" i="61"/>
  <c r="D56" i="61"/>
  <c r="L55" i="61"/>
  <c r="K55" i="61"/>
  <c r="J55" i="61"/>
  <c r="I55" i="61"/>
  <c r="H55" i="61"/>
  <c r="G55" i="61"/>
  <c r="F55" i="61"/>
  <c r="E55" i="61"/>
  <c r="D55" i="61"/>
  <c r="L54" i="61"/>
  <c r="K54" i="61"/>
  <c r="J54" i="61"/>
  <c r="I54" i="61"/>
  <c r="H54" i="61"/>
  <c r="G54" i="61"/>
  <c r="F54" i="61"/>
  <c r="E54" i="61"/>
  <c r="D54" i="61"/>
  <c r="Q53" i="61"/>
  <c r="P53" i="61"/>
  <c r="O53" i="61"/>
  <c r="N53" i="61"/>
  <c r="L53" i="61"/>
  <c r="K53" i="61"/>
  <c r="J53" i="61"/>
  <c r="I53" i="61"/>
  <c r="H53" i="61"/>
  <c r="G53" i="61"/>
  <c r="F53" i="61"/>
  <c r="E53" i="61"/>
  <c r="D53" i="61"/>
  <c r="Q52" i="61"/>
  <c r="P52" i="61"/>
  <c r="L52" i="61"/>
  <c r="K52" i="61"/>
  <c r="J52" i="61"/>
  <c r="I52" i="61"/>
  <c r="H52" i="61"/>
  <c r="G52" i="61"/>
  <c r="F52" i="61"/>
  <c r="E52" i="61"/>
  <c r="D52" i="61"/>
  <c r="Q51" i="61"/>
  <c r="P51" i="61"/>
  <c r="L51" i="61"/>
  <c r="K51" i="61"/>
  <c r="J51" i="61"/>
  <c r="I51" i="61"/>
  <c r="H51" i="61"/>
  <c r="G51" i="61"/>
  <c r="F51" i="61"/>
  <c r="Q49" i="61"/>
  <c r="P49" i="61"/>
  <c r="L49" i="61"/>
  <c r="K49" i="61"/>
  <c r="J49" i="61"/>
  <c r="I49" i="61"/>
  <c r="H49" i="61"/>
  <c r="G49" i="61"/>
  <c r="F49" i="61"/>
  <c r="E49" i="61"/>
  <c r="D49" i="61"/>
  <c r="L48" i="61"/>
  <c r="K48" i="61"/>
  <c r="J48" i="61"/>
  <c r="I48" i="61"/>
  <c r="H48" i="61"/>
  <c r="G48" i="61"/>
  <c r="F48" i="61"/>
  <c r="E48" i="61"/>
  <c r="D48" i="61"/>
  <c r="L47" i="61"/>
  <c r="K47" i="61"/>
  <c r="J47" i="61"/>
  <c r="I47" i="61"/>
  <c r="H47" i="61"/>
  <c r="G47" i="61"/>
  <c r="F47" i="61"/>
  <c r="Q46" i="61"/>
  <c r="L46" i="61"/>
  <c r="K46" i="61"/>
  <c r="J46" i="61"/>
  <c r="I46" i="61"/>
  <c r="H46" i="61"/>
  <c r="G46" i="61"/>
  <c r="F46" i="61"/>
  <c r="Q45" i="61"/>
  <c r="P45" i="61"/>
  <c r="O45" i="61"/>
  <c r="N45" i="61"/>
  <c r="L45" i="61"/>
  <c r="K45" i="61"/>
  <c r="J45" i="61"/>
  <c r="I45" i="61"/>
  <c r="H45" i="61"/>
  <c r="G45" i="61"/>
  <c r="F45" i="61"/>
  <c r="L44" i="61"/>
  <c r="K44" i="61"/>
  <c r="J44" i="61"/>
  <c r="I44" i="61"/>
  <c r="H44" i="61"/>
  <c r="G44" i="61"/>
  <c r="F44" i="61"/>
  <c r="E44" i="61"/>
  <c r="D44" i="61"/>
  <c r="L43" i="61"/>
  <c r="K43" i="61"/>
  <c r="J43" i="61"/>
  <c r="I43" i="61"/>
  <c r="H43" i="61"/>
  <c r="G43" i="61"/>
  <c r="F43" i="61"/>
  <c r="E43" i="61"/>
  <c r="D43" i="61"/>
  <c r="L42" i="61"/>
  <c r="K42" i="61"/>
  <c r="J42" i="61"/>
  <c r="I42" i="61"/>
  <c r="H42" i="61"/>
  <c r="G42" i="61"/>
  <c r="F42" i="61"/>
  <c r="E42" i="61"/>
  <c r="D42" i="61"/>
  <c r="Q41" i="61"/>
  <c r="P41" i="61"/>
  <c r="O41" i="61"/>
  <c r="N41" i="61"/>
  <c r="L41" i="61"/>
  <c r="K41" i="61"/>
  <c r="J41" i="61"/>
  <c r="I41" i="61"/>
  <c r="H41" i="61"/>
  <c r="G41" i="61"/>
  <c r="F41" i="61"/>
  <c r="E41" i="61"/>
  <c r="D41" i="61"/>
  <c r="Q40" i="61"/>
  <c r="P40" i="61"/>
  <c r="O40" i="61"/>
  <c r="N40" i="61"/>
  <c r="L40" i="61"/>
  <c r="K40" i="61"/>
  <c r="J40" i="61"/>
  <c r="I40" i="61"/>
  <c r="H40" i="61"/>
  <c r="G40" i="61"/>
  <c r="F40" i="61"/>
  <c r="E40" i="61"/>
  <c r="D40" i="61"/>
  <c r="Q39" i="61"/>
  <c r="P39" i="61"/>
  <c r="O39" i="61"/>
  <c r="N39" i="61"/>
  <c r="L39" i="61"/>
  <c r="K39" i="61"/>
  <c r="J39" i="61"/>
  <c r="I39" i="61"/>
  <c r="H39" i="61"/>
  <c r="G39" i="61"/>
  <c r="F39" i="61"/>
  <c r="E39" i="61"/>
  <c r="D39" i="61"/>
  <c r="Q38" i="61"/>
  <c r="P38" i="61"/>
  <c r="O38" i="61"/>
  <c r="N38" i="61"/>
  <c r="L38" i="61"/>
  <c r="K38" i="61"/>
  <c r="J38" i="61"/>
  <c r="I38" i="61"/>
  <c r="H38" i="61"/>
  <c r="G38" i="61"/>
  <c r="F38" i="61"/>
  <c r="L36" i="61"/>
  <c r="K36" i="61"/>
  <c r="J36" i="61"/>
  <c r="I36" i="61"/>
  <c r="H36" i="61"/>
  <c r="G36" i="61"/>
  <c r="F36" i="61"/>
  <c r="E36" i="61"/>
  <c r="D36" i="61"/>
  <c r="L35" i="61"/>
  <c r="K35" i="61"/>
  <c r="J35" i="61"/>
  <c r="I35" i="61"/>
  <c r="H35" i="61"/>
  <c r="G35" i="61"/>
  <c r="F35" i="61"/>
  <c r="L34" i="61"/>
  <c r="K34" i="61"/>
  <c r="J34" i="61"/>
  <c r="I34" i="61"/>
  <c r="H34" i="61"/>
  <c r="G34" i="61"/>
  <c r="F34" i="61"/>
  <c r="E34" i="61"/>
  <c r="D34" i="61"/>
  <c r="Q33" i="61"/>
  <c r="P33" i="61"/>
  <c r="O33" i="61"/>
  <c r="N33" i="61"/>
  <c r="L33" i="61"/>
  <c r="K33" i="61"/>
  <c r="J33" i="61"/>
  <c r="I33" i="61"/>
  <c r="H33" i="61"/>
  <c r="G33" i="61"/>
  <c r="F33" i="61"/>
  <c r="E33" i="61"/>
  <c r="D33" i="61"/>
  <c r="L32" i="61"/>
  <c r="K32" i="61"/>
  <c r="J32" i="61"/>
  <c r="I32" i="61"/>
  <c r="H32" i="61"/>
  <c r="G32" i="61"/>
  <c r="F32" i="61"/>
  <c r="Q31" i="61"/>
  <c r="P31" i="61"/>
  <c r="O31" i="61"/>
  <c r="N31" i="61"/>
  <c r="L31" i="61"/>
  <c r="K31" i="61"/>
  <c r="J31" i="61"/>
  <c r="I31" i="61"/>
  <c r="H31" i="61"/>
  <c r="G31" i="61"/>
  <c r="F31" i="61"/>
  <c r="E31" i="61"/>
  <c r="D31" i="61"/>
  <c r="Q28" i="61"/>
  <c r="O28" i="61"/>
  <c r="N28" i="61"/>
  <c r="L28" i="61"/>
  <c r="K28" i="61"/>
  <c r="J28" i="61"/>
  <c r="I28" i="61"/>
  <c r="H28" i="61"/>
  <c r="G28" i="61"/>
  <c r="F28" i="61"/>
  <c r="Q27" i="61"/>
  <c r="O27" i="61"/>
  <c r="N27" i="61"/>
  <c r="L27" i="61"/>
  <c r="K27" i="61"/>
  <c r="J27" i="61"/>
  <c r="I27" i="61"/>
  <c r="H27" i="61"/>
  <c r="G27" i="61"/>
  <c r="F27" i="61"/>
  <c r="E27" i="61"/>
  <c r="D27" i="61"/>
  <c r="O26" i="61"/>
  <c r="N26" i="61"/>
  <c r="L26" i="61"/>
  <c r="K26" i="61"/>
  <c r="J26" i="61"/>
  <c r="I26" i="61"/>
  <c r="H26" i="61"/>
  <c r="G26" i="61"/>
  <c r="F26" i="61"/>
  <c r="E26" i="61"/>
  <c r="D26" i="61"/>
  <c r="L20" i="61"/>
  <c r="K20" i="61"/>
  <c r="J20" i="61"/>
  <c r="I20" i="61"/>
  <c r="H20" i="61"/>
  <c r="G20" i="61"/>
  <c r="F20" i="61"/>
  <c r="E20" i="61"/>
  <c r="D20" i="61"/>
  <c r="Q18" i="61"/>
  <c r="P18" i="61"/>
  <c r="O18" i="61"/>
  <c r="N18" i="61"/>
  <c r="L18" i="61"/>
  <c r="K18" i="61"/>
  <c r="J18" i="61"/>
  <c r="I18" i="61"/>
  <c r="H18" i="61"/>
  <c r="G18" i="61"/>
  <c r="F18" i="61"/>
  <c r="Q17" i="61"/>
  <c r="O17" i="61"/>
  <c r="Q16" i="61"/>
  <c r="L16" i="61"/>
  <c r="K16" i="61"/>
  <c r="J16" i="61"/>
  <c r="I16" i="61"/>
  <c r="H16" i="61"/>
  <c r="G16" i="61"/>
  <c r="F16" i="61"/>
  <c r="E16" i="61"/>
  <c r="D16" i="61"/>
  <c r="Q15" i="61"/>
  <c r="O15" i="61"/>
  <c r="N15" i="61"/>
  <c r="L15" i="61"/>
  <c r="K15" i="61"/>
  <c r="J15" i="61"/>
  <c r="I15" i="61"/>
  <c r="H15" i="61"/>
  <c r="G15" i="61"/>
  <c r="F15" i="61"/>
  <c r="E15" i="61"/>
  <c r="D15" i="61"/>
  <c r="L14" i="61"/>
  <c r="K14" i="61"/>
  <c r="J14" i="61"/>
  <c r="I14" i="61"/>
  <c r="H14" i="61"/>
  <c r="G14" i="61"/>
  <c r="F14" i="61"/>
  <c r="E14" i="61"/>
  <c r="D14" i="61"/>
  <c r="Q13" i="61"/>
  <c r="P13" i="61"/>
  <c r="O13" i="61"/>
  <c r="N13" i="61"/>
  <c r="L13" i="61"/>
  <c r="K13" i="61"/>
  <c r="J13" i="61"/>
  <c r="I13" i="61"/>
  <c r="H13" i="61"/>
  <c r="G13" i="61"/>
  <c r="F13" i="61"/>
  <c r="E13" i="61"/>
  <c r="D13" i="61"/>
  <c r="Q12" i="61"/>
  <c r="P12" i="61"/>
  <c r="O12" i="61"/>
  <c r="N12" i="61"/>
  <c r="L12" i="61"/>
  <c r="K12" i="61"/>
  <c r="J12" i="61"/>
  <c r="I12" i="61"/>
  <c r="H12" i="61"/>
  <c r="G12" i="61"/>
  <c r="F12" i="61"/>
  <c r="E12" i="61"/>
  <c r="D12" i="61"/>
  <c r="Q11" i="61"/>
  <c r="P11" i="61"/>
  <c r="O11" i="61"/>
  <c r="N11" i="61"/>
  <c r="L11" i="61"/>
  <c r="K11" i="61"/>
  <c r="J11" i="61"/>
  <c r="I11" i="61"/>
  <c r="H11" i="61"/>
  <c r="G11" i="61"/>
  <c r="F11" i="61"/>
  <c r="E11" i="61"/>
  <c r="D11" i="61"/>
  <c r="Q10" i="61"/>
  <c r="P10" i="61"/>
  <c r="O10" i="61"/>
  <c r="N10" i="61"/>
  <c r="L10" i="61"/>
  <c r="K10" i="61"/>
  <c r="J10" i="61"/>
  <c r="I10" i="61"/>
  <c r="H10" i="61"/>
  <c r="G10" i="61"/>
  <c r="F10" i="61"/>
  <c r="E10" i="61"/>
  <c r="D10" i="61"/>
  <c r="Q9" i="61"/>
  <c r="P9" i="61"/>
  <c r="O9" i="61"/>
  <c r="N9" i="61"/>
  <c r="L9" i="61"/>
  <c r="K9" i="61"/>
  <c r="J9" i="61"/>
  <c r="I9" i="61"/>
  <c r="H9" i="61"/>
  <c r="O71" i="67"/>
  <c r="N71" i="67"/>
  <c r="M71" i="67"/>
  <c r="L71" i="67"/>
  <c r="J71" i="67"/>
  <c r="I71" i="67"/>
  <c r="F71" i="67"/>
  <c r="E71" i="67"/>
  <c r="D71" i="67"/>
  <c r="Q70" i="67"/>
  <c r="P70" i="67"/>
  <c r="O70" i="67"/>
  <c r="N70" i="67"/>
  <c r="M70" i="67"/>
  <c r="L70" i="67"/>
  <c r="J70" i="67"/>
  <c r="I70" i="67"/>
  <c r="H70" i="67"/>
  <c r="G70" i="67"/>
  <c r="F70" i="67"/>
  <c r="E70" i="67"/>
  <c r="O69" i="67"/>
  <c r="N69" i="67"/>
  <c r="M69" i="67"/>
  <c r="L69" i="67"/>
  <c r="J69" i="67"/>
  <c r="F69" i="67"/>
  <c r="E69" i="67"/>
  <c r="D69" i="67"/>
  <c r="O68" i="67"/>
  <c r="N68" i="67"/>
  <c r="M68" i="67"/>
  <c r="L68" i="67"/>
  <c r="J68" i="67"/>
  <c r="Q67" i="67"/>
  <c r="J67" i="67"/>
  <c r="I67" i="67"/>
  <c r="H67" i="67"/>
  <c r="J66" i="67"/>
  <c r="F66" i="67"/>
  <c r="E66" i="67"/>
  <c r="D66" i="67"/>
  <c r="Q65" i="67"/>
  <c r="J65" i="67"/>
  <c r="I65" i="67"/>
  <c r="H65" i="67"/>
  <c r="L59" i="67"/>
  <c r="L58" i="67"/>
  <c r="K58" i="67"/>
  <c r="J58" i="67"/>
  <c r="Q57" i="67"/>
  <c r="P57" i="67"/>
  <c r="O57" i="67"/>
  <c r="N57" i="67"/>
  <c r="L57" i="67"/>
  <c r="H57" i="67"/>
  <c r="G57" i="67"/>
  <c r="F57" i="67"/>
  <c r="S56" i="67"/>
  <c r="R56" i="67"/>
  <c r="Q56" i="67"/>
  <c r="P56" i="67"/>
  <c r="O56" i="67"/>
  <c r="N56" i="67"/>
  <c r="L56" i="67"/>
  <c r="K56" i="67"/>
  <c r="J56" i="67"/>
  <c r="I56" i="67"/>
  <c r="H56" i="67"/>
  <c r="G56" i="67"/>
  <c r="F56" i="67"/>
  <c r="S55" i="67"/>
  <c r="R55" i="67"/>
  <c r="Q55" i="67"/>
  <c r="P55" i="67"/>
  <c r="O55" i="67"/>
  <c r="N55" i="67"/>
  <c r="L55" i="67"/>
  <c r="K55" i="67"/>
  <c r="J55" i="67"/>
  <c r="I55" i="67"/>
  <c r="H55" i="67"/>
  <c r="G55" i="67"/>
  <c r="F55" i="67"/>
  <c r="S54" i="67"/>
  <c r="L54" i="67"/>
  <c r="J54" i="67"/>
  <c r="I54" i="67"/>
  <c r="H54" i="67"/>
  <c r="G54" i="67"/>
  <c r="F54" i="67"/>
  <c r="Q47" i="67"/>
  <c r="P47" i="67"/>
  <c r="O47" i="67"/>
  <c r="N47" i="67"/>
  <c r="M47" i="67"/>
  <c r="J47" i="67"/>
  <c r="H47" i="67"/>
  <c r="G47" i="67"/>
  <c r="F47" i="67"/>
  <c r="E47" i="67"/>
  <c r="J46" i="67"/>
  <c r="I46" i="67"/>
  <c r="H46" i="67"/>
  <c r="G46" i="67"/>
  <c r="F46" i="67"/>
  <c r="E46" i="67"/>
  <c r="O45" i="67"/>
  <c r="N45" i="67"/>
  <c r="M45" i="67"/>
  <c r="J45" i="67"/>
  <c r="I45" i="67"/>
  <c r="H45" i="67"/>
  <c r="G45" i="67"/>
  <c r="F45" i="67"/>
  <c r="E45" i="67"/>
  <c r="D45" i="67"/>
  <c r="O39" i="67"/>
  <c r="N39" i="67"/>
  <c r="J39" i="67"/>
  <c r="I39" i="67"/>
  <c r="H39" i="67"/>
  <c r="G39" i="67"/>
  <c r="F39" i="67"/>
  <c r="E39" i="67"/>
  <c r="D39" i="67"/>
  <c r="Q38" i="67"/>
  <c r="P38" i="67"/>
  <c r="O38" i="67"/>
  <c r="N38" i="67"/>
  <c r="M38" i="67"/>
  <c r="L38" i="67"/>
  <c r="J38" i="67"/>
  <c r="H38" i="67"/>
  <c r="G38" i="67"/>
  <c r="F38" i="67"/>
  <c r="E38" i="67"/>
  <c r="D38" i="67"/>
  <c r="Q32" i="67"/>
  <c r="J32" i="67"/>
  <c r="I32" i="67"/>
  <c r="H32" i="67"/>
  <c r="G32" i="67"/>
  <c r="F32" i="67"/>
  <c r="Q31" i="67"/>
  <c r="J31" i="67"/>
  <c r="I31" i="67"/>
  <c r="H31" i="67"/>
  <c r="J30" i="67"/>
  <c r="I30" i="67"/>
  <c r="H30" i="67"/>
  <c r="G30" i="67"/>
  <c r="F30" i="67"/>
  <c r="Q29" i="67"/>
  <c r="P29" i="67"/>
  <c r="O29" i="67"/>
  <c r="N29" i="67"/>
  <c r="M29" i="67"/>
  <c r="J29" i="67"/>
  <c r="I29" i="67"/>
  <c r="H29" i="67"/>
  <c r="G29" i="67"/>
  <c r="F29" i="67"/>
  <c r="Q28" i="67"/>
  <c r="P28" i="67"/>
  <c r="O28" i="67"/>
  <c r="N28" i="67"/>
  <c r="M28" i="67"/>
  <c r="L28" i="67"/>
  <c r="J28" i="67"/>
  <c r="I28" i="67"/>
  <c r="H28" i="67"/>
  <c r="G28" i="67"/>
  <c r="Q27" i="67"/>
  <c r="P27" i="67"/>
  <c r="J27" i="67"/>
  <c r="I27" i="67"/>
  <c r="H27" i="67"/>
  <c r="J26" i="67"/>
  <c r="I26" i="67"/>
  <c r="H26" i="67"/>
  <c r="G26" i="67"/>
  <c r="F26" i="67"/>
  <c r="O25" i="67"/>
  <c r="N25" i="67"/>
  <c r="M25" i="67"/>
  <c r="L25" i="67"/>
  <c r="J25" i="67"/>
  <c r="I25" i="67"/>
  <c r="H25" i="67"/>
  <c r="G25" i="67"/>
  <c r="F25" i="67"/>
  <c r="O24" i="67"/>
  <c r="N24" i="67"/>
  <c r="M24" i="67"/>
  <c r="J24" i="67"/>
  <c r="I24" i="67"/>
  <c r="H24" i="67"/>
  <c r="G24" i="67"/>
  <c r="F24" i="67"/>
  <c r="Q23" i="67"/>
  <c r="P23" i="67"/>
  <c r="O23" i="67"/>
  <c r="N23" i="67"/>
  <c r="M23" i="67"/>
  <c r="L23" i="67"/>
  <c r="J23" i="67"/>
  <c r="I23" i="67"/>
  <c r="H23" i="67"/>
  <c r="G23" i="67"/>
  <c r="F23" i="67"/>
  <c r="O22" i="67"/>
  <c r="N22" i="67"/>
  <c r="M22" i="67"/>
  <c r="J22" i="67"/>
  <c r="I22" i="67"/>
  <c r="H22" i="67"/>
  <c r="G22" i="67"/>
  <c r="F22" i="67"/>
  <c r="J21" i="67"/>
  <c r="I21" i="67"/>
  <c r="H21" i="67"/>
  <c r="G21" i="67"/>
  <c r="J20" i="67"/>
  <c r="I20" i="67"/>
  <c r="H20" i="67"/>
  <c r="G20" i="67"/>
  <c r="F20" i="67"/>
  <c r="Q19" i="67"/>
  <c r="P19" i="67"/>
  <c r="J19" i="67"/>
  <c r="I19" i="67"/>
  <c r="H19" i="67"/>
  <c r="G19" i="67"/>
  <c r="F19" i="67"/>
  <c r="Q18" i="67"/>
  <c r="P18" i="67"/>
  <c r="J18" i="67"/>
  <c r="I18" i="67"/>
  <c r="H18" i="67"/>
  <c r="G18" i="67"/>
  <c r="F18" i="67"/>
  <c r="E18" i="67"/>
  <c r="D18" i="67"/>
  <c r="O16" i="67"/>
  <c r="J16" i="67"/>
  <c r="I16" i="67"/>
  <c r="H16" i="67"/>
  <c r="G16" i="67"/>
  <c r="F16" i="67"/>
  <c r="Q15" i="67"/>
  <c r="O15" i="67"/>
  <c r="N15" i="67"/>
  <c r="M15" i="67"/>
  <c r="J15" i="67"/>
  <c r="I15" i="67"/>
  <c r="H15" i="67"/>
  <c r="G15" i="67"/>
  <c r="F15" i="67"/>
  <c r="Q9" i="67"/>
  <c r="P9" i="67"/>
  <c r="O9" i="67"/>
  <c r="J9" i="67"/>
  <c r="I9" i="67"/>
  <c r="H9" i="67"/>
  <c r="G9" i="67"/>
  <c r="F9" i="67"/>
  <c r="Q74" i="59"/>
  <c r="P74" i="59"/>
  <c r="O74" i="59"/>
  <c r="N74" i="59"/>
  <c r="M74" i="59"/>
  <c r="L74" i="59"/>
  <c r="J74" i="59"/>
  <c r="I74" i="59"/>
  <c r="H74" i="59"/>
  <c r="G74" i="59"/>
  <c r="F74" i="59"/>
  <c r="E74" i="59"/>
  <c r="D74" i="59"/>
  <c r="Q73" i="59"/>
  <c r="P73" i="59"/>
  <c r="O73" i="59"/>
  <c r="N73" i="59"/>
  <c r="M73" i="59"/>
  <c r="L73" i="59"/>
  <c r="J73" i="59"/>
  <c r="I73" i="59"/>
  <c r="H73" i="59"/>
  <c r="G73" i="59"/>
  <c r="F73" i="59"/>
  <c r="E73" i="59"/>
  <c r="D73" i="59"/>
  <c r="Q72" i="59"/>
  <c r="P72" i="59"/>
  <c r="O72" i="59"/>
  <c r="N72" i="59"/>
  <c r="M72" i="59"/>
  <c r="L72" i="59"/>
  <c r="J72" i="59"/>
  <c r="I72" i="59"/>
  <c r="H72" i="59"/>
  <c r="G72" i="59"/>
  <c r="F72" i="59"/>
  <c r="E72" i="59"/>
  <c r="D72" i="59"/>
  <c r="Q71" i="59"/>
  <c r="P71" i="59"/>
  <c r="O71" i="59"/>
  <c r="N71" i="59"/>
  <c r="M71" i="59"/>
  <c r="L71" i="59"/>
  <c r="J71" i="59"/>
  <c r="I71" i="59"/>
  <c r="H71" i="59"/>
  <c r="G71" i="59"/>
  <c r="F71" i="59"/>
  <c r="E71" i="59"/>
  <c r="D71" i="59"/>
  <c r="Q70" i="59"/>
  <c r="P70" i="59"/>
  <c r="O70" i="59"/>
  <c r="N70" i="59"/>
  <c r="M70" i="59"/>
  <c r="L70" i="59"/>
  <c r="J70" i="59"/>
  <c r="I70" i="59"/>
  <c r="H70" i="59"/>
  <c r="G70" i="59"/>
  <c r="F70" i="59"/>
  <c r="E70" i="59"/>
  <c r="D70" i="59"/>
  <c r="Q69" i="59"/>
  <c r="P69" i="59"/>
  <c r="O69" i="59"/>
  <c r="N69" i="59"/>
  <c r="M69" i="59"/>
  <c r="L69" i="59"/>
  <c r="J69" i="59"/>
  <c r="I69" i="59"/>
  <c r="H69" i="59"/>
  <c r="G69" i="59"/>
  <c r="F69" i="59"/>
  <c r="E69" i="59"/>
  <c r="D69" i="59"/>
  <c r="Q68" i="59"/>
  <c r="P68" i="59"/>
  <c r="O68" i="59"/>
  <c r="N68" i="59"/>
  <c r="M68" i="59"/>
  <c r="L68" i="59"/>
  <c r="J68" i="59"/>
  <c r="I68" i="59"/>
  <c r="H68" i="59"/>
  <c r="G68" i="59"/>
  <c r="F68" i="59"/>
  <c r="E68" i="59"/>
  <c r="D68" i="59"/>
  <c r="Q67" i="59"/>
  <c r="P67" i="59"/>
  <c r="O67" i="59"/>
  <c r="N67" i="59"/>
  <c r="M67" i="59"/>
  <c r="L67" i="59"/>
  <c r="J67" i="59"/>
  <c r="I67" i="59"/>
  <c r="H67" i="59"/>
  <c r="G67" i="59"/>
  <c r="F67" i="59"/>
  <c r="E67" i="59"/>
  <c r="D67" i="59"/>
  <c r="Q66" i="59"/>
  <c r="P66" i="59"/>
  <c r="O66" i="59"/>
  <c r="N66" i="59"/>
  <c r="M66" i="59"/>
  <c r="L66" i="59"/>
  <c r="J66" i="59"/>
  <c r="I66" i="59"/>
  <c r="H66" i="59"/>
  <c r="G66" i="59"/>
  <c r="F66" i="59"/>
  <c r="E66" i="59"/>
  <c r="D66" i="59"/>
  <c r="Q64" i="59"/>
  <c r="P64" i="59"/>
  <c r="O64" i="59"/>
  <c r="N64" i="59"/>
  <c r="M64" i="59"/>
  <c r="J64" i="59"/>
  <c r="I64" i="59"/>
  <c r="H64" i="59"/>
  <c r="G64" i="59"/>
  <c r="F64" i="59"/>
  <c r="E64" i="59"/>
  <c r="D64" i="59"/>
  <c r="Q63" i="59"/>
  <c r="P63" i="59"/>
  <c r="O63" i="59"/>
  <c r="N63" i="59"/>
  <c r="M63" i="59"/>
  <c r="L63" i="59"/>
  <c r="J63" i="59"/>
  <c r="I63" i="59"/>
  <c r="H63" i="59"/>
  <c r="G63" i="59"/>
  <c r="F63" i="59"/>
  <c r="E63" i="59"/>
  <c r="D63" i="59"/>
  <c r="Q62" i="59"/>
  <c r="P62" i="59"/>
  <c r="O62" i="59"/>
  <c r="N62" i="59"/>
  <c r="M62" i="59"/>
  <c r="L62" i="59"/>
  <c r="J62" i="59"/>
  <c r="J61" i="59"/>
  <c r="I61" i="59"/>
  <c r="H61" i="59"/>
  <c r="G61" i="59"/>
  <c r="F61" i="59"/>
  <c r="E61" i="59"/>
  <c r="D61" i="59"/>
  <c r="Q60" i="59"/>
  <c r="P60" i="59"/>
  <c r="O60" i="59"/>
  <c r="N60" i="59"/>
  <c r="M60" i="59"/>
  <c r="J60" i="59"/>
  <c r="I60" i="59"/>
  <c r="H60" i="59"/>
  <c r="G60" i="59"/>
  <c r="F60" i="59"/>
  <c r="E60" i="59"/>
  <c r="D60" i="59"/>
  <c r="Q56" i="59"/>
  <c r="P56" i="59"/>
  <c r="O56" i="59"/>
  <c r="N56" i="59"/>
  <c r="M56" i="59"/>
  <c r="J56" i="59"/>
  <c r="D56" i="59"/>
  <c r="M54" i="59"/>
  <c r="J54" i="59"/>
  <c r="I54" i="59"/>
  <c r="H54" i="59"/>
  <c r="G54" i="59"/>
  <c r="F54" i="59"/>
  <c r="E54" i="59"/>
  <c r="D54" i="59"/>
  <c r="J48" i="59"/>
  <c r="I48" i="59"/>
  <c r="H48" i="59"/>
  <c r="G48" i="59"/>
  <c r="F48" i="59"/>
  <c r="D48" i="59"/>
  <c r="Q47" i="59"/>
  <c r="P47" i="59"/>
  <c r="O47" i="59"/>
  <c r="N47" i="59"/>
  <c r="M47" i="59"/>
  <c r="L47" i="59"/>
  <c r="J47" i="59"/>
  <c r="J45" i="59"/>
  <c r="J44" i="59"/>
  <c r="Q42" i="59"/>
  <c r="J42" i="59"/>
  <c r="I42" i="59"/>
  <c r="H42" i="59"/>
  <c r="G42" i="59"/>
  <c r="F42" i="59"/>
  <c r="Q41" i="59"/>
  <c r="P41" i="59"/>
  <c r="O41" i="59"/>
  <c r="N41" i="59"/>
  <c r="M41" i="59"/>
  <c r="J41" i="59"/>
  <c r="I41" i="59"/>
  <c r="H41" i="59"/>
  <c r="G41" i="59"/>
  <c r="F41" i="59"/>
  <c r="Q40" i="59"/>
  <c r="P40" i="59"/>
  <c r="O40" i="59"/>
  <c r="N40" i="59"/>
  <c r="J40" i="59"/>
  <c r="I40" i="59"/>
  <c r="H40" i="59"/>
  <c r="G40" i="59"/>
  <c r="F40" i="59"/>
  <c r="Q38" i="59"/>
  <c r="P38" i="59"/>
  <c r="O38" i="59"/>
  <c r="J38" i="59"/>
  <c r="H38" i="59"/>
  <c r="G38" i="59"/>
  <c r="F38" i="59"/>
  <c r="Q36" i="59"/>
  <c r="P36" i="59"/>
  <c r="O36" i="59"/>
  <c r="J36" i="59"/>
  <c r="J35" i="59"/>
  <c r="I35" i="59"/>
  <c r="H35" i="59"/>
  <c r="G35" i="59"/>
  <c r="Q34" i="59"/>
  <c r="P34" i="59"/>
  <c r="J34" i="59"/>
  <c r="I34" i="59"/>
  <c r="H34" i="59"/>
  <c r="G34" i="59"/>
  <c r="Q27" i="59"/>
  <c r="P27" i="59"/>
  <c r="J27" i="59"/>
  <c r="I27" i="59"/>
  <c r="H27" i="59"/>
  <c r="G27" i="59"/>
  <c r="F27" i="59"/>
  <c r="Q26" i="59"/>
  <c r="P26" i="59"/>
  <c r="O26" i="59"/>
  <c r="N26" i="59"/>
  <c r="J26" i="59"/>
  <c r="I26" i="59"/>
  <c r="H26" i="59"/>
  <c r="G26" i="59"/>
  <c r="F26" i="59"/>
  <c r="Q25" i="59"/>
  <c r="P25" i="59"/>
  <c r="O25" i="59"/>
  <c r="N25" i="59"/>
  <c r="J25" i="59"/>
  <c r="I25" i="59"/>
  <c r="H25" i="59"/>
  <c r="G25" i="59"/>
  <c r="F25" i="59"/>
  <c r="Q23" i="59"/>
  <c r="P23" i="59"/>
  <c r="O23" i="59"/>
  <c r="N23" i="59"/>
  <c r="J23" i="59"/>
  <c r="H23" i="59"/>
  <c r="G23" i="59"/>
  <c r="F23" i="59"/>
  <c r="Q22" i="59"/>
  <c r="P22" i="59"/>
  <c r="O22" i="59"/>
  <c r="N22" i="59"/>
  <c r="J22" i="59"/>
  <c r="H22" i="59"/>
  <c r="G22" i="59"/>
  <c r="F22" i="59"/>
  <c r="Q21" i="59"/>
  <c r="P21" i="59"/>
  <c r="O21" i="59"/>
  <c r="N21" i="59"/>
  <c r="J21" i="59"/>
  <c r="H21" i="59"/>
  <c r="G21" i="59"/>
  <c r="F21" i="59"/>
  <c r="J20" i="59"/>
  <c r="H20" i="59"/>
  <c r="G20" i="59"/>
  <c r="F20" i="59"/>
  <c r="J19" i="59"/>
  <c r="H19" i="59"/>
  <c r="G19" i="59"/>
  <c r="F19" i="59"/>
  <c r="Q18" i="59"/>
  <c r="P18" i="59"/>
  <c r="O18" i="59"/>
  <c r="J18" i="59"/>
  <c r="J16" i="59"/>
  <c r="H16" i="59"/>
  <c r="G16" i="59"/>
  <c r="F16" i="59"/>
  <c r="Q15" i="59"/>
  <c r="P15" i="59"/>
  <c r="O15" i="59"/>
  <c r="N15" i="59"/>
  <c r="J15" i="59"/>
  <c r="H15" i="59"/>
  <c r="G15" i="59"/>
  <c r="F15" i="59"/>
  <c r="Q14" i="59"/>
  <c r="P14" i="59"/>
  <c r="O14" i="59"/>
  <c r="N14" i="59"/>
  <c r="J14" i="59"/>
  <c r="I14" i="59"/>
  <c r="H14" i="59"/>
  <c r="G14" i="59"/>
  <c r="F14" i="59"/>
  <c r="Q13" i="59"/>
  <c r="P13" i="59"/>
  <c r="O13" i="59"/>
  <c r="J13" i="59"/>
  <c r="H13" i="59"/>
  <c r="G13" i="59"/>
  <c r="F13" i="59"/>
  <c r="Q12" i="59"/>
  <c r="P12" i="59"/>
  <c r="O12" i="59"/>
  <c r="N12" i="59"/>
  <c r="J12" i="59"/>
  <c r="I12" i="59"/>
  <c r="H12" i="59"/>
  <c r="G12" i="59"/>
  <c r="F12" i="59"/>
  <c r="Q11" i="59"/>
  <c r="P11" i="59"/>
  <c r="O11" i="59"/>
  <c r="N11" i="59"/>
  <c r="J11" i="59"/>
  <c r="H11" i="59"/>
  <c r="G11" i="59"/>
  <c r="F11" i="59"/>
  <c r="Q10" i="59"/>
  <c r="P10" i="59"/>
  <c r="O10" i="59"/>
  <c r="J10" i="59"/>
  <c r="I10" i="59"/>
  <c r="H10" i="59"/>
  <c r="G10" i="59"/>
  <c r="Q9" i="59"/>
  <c r="P9" i="59"/>
  <c r="Q10" i="74"/>
  <c r="P10" i="74"/>
  <c r="O10" i="74"/>
  <c r="N10" i="74"/>
  <c r="M10" i="74"/>
  <c r="L10" i="74"/>
  <c r="J10" i="74"/>
  <c r="I10" i="74"/>
  <c r="H10" i="74"/>
  <c r="G10" i="74"/>
  <c r="F10" i="74"/>
  <c r="E10" i="74"/>
  <c r="D10" i="74"/>
  <c r="Q9" i="74"/>
  <c r="P9" i="74"/>
  <c r="O9" i="74"/>
  <c r="N9" i="74"/>
  <c r="M9" i="74"/>
  <c r="L9" i="74"/>
  <c r="J9" i="74"/>
  <c r="I9" i="74"/>
  <c r="H9" i="74"/>
  <c r="G9" i="74"/>
  <c r="F9" i="74"/>
  <c r="E9" i="74"/>
  <c r="D9" i="74"/>
  <c r="L8" i="74"/>
  <c r="M8" i="74" s="1"/>
  <c r="N8" i="74" s="1"/>
  <c r="O8" i="74" s="1"/>
  <c r="P8" i="74" s="1"/>
  <c r="Q8" i="74" s="1"/>
  <c r="F8" i="74"/>
  <c r="G8" i="74" s="1"/>
  <c r="Q51" i="63"/>
  <c r="J51" i="63"/>
  <c r="I51" i="63"/>
  <c r="H51" i="63"/>
  <c r="Q50" i="63"/>
  <c r="J50" i="63"/>
  <c r="I50" i="63"/>
  <c r="H50" i="63"/>
  <c r="Q49" i="63"/>
  <c r="J49" i="63"/>
  <c r="I49" i="63"/>
  <c r="H49" i="63"/>
  <c r="Q48" i="63"/>
  <c r="J48" i="63"/>
  <c r="I48" i="63"/>
  <c r="H48" i="63"/>
  <c r="J47" i="63"/>
  <c r="I47" i="63"/>
  <c r="H47" i="63"/>
  <c r="J46" i="63"/>
  <c r="I46" i="63"/>
  <c r="H46" i="63"/>
  <c r="J45" i="63"/>
  <c r="H44" i="63"/>
  <c r="J43" i="63"/>
  <c r="O40" i="63"/>
  <c r="F39" i="63"/>
  <c r="E39" i="63"/>
  <c r="D39" i="63"/>
  <c r="J38" i="63"/>
  <c r="I38" i="63"/>
  <c r="H38" i="63"/>
  <c r="G38" i="63"/>
  <c r="F38" i="63"/>
  <c r="E38" i="63"/>
  <c r="D38" i="63"/>
  <c r="O37" i="63"/>
  <c r="N37" i="63"/>
  <c r="M37" i="63"/>
  <c r="L37" i="63"/>
  <c r="J37" i="63"/>
  <c r="I37" i="63"/>
  <c r="H37" i="63"/>
  <c r="G37" i="63"/>
  <c r="F37" i="63"/>
  <c r="E37" i="63"/>
  <c r="D37" i="63"/>
  <c r="Q36" i="63"/>
  <c r="P36" i="63"/>
  <c r="O36" i="63"/>
  <c r="N36" i="63"/>
  <c r="M36" i="63"/>
  <c r="L36" i="63"/>
  <c r="J36" i="63"/>
  <c r="H36" i="63"/>
  <c r="G36" i="63"/>
  <c r="F36" i="63"/>
  <c r="E36" i="63"/>
  <c r="D36" i="63"/>
  <c r="Q35" i="63"/>
  <c r="P35" i="63"/>
  <c r="O35" i="63"/>
  <c r="N35" i="63"/>
  <c r="M35" i="63"/>
  <c r="J35" i="63"/>
  <c r="I35" i="63"/>
  <c r="H35" i="63"/>
  <c r="G35" i="63"/>
  <c r="F35" i="63"/>
  <c r="E35" i="63"/>
  <c r="D35" i="63"/>
  <c r="Q34" i="63"/>
  <c r="P34" i="63"/>
  <c r="O34" i="63"/>
  <c r="N34" i="63"/>
  <c r="M34" i="63"/>
  <c r="L34" i="63"/>
  <c r="J34" i="63"/>
  <c r="I34" i="63"/>
  <c r="H34" i="63"/>
  <c r="G34" i="63"/>
  <c r="F34" i="63"/>
  <c r="E34" i="63"/>
  <c r="D34" i="63"/>
  <c r="J33" i="63"/>
  <c r="I33" i="63"/>
  <c r="H33" i="63"/>
  <c r="G33" i="63"/>
  <c r="F33" i="63"/>
  <c r="E33" i="63"/>
  <c r="D33" i="63"/>
  <c r="Q32" i="63"/>
  <c r="P32" i="63"/>
  <c r="O32" i="63"/>
  <c r="N32" i="63"/>
  <c r="M32" i="63"/>
  <c r="L32" i="63"/>
  <c r="J32" i="63"/>
  <c r="I32" i="63"/>
  <c r="H32" i="63"/>
  <c r="G32" i="63"/>
  <c r="F32" i="63"/>
  <c r="J31" i="63"/>
  <c r="I31" i="63"/>
  <c r="H31" i="63"/>
  <c r="G31" i="63"/>
  <c r="F31" i="63"/>
  <c r="E31" i="63"/>
  <c r="D31" i="63"/>
  <c r="Q30" i="63"/>
  <c r="P30" i="63"/>
  <c r="O30" i="63"/>
  <c r="J30" i="63"/>
  <c r="I30" i="63"/>
  <c r="H30" i="63"/>
  <c r="G30" i="63"/>
  <c r="F30" i="63"/>
  <c r="Q29" i="63"/>
  <c r="P29" i="63"/>
  <c r="O29" i="63"/>
  <c r="N29" i="63"/>
  <c r="M29" i="63"/>
  <c r="L29" i="63"/>
  <c r="J29" i="63"/>
  <c r="I29" i="63"/>
  <c r="Q28" i="63"/>
  <c r="P28" i="63"/>
  <c r="O28" i="63"/>
  <c r="J28" i="63"/>
  <c r="J25" i="63"/>
  <c r="J24" i="63"/>
  <c r="J23" i="63"/>
  <c r="G22" i="63"/>
  <c r="F22" i="63"/>
  <c r="E22" i="63"/>
  <c r="D22" i="63"/>
  <c r="H21" i="63"/>
  <c r="G21" i="63"/>
  <c r="F21" i="63"/>
  <c r="E21" i="63"/>
  <c r="D21" i="63"/>
  <c r="P20" i="63"/>
  <c r="O20" i="63"/>
  <c r="N20" i="63"/>
  <c r="M20" i="63"/>
  <c r="L20" i="63"/>
  <c r="J20" i="63"/>
  <c r="H20" i="63"/>
  <c r="G20" i="63"/>
  <c r="F20" i="63"/>
  <c r="E20" i="63"/>
  <c r="D20" i="63"/>
  <c r="Q19" i="63"/>
  <c r="P19" i="63"/>
  <c r="O19" i="63"/>
  <c r="N19" i="63"/>
  <c r="M19" i="63"/>
  <c r="J19" i="63"/>
  <c r="I19" i="63"/>
  <c r="H19" i="63"/>
  <c r="Q18" i="63"/>
  <c r="P18" i="63"/>
  <c r="O18" i="63"/>
  <c r="N18" i="63"/>
  <c r="M18" i="63"/>
  <c r="L18" i="63"/>
  <c r="J18" i="63"/>
  <c r="J17" i="63"/>
  <c r="I17" i="63"/>
  <c r="H17" i="63"/>
  <c r="J16" i="63"/>
  <c r="J15" i="63"/>
  <c r="Q14" i="63"/>
  <c r="J14" i="63"/>
  <c r="Q13" i="63"/>
  <c r="O13" i="63"/>
  <c r="O12" i="63"/>
  <c r="M12" i="63"/>
  <c r="J12" i="63"/>
  <c r="I12" i="63"/>
  <c r="H12" i="63"/>
  <c r="J11" i="63"/>
  <c r="I11" i="63"/>
  <c r="H11" i="63"/>
  <c r="Q10" i="63"/>
  <c r="J10" i="63"/>
  <c r="J9" i="63"/>
  <c r="I9" i="63"/>
  <c r="H9" i="63"/>
  <c r="Q8" i="63"/>
  <c r="J8" i="63"/>
  <c r="S72" i="38"/>
  <c r="R72" i="38"/>
  <c r="Q72" i="38"/>
  <c r="P72" i="38"/>
  <c r="O72" i="38"/>
  <c r="N72" i="38"/>
  <c r="J72" i="38"/>
  <c r="I72" i="38"/>
  <c r="H72" i="38"/>
  <c r="G72" i="38"/>
  <c r="F72" i="38"/>
  <c r="E72" i="38"/>
  <c r="D72" i="38"/>
  <c r="S71" i="38"/>
  <c r="R71" i="38"/>
  <c r="Q71" i="38"/>
  <c r="P71" i="38"/>
  <c r="O71" i="38"/>
  <c r="N71" i="38"/>
  <c r="J71" i="38"/>
  <c r="I71" i="38"/>
  <c r="H71" i="38"/>
  <c r="G71" i="38"/>
  <c r="F71" i="38"/>
  <c r="E71" i="38"/>
  <c r="D71" i="38"/>
  <c r="S70" i="38"/>
  <c r="R70" i="38"/>
  <c r="Q70" i="38"/>
  <c r="P70" i="38"/>
  <c r="O70" i="38"/>
  <c r="N70" i="38"/>
  <c r="J70" i="38"/>
  <c r="I70" i="38"/>
  <c r="H70" i="38"/>
  <c r="G70" i="38"/>
  <c r="F70" i="38"/>
  <c r="E70" i="38"/>
  <c r="D70" i="38"/>
  <c r="S69" i="38"/>
  <c r="R69" i="38"/>
  <c r="Q69" i="38"/>
  <c r="P69" i="38"/>
  <c r="O69" i="38"/>
  <c r="N69" i="38"/>
  <c r="J69" i="38"/>
  <c r="I69" i="38"/>
  <c r="H69" i="38"/>
  <c r="G69" i="38"/>
  <c r="F69" i="38"/>
  <c r="E69" i="38"/>
  <c r="D69" i="38"/>
  <c r="S68" i="38"/>
  <c r="R68" i="38"/>
  <c r="Q68" i="38"/>
  <c r="P68" i="38"/>
  <c r="O68" i="38"/>
  <c r="N68" i="38"/>
  <c r="J68" i="38"/>
  <c r="I68" i="38"/>
  <c r="H68" i="38"/>
  <c r="G68" i="38"/>
  <c r="F68" i="38"/>
  <c r="E68" i="38"/>
  <c r="D68" i="38"/>
  <c r="S67" i="38"/>
  <c r="R67" i="38"/>
  <c r="Q67" i="38"/>
  <c r="P67" i="38"/>
  <c r="O67" i="38"/>
  <c r="N67" i="38"/>
  <c r="J67" i="38"/>
  <c r="I67" i="38"/>
  <c r="H67" i="38"/>
  <c r="G67" i="38"/>
  <c r="F67" i="38"/>
  <c r="E67" i="38"/>
  <c r="D67" i="38"/>
  <c r="S66" i="38"/>
  <c r="R66" i="38"/>
  <c r="Q66" i="38"/>
  <c r="P66" i="38"/>
  <c r="O66" i="38"/>
  <c r="N66" i="38"/>
  <c r="J66" i="38"/>
  <c r="I66" i="38"/>
  <c r="H66" i="38"/>
  <c r="G66" i="38"/>
  <c r="F66" i="38"/>
  <c r="E66" i="38"/>
  <c r="D66" i="38"/>
  <c r="S65" i="38"/>
  <c r="R65" i="38"/>
  <c r="Q65" i="38"/>
  <c r="P65" i="38"/>
  <c r="O65" i="38"/>
  <c r="N65" i="38"/>
  <c r="J65" i="38"/>
  <c r="I65" i="38"/>
  <c r="H65" i="38"/>
  <c r="G65" i="38"/>
  <c r="F65" i="38"/>
  <c r="E65" i="38"/>
  <c r="D65" i="38"/>
  <c r="S64" i="38"/>
  <c r="R64" i="38"/>
  <c r="Q64" i="38"/>
  <c r="P64" i="38"/>
  <c r="O64" i="38"/>
  <c r="N64" i="38"/>
  <c r="J64" i="38"/>
  <c r="I64" i="38"/>
  <c r="H64" i="38"/>
  <c r="G64" i="38"/>
  <c r="F64" i="38"/>
  <c r="E64" i="38"/>
  <c r="D64" i="38"/>
  <c r="S63" i="38"/>
  <c r="R63" i="38"/>
  <c r="Q63" i="38"/>
  <c r="P63" i="38"/>
  <c r="O63" i="38"/>
  <c r="N63" i="38"/>
  <c r="J63" i="38"/>
  <c r="I63" i="38"/>
  <c r="H63" i="38"/>
  <c r="G63" i="38"/>
  <c r="F63" i="38"/>
  <c r="E63" i="38"/>
  <c r="D63" i="38"/>
  <c r="Q62" i="38"/>
  <c r="P62" i="38"/>
  <c r="O62" i="38"/>
  <c r="N62" i="38"/>
  <c r="J62" i="38"/>
  <c r="I62" i="38"/>
  <c r="H62" i="38"/>
  <c r="G62" i="38"/>
  <c r="F62" i="38"/>
  <c r="E62" i="38"/>
  <c r="D62" i="38"/>
  <c r="S61" i="38"/>
  <c r="R61" i="38"/>
  <c r="Q61" i="38"/>
  <c r="P61" i="38"/>
  <c r="O61" i="38"/>
  <c r="N61" i="38"/>
  <c r="J61" i="38"/>
  <c r="S60" i="38"/>
  <c r="R60" i="38"/>
  <c r="Q60" i="38"/>
  <c r="P60" i="38"/>
  <c r="O60" i="38"/>
  <c r="N60" i="38"/>
  <c r="J60" i="38"/>
  <c r="H60" i="38"/>
  <c r="G60" i="38"/>
  <c r="F60" i="38"/>
  <c r="E60" i="38"/>
  <c r="D60" i="38"/>
  <c r="Q57" i="38"/>
  <c r="J57" i="38"/>
  <c r="I57" i="38"/>
  <c r="H57" i="38"/>
  <c r="G57" i="38"/>
  <c r="F57" i="38"/>
  <c r="E57" i="38"/>
  <c r="D57" i="38"/>
  <c r="I56" i="38"/>
  <c r="H56" i="38"/>
  <c r="G56" i="38"/>
  <c r="F56" i="38"/>
  <c r="E56" i="38"/>
  <c r="D56" i="38"/>
  <c r="S55" i="38"/>
  <c r="R55" i="38"/>
  <c r="Q55" i="38"/>
  <c r="P55" i="38"/>
  <c r="O55" i="38"/>
  <c r="N55" i="38"/>
  <c r="L55" i="38"/>
  <c r="K55" i="38"/>
  <c r="J55" i="38"/>
  <c r="F55" i="38"/>
  <c r="E55" i="38"/>
  <c r="D55" i="38"/>
  <c r="S54" i="38"/>
  <c r="R54" i="38"/>
  <c r="Q54" i="38"/>
  <c r="P54" i="38"/>
  <c r="O54" i="38"/>
  <c r="N54" i="38"/>
  <c r="J54" i="38"/>
  <c r="I54" i="38"/>
  <c r="H54" i="38"/>
  <c r="G54" i="38"/>
  <c r="F54" i="38"/>
  <c r="E54" i="38"/>
  <c r="D54" i="38"/>
  <c r="R53" i="38"/>
  <c r="Q53" i="38"/>
  <c r="P53" i="38"/>
  <c r="O53" i="38"/>
  <c r="N53" i="38"/>
  <c r="J53" i="38"/>
  <c r="I53" i="38"/>
  <c r="H53" i="38"/>
  <c r="G53" i="38"/>
  <c r="F53" i="38"/>
  <c r="E53" i="38"/>
  <c r="D53" i="38"/>
  <c r="S52" i="38"/>
  <c r="R52" i="38"/>
  <c r="Q52" i="38"/>
  <c r="P52" i="38"/>
  <c r="O52" i="38"/>
  <c r="N52" i="38"/>
  <c r="J52" i="38"/>
  <c r="I52" i="38"/>
  <c r="H52" i="38"/>
  <c r="G52" i="38"/>
  <c r="F52" i="38"/>
  <c r="E52" i="38"/>
  <c r="D52" i="38"/>
  <c r="S51" i="38"/>
  <c r="R51" i="38"/>
  <c r="Q51" i="38"/>
  <c r="P51" i="38"/>
  <c r="O51" i="38"/>
  <c r="N51" i="38"/>
  <c r="J51" i="38"/>
  <c r="I51" i="38"/>
  <c r="H51" i="38"/>
  <c r="G51" i="38"/>
  <c r="F51" i="38"/>
  <c r="E51" i="38"/>
  <c r="D51" i="38"/>
  <c r="S50" i="38"/>
  <c r="R50" i="38"/>
  <c r="Q50" i="38"/>
  <c r="P50" i="38"/>
  <c r="O50" i="38"/>
  <c r="N50" i="38"/>
  <c r="J50" i="38"/>
  <c r="I50" i="38"/>
  <c r="H50" i="38"/>
  <c r="G50" i="38"/>
  <c r="F50" i="38"/>
  <c r="E50" i="38"/>
  <c r="D50" i="38"/>
  <c r="S49" i="38"/>
  <c r="R49" i="38"/>
  <c r="Q49" i="38"/>
  <c r="P49" i="38"/>
  <c r="O49" i="38"/>
  <c r="N49" i="38"/>
  <c r="J49" i="38"/>
  <c r="I49" i="38"/>
  <c r="H49" i="38"/>
  <c r="G49" i="38"/>
  <c r="F49" i="38"/>
  <c r="E49" i="38"/>
  <c r="D49" i="38"/>
  <c r="S48" i="38"/>
  <c r="R48" i="38"/>
  <c r="Q48" i="38"/>
  <c r="P48" i="38"/>
  <c r="O48" i="38"/>
  <c r="N48" i="38"/>
  <c r="J48" i="38"/>
  <c r="F48" i="38"/>
  <c r="E48" i="38"/>
  <c r="D48" i="38"/>
  <c r="S47" i="38"/>
  <c r="R47" i="38"/>
  <c r="Q47" i="38"/>
  <c r="P47" i="38"/>
  <c r="O47" i="38"/>
  <c r="N47" i="38"/>
  <c r="J47" i="38"/>
  <c r="I47" i="38"/>
  <c r="H47" i="38"/>
  <c r="G47" i="38"/>
  <c r="F47" i="38"/>
  <c r="E47" i="38"/>
  <c r="D47" i="38"/>
  <c r="Q46" i="38"/>
  <c r="P46" i="38"/>
  <c r="O46" i="38"/>
  <c r="N46" i="38"/>
  <c r="J46" i="38"/>
  <c r="I46" i="38"/>
  <c r="H46" i="38"/>
  <c r="G46" i="38"/>
  <c r="F46" i="38"/>
  <c r="E46" i="38"/>
  <c r="D46" i="38"/>
  <c r="Q45" i="38"/>
  <c r="P45" i="38"/>
  <c r="O45" i="38"/>
  <c r="N45" i="38"/>
  <c r="J45" i="38"/>
  <c r="I45" i="38"/>
  <c r="H45" i="38"/>
  <c r="G45" i="38"/>
  <c r="F45" i="38"/>
  <c r="E45" i="38"/>
  <c r="D45" i="38"/>
  <c r="S44" i="38"/>
  <c r="R44" i="38"/>
  <c r="Q44" i="38"/>
  <c r="P44" i="38"/>
  <c r="O44" i="38"/>
  <c r="N44" i="38"/>
  <c r="J44" i="38"/>
  <c r="I44" i="38"/>
  <c r="H44" i="38"/>
  <c r="G44" i="38"/>
  <c r="F44" i="38"/>
  <c r="E44" i="38"/>
  <c r="D44" i="38"/>
  <c r="S43" i="38"/>
  <c r="R43" i="38"/>
  <c r="Q43" i="38"/>
  <c r="P43" i="38"/>
  <c r="O43" i="38"/>
  <c r="N43" i="38"/>
  <c r="J43" i="38"/>
  <c r="I43" i="38"/>
  <c r="H43" i="38"/>
  <c r="G43" i="38"/>
  <c r="F43" i="38"/>
  <c r="E43" i="38"/>
  <c r="D43" i="38"/>
  <c r="C43" i="38"/>
  <c r="S42" i="38"/>
  <c r="R42" i="38"/>
  <c r="Q42" i="38"/>
  <c r="P42" i="38"/>
  <c r="O42" i="38"/>
  <c r="N42" i="38"/>
  <c r="J42" i="38"/>
  <c r="I42" i="38"/>
  <c r="H42" i="38"/>
  <c r="G42" i="38"/>
  <c r="F42" i="38"/>
  <c r="E42" i="38"/>
  <c r="D42" i="38"/>
  <c r="S41" i="38"/>
  <c r="R41" i="38"/>
  <c r="Q41" i="38"/>
  <c r="P41" i="38"/>
  <c r="O41" i="38"/>
  <c r="N41" i="38"/>
  <c r="J41" i="38"/>
  <c r="I41" i="38"/>
  <c r="H41" i="38"/>
  <c r="G41" i="38"/>
  <c r="F41" i="38"/>
  <c r="S40" i="38"/>
  <c r="R40" i="38"/>
  <c r="Q40" i="38"/>
  <c r="P40" i="38"/>
  <c r="O40" i="38"/>
  <c r="J40" i="38"/>
  <c r="S39" i="38"/>
  <c r="R39" i="38"/>
  <c r="Q39" i="38"/>
  <c r="J39" i="38"/>
  <c r="H39" i="38"/>
  <c r="G39" i="38"/>
  <c r="F39" i="38"/>
  <c r="F37" i="38"/>
  <c r="E37" i="38"/>
  <c r="S36" i="38"/>
  <c r="R36" i="38"/>
  <c r="Q36" i="38"/>
  <c r="J36" i="38"/>
  <c r="Q35" i="38"/>
  <c r="P35" i="38"/>
  <c r="O35" i="38"/>
  <c r="N35" i="38"/>
  <c r="J35" i="38"/>
  <c r="I35" i="38"/>
  <c r="H35" i="38"/>
  <c r="G35" i="38"/>
  <c r="F35" i="38"/>
  <c r="E35" i="38"/>
  <c r="D35" i="38"/>
  <c r="N34" i="38"/>
  <c r="J34" i="38"/>
  <c r="I34" i="38"/>
  <c r="H34" i="38"/>
  <c r="G34" i="38"/>
  <c r="F34" i="38"/>
  <c r="E34" i="38"/>
  <c r="D34" i="38"/>
  <c r="S33" i="38"/>
  <c r="R33" i="38"/>
  <c r="Q33" i="38"/>
  <c r="P33" i="38"/>
  <c r="O33" i="38"/>
  <c r="N33" i="38"/>
  <c r="J33" i="38"/>
  <c r="I33" i="38"/>
  <c r="H33" i="38"/>
  <c r="G33" i="38"/>
  <c r="F33" i="38"/>
  <c r="E33" i="38"/>
  <c r="D33" i="38"/>
  <c r="S27" i="38"/>
  <c r="R27" i="38"/>
  <c r="Q27" i="38"/>
  <c r="P27" i="38"/>
  <c r="O27" i="38"/>
  <c r="N27" i="38"/>
  <c r="J27" i="38"/>
  <c r="I27" i="38"/>
  <c r="H27" i="38"/>
  <c r="G27" i="38"/>
  <c r="F27" i="38"/>
  <c r="E27" i="38"/>
  <c r="D27" i="38"/>
  <c r="S26" i="38"/>
  <c r="R26" i="38"/>
  <c r="Q26" i="38"/>
  <c r="P26" i="38"/>
  <c r="O26" i="38"/>
  <c r="N26" i="38"/>
  <c r="J26" i="38"/>
  <c r="I26" i="38"/>
  <c r="H26" i="38"/>
  <c r="G26" i="38"/>
  <c r="F26" i="38"/>
  <c r="E26" i="38"/>
  <c r="S24" i="38"/>
  <c r="R24" i="38"/>
  <c r="Q24" i="38"/>
  <c r="P24" i="38"/>
  <c r="O24" i="38"/>
  <c r="J24" i="38"/>
  <c r="I24" i="38"/>
  <c r="H24" i="38"/>
  <c r="G24" i="38"/>
  <c r="F24" i="38"/>
  <c r="E24" i="38"/>
  <c r="S23" i="38"/>
  <c r="R23" i="38"/>
  <c r="Q23" i="38"/>
  <c r="P23" i="38"/>
  <c r="J23" i="38"/>
  <c r="I23" i="38"/>
  <c r="H23" i="38"/>
  <c r="G23" i="38"/>
  <c r="F23" i="38"/>
  <c r="E23" i="38"/>
  <c r="D23" i="38"/>
  <c r="S22" i="38"/>
  <c r="R22" i="38"/>
  <c r="Q22" i="38"/>
  <c r="P22" i="38"/>
  <c r="J22" i="38"/>
  <c r="I22" i="38"/>
  <c r="H22" i="38"/>
  <c r="G22" i="38"/>
  <c r="F22" i="38"/>
  <c r="S21" i="38"/>
  <c r="R21" i="38"/>
  <c r="Q21" i="38"/>
  <c r="P21" i="38"/>
  <c r="O21" i="38"/>
  <c r="J21" i="38"/>
  <c r="I21" i="38"/>
  <c r="H21" i="38"/>
  <c r="G21" i="38"/>
  <c r="F21" i="38"/>
  <c r="E21" i="38"/>
  <c r="D21" i="38"/>
  <c r="S20" i="38"/>
  <c r="R20" i="38"/>
  <c r="Q20" i="38"/>
  <c r="J20" i="38"/>
  <c r="I20" i="38"/>
  <c r="H20" i="38"/>
  <c r="G20" i="38"/>
  <c r="F20" i="38"/>
  <c r="E20" i="38"/>
  <c r="D20" i="38"/>
  <c r="S19" i="38"/>
  <c r="R19" i="38"/>
  <c r="Q19" i="38"/>
  <c r="P19" i="38"/>
  <c r="O19" i="38"/>
  <c r="J19" i="38"/>
  <c r="I19" i="38"/>
  <c r="H19" i="38"/>
  <c r="G19" i="38"/>
  <c r="F19" i="38"/>
  <c r="E19" i="38"/>
  <c r="D19" i="38"/>
  <c r="S18" i="38"/>
  <c r="R18" i="38"/>
  <c r="Q18" i="38"/>
  <c r="P18" i="38"/>
  <c r="O18" i="38"/>
  <c r="J18" i="38"/>
  <c r="I18" i="38"/>
  <c r="H18" i="38"/>
  <c r="G18" i="38"/>
  <c r="F18" i="38"/>
  <c r="S17" i="38"/>
  <c r="R17" i="38"/>
  <c r="Q17" i="38"/>
  <c r="P17" i="38"/>
  <c r="O17" i="38"/>
  <c r="J17" i="38"/>
  <c r="I17" i="38"/>
  <c r="H17" i="38"/>
  <c r="G17" i="38"/>
  <c r="F17" i="38"/>
  <c r="E17" i="38"/>
  <c r="D17" i="38"/>
  <c r="S16" i="38"/>
  <c r="R16" i="38"/>
  <c r="Q16" i="38"/>
  <c r="J16" i="38"/>
  <c r="I16" i="38"/>
  <c r="H16" i="38"/>
  <c r="G16" i="38"/>
  <c r="F16" i="38"/>
  <c r="E16" i="38"/>
  <c r="D16" i="38"/>
  <c r="S15" i="38"/>
  <c r="R15" i="38"/>
  <c r="Q15" i="38"/>
  <c r="P15" i="38"/>
  <c r="O15" i="38"/>
  <c r="J15" i="38"/>
  <c r="I15" i="38"/>
  <c r="H15" i="38"/>
  <c r="G15" i="38"/>
  <c r="F15" i="38"/>
  <c r="E15" i="38"/>
  <c r="D15" i="38"/>
  <c r="S14" i="38"/>
  <c r="R14" i="38"/>
  <c r="Q14" i="38"/>
  <c r="P14" i="38"/>
  <c r="O14" i="38"/>
  <c r="J14" i="38"/>
  <c r="I14" i="38"/>
  <c r="H14" i="38"/>
  <c r="G14" i="38"/>
  <c r="F14" i="38"/>
  <c r="E14" i="38"/>
  <c r="D14" i="38"/>
  <c r="S13" i="38"/>
  <c r="R13" i="38"/>
  <c r="Q13" i="38"/>
  <c r="P13" i="38"/>
  <c r="O13" i="38"/>
  <c r="J13" i="38"/>
  <c r="I13" i="38"/>
  <c r="H13" i="38"/>
  <c r="G13" i="38"/>
  <c r="F13" i="38"/>
  <c r="E13" i="38"/>
  <c r="D13" i="38"/>
  <c r="S11" i="38"/>
  <c r="R11" i="38"/>
  <c r="Q11" i="38"/>
  <c r="P11" i="38"/>
  <c r="O11" i="38"/>
  <c r="S10" i="38"/>
  <c r="R10" i="38"/>
  <c r="Q10" i="38"/>
  <c r="P10" i="38"/>
  <c r="O10" i="38"/>
  <c r="J10" i="38"/>
  <c r="I10" i="38"/>
  <c r="H10" i="38"/>
  <c r="G10" i="38"/>
  <c r="F10" i="38"/>
  <c r="E10" i="38"/>
  <c r="D10" i="38"/>
  <c r="J9" i="38"/>
  <c r="I9" i="38"/>
  <c r="H9" i="38"/>
  <c r="G9" i="38"/>
  <c r="F9" i="38"/>
  <c r="E9" i="38"/>
  <c r="D9" i="38"/>
  <c r="W17" i="72"/>
  <c r="V17" i="72"/>
  <c r="U17" i="72"/>
  <c r="T17" i="72"/>
  <c r="R17" i="72"/>
  <c r="Q17" i="72"/>
  <c r="P17" i="72"/>
  <c r="O17" i="72"/>
  <c r="N17" i="72"/>
  <c r="M17" i="72"/>
  <c r="L17" i="72"/>
  <c r="K17" i="72"/>
  <c r="J17" i="72"/>
  <c r="I17" i="72"/>
  <c r="H17" i="72"/>
  <c r="G17" i="72"/>
  <c r="F17" i="72"/>
  <c r="E17" i="72"/>
  <c r="D17" i="72"/>
  <c r="W16" i="72"/>
  <c r="V16" i="72"/>
  <c r="U16" i="72"/>
  <c r="T16" i="72"/>
  <c r="R16" i="72"/>
  <c r="Q16" i="72"/>
  <c r="P16" i="72"/>
  <c r="O16" i="72"/>
  <c r="N16" i="72"/>
  <c r="M16" i="72"/>
  <c r="L16" i="72"/>
  <c r="K16" i="72"/>
  <c r="J16" i="72"/>
  <c r="I16" i="72"/>
  <c r="H16" i="72"/>
  <c r="G16" i="72"/>
  <c r="F16" i="72"/>
  <c r="E16" i="72"/>
  <c r="D16" i="72"/>
  <c r="W15" i="72"/>
  <c r="V15" i="72"/>
  <c r="U15" i="72"/>
  <c r="T15" i="72"/>
  <c r="R15" i="72"/>
  <c r="Q15" i="72"/>
  <c r="P15" i="72"/>
  <c r="O15" i="72"/>
  <c r="N15" i="72"/>
  <c r="M15" i="72"/>
  <c r="L15" i="72"/>
  <c r="K15" i="72"/>
  <c r="J15" i="72"/>
  <c r="I15" i="72"/>
  <c r="H15" i="72"/>
  <c r="G15" i="72"/>
  <c r="F15" i="72"/>
  <c r="E15" i="72"/>
  <c r="D15" i="72"/>
  <c r="W14" i="72"/>
  <c r="V14" i="72"/>
  <c r="U14" i="72"/>
  <c r="T14" i="72"/>
  <c r="R14" i="72"/>
  <c r="Q14" i="72"/>
  <c r="P14" i="72"/>
  <c r="O14" i="72"/>
  <c r="N14" i="72"/>
  <c r="M14" i="72"/>
  <c r="L14" i="72"/>
  <c r="K14" i="72"/>
  <c r="J14" i="72"/>
  <c r="I14" i="72"/>
  <c r="H14" i="72"/>
  <c r="G14" i="72"/>
  <c r="F14" i="72"/>
  <c r="E14" i="72"/>
  <c r="D14" i="72"/>
  <c r="W13" i="72"/>
  <c r="V13" i="72"/>
  <c r="U13" i="72"/>
  <c r="T13" i="72"/>
  <c r="R13" i="72"/>
  <c r="Q13" i="72"/>
  <c r="P13" i="72"/>
  <c r="O13" i="72"/>
  <c r="N13" i="72"/>
  <c r="M13" i="72"/>
  <c r="L13" i="72"/>
  <c r="K13" i="72"/>
  <c r="J13" i="72"/>
  <c r="I13" i="72"/>
  <c r="H13" i="72"/>
  <c r="G13" i="72"/>
  <c r="F13" i="72"/>
  <c r="E13" i="72"/>
  <c r="D13" i="72"/>
  <c r="W12" i="72"/>
  <c r="V12" i="72"/>
  <c r="U12" i="72"/>
  <c r="T12" i="72"/>
  <c r="R12" i="72"/>
  <c r="Q12" i="72"/>
  <c r="P12" i="72"/>
  <c r="O12" i="72"/>
  <c r="N12" i="72"/>
  <c r="M12" i="72"/>
  <c r="L12" i="72"/>
  <c r="K12" i="72"/>
  <c r="J12" i="72"/>
  <c r="I12" i="72"/>
  <c r="H12" i="72"/>
  <c r="G12" i="72"/>
  <c r="F12" i="72"/>
  <c r="W11" i="72"/>
  <c r="V11" i="72"/>
  <c r="U11" i="72"/>
  <c r="T11" i="72"/>
  <c r="R11" i="72"/>
  <c r="Q11" i="72"/>
  <c r="P11" i="72"/>
  <c r="O11" i="72"/>
  <c r="N11" i="72"/>
  <c r="M11" i="72"/>
  <c r="L11" i="72"/>
  <c r="K11" i="72"/>
  <c r="J11" i="72"/>
  <c r="I11" i="72"/>
  <c r="H11" i="72"/>
  <c r="G11" i="72"/>
  <c r="F11" i="72"/>
  <c r="E11" i="72"/>
  <c r="D11" i="72"/>
  <c r="W10" i="72"/>
  <c r="V10" i="72"/>
  <c r="U10" i="72"/>
  <c r="T10" i="72"/>
  <c r="R10" i="72"/>
  <c r="Q10" i="72"/>
  <c r="P10" i="72"/>
  <c r="O10" i="72"/>
  <c r="N10" i="72"/>
  <c r="M10" i="72"/>
  <c r="L10" i="72"/>
  <c r="K10" i="72"/>
  <c r="J10" i="72"/>
  <c r="I10" i="72"/>
  <c r="H10" i="72"/>
  <c r="G10" i="72"/>
  <c r="F10" i="72"/>
  <c r="W9" i="72"/>
  <c r="V9" i="72"/>
  <c r="U9" i="72"/>
  <c r="T9" i="72"/>
  <c r="R9" i="72"/>
  <c r="Q9" i="72"/>
  <c r="P9" i="72"/>
  <c r="O9" i="72"/>
  <c r="N9" i="72"/>
  <c r="M9" i="72"/>
  <c r="L9" i="72"/>
  <c r="K9" i="72"/>
  <c r="J9" i="72"/>
  <c r="I9" i="72"/>
  <c r="H9" i="72"/>
  <c r="G9" i="72"/>
  <c r="F9" i="72"/>
  <c r="E9" i="72"/>
  <c r="D9" i="72"/>
  <c r="S49" i="71"/>
  <c r="R49" i="71"/>
  <c r="Q49" i="71"/>
  <c r="P49" i="71"/>
  <c r="O49" i="71"/>
  <c r="N49" i="71"/>
  <c r="M49" i="71"/>
  <c r="L49" i="71"/>
  <c r="J49" i="71"/>
  <c r="I49" i="71"/>
  <c r="H49" i="71"/>
  <c r="G49" i="71"/>
  <c r="F49" i="71"/>
  <c r="E49" i="71"/>
  <c r="D49" i="71"/>
  <c r="S48" i="71"/>
  <c r="R48" i="71"/>
  <c r="Q48" i="71"/>
  <c r="P48" i="71"/>
  <c r="O48" i="71"/>
  <c r="N48" i="71"/>
  <c r="M48" i="71"/>
  <c r="L48" i="71"/>
  <c r="J48" i="71"/>
  <c r="I48" i="71"/>
  <c r="H48" i="71"/>
  <c r="G48" i="71"/>
  <c r="F48" i="71"/>
  <c r="E48" i="71"/>
  <c r="D48" i="71"/>
  <c r="S47" i="71"/>
  <c r="R47" i="71"/>
  <c r="Q47" i="71"/>
  <c r="P47" i="71"/>
  <c r="O47" i="71"/>
  <c r="N47" i="71"/>
  <c r="M47" i="71"/>
  <c r="L47" i="71"/>
  <c r="J47" i="71"/>
  <c r="I47" i="71"/>
  <c r="H47" i="71"/>
  <c r="G47" i="71"/>
  <c r="F47" i="71"/>
  <c r="E47" i="71"/>
  <c r="D47" i="71"/>
  <c r="S46" i="71"/>
  <c r="R46" i="71"/>
  <c r="Q46" i="71"/>
  <c r="P46" i="71"/>
  <c r="O46" i="71"/>
  <c r="N46" i="71"/>
  <c r="M46" i="71"/>
  <c r="L46" i="71"/>
  <c r="J46" i="71"/>
  <c r="I46" i="71"/>
  <c r="H46" i="71"/>
  <c r="G46" i="71"/>
  <c r="F46" i="71"/>
  <c r="E46" i="71"/>
  <c r="D46" i="71"/>
  <c r="S45" i="71"/>
  <c r="R45" i="71"/>
  <c r="Q45" i="71"/>
  <c r="P45" i="71"/>
  <c r="O45" i="71"/>
  <c r="N45" i="71"/>
  <c r="M45" i="71"/>
  <c r="L45" i="71"/>
  <c r="J45" i="71"/>
  <c r="I45" i="71"/>
  <c r="H45" i="71"/>
  <c r="G45" i="71"/>
  <c r="F45" i="71"/>
  <c r="E45" i="71"/>
  <c r="D45" i="71"/>
  <c r="S44" i="71"/>
  <c r="R44" i="71"/>
  <c r="Q44" i="71"/>
  <c r="P44" i="71"/>
  <c r="O44" i="71"/>
  <c r="N44" i="71"/>
  <c r="M44" i="71"/>
  <c r="H43" i="71"/>
  <c r="G43" i="71"/>
  <c r="F43" i="71"/>
  <c r="E43" i="71"/>
  <c r="D43" i="71"/>
  <c r="S42" i="71"/>
  <c r="R42" i="71"/>
  <c r="Q42" i="71"/>
  <c r="P42" i="71"/>
  <c r="O42" i="71"/>
  <c r="N42" i="71"/>
  <c r="M42" i="71"/>
  <c r="L42" i="71"/>
  <c r="J42" i="71"/>
  <c r="I42" i="71"/>
  <c r="H42" i="71"/>
  <c r="G42" i="71"/>
  <c r="F42" i="71"/>
  <c r="E42" i="71"/>
  <c r="D42" i="71"/>
  <c r="S41" i="71"/>
  <c r="R41" i="71"/>
  <c r="Q41" i="71"/>
  <c r="P41" i="71"/>
  <c r="O41" i="71"/>
  <c r="N41" i="71"/>
  <c r="M41" i="71"/>
  <c r="L41" i="71"/>
  <c r="J41" i="71"/>
  <c r="I41" i="71"/>
  <c r="H41" i="71"/>
  <c r="G41" i="71"/>
  <c r="F41" i="71"/>
  <c r="E41" i="71"/>
  <c r="D41" i="71"/>
  <c r="S40" i="71"/>
  <c r="R40" i="71"/>
  <c r="Q40" i="71"/>
  <c r="P40" i="71"/>
  <c r="O40" i="71"/>
  <c r="N40" i="71"/>
  <c r="M40" i="71"/>
  <c r="S38" i="71"/>
  <c r="R38" i="71"/>
  <c r="Q38" i="71"/>
  <c r="P38" i="71"/>
  <c r="O38" i="71"/>
  <c r="N38" i="71"/>
  <c r="M38" i="71"/>
  <c r="L38" i="71"/>
  <c r="J38" i="71"/>
  <c r="I38" i="71"/>
  <c r="H38" i="71"/>
  <c r="G38" i="71"/>
  <c r="F38" i="71"/>
  <c r="E38" i="71"/>
  <c r="D38" i="71"/>
  <c r="S37" i="71"/>
  <c r="R37" i="71"/>
  <c r="Q37" i="71"/>
  <c r="P37" i="71"/>
  <c r="O37" i="71"/>
  <c r="N37" i="71"/>
  <c r="M37" i="71"/>
  <c r="L37" i="71"/>
  <c r="J37" i="71"/>
  <c r="I37" i="71"/>
  <c r="H37" i="71"/>
  <c r="G37" i="71"/>
  <c r="F37" i="71"/>
  <c r="E37" i="71"/>
  <c r="D37" i="71"/>
  <c r="S36" i="71"/>
  <c r="R36" i="71"/>
  <c r="Q36" i="71"/>
  <c r="P36" i="71"/>
  <c r="O36" i="71"/>
  <c r="N36" i="71"/>
  <c r="M36" i="71"/>
  <c r="L36" i="71"/>
  <c r="J36" i="71"/>
  <c r="I36" i="71"/>
  <c r="H36" i="71"/>
  <c r="G36" i="71"/>
  <c r="F36" i="71"/>
  <c r="E36" i="71"/>
  <c r="D36" i="71"/>
  <c r="S35" i="71"/>
  <c r="R35" i="71"/>
  <c r="Q35" i="71"/>
  <c r="P35" i="71"/>
  <c r="O35" i="71"/>
  <c r="N35" i="71"/>
  <c r="M35" i="71"/>
  <c r="L35" i="71"/>
  <c r="J35" i="71"/>
  <c r="I35" i="71"/>
  <c r="H35" i="71"/>
  <c r="G35" i="71"/>
  <c r="F35" i="71"/>
  <c r="E35" i="71"/>
  <c r="D35" i="71"/>
  <c r="S34" i="71"/>
  <c r="R34" i="71"/>
  <c r="Q34" i="71"/>
  <c r="P34" i="71"/>
  <c r="O34" i="71"/>
  <c r="N34" i="71"/>
  <c r="M34" i="71"/>
  <c r="L34" i="71"/>
  <c r="J34" i="71"/>
  <c r="I34" i="71"/>
  <c r="H34" i="71"/>
  <c r="G34" i="71"/>
  <c r="F34" i="71"/>
  <c r="E34" i="71"/>
  <c r="D34" i="71"/>
  <c r="S33" i="71"/>
  <c r="R33" i="71"/>
  <c r="Q33" i="71"/>
  <c r="P33" i="71"/>
  <c r="O33" i="71"/>
  <c r="N33" i="71"/>
  <c r="M33" i="71"/>
  <c r="L33" i="71"/>
  <c r="J33" i="71"/>
  <c r="I33" i="71"/>
  <c r="H33" i="71"/>
  <c r="G33" i="71"/>
  <c r="F33" i="71"/>
  <c r="E33" i="71"/>
  <c r="D33" i="71"/>
  <c r="S32" i="71"/>
  <c r="R32" i="71"/>
  <c r="Q32" i="71"/>
  <c r="P32" i="71"/>
  <c r="O32" i="71"/>
  <c r="N32" i="71"/>
  <c r="M32" i="71"/>
  <c r="L32" i="71"/>
  <c r="J32" i="71"/>
  <c r="I32" i="71"/>
  <c r="H32" i="71"/>
  <c r="G32" i="71"/>
  <c r="F32" i="71"/>
  <c r="E32" i="71"/>
  <c r="D32" i="71"/>
  <c r="S31" i="71"/>
  <c r="R31" i="71"/>
  <c r="Q31" i="71"/>
  <c r="P31" i="71"/>
  <c r="O31" i="71"/>
  <c r="N31" i="71"/>
  <c r="M31" i="71"/>
  <c r="L31" i="71"/>
  <c r="J31" i="71"/>
  <c r="I31" i="71"/>
  <c r="H31" i="71"/>
  <c r="G31" i="71"/>
  <c r="F31" i="71"/>
  <c r="E31" i="71"/>
  <c r="D31" i="71"/>
  <c r="S30" i="71"/>
  <c r="R30" i="71"/>
  <c r="Q30" i="71"/>
  <c r="P30" i="71"/>
  <c r="O30" i="71"/>
  <c r="N30" i="71"/>
  <c r="M30" i="71"/>
  <c r="L30" i="71"/>
  <c r="J30" i="71"/>
  <c r="I30" i="71"/>
  <c r="H30" i="71"/>
  <c r="G30" i="71"/>
  <c r="F30" i="71"/>
  <c r="E30" i="71"/>
  <c r="D30" i="71"/>
  <c r="S29" i="71"/>
  <c r="R29" i="71"/>
  <c r="Q29" i="71"/>
  <c r="P29" i="71"/>
  <c r="O29" i="71"/>
  <c r="N29" i="71"/>
  <c r="M29" i="71"/>
  <c r="L29" i="71"/>
  <c r="J29" i="71"/>
  <c r="I29" i="71"/>
  <c r="H29" i="71"/>
  <c r="G29" i="71"/>
  <c r="F29" i="71"/>
  <c r="E29" i="71"/>
  <c r="D29" i="71"/>
  <c r="S28" i="71"/>
  <c r="R28" i="71"/>
  <c r="Q28" i="71"/>
  <c r="P28" i="71"/>
  <c r="O28" i="71"/>
  <c r="N28" i="71"/>
  <c r="M28" i="71"/>
  <c r="J28" i="71"/>
  <c r="I28" i="71"/>
  <c r="H28" i="71"/>
  <c r="G28" i="71"/>
  <c r="F28" i="71"/>
  <c r="E28" i="71"/>
  <c r="D28" i="71"/>
  <c r="S27" i="71"/>
  <c r="R27" i="71"/>
  <c r="Q27" i="71"/>
  <c r="P27" i="71"/>
  <c r="O27" i="71"/>
  <c r="N27" i="71"/>
  <c r="M27" i="71"/>
  <c r="J27" i="71"/>
  <c r="I27" i="71"/>
  <c r="H27" i="71"/>
  <c r="G27" i="71"/>
  <c r="F27" i="71"/>
  <c r="E27" i="71"/>
  <c r="D27" i="71"/>
  <c r="S26" i="71"/>
  <c r="R26" i="71"/>
  <c r="Q26" i="71"/>
  <c r="P26" i="71"/>
  <c r="O26" i="71"/>
  <c r="N26" i="71"/>
  <c r="M26" i="71"/>
  <c r="J26" i="71"/>
  <c r="I26" i="71"/>
  <c r="H26" i="71"/>
  <c r="G26" i="71"/>
  <c r="F26" i="71"/>
  <c r="E26" i="71"/>
  <c r="D26" i="71"/>
  <c r="R25" i="71"/>
  <c r="Q25" i="71"/>
  <c r="P25" i="71"/>
  <c r="O25" i="71"/>
  <c r="N25" i="71"/>
  <c r="M25" i="71"/>
  <c r="J25" i="71"/>
  <c r="I25" i="71"/>
  <c r="H25" i="71"/>
  <c r="G25" i="71"/>
  <c r="F25" i="71"/>
  <c r="E25" i="71"/>
  <c r="D25" i="71"/>
  <c r="S24" i="71"/>
  <c r="R24" i="71"/>
  <c r="Q24" i="71"/>
  <c r="P24" i="71"/>
  <c r="O24" i="71"/>
  <c r="N24" i="71"/>
  <c r="M24" i="71"/>
  <c r="L24" i="71"/>
  <c r="J24" i="71"/>
  <c r="I24" i="71"/>
  <c r="H24" i="71"/>
  <c r="G24" i="71"/>
  <c r="F24" i="71"/>
  <c r="E24" i="71"/>
  <c r="D24" i="71"/>
  <c r="S23" i="71"/>
  <c r="R23" i="71"/>
  <c r="Q23" i="71"/>
  <c r="P23" i="71"/>
  <c r="O23" i="71"/>
  <c r="N23" i="71"/>
  <c r="M23" i="71"/>
  <c r="L23" i="71"/>
  <c r="J23" i="71"/>
  <c r="I23" i="71"/>
  <c r="H23" i="71"/>
  <c r="G23" i="71"/>
  <c r="F23" i="71"/>
  <c r="E23" i="71"/>
  <c r="D23" i="71"/>
  <c r="S22" i="71"/>
  <c r="R22" i="71"/>
  <c r="Q22" i="71"/>
  <c r="P22" i="71"/>
  <c r="O22" i="71"/>
  <c r="N22" i="71"/>
  <c r="M22" i="71"/>
  <c r="I22" i="71"/>
  <c r="H22" i="71"/>
  <c r="G22" i="71"/>
  <c r="F22" i="71"/>
  <c r="E22" i="71"/>
  <c r="D22" i="71"/>
  <c r="S21" i="71"/>
  <c r="R21" i="71"/>
  <c r="Q21" i="71"/>
  <c r="P21" i="71"/>
  <c r="O21" i="71"/>
  <c r="N21" i="71"/>
  <c r="M21" i="71"/>
  <c r="L21" i="71"/>
  <c r="J21" i="71"/>
  <c r="I21" i="71"/>
  <c r="H21" i="71"/>
  <c r="G21" i="71"/>
  <c r="F21" i="71"/>
  <c r="E21" i="71"/>
  <c r="D21" i="71"/>
  <c r="C21" i="71"/>
  <c r="S20" i="71"/>
  <c r="R20" i="71"/>
  <c r="Q20" i="71"/>
  <c r="P20" i="71"/>
  <c r="O20" i="71"/>
  <c r="N20" i="71"/>
  <c r="M20" i="71"/>
  <c r="J20" i="71"/>
  <c r="I20" i="71"/>
  <c r="H20" i="71"/>
  <c r="G20" i="71"/>
  <c r="F20" i="71"/>
  <c r="E20" i="71"/>
  <c r="D20" i="71"/>
  <c r="S19" i="71"/>
  <c r="R19" i="71"/>
  <c r="Q19" i="71"/>
  <c r="P19" i="71"/>
  <c r="O19" i="71"/>
  <c r="N19" i="71"/>
  <c r="M19" i="71"/>
  <c r="I19" i="71"/>
  <c r="H19" i="71"/>
  <c r="G19" i="71"/>
  <c r="F19" i="71"/>
  <c r="E19" i="71"/>
  <c r="D19" i="71"/>
  <c r="S18" i="71"/>
  <c r="R18" i="71"/>
  <c r="Q18" i="71"/>
  <c r="P18" i="71"/>
  <c r="O18" i="71"/>
  <c r="N18" i="71"/>
  <c r="M18" i="71"/>
  <c r="H18" i="71"/>
  <c r="G18" i="71"/>
  <c r="F18" i="71"/>
  <c r="E18" i="71"/>
  <c r="D18" i="71"/>
  <c r="S17" i="71"/>
  <c r="R17" i="71"/>
  <c r="Q17" i="71"/>
  <c r="P17" i="71"/>
  <c r="O17" i="71"/>
  <c r="N17" i="71"/>
  <c r="M17" i="71"/>
  <c r="I17" i="71"/>
  <c r="H17" i="71"/>
  <c r="G17" i="71"/>
  <c r="F17" i="71"/>
  <c r="E17" i="71"/>
  <c r="D17" i="71"/>
  <c r="S16" i="71"/>
  <c r="R16" i="71"/>
  <c r="Q16" i="71"/>
  <c r="P16" i="71"/>
  <c r="O16" i="71"/>
  <c r="N16" i="71"/>
  <c r="M16" i="71"/>
  <c r="I16" i="71"/>
  <c r="H16" i="71"/>
  <c r="G16" i="71"/>
  <c r="F16" i="71"/>
  <c r="E16" i="71"/>
  <c r="D16" i="71"/>
  <c r="S15" i="71"/>
  <c r="R15" i="71"/>
  <c r="Q15" i="71"/>
  <c r="P15" i="71"/>
  <c r="O15" i="71"/>
  <c r="N15" i="71"/>
  <c r="M15" i="71"/>
  <c r="L15" i="71"/>
  <c r="I15" i="71"/>
  <c r="H15" i="71"/>
  <c r="G15" i="71"/>
  <c r="F15" i="71"/>
  <c r="E15" i="71"/>
  <c r="D15" i="71"/>
  <c r="S14" i="71"/>
  <c r="R14" i="71"/>
  <c r="Q14" i="71"/>
  <c r="P14" i="71"/>
  <c r="O14" i="71"/>
  <c r="N14" i="71"/>
  <c r="M14" i="71"/>
  <c r="I14" i="71"/>
  <c r="H14" i="71"/>
  <c r="G14" i="71"/>
  <c r="F14" i="71"/>
  <c r="E14" i="71"/>
  <c r="D14" i="71"/>
  <c r="S13" i="71"/>
  <c r="R13" i="71"/>
  <c r="Q13" i="71"/>
  <c r="P13" i="71"/>
  <c r="O13" i="71"/>
  <c r="N13" i="71"/>
  <c r="M13" i="71"/>
  <c r="I13" i="71"/>
  <c r="H13" i="71"/>
  <c r="G13" i="71"/>
  <c r="F13" i="71"/>
  <c r="E13" i="71"/>
  <c r="D13" i="71"/>
  <c r="S12" i="71"/>
  <c r="R12" i="71"/>
  <c r="Q12" i="71"/>
  <c r="P12" i="71"/>
  <c r="O12" i="71"/>
  <c r="N12" i="71"/>
  <c r="M12" i="71"/>
  <c r="S11" i="71"/>
  <c r="R11" i="71"/>
  <c r="Q11" i="71"/>
  <c r="M11" i="71"/>
  <c r="S10" i="71"/>
  <c r="R10" i="71"/>
  <c r="Q10" i="71"/>
  <c r="P10" i="71"/>
  <c r="O10" i="71"/>
  <c r="R9" i="71"/>
  <c r="Q9" i="71"/>
  <c r="P9" i="71"/>
  <c r="O9" i="71"/>
  <c r="M9" i="71"/>
  <c r="Q73" i="47"/>
  <c r="P73" i="47"/>
  <c r="O73" i="47"/>
  <c r="N73" i="47"/>
  <c r="L73" i="47"/>
  <c r="K73" i="47"/>
  <c r="J73" i="47"/>
  <c r="I73" i="47"/>
  <c r="H73" i="47"/>
  <c r="G73" i="47"/>
  <c r="F73" i="47"/>
  <c r="E73" i="47"/>
  <c r="D73" i="47"/>
  <c r="Q72" i="47"/>
  <c r="P72" i="47"/>
  <c r="O72" i="47"/>
  <c r="N72" i="47"/>
  <c r="L72" i="47"/>
  <c r="K72" i="47"/>
  <c r="J72" i="47"/>
  <c r="I72" i="47"/>
  <c r="H72" i="47"/>
  <c r="G72" i="47"/>
  <c r="F72" i="47"/>
  <c r="E72" i="47"/>
  <c r="D72" i="47"/>
  <c r="Q71" i="47"/>
  <c r="P71" i="47"/>
  <c r="O71" i="47"/>
  <c r="N71" i="47"/>
  <c r="L71" i="47"/>
  <c r="K71" i="47"/>
  <c r="J71" i="47"/>
  <c r="I71" i="47"/>
  <c r="H71" i="47"/>
  <c r="G71" i="47"/>
  <c r="F71" i="47"/>
  <c r="E71" i="47"/>
  <c r="D71" i="47"/>
  <c r="Q70" i="47"/>
  <c r="P70" i="47"/>
  <c r="O70" i="47"/>
  <c r="N70" i="47"/>
  <c r="L70" i="47"/>
  <c r="K70" i="47"/>
  <c r="J70" i="47"/>
  <c r="I70" i="47"/>
  <c r="H70" i="47"/>
  <c r="G70" i="47"/>
  <c r="F70" i="47"/>
  <c r="E70" i="47"/>
  <c r="D70" i="47"/>
  <c r="Q69" i="47"/>
  <c r="P69" i="47"/>
  <c r="O69" i="47"/>
  <c r="N69" i="47"/>
  <c r="L69" i="47"/>
  <c r="K69" i="47"/>
  <c r="J69" i="47"/>
  <c r="I69" i="47"/>
  <c r="H69" i="47"/>
  <c r="G69" i="47"/>
  <c r="F69" i="47"/>
  <c r="E69" i="47"/>
  <c r="D69" i="47"/>
  <c r="Q68" i="47"/>
  <c r="P68" i="47"/>
  <c r="O68" i="47"/>
  <c r="N68" i="47"/>
  <c r="L68" i="47"/>
  <c r="K68" i="47"/>
  <c r="J68" i="47"/>
  <c r="I68" i="47"/>
  <c r="H68" i="47"/>
  <c r="G68" i="47"/>
  <c r="F68" i="47"/>
  <c r="E68" i="47"/>
  <c r="D68" i="47"/>
  <c r="P67" i="47"/>
  <c r="O67" i="47"/>
  <c r="H67" i="47"/>
  <c r="G67" i="47"/>
  <c r="F67" i="47"/>
  <c r="E67" i="47"/>
  <c r="D67" i="47"/>
  <c r="Q66" i="47"/>
  <c r="P66" i="47"/>
  <c r="O66" i="47"/>
  <c r="N66" i="47"/>
  <c r="L66" i="47"/>
  <c r="K66" i="47"/>
  <c r="J66" i="47"/>
  <c r="I66" i="47"/>
  <c r="H66" i="47"/>
  <c r="G66" i="47"/>
  <c r="F66" i="47"/>
  <c r="E66" i="47"/>
  <c r="D66" i="47"/>
  <c r="Q64" i="47"/>
  <c r="P64" i="47"/>
  <c r="O64" i="47"/>
  <c r="N64" i="47"/>
  <c r="L64" i="47"/>
  <c r="K64" i="47"/>
  <c r="J64" i="47"/>
  <c r="I64" i="47"/>
  <c r="H64" i="47"/>
  <c r="G64" i="47"/>
  <c r="F64" i="47"/>
  <c r="E64" i="47"/>
  <c r="D64" i="47"/>
  <c r="N62" i="47"/>
  <c r="L62" i="47"/>
  <c r="K62" i="47"/>
  <c r="J62" i="47"/>
  <c r="I62" i="47"/>
  <c r="H62" i="47"/>
  <c r="G62" i="47"/>
  <c r="F62" i="47"/>
  <c r="E62" i="47"/>
  <c r="D62" i="47"/>
  <c r="Q61" i="47"/>
  <c r="P61" i="47"/>
  <c r="O61" i="47"/>
  <c r="N61" i="47"/>
  <c r="L61" i="47"/>
  <c r="K61" i="47"/>
  <c r="J61" i="47"/>
  <c r="I61" i="47"/>
  <c r="H61" i="47"/>
  <c r="G61" i="47"/>
  <c r="F61" i="47"/>
  <c r="E61" i="47"/>
  <c r="D61" i="47"/>
  <c r="Q59" i="47"/>
  <c r="P59" i="47"/>
  <c r="O59" i="47"/>
  <c r="N59" i="47"/>
  <c r="L59" i="47"/>
  <c r="K59" i="47"/>
  <c r="J59" i="47"/>
  <c r="I59" i="47"/>
  <c r="H59" i="47"/>
  <c r="G59" i="47"/>
  <c r="F59" i="47"/>
  <c r="E59" i="47"/>
  <c r="D59" i="47"/>
  <c r="Q56" i="47"/>
  <c r="P56" i="47"/>
  <c r="O56" i="47"/>
  <c r="L56" i="47"/>
  <c r="K56" i="47"/>
  <c r="J56" i="47"/>
  <c r="I56" i="47"/>
  <c r="H56" i="47"/>
  <c r="G56" i="47"/>
  <c r="F56" i="47"/>
  <c r="E56" i="47"/>
  <c r="D56" i="47"/>
  <c r="Q55" i="47"/>
  <c r="P55" i="47"/>
  <c r="O55" i="47"/>
  <c r="N55" i="47"/>
  <c r="L55" i="47"/>
  <c r="K55" i="47"/>
  <c r="J55" i="47"/>
  <c r="I55" i="47"/>
  <c r="H55" i="47"/>
  <c r="G55" i="47"/>
  <c r="F55" i="47"/>
  <c r="E55" i="47"/>
  <c r="D55" i="47"/>
  <c r="Q54" i="47"/>
  <c r="P54" i="47"/>
  <c r="O54" i="47"/>
  <c r="N54" i="47"/>
  <c r="L54" i="47"/>
  <c r="K54" i="47"/>
  <c r="J54" i="47"/>
  <c r="I54" i="47"/>
  <c r="H54" i="47"/>
  <c r="G54" i="47"/>
  <c r="F54" i="47"/>
  <c r="E54" i="47"/>
  <c r="D54" i="47"/>
  <c r="Q53" i="47"/>
  <c r="P53" i="47"/>
  <c r="O53" i="47"/>
  <c r="N53" i="47"/>
  <c r="L53" i="47"/>
  <c r="K53" i="47"/>
  <c r="J53" i="47"/>
  <c r="I53" i="47"/>
  <c r="H53" i="47"/>
  <c r="E53" i="47"/>
  <c r="D53" i="47"/>
  <c r="Q52" i="47"/>
  <c r="P52" i="47"/>
  <c r="O52" i="47"/>
  <c r="N52" i="47"/>
  <c r="L52" i="47"/>
  <c r="K52" i="47"/>
  <c r="J52" i="47"/>
  <c r="I52" i="47"/>
  <c r="H52" i="47"/>
  <c r="G52" i="47"/>
  <c r="F52" i="47"/>
  <c r="E52" i="47"/>
  <c r="D52" i="47"/>
  <c r="Q51" i="47"/>
  <c r="P51" i="47"/>
  <c r="O51" i="47"/>
  <c r="N51" i="47"/>
  <c r="L51" i="47"/>
  <c r="K51" i="47"/>
  <c r="J51" i="47"/>
  <c r="I51" i="47"/>
  <c r="H51" i="47"/>
  <c r="G51" i="47"/>
  <c r="F51" i="47"/>
  <c r="E51" i="47"/>
  <c r="D51" i="47"/>
  <c r="I50" i="47"/>
  <c r="H50" i="47"/>
  <c r="G50" i="47"/>
  <c r="F50" i="47"/>
  <c r="E50" i="47"/>
  <c r="D50" i="47"/>
  <c r="Q49" i="47"/>
  <c r="P49" i="47"/>
  <c r="O49" i="47"/>
  <c r="N49" i="47"/>
  <c r="L49" i="47"/>
  <c r="K49" i="47"/>
  <c r="J49" i="47"/>
  <c r="I49" i="47"/>
  <c r="H49" i="47"/>
  <c r="G49" i="47"/>
  <c r="F49" i="47"/>
  <c r="E49" i="47"/>
  <c r="D49" i="47"/>
  <c r="Q48" i="47"/>
  <c r="P48" i="47"/>
  <c r="O48" i="47"/>
  <c r="N48" i="47"/>
  <c r="L48" i="47"/>
  <c r="K48" i="47"/>
  <c r="J48" i="47"/>
  <c r="I48" i="47"/>
  <c r="H48" i="47"/>
  <c r="G48" i="47"/>
  <c r="F48" i="47"/>
  <c r="E48" i="47"/>
  <c r="D48" i="47"/>
  <c r="Q47" i="47"/>
  <c r="P47" i="47"/>
  <c r="O47" i="47"/>
  <c r="N47" i="47"/>
  <c r="L47" i="47"/>
  <c r="K47" i="47"/>
  <c r="J47" i="47"/>
  <c r="I47" i="47"/>
  <c r="H47" i="47"/>
  <c r="G47" i="47"/>
  <c r="F47" i="47"/>
  <c r="E47" i="47"/>
  <c r="D47" i="47"/>
  <c r="Q46" i="47"/>
  <c r="P46" i="47"/>
  <c r="O46" i="47"/>
  <c r="N46" i="47"/>
  <c r="L46" i="47"/>
  <c r="K46" i="47"/>
  <c r="J46" i="47"/>
  <c r="I46" i="47"/>
  <c r="H46" i="47"/>
  <c r="G46" i="47"/>
  <c r="F46" i="47"/>
  <c r="E46" i="47"/>
  <c r="D46" i="47"/>
  <c r="Q45" i="47"/>
  <c r="P45" i="47"/>
  <c r="O45" i="47"/>
  <c r="N45" i="47"/>
  <c r="L45" i="47"/>
  <c r="K45" i="47"/>
  <c r="J45" i="47"/>
  <c r="I45" i="47"/>
  <c r="H45" i="47"/>
  <c r="G45" i="47"/>
  <c r="F45" i="47"/>
  <c r="E45" i="47"/>
  <c r="D45" i="47"/>
  <c r="Q44" i="47"/>
  <c r="P44" i="47"/>
  <c r="O44" i="47"/>
  <c r="N44" i="47"/>
  <c r="L44" i="47"/>
  <c r="K44" i="47"/>
  <c r="J44" i="47"/>
  <c r="I44" i="47"/>
  <c r="H44" i="47"/>
  <c r="G44" i="47"/>
  <c r="F44" i="47"/>
  <c r="E44" i="47"/>
  <c r="D44" i="47"/>
  <c r="Q43" i="47"/>
  <c r="P43" i="47"/>
  <c r="O43" i="47"/>
  <c r="N43" i="47"/>
  <c r="L43" i="47"/>
  <c r="K43" i="47"/>
  <c r="J43" i="47"/>
  <c r="I43" i="47"/>
  <c r="H43" i="47"/>
  <c r="G43" i="47"/>
  <c r="F43" i="47"/>
  <c r="E43" i="47"/>
  <c r="D43" i="47"/>
  <c r="Q42" i="47"/>
  <c r="P42" i="47"/>
  <c r="O42" i="47"/>
  <c r="N42" i="47"/>
  <c r="L42" i="47"/>
  <c r="K42" i="47"/>
  <c r="J42" i="47"/>
  <c r="I42" i="47"/>
  <c r="H42" i="47"/>
  <c r="G42" i="47"/>
  <c r="F42" i="47"/>
  <c r="E42" i="47"/>
  <c r="D42" i="47"/>
  <c r="C42" i="47"/>
  <c r="Q41" i="47"/>
  <c r="P41" i="47"/>
  <c r="O41" i="47"/>
  <c r="N41" i="47"/>
  <c r="L41" i="47"/>
  <c r="K41" i="47"/>
  <c r="J41" i="47"/>
  <c r="I41" i="47"/>
  <c r="H41" i="47"/>
  <c r="G41" i="47"/>
  <c r="F41" i="47"/>
  <c r="E41" i="47"/>
  <c r="D41" i="47"/>
  <c r="C41" i="47"/>
  <c r="Q40" i="47"/>
  <c r="P40" i="47"/>
  <c r="O40" i="47"/>
  <c r="N40" i="47"/>
  <c r="L40" i="47"/>
  <c r="K40" i="47"/>
  <c r="J40" i="47"/>
  <c r="I40" i="47"/>
  <c r="H40" i="47"/>
  <c r="G40" i="47"/>
  <c r="F40" i="47"/>
  <c r="E40" i="47"/>
  <c r="D40" i="47"/>
  <c r="C40" i="47"/>
  <c r="Q39" i="47"/>
  <c r="P39" i="47"/>
  <c r="O39" i="47"/>
  <c r="N39" i="47"/>
  <c r="L39" i="47"/>
  <c r="K39" i="47"/>
  <c r="J39" i="47"/>
  <c r="I39" i="47"/>
  <c r="H39" i="47"/>
  <c r="G39" i="47"/>
  <c r="F39" i="47"/>
  <c r="E39" i="47"/>
  <c r="D39" i="47"/>
  <c r="C39" i="47"/>
  <c r="Q38" i="47"/>
  <c r="P38" i="47"/>
  <c r="O38" i="47"/>
  <c r="N38" i="47"/>
  <c r="L38" i="47"/>
  <c r="K38" i="47"/>
  <c r="J38" i="47"/>
  <c r="I38" i="47"/>
  <c r="H38" i="47"/>
  <c r="G38" i="47"/>
  <c r="F38" i="47"/>
  <c r="E38" i="47"/>
  <c r="D38" i="47"/>
  <c r="Q37" i="47"/>
  <c r="P37" i="47"/>
  <c r="O37" i="47"/>
  <c r="N37" i="47"/>
  <c r="L37" i="47"/>
  <c r="K37" i="47"/>
  <c r="J37" i="47"/>
  <c r="I37" i="47"/>
  <c r="H37" i="47"/>
  <c r="G37" i="47"/>
  <c r="F37" i="47"/>
  <c r="E37" i="47"/>
  <c r="D37" i="47"/>
  <c r="N36" i="47"/>
  <c r="L36" i="47"/>
  <c r="K36" i="47"/>
  <c r="J36" i="47"/>
  <c r="I36" i="47"/>
  <c r="H36" i="47"/>
  <c r="G36" i="47"/>
  <c r="F36" i="47"/>
  <c r="E36" i="47"/>
  <c r="D36" i="47"/>
  <c r="Q35" i="47"/>
  <c r="P35" i="47"/>
  <c r="O35" i="47"/>
  <c r="N35" i="47"/>
  <c r="L35" i="47"/>
  <c r="K35" i="47"/>
  <c r="J35" i="47"/>
  <c r="I35" i="47"/>
  <c r="H35" i="47"/>
  <c r="G35" i="47"/>
  <c r="F35" i="47"/>
  <c r="E35" i="47"/>
  <c r="D35" i="47"/>
  <c r="Q34" i="47"/>
  <c r="P34" i="47"/>
  <c r="O34" i="47"/>
  <c r="N34" i="47"/>
  <c r="L34" i="47"/>
  <c r="K34" i="47"/>
  <c r="J34" i="47"/>
  <c r="I33" i="47"/>
  <c r="H33" i="47"/>
  <c r="G33" i="47"/>
  <c r="F33" i="47"/>
  <c r="E33" i="47"/>
  <c r="D33" i="47"/>
  <c r="Q32" i="47"/>
  <c r="P32" i="47"/>
  <c r="O32" i="47"/>
  <c r="N32" i="47"/>
  <c r="L32" i="47"/>
  <c r="K32" i="47"/>
  <c r="J32" i="47"/>
  <c r="I32" i="47"/>
  <c r="H32" i="47"/>
  <c r="G32" i="47"/>
  <c r="F32" i="47"/>
  <c r="E32" i="47"/>
  <c r="D32" i="47"/>
  <c r="Q31" i="47"/>
  <c r="P31" i="47"/>
  <c r="O31" i="47"/>
  <c r="N31" i="47"/>
  <c r="L31" i="47"/>
  <c r="K31" i="47"/>
  <c r="J31" i="47"/>
  <c r="I31" i="47"/>
  <c r="H31" i="47"/>
  <c r="G31" i="47"/>
  <c r="F31" i="47"/>
  <c r="E31" i="47"/>
  <c r="D31" i="47"/>
  <c r="Q30" i="47"/>
  <c r="P30" i="47"/>
  <c r="O30" i="47"/>
  <c r="N30" i="47"/>
  <c r="L30" i="47"/>
  <c r="K30" i="47"/>
  <c r="J30" i="47"/>
  <c r="I30" i="47"/>
  <c r="H30" i="47"/>
  <c r="G30" i="47"/>
  <c r="F30" i="47"/>
  <c r="E30" i="47"/>
  <c r="D30" i="47"/>
  <c r="Q29" i="47"/>
  <c r="P29" i="47"/>
  <c r="O29" i="47"/>
  <c r="N29" i="47"/>
  <c r="L29" i="47"/>
  <c r="K29" i="47"/>
  <c r="J29" i="47"/>
  <c r="I29" i="47"/>
  <c r="H29" i="47"/>
  <c r="G29" i="47"/>
  <c r="F29" i="47"/>
  <c r="E29" i="47"/>
  <c r="D29" i="47"/>
  <c r="Q28" i="47"/>
  <c r="P28" i="47"/>
  <c r="O28" i="47"/>
  <c r="N28" i="47"/>
  <c r="L28" i="47"/>
  <c r="K28" i="47"/>
  <c r="J28" i="47"/>
  <c r="I28" i="47"/>
  <c r="H28" i="47"/>
  <c r="G28" i="47"/>
  <c r="F28" i="47"/>
  <c r="E28" i="47"/>
  <c r="O27" i="47"/>
  <c r="N27" i="47"/>
  <c r="L27" i="47"/>
  <c r="K27" i="47"/>
  <c r="J27" i="47"/>
  <c r="I27" i="47"/>
  <c r="H27" i="47"/>
  <c r="G27" i="47"/>
  <c r="F27" i="47"/>
  <c r="E27" i="47"/>
  <c r="Q26" i="47"/>
  <c r="P26" i="47"/>
  <c r="O26" i="47"/>
  <c r="N26" i="47"/>
  <c r="L26" i="47"/>
  <c r="K26" i="47"/>
  <c r="J26" i="47"/>
  <c r="I26" i="47"/>
  <c r="H26" i="47"/>
  <c r="G26" i="47"/>
  <c r="F26" i="47"/>
  <c r="E26" i="47"/>
  <c r="P24" i="47"/>
  <c r="O24" i="47"/>
  <c r="N24" i="47"/>
  <c r="L24" i="47"/>
  <c r="K24" i="47"/>
  <c r="J24" i="47"/>
  <c r="I24" i="47"/>
  <c r="H24" i="47"/>
  <c r="G24" i="47"/>
  <c r="F24" i="47"/>
  <c r="E24" i="47"/>
  <c r="D24" i="47"/>
  <c r="Q23" i="47"/>
  <c r="P23" i="47"/>
  <c r="O23" i="47"/>
  <c r="N23" i="47"/>
  <c r="L23" i="47"/>
  <c r="K23" i="47"/>
  <c r="J23" i="47"/>
  <c r="I23" i="47"/>
  <c r="H23" i="47"/>
  <c r="G23" i="47"/>
  <c r="F23" i="47"/>
  <c r="E23" i="47"/>
  <c r="D23" i="47"/>
  <c r="Q22" i="47"/>
  <c r="P22" i="47"/>
  <c r="O22" i="47"/>
  <c r="N22" i="47"/>
  <c r="L22" i="47"/>
  <c r="K22" i="47"/>
  <c r="J22" i="47"/>
  <c r="I22" i="47"/>
  <c r="H22" i="47"/>
  <c r="G22" i="47"/>
  <c r="F22" i="47"/>
  <c r="E22" i="47"/>
  <c r="D22" i="47"/>
  <c r="O20" i="47"/>
  <c r="N20" i="47"/>
  <c r="L20" i="47"/>
  <c r="K20" i="47"/>
  <c r="J20" i="47"/>
  <c r="I20" i="47"/>
  <c r="H20" i="47"/>
  <c r="G20" i="47"/>
  <c r="F20" i="47"/>
  <c r="E20" i="47"/>
  <c r="D20" i="47"/>
  <c r="Q19" i="47"/>
  <c r="P19" i="47"/>
  <c r="O19" i="47"/>
  <c r="N19" i="47"/>
  <c r="L19" i="47"/>
  <c r="K19" i="47"/>
  <c r="J19" i="47"/>
  <c r="I19" i="47"/>
  <c r="H19" i="47"/>
  <c r="G19" i="47"/>
  <c r="F19" i="47"/>
  <c r="E19" i="47"/>
  <c r="D19" i="47"/>
  <c r="Q18" i="47"/>
  <c r="P18" i="47"/>
  <c r="O18" i="47"/>
  <c r="N18" i="47"/>
  <c r="L18" i="47"/>
  <c r="K18" i="47"/>
  <c r="J18" i="47"/>
  <c r="I18" i="47"/>
  <c r="H18" i="47"/>
  <c r="G18" i="47"/>
  <c r="F18" i="47"/>
  <c r="E18" i="47"/>
  <c r="D18" i="47"/>
  <c r="Q17" i="47"/>
  <c r="P17" i="47"/>
  <c r="O17" i="47"/>
  <c r="N17" i="47"/>
  <c r="L17" i="47"/>
  <c r="K17" i="47"/>
  <c r="J17" i="47"/>
  <c r="I17" i="47"/>
  <c r="H17" i="47"/>
  <c r="G17" i="47"/>
  <c r="F17" i="47"/>
  <c r="E17" i="47"/>
  <c r="D17" i="47"/>
  <c r="Q16" i="47"/>
  <c r="P16" i="47"/>
  <c r="O16" i="47"/>
  <c r="N16" i="47"/>
  <c r="L16" i="47"/>
  <c r="K16" i="47"/>
  <c r="J16" i="47"/>
  <c r="F16" i="47"/>
  <c r="E16" i="47"/>
  <c r="D16" i="47"/>
  <c r="Q15" i="47"/>
  <c r="P15" i="47"/>
  <c r="O15" i="47"/>
  <c r="N15" i="47"/>
  <c r="L15" i="47"/>
  <c r="K15" i="47"/>
  <c r="J15" i="47"/>
  <c r="I15" i="47"/>
  <c r="H15" i="47"/>
  <c r="G15" i="47"/>
  <c r="F15" i="47"/>
  <c r="E15" i="47"/>
  <c r="D15" i="47"/>
  <c r="P14" i="47"/>
  <c r="O14" i="47"/>
  <c r="N14" i="47"/>
  <c r="L14" i="47"/>
  <c r="K14" i="47"/>
  <c r="J14" i="47"/>
  <c r="I14" i="47"/>
  <c r="H14" i="47"/>
  <c r="G14" i="47"/>
  <c r="F14" i="47"/>
  <c r="E14" i="47"/>
  <c r="D14" i="47"/>
  <c r="Q13" i="47"/>
  <c r="P13" i="47"/>
  <c r="O13" i="47"/>
  <c r="N13" i="47"/>
  <c r="L13" i="47"/>
  <c r="K13" i="47"/>
  <c r="J13" i="47"/>
  <c r="I13" i="47"/>
  <c r="H13" i="47"/>
  <c r="G13" i="47"/>
  <c r="F13" i="47"/>
  <c r="E13" i="47"/>
  <c r="D13" i="47"/>
  <c r="P12" i="47"/>
  <c r="O12" i="47"/>
  <c r="N12" i="47"/>
  <c r="L12" i="47"/>
  <c r="K12" i="47"/>
  <c r="J12" i="47"/>
  <c r="F12" i="47"/>
  <c r="E12" i="47"/>
  <c r="D12" i="47"/>
  <c r="Q11" i="47"/>
  <c r="P11" i="47"/>
  <c r="O11" i="47"/>
  <c r="N11" i="47"/>
  <c r="L11" i="47"/>
  <c r="K11" i="47"/>
  <c r="J11" i="47"/>
  <c r="I11" i="47"/>
  <c r="H11" i="47"/>
  <c r="G11" i="47"/>
  <c r="F11" i="47"/>
  <c r="E11" i="47"/>
  <c r="D11" i="47"/>
  <c r="P10" i="47"/>
  <c r="O10" i="47"/>
  <c r="N10" i="47"/>
  <c r="L10" i="47"/>
  <c r="K10" i="47"/>
  <c r="J10" i="47"/>
  <c r="I10" i="47"/>
  <c r="H10" i="47"/>
  <c r="G10" i="47"/>
  <c r="F10" i="47"/>
  <c r="E10" i="47"/>
  <c r="D10" i="47"/>
  <c r="Q9" i="47"/>
  <c r="P9" i="47"/>
  <c r="O9" i="47"/>
  <c r="N9" i="47"/>
  <c r="L9" i="47"/>
  <c r="K9" i="47"/>
  <c r="J9" i="47"/>
  <c r="I9" i="47"/>
  <c r="H9" i="47"/>
  <c r="G9" i="47"/>
  <c r="F9" i="47"/>
  <c r="E9" i="47"/>
  <c r="D9" i="47"/>
  <c r="N8" i="47"/>
  <c r="L8" i="47"/>
  <c r="J8" i="47"/>
  <c r="S17" i="35"/>
  <c r="R17" i="35"/>
  <c r="Q17" i="35"/>
  <c r="P17" i="35"/>
  <c r="O17" i="35"/>
  <c r="N17" i="35"/>
  <c r="L17" i="35"/>
  <c r="K17" i="35"/>
  <c r="J17" i="35"/>
  <c r="I17" i="35"/>
  <c r="H17" i="35"/>
  <c r="G17" i="35"/>
  <c r="F17" i="35"/>
  <c r="E17" i="35"/>
  <c r="D17" i="35"/>
  <c r="S16" i="35"/>
  <c r="R16" i="35"/>
  <c r="Q16" i="35"/>
  <c r="P16" i="35"/>
  <c r="O16" i="35"/>
  <c r="N16" i="35"/>
  <c r="L16" i="35"/>
  <c r="K16" i="35"/>
  <c r="J16" i="35"/>
  <c r="I16" i="35"/>
  <c r="H16" i="35"/>
  <c r="G16" i="35"/>
  <c r="F16" i="35"/>
  <c r="E16" i="35"/>
  <c r="D16" i="35"/>
  <c r="S15" i="35"/>
  <c r="R15" i="35"/>
  <c r="Q15" i="35"/>
  <c r="P15" i="35"/>
  <c r="O15" i="35"/>
  <c r="N15" i="35"/>
  <c r="L15" i="35"/>
  <c r="K15" i="35"/>
  <c r="J15" i="35"/>
  <c r="I15" i="35"/>
  <c r="H15" i="35"/>
  <c r="G15" i="35"/>
  <c r="F15" i="35"/>
  <c r="E15" i="35"/>
  <c r="D15" i="35"/>
  <c r="S14" i="35"/>
  <c r="R14" i="35"/>
  <c r="Q14" i="35"/>
  <c r="P14" i="35"/>
  <c r="O14" i="35"/>
  <c r="N14" i="35"/>
  <c r="L14" i="35"/>
  <c r="K14" i="35"/>
  <c r="J14" i="35"/>
  <c r="I14" i="35"/>
  <c r="H14" i="35"/>
  <c r="G14" i="35"/>
  <c r="F14" i="35"/>
  <c r="E14" i="35"/>
  <c r="D14" i="35"/>
  <c r="S13" i="35"/>
  <c r="R13" i="35"/>
  <c r="Q13" i="35"/>
  <c r="P13" i="35"/>
  <c r="O13" i="35"/>
  <c r="N13" i="35"/>
  <c r="L13" i="35"/>
  <c r="K13" i="35"/>
  <c r="J13" i="35"/>
  <c r="I13" i="35"/>
  <c r="H13" i="35"/>
  <c r="G13" i="35"/>
  <c r="F13" i="35"/>
  <c r="E13" i="35"/>
  <c r="D13" i="35"/>
  <c r="S12" i="35"/>
  <c r="O12" i="35"/>
  <c r="H12" i="35"/>
  <c r="G12" i="35"/>
  <c r="F12" i="35"/>
  <c r="E12" i="35"/>
  <c r="D12" i="35"/>
  <c r="S11" i="35"/>
  <c r="R11" i="35"/>
  <c r="Q11" i="35"/>
  <c r="P11" i="35"/>
  <c r="O11" i="35"/>
  <c r="O10" i="35"/>
  <c r="N10" i="35"/>
  <c r="L10" i="35"/>
  <c r="K10" i="35"/>
  <c r="J10" i="35"/>
  <c r="I10" i="35"/>
  <c r="H10" i="35"/>
  <c r="G10" i="35"/>
  <c r="F10" i="35"/>
  <c r="E10" i="35"/>
  <c r="D10" i="35"/>
  <c r="S9" i="35"/>
  <c r="R9" i="35"/>
  <c r="Q9" i="35"/>
  <c r="P9" i="35"/>
  <c r="O9" i="35"/>
  <c r="N9" i="35"/>
  <c r="L9" i="35"/>
  <c r="K9" i="35"/>
  <c r="J9" i="35"/>
  <c r="I9" i="35"/>
  <c r="H9" i="35"/>
  <c r="G9" i="35"/>
  <c r="F9" i="35"/>
  <c r="E9" i="35"/>
  <c r="D9" i="35"/>
  <c r="S8" i="35"/>
  <c r="O8" i="35"/>
  <c r="N8" i="35"/>
  <c r="L8" i="35"/>
  <c r="K8" i="35"/>
  <c r="J8" i="35"/>
  <c r="I8" i="35"/>
  <c r="H8" i="35"/>
  <c r="G8" i="35"/>
  <c r="F8" i="35"/>
  <c r="E8" i="35"/>
  <c r="D8" i="35"/>
  <c r="M79" i="15"/>
  <c r="L79" i="15"/>
  <c r="K79" i="15"/>
  <c r="J79" i="15"/>
  <c r="I79" i="15"/>
  <c r="H79" i="15"/>
  <c r="G79" i="15"/>
  <c r="F79" i="15"/>
  <c r="D79" i="15"/>
  <c r="M78" i="15"/>
  <c r="L78" i="15"/>
  <c r="K78" i="15"/>
  <c r="J78" i="15"/>
  <c r="I78" i="15"/>
  <c r="H78" i="15"/>
  <c r="G78" i="15"/>
  <c r="F78" i="15"/>
  <c r="D78" i="15"/>
  <c r="M77" i="15"/>
  <c r="L77" i="15"/>
  <c r="K77" i="15"/>
  <c r="J77" i="15"/>
  <c r="I77" i="15"/>
  <c r="H77" i="15"/>
  <c r="G77" i="15"/>
  <c r="F77" i="15"/>
  <c r="D77" i="15"/>
  <c r="M76" i="15"/>
  <c r="L76" i="15"/>
  <c r="K76" i="15"/>
  <c r="J76" i="15"/>
  <c r="I76" i="15"/>
  <c r="H76" i="15"/>
  <c r="G76" i="15"/>
  <c r="F76" i="15"/>
  <c r="D76" i="15"/>
  <c r="M75" i="15"/>
  <c r="L75" i="15"/>
  <c r="K75" i="15"/>
  <c r="J75" i="15"/>
  <c r="I75" i="15"/>
  <c r="H75" i="15"/>
  <c r="G75" i="15"/>
  <c r="F75" i="15"/>
  <c r="D75" i="15"/>
  <c r="M74" i="15"/>
  <c r="L74" i="15"/>
  <c r="K74" i="15"/>
  <c r="J74" i="15"/>
  <c r="I74" i="15"/>
  <c r="H74" i="15"/>
  <c r="G74" i="15"/>
  <c r="F74" i="15"/>
  <c r="D74" i="15"/>
  <c r="M73" i="15"/>
  <c r="L73" i="15"/>
  <c r="K73" i="15"/>
  <c r="J73" i="15"/>
  <c r="I73" i="15"/>
  <c r="H73" i="15"/>
  <c r="G73" i="15"/>
  <c r="F73" i="15"/>
  <c r="D73" i="15"/>
  <c r="M72" i="15"/>
  <c r="L72" i="15"/>
  <c r="K72" i="15"/>
  <c r="J72" i="15"/>
  <c r="I72" i="15"/>
  <c r="H72" i="15"/>
  <c r="G72" i="15"/>
  <c r="F72" i="15"/>
  <c r="D72" i="15"/>
  <c r="M71" i="15"/>
  <c r="I71" i="15"/>
  <c r="H71" i="15"/>
  <c r="G71" i="15"/>
  <c r="F71" i="15"/>
  <c r="D70" i="15"/>
  <c r="M69" i="15"/>
  <c r="L69" i="15"/>
  <c r="K69" i="15"/>
  <c r="J69" i="15"/>
  <c r="I69" i="15"/>
  <c r="H69" i="15"/>
  <c r="G69" i="15"/>
  <c r="F69" i="15"/>
  <c r="D69" i="15"/>
  <c r="M68" i="15"/>
  <c r="I68" i="15"/>
  <c r="H68" i="15"/>
  <c r="G68" i="15"/>
  <c r="F68" i="15"/>
  <c r="D68" i="15"/>
  <c r="M67" i="15"/>
  <c r="L67" i="15"/>
  <c r="K67" i="15"/>
  <c r="J67" i="15"/>
  <c r="I67" i="15"/>
  <c r="H67" i="15"/>
  <c r="G67" i="15"/>
  <c r="F67" i="15"/>
  <c r="D67" i="15"/>
  <c r="M66" i="15"/>
  <c r="I66" i="15"/>
  <c r="H66" i="15"/>
  <c r="G66" i="15"/>
  <c r="F66" i="15"/>
  <c r="D66" i="15"/>
  <c r="M65" i="15"/>
  <c r="L65" i="15"/>
  <c r="K65" i="15"/>
  <c r="J65" i="15"/>
  <c r="I65" i="15"/>
  <c r="H65" i="15"/>
  <c r="G65" i="15"/>
  <c r="I64" i="15"/>
  <c r="H64" i="15"/>
  <c r="G64" i="15"/>
  <c r="F64" i="15"/>
  <c r="D64" i="15"/>
  <c r="M63" i="15"/>
  <c r="L63" i="15"/>
  <c r="K63" i="15"/>
  <c r="J63" i="15"/>
  <c r="I63" i="15"/>
  <c r="H63" i="15"/>
  <c r="G63" i="15"/>
  <c r="F63" i="15"/>
  <c r="D63" i="15"/>
  <c r="J62" i="15"/>
  <c r="I62" i="15"/>
  <c r="H62" i="15"/>
  <c r="G62" i="15"/>
  <c r="F62" i="15"/>
  <c r="D62" i="15"/>
  <c r="J61" i="15"/>
  <c r="I61" i="15"/>
  <c r="H61" i="15"/>
  <c r="G61" i="15"/>
  <c r="F61" i="15"/>
  <c r="D61" i="15"/>
  <c r="M60" i="15"/>
  <c r="L60" i="15"/>
  <c r="K60" i="15"/>
  <c r="J60" i="15"/>
  <c r="I60" i="15"/>
  <c r="H60" i="15"/>
  <c r="G60" i="15"/>
  <c r="F60" i="15"/>
  <c r="D60" i="15"/>
  <c r="M59" i="15"/>
  <c r="L59" i="15"/>
  <c r="K59" i="15"/>
  <c r="J59" i="15"/>
  <c r="I59" i="15"/>
  <c r="H59" i="15"/>
  <c r="G59" i="15"/>
  <c r="F59" i="15"/>
  <c r="D59" i="15"/>
  <c r="M58" i="15"/>
  <c r="L58" i="15"/>
  <c r="K58" i="15"/>
  <c r="J58" i="15"/>
  <c r="I58" i="15"/>
  <c r="H58" i="15"/>
  <c r="G58" i="15"/>
  <c r="F58" i="15"/>
  <c r="D58" i="15"/>
  <c r="M57" i="15"/>
  <c r="L57" i="15"/>
  <c r="K57" i="15"/>
  <c r="J57" i="15"/>
  <c r="I57" i="15"/>
  <c r="H57" i="15"/>
  <c r="G57" i="15"/>
  <c r="F57" i="15"/>
  <c r="D57" i="15"/>
  <c r="M55" i="15"/>
  <c r="L55" i="15"/>
  <c r="K55" i="15"/>
  <c r="J55" i="15"/>
  <c r="I55" i="15"/>
  <c r="H55" i="15"/>
  <c r="G55" i="15"/>
  <c r="F55" i="15"/>
  <c r="D55" i="15"/>
  <c r="M54" i="15"/>
  <c r="L54" i="15"/>
  <c r="K54" i="15"/>
  <c r="J54" i="15"/>
  <c r="I54" i="15"/>
  <c r="H54" i="15"/>
  <c r="G54" i="15"/>
  <c r="F54" i="15"/>
  <c r="D54" i="15"/>
  <c r="J53" i="15"/>
  <c r="I53" i="15"/>
  <c r="H53" i="15"/>
  <c r="G53" i="15"/>
  <c r="F53" i="15"/>
  <c r="D53" i="15"/>
  <c r="I52" i="15"/>
  <c r="H52" i="15"/>
  <c r="G52" i="15"/>
  <c r="F52" i="15"/>
  <c r="D52" i="15"/>
  <c r="I51" i="15"/>
  <c r="H51" i="15"/>
  <c r="G51" i="15"/>
  <c r="F51" i="15"/>
  <c r="D51" i="15"/>
  <c r="M50" i="15"/>
  <c r="L50" i="15"/>
  <c r="K50" i="15"/>
  <c r="J50" i="15"/>
  <c r="I50" i="15"/>
  <c r="H50" i="15"/>
  <c r="G50" i="15"/>
  <c r="H48" i="15"/>
  <c r="G48" i="15"/>
  <c r="F48" i="15"/>
  <c r="D48" i="15"/>
  <c r="M47" i="15"/>
  <c r="I47" i="15"/>
  <c r="H47" i="15"/>
  <c r="G47" i="15"/>
  <c r="M44" i="15"/>
  <c r="L44" i="15"/>
  <c r="K44" i="15"/>
  <c r="J44" i="15"/>
  <c r="I44" i="15"/>
  <c r="H44" i="15"/>
  <c r="G44" i="15"/>
  <c r="M43" i="15"/>
  <c r="L43" i="15"/>
  <c r="K43" i="15"/>
  <c r="J43" i="15"/>
  <c r="I43" i="15"/>
  <c r="H43" i="15"/>
  <c r="G43" i="15"/>
  <c r="F43" i="15"/>
  <c r="D43" i="15"/>
  <c r="M42" i="15"/>
  <c r="L42" i="15"/>
  <c r="K42" i="15"/>
  <c r="J42" i="15"/>
  <c r="I42" i="15"/>
  <c r="H42" i="15"/>
  <c r="G42" i="15"/>
  <c r="F42" i="15"/>
  <c r="D42" i="15"/>
  <c r="M41" i="15"/>
  <c r="I41" i="15"/>
  <c r="H41" i="15"/>
  <c r="G41" i="15"/>
  <c r="F41" i="15"/>
  <c r="D41" i="15"/>
  <c r="M40" i="15"/>
  <c r="I40" i="15"/>
  <c r="H40" i="15"/>
  <c r="G40" i="15"/>
  <c r="F40" i="15"/>
  <c r="D40" i="15"/>
  <c r="M39" i="15"/>
  <c r="L39" i="15"/>
  <c r="K39" i="15"/>
  <c r="J39" i="15"/>
  <c r="I39" i="15"/>
  <c r="H39" i="15"/>
  <c r="G39" i="15"/>
  <c r="F39" i="15"/>
  <c r="M38" i="15"/>
  <c r="L38" i="15"/>
  <c r="K38" i="15"/>
  <c r="J38" i="15"/>
  <c r="I38" i="15"/>
  <c r="H38" i="15"/>
  <c r="G38" i="15"/>
  <c r="F38" i="15"/>
  <c r="M37" i="15"/>
  <c r="I37" i="15"/>
  <c r="H37" i="15"/>
  <c r="G37" i="15"/>
  <c r="M36" i="15"/>
  <c r="L36" i="15"/>
  <c r="K36" i="15"/>
  <c r="J36" i="15"/>
  <c r="I36" i="15"/>
  <c r="H36" i="15"/>
  <c r="G36" i="15"/>
  <c r="F36" i="15"/>
  <c r="M35" i="15"/>
  <c r="L35" i="15"/>
  <c r="K35" i="15"/>
  <c r="J35" i="15"/>
  <c r="I35" i="15"/>
  <c r="H35" i="15"/>
  <c r="G35" i="15"/>
  <c r="F35" i="15"/>
  <c r="M34" i="15"/>
  <c r="L34" i="15"/>
  <c r="K34" i="15"/>
  <c r="J34" i="15"/>
  <c r="I34" i="15"/>
  <c r="H34" i="15"/>
  <c r="G34" i="15"/>
  <c r="F34" i="15"/>
  <c r="D34" i="15"/>
  <c r="M33" i="15"/>
  <c r="L33" i="15"/>
  <c r="K33" i="15"/>
  <c r="J33" i="15"/>
  <c r="I33" i="15"/>
  <c r="H33" i="15"/>
  <c r="G33" i="15"/>
  <c r="F33" i="15"/>
  <c r="D33" i="15"/>
  <c r="M32" i="15"/>
  <c r="L32" i="15"/>
  <c r="K32" i="15"/>
  <c r="J32" i="15"/>
  <c r="I32" i="15"/>
  <c r="H32" i="15"/>
  <c r="G32" i="15"/>
  <c r="M30" i="15"/>
  <c r="I30" i="15"/>
  <c r="H30" i="15"/>
  <c r="G30" i="15"/>
  <c r="F30" i="15"/>
  <c r="D30" i="15"/>
  <c r="M29" i="15"/>
  <c r="L29" i="15"/>
  <c r="K29" i="15"/>
  <c r="J29" i="15"/>
  <c r="I29" i="15"/>
  <c r="H29" i="15"/>
  <c r="G29" i="15"/>
  <c r="F29" i="15"/>
  <c r="D29" i="15"/>
  <c r="M28" i="15"/>
  <c r="L28" i="15"/>
  <c r="K28" i="15"/>
  <c r="J28" i="15"/>
  <c r="I28" i="15"/>
  <c r="H28" i="15"/>
  <c r="G28" i="15"/>
  <c r="F28" i="15"/>
  <c r="D28" i="15"/>
  <c r="M27" i="15"/>
  <c r="L27" i="15"/>
  <c r="K27" i="15"/>
  <c r="J27" i="15"/>
  <c r="I27" i="15"/>
  <c r="H27" i="15"/>
  <c r="G27" i="15"/>
  <c r="F27" i="15"/>
  <c r="D27" i="15"/>
  <c r="M26" i="15"/>
  <c r="L26" i="15"/>
  <c r="K26" i="15"/>
  <c r="J26" i="15"/>
  <c r="I26" i="15"/>
  <c r="H26" i="15"/>
  <c r="G26" i="15"/>
  <c r="F26" i="15"/>
  <c r="D26" i="15"/>
  <c r="M25" i="15"/>
  <c r="L25" i="15"/>
  <c r="K25" i="15"/>
  <c r="J25" i="15"/>
  <c r="I25" i="15"/>
  <c r="H25" i="15"/>
  <c r="G25" i="15"/>
  <c r="F25" i="15"/>
  <c r="D25" i="15"/>
  <c r="M24" i="15"/>
  <c r="L24" i="15"/>
  <c r="K24" i="15"/>
  <c r="J24" i="15"/>
  <c r="I24" i="15"/>
  <c r="H24" i="15"/>
  <c r="G24" i="15"/>
  <c r="F24" i="15"/>
  <c r="D24" i="15"/>
  <c r="M23" i="15"/>
  <c r="L23" i="15"/>
  <c r="K23" i="15"/>
  <c r="J23" i="15"/>
  <c r="I23" i="15"/>
  <c r="H23" i="15"/>
  <c r="G23" i="15"/>
  <c r="F23" i="15"/>
  <c r="D23" i="15"/>
  <c r="M21" i="15"/>
  <c r="L21" i="15"/>
  <c r="K21" i="15"/>
  <c r="J21" i="15"/>
  <c r="I21" i="15"/>
  <c r="H21" i="15"/>
  <c r="G21" i="15"/>
  <c r="F21" i="15"/>
  <c r="D21" i="15"/>
  <c r="M20" i="15"/>
  <c r="L20" i="15"/>
  <c r="K20" i="15"/>
  <c r="J20" i="15"/>
  <c r="I20" i="15"/>
  <c r="H20" i="15"/>
  <c r="G20" i="15"/>
  <c r="F20" i="15"/>
  <c r="D20" i="15"/>
  <c r="H19" i="15"/>
  <c r="G19" i="15"/>
  <c r="F19" i="15"/>
  <c r="D19" i="15"/>
  <c r="M18" i="15"/>
  <c r="L18" i="15"/>
  <c r="K18" i="15"/>
  <c r="J18" i="15"/>
  <c r="I18" i="15"/>
  <c r="H18" i="15"/>
  <c r="G18" i="15"/>
  <c r="F18" i="15"/>
  <c r="D18" i="15"/>
  <c r="M17" i="15"/>
  <c r="L17" i="15"/>
  <c r="K17" i="15"/>
  <c r="J17" i="15"/>
  <c r="I17" i="15"/>
  <c r="H17" i="15"/>
  <c r="G17" i="15"/>
  <c r="F17" i="15"/>
  <c r="D17" i="15"/>
  <c r="M16" i="15"/>
  <c r="L16" i="15"/>
  <c r="K16" i="15"/>
  <c r="J16" i="15"/>
  <c r="I16" i="15"/>
  <c r="H16" i="15"/>
  <c r="G16" i="15"/>
  <c r="F16" i="15"/>
  <c r="D16" i="15"/>
  <c r="M15" i="15"/>
  <c r="L15" i="15"/>
  <c r="K15" i="15"/>
  <c r="J15" i="15"/>
  <c r="I15" i="15"/>
  <c r="H15" i="15"/>
  <c r="G15" i="15"/>
  <c r="F15" i="15"/>
  <c r="D15" i="15"/>
  <c r="M14" i="15"/>
  <c r="L14" i="15"/>
  <c r="K14" i="15"/>
  <c r="J14" i="15"/>
  <c r="I14" i="15"/>
  <c r="H14" i="15"/>
  <c r="G14" i="15"/>
  <c r="F14" i="15"/>
  <c r="D14" i="15"/>
  <c r="M13" i="15"/>
  <c r="I13" i="15"/>
  <c r="H13" i="15"/>
  <c r="G13" i="15"/>
  <c r="F13" i="15"/>
  <c r="D13" i="15"/>
  <c r="M12" i="15"/>
  <c r="L12" i="15"/>
  <c r="K12" i="15"/>
  <c r="J12" i="15"/>
  <c r="I12" i="15"/>
  <c r="H12" i="15"/>
  <c r="G12" i="15"/>
  <c r="F12" i="15"/>
  <c r="D12" i="15"/>
  <c r="M11" i="15"/>
  <c r="L11" i="15"/>
  <c r="K11" i="15"/>
  <c r="J11" i="15"/>
  <c r="I11" i="15"/>
  <c r="H11" i="15"/>
  <c r="G11" i="15"/>
  <c r="F11" i="15"/>
  <c r="D11" i="15"/>
  <c r="M10" i="15"/>
  <c r="L10" i="15"/>
  <c r="K10" i="15"/>
  <c r="J10" i="15"/>
  <c r="I10" i="15"/>
  <c r="H10" i="15"/>
  <c r="G10" i="15"/>
  <c r="F10" i="15"/>
  <c r="D10" i="15"/>
  <c r="K9" i="15"/>
  <c r="J9" i="15"/>
  <c r="I9" i="15"/>
  <c r="H9" i="15"/>
  <c r="G9" i="15"/>
  <c r="F9" i="15"/>
  <c r="D9" i="15"/>
  <c r="M8" i="15"/>
  <c r="L8" i="15"/>
  <c r="K8" i="15"/>
  <c r="J8" i="15"/>
  <c r="I8" i="15"/>
  <c r="H8" i="15"/>
  <c r="G8" i="15"/>
  <c r="F8" i="15"/>
  <c r="D8" i="15"/>
  <c r="M66" i="7"/>
  <c r="L66" i="7"/>
  <c r="K66" i="7"/>
  <c r="J66" i="7"/>
  <c r="I66" i="7"/>
  <c r="H66" i="7"/>
  <c r="F66" i="7"/>
  <c r="E66" i="7"/>
  <c r="D66" i="7"/>
  <c r="M65" i="7"/>
  <c r="L65" i="7"/>
  <c r="K65" i="7"/>
  <c r="J65" i="7"/>
  <c r="I65" i="7"/>
  <c r="H65" i="7"/>
  <c r="F65" i="7"/>
  <c r="E65" i="7"/>
  <c r="D65" i="7"/>
  <c r="M64" i="7"/>
  <c r="L64" i="7"/>
  <c r="K64" i="7"/>
  <c r="J64" i="7"/>
  <c r="I64" i="7"/>
  <c r="H64" i="7"/>
  <c r="F64" i="7"/>
  <c r="E64" i="7"/>
  <c r="D64" i="7"/>
  <c r="M63" i="7"/>
  <c r="L63" i="7"/>
  <c r="K63" i="7"/>
  <c r="J63" i="7"/>
  <c r="I63" i="7"/>
  <c r="H63" i="7"/>
  <c r="F63" i="7"/>
  <c r="E63" i="7"/>
  <c r="D63" i="7"/>
  <c r="M62" i="7"/>
  <c r="L62" i="7"/>
  <c r="K62" i="7"/>
  <c r="J62" i="7"/>
  <c r="I62" i="7"/>
  <c r="H62" i="7"/>
  <c r="F62" i="7"/>
  <c r="E62" i="7"/>
  <c r="D62" i="7"/>
  <c r="M61" i="7"/>
  <c r="L61" i="7"/>
  <c r="K61" i="7"/>
  <c r="J61" i="7"/>
  <c r="I61" i="7"/>
  <c r="H61" i="7"/>
  <c r="F61" i="7"/>
  <c r="E61" i="7"/>
  <c r="D61" i="7"/>
  <c r="M60" i="7"/>
  <c r="L60" i="7"/>
  <c r="K60" i="7"/>
  <c r="J60" i="7"/>
  <c r="I60" i="7"/>
  <c r="D60" i="7"/>
  <c r="M59" i="7"/>
  <c r="L59" i="7"/>
  <c r="K59" i="7"/>
  <c r="J59" i="7"/>
  <c r="I59" i="7"/>
  <c r="H59" i="7"/>
  <c r="F59" i="7"/>
  <c r="E59" i="7"/>
  <c r="D59" i="7"/>
  <c r="M58" i="7"/>
  <c r="L58" i="7"/>
  <c r="K58" i="7"/>
  <c r="J58" i="7"/>
  <c r="I58" i="7"/>
  <c r="H58" i="7"/>
  <c r="F58" i="7"/>
  <c r="E58" i="7"/>
  <c r="D58" i="7"/>
  <c r="M57" i="7"/>
  <c r="L57" i="7"/>
  <c r="K57" i="7"/>
  <c r="J57" i="7"/>
  <c r="I57" i="7"/>
  <c r="H57" i="7"/>
  <c r="F57" i="7"/>
  <c r="E57" i="7"/>
  <c r="D57" i="7"/>
  <c r="M56" i="7"/>
  <c r="L56" i="7"/>
  <c r="K56" i="7"/>
  <c r="J56" i="7"/>
  <c r="I56" i="7"/>
  <c r="H56" i="7"/>
  <c r="F56" i="7"/>
  <c r="E56" i="7"/>
  <c r="D56" i="7"/>
  <c r="M55" i="7"/>
  <c r="L55" i="7"/>
  <c r="K55" i="7"/>
  <c r="J55" i="7"/>
  <c r="I55" i="7"/>
  <c r="H55" i="7"/>
  <c r="F55" i="7"/>
  <c r="E55" i="7"/>
  <c r="D55" i="7"/>
  <c r="M54" i="7"/>
  <c r="L54" i="7"/>
  <c r="K54" i="7"/>
  <c r="J54" i="7"/>
  <c r="I54" i="7"/>
  <c r="H54" i="7"/>
  <c r="F54" i="7"/>
  <c r="E54" i="7"/>
  <c r="D54" i="7"/>
  <c r="M53" i="7"/>
  <c r="L53" i="7"/>
  <c r="K53" i="7"/>
  <c r="J53" i="7"/>
  <c r="I53" i="7"/>
  <c r="H53" i="7"/>
  <c r="F53" i="7"/>
  <c r="E53" i="7"/>
  <c r="D53" i="7"/>
  <c r="M52" i="7"/>
  <c r="L52" i="7"/>
  <c r="K52" i="7"/>
  <c r="J52" i="7"/>
  <c r="I52" i="7"/>
  <c r="H52" i="7"/>
  <c r="F52" i="7"/>
  <c r="E52" i="7"/>
  <c r="D52" i="7"/>
  <c r="M51" i="7"/>
  <c r="L51" i="7"/>
  <c r="K51" i="7"/>
  <c r="J51" i="7"/>
  <c r="I51" i="7"/>
  <c r="H51" i="7"/>
  <c r="F51" i="7"/>
  <c r="E51" i="7"/>
  <c r="D51" i="7"/>
  <c r="M50" i="7"/>
  <c r="L50" i="7"/>
  <c r="K50" i="7"/>
  <c r="J50" i="7"/>
  <c r="I50" i="7"/>
  <c r="H50" i="7"/>
  <c r="F50" i="7"/>
  <c r="E50" i="7"/>
  <c r="D50" i="7"/>
  <c r="M49" i="7"/>
  <c r="L49" i="7"/>
  <c r="K49" i="7"/>
  <c r="J49" i="7"/>
  <c r="I49" i="7"/>
  <c r="H49" i="7"/>
  <c r="F49" i="7"/>
  <c r="E49" i="7"/>
  <c r="D49" i="7"/>
  <c r="M48" i="7"/>
  <c r="L48" i="7"/>
  <c r="K48" i="7"/>
  <c r="J48" i="7"/>
  <c r="I48" i="7"/>
  <c r="H48" i="7"/>
  <c r="F48" i="7"/>
  <c r="E48" i="7"/>
  <c r="D48" i="7"/>
  <c r="M47" i="7"/>
  <c r="L47" i="7"/>
  <c r="K47" i="7"/>
  <c r="J47" i="7"/>
  <c r="I47" i="7"/>
  <c r="H47" i="7"/>
  <c r="F47" i="7"/>
  <c r="E47" i="7"/>
  <c r="D47" i="7"/>
  <c r="M46" i="7"/>
  <c r="L46" i="7"/>
  <c r="K46" i="7"/>
  <c r="J46" i="7"/>
  <c r="I46" i="7"/>
  <c r="H46" i="7"/>
  <c r="F46" i="7"/>
  <c r="E46" i="7"/>
  <c r="D46" i="7"/>
  <c r="M45" i="7"/>
  <c r="L45" i="7"/>
  <c r="K45" i="7"/>
  <c r="J45" i="7"/>
  <c r="I45" i="7"/>
  <c r="H45" i="7"/>
  <c r="F45" i="7"/>
  <c r="E45" i="7"/>
  <c r="D45" i="7"/>
  <c r="M44" i="7"/>
  <c r="L44" i="7"/>
  <c r="K44" i="7"/>
  <c r="J44" i="7"/>
  <c r="I44" i="7"/>
  <c r="H44" i="7"/>
  <c r="F44" i="7"/>
  <c r="E44" i="7"/>
  <c r="D44" i="7"/>
  <c r="H43" i="7"/>
  <c r="F43" i="7"/>
  <c r="E43" i="7"/>
  <c r="D43" i="7"/>
  <c r="M42" i="7"/>
  <c r="L42" i="7"/>
  <c r="K42" i="7"/>
  <c r="J42" i="7"/>
  <c r="I42" i="7"/>
  <c r="H42" i="7"/>
  <c r="F42" i="7"/>
  <c r="E42" i="7"/>
  <c r="D42" i="7"/>
  <c r="M41" i="7"/>
  <c r="L41" i="7"/>
  <c r="K41" i="7"/>
  <c r="J41" i="7"/>
  <c r="I41" i="7"/>
  <c r="H41" i="7"/>
  <c r="F41" i="7"/>
  <c r="E41" i="7"/>
  <c r="D41" i="7"/>
  <c r="C41" i="7"/>
  <c r="M40" i="7"/>
  <c r="L40" i="7"/>
  <c r="K40" i="7"/>
  <c r="J40" i="7"/>
  <c r="I40" i="7"/>
  <c r="H40" i="7"/>
  <c r="F40" i="7"/>
  <c r="E40" i="7"/>
  <c r="D40" i="7"/>
  <c r="M39" i="7"/>
  <c r="L39" i="7"/>
  <c r="K39" i="7"/>
  <c r="J39" i="7"/>
  <c r="I39" i="7"/>
  <c r="H39" i="7"/>
  <c r="F39" i="7"/>
  <c r="E39" i="7"/>
  <c r="D39" i="7"/>
  <c r="M38" i="7"/>
  <c r="L38" i="7"/>
  <c r="K38" i="7"/>
  <c r="J38" i="7"/>
  <c r="I38" i="7"/>
  <c r="H38" i="7"/>
  <c r="F38" i="7"/>
  <c r="E38" i="7"/>
  <c r="D38" i="7"/>
  <c r="J37" i="7"/>
  <c r="I37" i="7"/>
  <c r="H37" i="7"/>
  <c r="F37" i="7"/>
  <c r="E37" i="7"/>
  <c r="D37" i="7"/>
  <c r="M36" i="7"/>
  <c r="L36" i="7"/>
  <c r="K36" i="7"/>
  <c r="J36" i="7"/>
  <c r="I36" i="7"/>
  <c r="H36" i="7"/>
  <c r="F36" i="7"/>
  <c r="E36" i="7"/>
  <c r="M35" i="7"/>
  <c r="L35" i="7"/>
  <c r="K35" i="7"/>
  <c r="J35" i="7"/>
  <c r="I35" i="7"/>
  <c r="F35" i="7"/>
  <c r="E35" i="7"/>
  <c r="D35" i="7"/>
  <c r="M34" i="7"/>
  <c r="L34" i="7"/>
  <c r="K34" i="7"/>
  <c r="J34" i="7"/>
  <c r="I34" i="7"/>
  <c r="H34" i="7"/>
  <c r="F34" i="7"/>
  <c r="E34" i="7"/>
  <c r="M33" i="7"/>
  <c r="K33" i="7"/>
  <c r="J33" i="7"/>
  <c r="I33" i="7"/>
  <c r="H33" i="7"/>
  <c r="F33" i="7"/>
  <c r="E33" i="7"/>
  <c r="M32" i="7"/>
  <c r="L32" i="7"/>
  <c r="K32" i="7"/>
  <c r="J32" i="7"/>
  <c r="I32" i="7"/>
  <c r="H32" i="7"/>
  <c r="F32" i="7"/>
  <c r="E32" i="7"/>
  <c r="K31" i="7"/>
  <c r="J31" i="7"/>
  <c r="I31" i="7"/>
  <c r="H31" i="7"/>
  <c r="F31" i="7"/>
  <c r="E31" i="7"/>
  <c r="D31" i="7"/>
  <c r="M30" i="7"/>
  <c r="L30" i="7"/>
  <c r="K30" i="7"/>
  <c r="J30" i="7"/>
  <c r="I30" i="7"/>
  <c r="H30" i="7"/>
  <c r="F30" i="7"/>
  <c r="E30" i="7"/>
  <c r="D30" i="7"/>
  <c r="M29" i="7"/>
  <c r="L29" i="7"/>
  <c r="K29" i="7"/>
  <c r="J29" i="7"/>
  <c r="I29" i="7"/>
  <c r="H29" i="7"/>
  <c r="F29" i="7"/>
  <c r="E29" i="7"/>
  <c r="D29" i="7"/>
  <c r="M28" i="7"/>
  <c r="L28" i="7"/>
  <c r="K28" i="7"/>
  <c r="J28" i="7"/>
  <c r="I28" i="7"/>
  <c r="H28" i="7"/>
  <c r="F28" i="7"/>
  <c r="E28" i="7"/>
  <c r="D28" i="7"/>
  <c r="M27" i="7"/>
  <c r="L27" i="7"/>
  <c r="K27" i="7"/>
  <c r="J27" i="7"/>
  <c r="I27" i="7"/>
  <c r="H27" i="7"/>
  <c r="F27" i="7"/>
  <c r="E27" i="7"/>
  <c r="D27" i="7"/>
  <c r="M26" i="7"/>
  <c r="L26" i="7"/>
  <c r="K26" i="7"/>
  <c r="J26" i="7"/>
  <c r="I26" i="7"/>
  <c r="H26" i="7"/>
  <c r="F26" i="7"/>
  <c r="E26" i="7"/>
  <c r="D26" i="7"/>
  <c r="M25" i="7"/>
  <c r="L25" i="7"/>
  <c r="K25" i="7"/>
  <c r="J25" i="7"/>
  <c r="I25" i="7"/>
  <c r="H25" i="7"/>
  <c r="F25" i="7"/>
  <c r="E25" i="7"/>
  <c r="D25" i="7"/>
  <c r="M24" i="7"/>
  <c r="L24" i="7"/>
  <c r="K24" i="7"/>
  <c r="J24" i="7"/>
  <c r="I24" i="7"/>
  <c r="H24" i="7"/>
  <c r="F24" i="7"/>
  <c r="E24" i="7"/>
  <c r="D24" i="7"/>
  <c r="M23" i="7"/>
  <c r="L23" i="7"/>
  <c r="K23" i="7"/>
  <c r="J23" i="7"/>
  <c r="I23" i="7"/>
  <c r="H23" i="7"/>
  <c r="F23" i="7"/>
  <c r="E23" i="7"/>
  <c r="D23" i="7"/>
  <c r="M22" i="7"/>
  <c r="L22" i="7"/>
  <c r="K22" i="7"/>
  <c r="J22" i="7"/>
  <c r="I22" i="7"/>
  <c r="H22" i="7"/>
  <c r="F22" i="7"/>
  <c r="E22" i="7"/>
  <c r="D22" i="7"/>
  <c r="M21" i="7"/>
  <c r="L21" i="7"/>
  <c r="K21" i="7"/>
  <c r="J21" i="7"/>
  <c r="I21" i="7"/>
  <c r="H21" i="7"/>
  <c r="F21" i="7"/>
  <c r="E21" i="7"/>
  <c r="D21" i="7"/>
  <c r="M19" i="7"/>
  <c r="L19" i="7"/>
  <c r="K19" i="7"/>
  <c r="J19" i="7"/>
  <c r="I19" i="7"/>
  <c r="H19" i="7"/>
  <c r="F19" i="7"/>
  <c r="E19" i="7"/>
  <c r="D19" i="7"/>
  <c r="M18" i="7"/>
  <c r="L18" i="7"/>
  <c r="K18" i="7"/>
  <c r="J18" i="7"/>
  <c r="I18" i="7"/>
  <c r="H18" i="7"/>
  <c r="F18" i="7"/>
  <c r="E18" i="7"/>
  <c r="D18" i="7"/>
  <c r="M17" i="7"/>
  <c r="L17" i="7"/>
  <c r="K17" i="7"/>
  <c r="J17" i="7"/>
  <c r="I17" i="7"/>
  <c r="H17" i="7"/>
  <c r="F17" i="7"/>
  <c r="E17" i="7"/>
  <c r="D17" i="7"/>
  <c r="M16" i="7"/>
  <c r="L16" i="7"/>
  <c r="K16" i="7"/>
  <c r="J16" i="7"/>
  <c r="I16" i="7"/>
  <c r="H16" i="7"/>
  <c r="F16" i="7"/>
  <c r="E16" i="7"/>
  <c r="D16" i="7"/>
  <c r="M15" i="7"/>
  <c r="L15" i="7"/>
  <c r="K15" i="7"/>
  <c r="J15" i="7"/>
  <c r="I15" i="7"/>
  <c r="D15" i="7"/>
  <c r="M14" i="7"/>
  <c r="L14" i="7"/>
  <c r="K14" i="7"/>
  <c r="J14" i="7"/>
  <c r="I14" i="7"/>
  <c r="H14" i="7"/>
  <c r="F14" i="7"/>
  <c r="E14" i="7"/>
  <c r="D14" i="7"/>
  <c r="M13" i="7"/>
  <c r="L13" i="7"/>
  <c r="K13" i="7"/>
  <c r="J13" i="7"/>
  <c r="I13" i="7"/>
  <c r="D13" i="7"/>
  <c r="M12" i="7"/>
  <c r="L12" i="7"/>
  <c r="K12" i="7"/>
  <c r="J12" i="7"/>
  <c r="I12" i="7"/>
  <c r="H12" i="7"/>
  <c r="F12" i="7"/>
  <c r="E12" i="7"/>
  <c r="D12" i="7"/>
  <c r="M11" i="7"/>
  <c r="L11" i="7"/>
  <c r="K11" i="7"/>
  <c r="J11" i="7"/>
  <c r="I11" i="7"/>
  <c r="H11" i="7"/>
  <c r="F11" i="7"/>
  <c r="E11" i="7"/>
  <c r="D11" i="7"/>
  <c r="M10" i="7"/>
  <c r="L10" i="7"/>
  <c r="K10" i="7"/>
  <c r="J10" i="7"/>
  <c r="I10" i="7"/>
  <c r="H10" i="7"/>
  <c r="F10" i="7"/>
  <c r="E10" i="7"/>
  <c r="D10" i="7"/>
  <c r="M9" i="7"/>
  <c r="L9" i="7"/>
  <c r="K9" i="7"/>
  <c r="J9" i="7"/>
  <c r="I9" i="7"/>
  <c r="H9" i="7"/>
  <c r="F9" i="7"/>
  <c r="E9" i="7"/>
  <c r="D9" i="7"/>
  <c r="M8" i="7"/>
  <c r="L8" i="7"/>
  <c r="K8" i="7"/>
  <c r="J8" i="7"/>
  <c r="I8" i="7"/>
  <c r="H8" i="7"/>
  <c r="F8" i="7"/>
  <c r="E8" i="7"/>
  <c r="D8" i="7"/>
  <c r="M7" i="7"/>
  <c r="L7" i="7"/>
  <c r="K7" i="7"/>
  <c r="J7" i="7"/>
  <c r="I7" i="7"/>
  <c r="D7" i="7"/>
  <c r="J73" i="66"/>
  <c r="I73" i="66"/>
  <c r="H73" i="66"/>
  <c r="G73" i="66"/>
  <c r="E73" i="66"/>
  <c r="J72" i="66"/>
  <c r="I72" i="66"/>
  <c r="H72" i="66"/>
  <c r="G72" i="66"/>
  <c r="E72" i="66"/>
  <c r="J71" i="66"/>
  <c r="I71" i="66"/>
  <c r="H71" i="66"/>
  <c r="G71" i="66"/>
  <c r="E71" i="66"/>
  <c r="J70" i="66"/>
  <c r="I70" i="66"/>
  <c r="H70" i="66"/>
  <c r="G70" i="66"/>
  <c r="E70" i="66"/>
  <c r="J69" i="66"/>
  <c r="I69" i="66"/>
  <c r="H69" i="66"/>
  <c r="G69" i="66"/>
  <c r="E69" i="66"/>
  <c r="J68" i="66"/>
  <c r="I68" i="66"/>
  <c r="H68" i="66"/>
  <c r="G68" i="66"/>
  <c r="E68" i="66"/>
  <c r="D68" i="66"/>
  <c r="J67" i="66"/>
  <c r="I67" i="66"/>
  <c r="H67" i="66"/>
  <c r="G67" i="66"/>
  <c r="E67" i="66"/>
  <c r="J66" i="66"/>
  <c r="I66" i="66"/>
  <c r="H66" i="66"/>
  <c r="G66" i="66"/>
  <c r="E66" i="66"/>
  <c r="J65" i="66"/>
  <c r="I65" i="66"/>
  <c r="H65" i="66"/>
  <c r="G65" i="66"/>
  <c r="E65" i="66"/>
  <c r="J64" i="66"/>
  <c r="I64" i="66"/>
  <c r="H64" i="66"/>
  <c r="G64" i="66"/>
  <c r="E64" i="66"/>
  <c r="J63" i="66"/>
  <c r="I63" i="66"/>
  <c r="H63" i="66"/>
  <c r="J62" i="66"/>
  <c r="I62" i="66"/>
  <c r="H62" i="66"/>
  <c r="G62" i="66"/>
  <c r="E62" i="66"/>
  <c r="J61" i="66"/>
  <c r="I61" i="66"/>
  <c r="H61" i="66"/>
  <c r="G61" i="66"/>
  <c r="E61" i="66"/>
  <c r="J60" i="66"/>
  <c r="I60" i="66"/>
  <c r="H60" i="66"/>
  <c r="G60" i="66"/>
  <c r="E60" i="66"/>
  <c r="J59" i="66"/>
  <c r="I59" i="66"/>
  <c r="H59" i="66"/>
  <c r="G59" i="66"/>
  <c r="E59" i="66"/>
  <c r="J56" i="66"/>
  <c r="I56" i="66"/>
  <c r="H56" i="66"/>
  <c r="G56" i="66"/>
  <c r="E56" i="66"/>
  <c r="J55" i="66"/>
  <c r="I55" i="66"/>
  <c r="H55" i="66"/>
  <c r="G55" i="66"/>
  <c r="E55" i="66"/>
  <c r="J54" i="66"/>
  <c r="I54" i="66"/>
  <c r="H54" i="66"/>
  <c r="G54" i="66"/>
  <c r="E54" i="66"/>
  <c r="J53" i="66"/>
  <c r="I53" i="66"/>
  <c r="H53" i="66"/>
  <c r="G53" i="66"/>
  <c r="E53" i="66"/>
  <c r="J52" i="66"/>
  <c r="I52" i="66"/>
  <c r="H52" i="66"/>
  <c r="G52" i="66"/>
  <c r="E52" i="66"/>
  <c r="J50" i="66"/>
  <c r="G50" i="66"/>
  <c r="E50" i="66"/>
  <c r="J49" i="66"/>
  <c r="I49" i="66"/>
  <c r="H49" i="66"/>
  <c r="G49" i="66"/>
  <c r="J48" i="66"/>
  <c r="G48" i="66"/>
  <c r="J46" i="66"/>
  <c r="I46" i="66"/>
  <c r="H46" i="66"/>
  <c r="G46" i="66"/>
  <c r="J45" i="66"/>
  <c r="G45" i="66"/>
  <c r="J44" i="66"/>
  <c r="G44" i="66"/>
  <c r="J43" i="66"/>
  <c r="I43" i="66"/>
  <c r="H43" i="66"/>
  <c r="G43" i="66"/>
  <c r="J41" i="66"/>
  <c r="G41" i="66"/>
  <c r="E41" i="66"/>
  <c r="J40" i="66"/>
  <c r="G40" i="66"/>
  <c r="E40" i="66"/>
  <c r="J39" i="66"/>
  <c r="I39" i="66"/>
  <c r="H39" i="66"/>
  <c r="J38" i="66"/>
  <c r="I38" i="66"/>
  <c r="H38" i="66"/>
  <c r="G38" i="66"/>
  <c r="E38" i="66"/>
  <c r="J36" i="66"/>
  <c r="I36" i="66"/>
  <c r="H36" i="66"/>
  <c r="G36" i="66"/>
  <c r="J35" i="66"/>
  <c r="I35" i="66"/>
  <c r="H35" i="66"/>
  <c r="G35" i="66"/>
  <c r="J34" i="66"/>
  <c r="G34" i="66"/>
  <c r="E34" i="66"/>
  <c r="J33" i="66"/>
  <c r="G33" i="66"/>
  <c r="E33" i="66"/>
  <c r="J28" i="66"/>
  <c r="I28" i="66"/>
  <c r="H28" i="66"/>
  <c r="J27" i="66"/>
  <c r="J25" i="66"/>
  <c r="I25" i="66"/>
  <c r="H25" i="66"/>
  <c r="G25" i="66"/>
  <c r="E25" i="66"/>
  <c r="J24" i="66"/>
  <c r="I24" i="66"/>
  <c r="H24" i="66"/>
  <c r="G24" i="66"/>
  <c r="E24" i="66"/>
  <c r="J23" i="66"/>
  <c r="I23" i="66"/>
  <c r="H23" i="66"/>
  <c r="G23" i="66"/>
  <c r="E23" i="66"/>
  <c r="J22" i="66"/>
  <c r="I22" i="66"/>
  <c r="H22" i="66"/>
  <c r="G22" i="66"/>
  <c r="E22" i="66"/>
  <c r="H21" i="66"/>
  <c r="G21" i="66"/>
  <c r="E21" i="66"/>
  <c r="J20" i="66"/>
  <c r="I20" i="66"/>
  <c r="H20" i="66"/>
  <c r="G20" i="66"/>
  <c r="E20" i="66"/>
  <c r="J18" i="66"/>
  <c r="I18" i="66"/>
  <c r="H18" i="66"/>
  <c r="G18" i="66"/>
  <c r="E18" i="66"/>
  <c r="G16" i="66"/>
  <c r="E16" i="66"/>
  <c r="J15" i="66"/>
  <c r="I15" i="66"/>
  <c r="H15" i="66"/>
  <c r="G15" i="66"/>
  <c r="E15" i="66"/>
  <c r="J14" i="66"/>
  <c r="I14" i="66"/>
  <c r="H14" i="66"/>
  <c r="G14" i="66"/>
  <c r="E14" i="66"/>
  <c r="J13" i="66"/>
  <c r="I13" i="66"/>
  <c r="H13" i="66"/>
  <c r="G13" i="66"/>
  <c r="E13" i="66"/>
  <c r="C13" i="66"/>
  <c r="B13" i="66"/>
  <c r="J12" i="66"/>
  <c r="I12" i="66"/>
  <c r="H12" i="66"/>
  <c r="G12" i="66"/>
  <c r="E12" i="66"/>
  <c r="C12" i="66"/>
  <c r="B12" i="66"/>
  <c r="J11" i="66"/>
  <c r="I11" i="66"/>
  <c r="H11" i="66"/>
  <c r="G11" i="66"/>
  <c r="E11" i="66"/>
  <c r="C11" i="66"/>
  <c r="B11" i="66"/>
  <c r="J10" i="66"/>
  <c r="I10" i="66"/>
  <c r="H10" i="66"/>
  <c r="G10" i="66"/>
  <c r="E10" i="66"/>
  <c r="C10" i="66"/>
  <c r="B10" i="66"/>
  <c r="J9" i="66"/>
  <c r="I9" i="66"/>
  <c r="H9" i="66"/>
  <c r="G9" i="66"/>
  <c r="E9" i="66"/>
  <c r="C9" i="66"/>
  <c r="B9" i="66"/>
  <c r="J8" i="66"/>
  <c r="I8" i="66"/>
  <c r="H8" i="66"/>
  <c r="G8" i="66"/>
  <c r="E8" i="66"/>
  <c r="C8" i="66"/>
  <c r="B8" i="66"/>
  <c r="J60" i="26"/>
  <c r="I60" i="26"/>
  <c r="G60" i="26"/>
  <c r="F60" i="26"/>
  <c r="E60" i="26"/>
  <c r="D60" i="26"/>
  <c r="C60" i="26"/>
  <c r="L59" i="26"/>
  <c r="K59" i="26"/>
  <c r="J59" i="26"/>
  <c r="I59" i="26"/>
  <c r="G59" i="26"/>
  <c r="F59" i="26"/>
  <c r="E59" i="26"/>
  <c r="D59" i="26"/>
  <c r="C59" i="26"/>
  <c r="L58" i="26"/>
  <c r="K58" i="26"/>
  <c r="J58" i="26"/>
  <c r="I58" i="26"/>
  <c r="G58" i="26"/>
  <c r="F58" i="26"/>
  <c r="E58" i="26"/>
  <c r="D58" i="26"/>
  <c r="C58" i="26"/>
  <c r="L57" i="26"/>
  <c r="K57" i="26"/>
  <c r="J57" i="26"/>
  <c r="I57" i="26"/>
  <c r="G57" i="26"/>
  <c r="F57" i="26"/>
  <c r="E57" i="26"/>
  <c r="D57" i="26"/>
  <c r="C57" i="26"/>
  <c r="L56" i="26"/>
  <c r="K56" i="26"/>
  <c r="J56" i="26"/>
  <c r="I56" i="26"/>
  <c r="G56" i="26"/>
  <c r="F56" i="26"/>
  <c r="E56" i="26"/>
  <c r="D56" i="26"/>
  <c r="C56" i="26"/>
  <c r="L55" i="26"/>
  <c r="K55" i="26"/>
  <c r="J55" i="26"/>
  <c r="I55" i="26"/>
  <c r="G55" i="26"/>
  <c r="F55" i="26"/>
  <c r="E55" i="26"/>
  <c r="D55" i="26"/>
  <c r="C55" i="26"/>
  <c r="L54" i="26"/>
  <c r="K54" i="26"/>
  <c r="J54" i="26"/>
  <c r="I54" i="26"/>
  <c r="G54" i="26"/>
  <c r="F54" i="26"/>
  <c r="E54" i="26"/>
  <c r="D54" i="26"/>
  <c r="C54" i="26"/>
  <c r="L53" i="26"/>
  <c r="K53" i="26"/>
  <c r="J53" i="26"/>
  <c r="I53" i="26"/>
  <c r="G53" i="26"/>
  <c r="F53" i="26"/>
  <c r="E53" i="26"/>
  <c r="D53" i="26"/>
  <c r="C53" i="26"/>
  <c r="L52" i="26"/>
  <c r="K52" i="26"/>
  <c r="J52" i="26"/>
  <c r="I52" i="26"/>
  <c r="G52" i="26"/>
  <c r="F52" i="26"/>
  <c r="E52" i="26"/>
  <c r="D52" i="26"/>
  <c r="C52" i="26"/>
  <c r="L51" i="26"/>
  <c r="K51" i="26"/>
  <c r="J51" i="26"/>
  <c r="I51" i="26"/>
  <c r="G51" i="26"/>
  <c r="F51" i="26"/>
  <c r="E51" i="26"/>
  <c r="D51" i="26"/>
  <c r="C51" i="26"/>
  <c r="L50" i="26"/>
  <c r="K50" i="26"/>
  <c r="J50" i="26"/>
  <c r="I50" i="26"/>
  <c r="G50" i="26"/>
  <c r="F50" i="26"/>
  <c r="E50" i="26"/>
  <c r="D50" i="26"/>
  <c r="C50" i="26"/>
  <c r="L49" i="26"/>
  <c r="K49" i="26"/>
  <c r="J49" i="26"/>
  <c r="I49" i="26"/>
  <c r="G49" i="26"/>
  <c r="F49" i="26"/>
  <c r="E49" i="26"/>
  <c r="D49" i="26"/>
  <c r="C49" i="26"/>
  <c r="L48" i="26"/>
  <c r="K48" i="26"/>
  <c r="J48" i="26"/>
  <c r="I48" i="26"/>
  <c r="G48" i="26"/>
  <c r="F48" i="26"/>
  <c r="E48" i="26"/>
  <c r="D48" i="26"/>
  <c r="C48" i="26"/>
  <c r="L47" i="26"/>
  <c r="K47" i="26"/>
  <c r="J47" i="26"/>
  <c r="I47" i="26"/>
  <c r="G47" i="26"/>
  <c r="F47" i="26"/>
  <c r="E47" i="26"/>
  <c r="D47" i="26"/>
  <c r="C47" i="26"/>
  <c r="L46" i="26"/>
  <c r="K46" i="26"/>
  <c r="J46" i="26"/>
  <c r="I46" i="26"/>
  <c r="G46" i="26"/>
  <c r="F46" i="26"/>
  <c r="E46" i="26"/>
  <c r="D46" i="26"/>
  <c r="C46" i="26"/>
  <c r="L45" i="26"/>
  <c r="K45" i="26"/>
  <c r="J45" i="26"/>
  <c r="I45" i="26"/>
  <c r="G45" i="26"/>
  <c r="F45" i="26"/>
  <c r="E45" i="26"/>
  <c r="D45" i="26"/>
  <c r="C45" i="26"/>
  <c r="L44" i="26"/>
  <c r="K44" i="26"/>
  <c r="J44" i="26"/>
  <c r="I44" i="26"/>
  <c r="G44" i="26"/>
  <c r="F44" i="26"/>
  <c r="E44" i="26"/>
  <c r="D44" i="26"/>
  <c r="C44" i="26"/>
  <c r="L43" i="26"/>
  <c r="K43" i="26"/>
  <c r="J43" i="26"/>
  <c r="I43" i="26"/>
  <c r="G43" i="26"/>
  <c r="E43" i="26"/>
  <c r="D43" i="26"/>
  <c r="L42" i="26"/>
  <c r="K42" i="26"/>
  <c r="J42" i="26"/>
  <c r="I42" i="26"/>
  <c r="G42" i="26"/>
  <c r="F42" i="26"/>
  <c r="E42" i="26"/>
  <c r="D42" i="26"/>
  <c r="C42" i="26"/>
  <c r="L41" i="26"/>
  <c r="K41" i="26"/>
  <c r="J41" i="26"/>
  <c r="I41" i="26"/>
  <c r="G41" i="26"/>
  <c r="F41" i="26"/>
  <c r="E41" i="26"/>
  <c r="D41" i="26"/>
  <c r="C41" i="26"/>
  <c r="L40" i="26"/>
  <c r="K40" i="26"/>
  <c r="J40" i="26"/>
  <c r="I40" i="26"/>
  <c r="G40" i="26"/>
  <c r="F40" i="26"/>
  <c r="E40" i="26"/>
  <c r="D40" i="26"/>
  <c r="C40" i="26"/>
  <c r="L39" i="26"/>
  <c r="K39" i="26"/>
  <c r="J39" i="26"/>
  <c r="I39" i="26"/>
  <c r="G39" i="26"/>
  <c r="F39" i="26"/>
  <c r="E39" i="26"/>
  <c r="D39" i="26"/>
  <c r="C39" i="26"/>
  <c r="L38" i="26"/>
  <c r="K38" i="26"/>
  <c r="J38" i="26"/>
  <c r="I38" i="26"/>
  <c r="G38" i="26"/>
  <c r="F38" i="26"/>
  <c r="E38" i="26"/>
  <c r="D38" i="26"/>
  <c r="C38" i="26"/>
  <c r="L37" i="26"/>
  <c r="K37" i="26"/>
  <c r="J37" i="26"/>
  <c r="I37" i="26"/>
  <c r="G37" i="26"/>
  <c r="F37" i="26"/>
  <c r="E37" i="26"/>
  <c r="D37" i="26"/>
  <c r="C37" i="26"/>
  <c r="L36" i="26"/>
  <c r="K36" i="26"/>
  <c r="J36" i="26"/>
  <c r="I36" i="26"/>
  <c r="G36" i="26"/>
  <c r="F36" i="26"/>
  <c r="E36" i="26"/>
  <c r="D36" i="26"/>
  <c r="C36" i="26"/>
  <c r="L35" i="26"/>
  <c r="K35" i="26"/>
  <c r="J35" i="26"/>
  <c r="I35" i="26"/>
  <c r="G35" i="26"/>
  <c r="F35" i="26"/>
  <c r="E35" i="26"/>
  <c r="D35" i="26"/>
  <c r="C35" i="26"/>
  <c r="L34" i="26"/>
  <c r="K34" i="26"/>
  <c r="J34" i="26"/>
  <c r="I34" i="26"/>
  <c r="G34" i="26"/>
  <c r="F34" i="26"/>
  <c r="E34" i="26"/>
  <c r="D34" i="26"/>
  <c r="C34" i="26"/>
  <c r="L33" i="26"/>
  <c r="K33" i="26"/>
  <c r="J33" i="26"/>
  <c r="I33" i="26"/>
  <c r="G33" i="26"/>
  <c r="F33" i="26"/>
  <c r="E33" i="26"/>
  <c r="D33" i="26"/>
  <c r="C33" i="26"/>
  <c r="L32" i="26"/>
  <c r="K32" i="26"/>
  <c r="J32" i="26"/>
  <c r="I32" i="26"/>
  <c r="G32" i="26"/>
  <c r="F32" i="26"/>
  <c r="E32" i="26"/>
  <c r="D32" i="26"/>
  <c r="C32" i="26"/>
  <c r="L31" i="26"/>
  <c r="K31" i="26"/>
  <c r="J31" i="26"/>
  <c r="I31" i="26"/>
  <c r="G31" i="26"/>
  <c r="F31" i="26"/>
  <c r="E31" i="26"/>
  <c r="D31" i="26"/>
  <c r="C31" i="26"/>
  <c r="K30" i="26"/>
  <c r="J30" i="26"/>
  <c r="I30" i="26"/>
  <c r="G30" i="26"/>
  <c r="F30" i="26"/>
  <c r="E30" i="26"/>
  <c r="D30" i="26"/>
  <c r="C30" i="26"/>
  <c r="L29" i="26"/>
  <c r="K29" i="26"/>
  <c r="J29" i="26"/>
  <c r="I29" i="26"/>
  <c r="G29" i="26"/>
  <c r="F29" i="26"/>
  <c r="E29" i="26"/>
  <c r="D29" i="26"/>
  <c r="C29" i="26"/>
  <c r="L28" i="26"/>
  <c r="K28" i="26"/>
  <c r="J28" i="26"/>
  <c r="I28" i="26"/>
  <c r="G28" i="26"/>
  <c r="F28" i="26"/>
  <c r="E28" i="26"/>
  <c r="D28" i="26"/>
  <c r="C28" i="26"/>
  <c r="L27" i="26"/>
  <c r="K27" i="26"/>
  <c r="J27" i="26"/>
  <c r="I27" i="26"/>
  <c r="G27" i="26"/>
  <c r="F27" i="26"/>
  <c r="E27" i="26"/>
  <c r="D27" i="26"/>
  <c r="C27" i="26"/>
  <c r="L26" i="26"/>
  <c r="K26" i="26"/>
  <c r="J26" i="26"/>
  <c r="I26" i="26"/>
  <c r="G26" i="26"/>
  <c r="F26" i="26"/>
  <c r="E26" i="26"/>
  <c r="D26" i="26"/>
  <c r="C26" i="26"/>
  <c r="L25" i="26"/>
  <c r="K25" i="26"/>
  <c r="J25" i="26"/>
  <c r="I25" i="26"/>
  <c r="G25" i="26"/>
  <c r="F25" i="26"/>
  <c r="E25" i="26"/>
  <c r="D25" i="26"/>
  <c r="C25" i="26"/>
  <c r="L24" i="26"/>
  <c r="K24" i="26"/>
  <c r="J24" i="26"/>
  <c r="I24" i="26"/>
  <c r="G24" i="26"/>
  <c r="F24" i="26"/>
  <c r="E24" i="26"/>
  <c r="D24" i="26"/>
  <c r="C24" i="26"/>
  <c r="L23" i="26"/>
  <c r="K23" i="26"/>
  <c r="J23" i="26"/>
  <c r="I23" i="26"/>
  <c r="G23" i="26"/>
  <c r="F23" i="26"/>
  <c r="E23" i="26"/>
  <c r="D23" i="26"/>
  <c r="C23" i="26"/>
  <c r="L22" i="26"/>
  <c r="K22" i="26"/>
  <c r="J22" i="26"/>
  <c r="I22" i="26"/>
  <c r="G22" i="26"/>
  <c r="F22" i="26"/>
  <c r="E22" i="26"/>
  <c r="D22" i="26"/>
  <c r="C22" i="26"/>
  <c r="L21" i="26"/>
  <c r="K21" i="26"/>
  <c r="J21" i="26"/>
  <c r="I21" i="26"/>
  <c r="G21" i="26"/>
  <c r="F21" i="26"/>
  <c r="E21" i="26"/>
  <c r="D21" i="26"/>
  <c r="C21" i="26"/>
  <c r="L20" i="26"/>
  <c r="K20" i="26"/>
  <c r="J20" i="26"/>
  <c r="I20" i="26"/>
  <c r="G20" i="26"/>
  <c r="F20" i="26"/>
  <c r="E20" i="26"/>
  <c r="D20" i="26"/>
  <c r="C20" i="26"/>
  <c r="L19" i="26"/>
  <c r="K19" i="26"/>
  <c r="J19" i="26"/>
  <c r="I19" i="26"/>
  <c r="G19" i="26"/>
  <c r="F19" i="26"/>
  <c r="E19" i="26"/>
  <c r="D19" i="26"/>
  <c r="C19" i="26"/>
  <c r="L18" i="26"/>
  <c r="K18" i="26"/>
  <c r="J18" i="26"/>
  <c r="I18" i="26"/>
  <c r="G18" i="26"/>
  <c r="F18" i="26"/>
  <c r="E18" i="26"/>
  <c r="D18" i="26"/>
  <c r="C18" i="26"/>
  <c r="L17" i="26"/>
  <c r="K17" i="26"/>
  <c r="J17" i="26"/>
  <c r="I17" i="26"/>
  <c r="G17" i="26"/>
  <c r="F17" i="26"/>
  <c r="E17" i="26"/>
  <c r="D17" i="26"/>
  <c r="C17" i="26"/>
  <c r="L16" i="26"/>
  <c r="K16" i="26"/>
  <c r="J16" i="26"/>
  <c r="I16" i="26"/>
  <c r="G16" i="26"/>
  <c r="F16" i="26"/>
  <c r="D15" i="26"/>
  <c r="C15" i="26"/>
  <c r="L14" i="26"/>
  <c r="K14" i="26"/>
  <c r="J14" i="26"/>
  <c r="I14" i="26"/>
  <c r="G14" i="26"/>
  <c r="F14" i="26"/>
  <c r="E14" i="26"/>
  <c r="D14" i="26"/>
  <c r="C14" i="26"/>
  <c r="L13" i="26"/>
  <c r="K13" i="26"/>
  <c r="J13" i="26"/>
  <c r="I13" i="26"/>
  <c r="G13" i="26"/>
  <c r="F13" i="26"/>
  <c r="E13" i="26"/>
  <c r="D13" i="26"/>
  <c r="C13" i="26"/>
  <c r="L12" i="26"/>
  <c r="K12" i="26"/>
  <c r="J12" i="26"/>
  <c r="I12" i="26"/>
  <c r="G12" i="26"/>
  <c r="F12" i="26"/>
  <c r="E12" i="26"/>
  <c r="D12" i="26"/>
  <c r="C12" i="26"/>
  <c r="L11" i="26"/>
  <c r="K11" i="26"/>
  <c r="J11" i="26"/>
  <c r="I11" i="26"/>
  <c r="G11" i="26"/>
  <c r="F11" i="26"/>
  <c r="E11" i="26"/>
  <c r="D11" i="26"/>
  <c r="E10" i="26"/>
  <c r="D10" i="26"/>
  <c r="C10" i="26"/>
  <c r="L9" i="26"/>
  <c r="K9" i="26"/>
  <c r="J9" i="26"/>
  <c r="I9" i="26"/>
  <c r="G9" i="26"/>
  <c r="F9" i="26"/>
  <c r="E9" i="26"/>
  <c r="D9" i="26"/>
  <c r="C9" i="26"/>
  <c r="L8" i="26"/>
  <c r="K8" i="26"/>
  <c r="J8" i="26"/>
  <c r="I8" i="26"/>
  <c r="G8" i="26"/>
  <c r="F8" i="26"/>
  <c r="E8" i="26"/>
  <c r="D8" i="26"/>
  <c r="C8" i="26"/>
  <c r="J74" i="23"/>
  <c r="I74" i="23"/>
  <c r="H74" i="23"/>
  <c r="G74" i="23"/>
  <c r="F74" i="23"/>
  <c r="E74" i="23"/>
  <c r="D74" i="23"/>
  <c r="J73" i="23"/>
  <c r="I73" i="23"/>
  <c r="H73" i="23"/>
  <c r="G73" i="23"/>
  <c r="F73" i="23"/>
  <c r="E73" i="23"/>
  <c r="D73" i="23"/>
  <c r="J72" i="23"/>
  <c r="I72" i="23"/>
  <c r="H72" i="23"/>
  <c r="G72" i="23"/>
  <c r="F72" i="23"/>
  <c r="E72" i="23"/>
  <c r="D72" i="23"/>
  <c r="J71" i="23"/>
  <c r="I71" i="23"/>
  <c r="H71" i="23"/>
  <c r="G71" i="23"/>
  <c r="F71" i="23"/>
  <c r="E71" i="23"/>
  <c r="D71" i="23"/>
  <c r="J70" i="23"/>
  <c r="I70" i="23"/>
  <c r="H70" i="23"/>
  <c r="G70" i="23"/>
  <c r="F70" i="23"/>
  <c r="E70" i="23"/>
  <c r="D70" i="23"/>
  <c r="J69" i="23"/>
  <c r="I69" i="23"/>
  <c r="H69" i="23"/>
  <c r="G69" i="23"/>
  <c r="F69" i="23"/>
  <c r="E69" i="23"/>
  <c r="D69" i="23"/>
  <c r="J68" i="23"/>
  <c r="I68" i="23"/>
  <c r="H68" i="23"/>
  <c r="G68" i="23"/>
  <c r="F68" i="23"/>
  <c r="E68" i="23"/>
  <c r="D68" i="23"/>
  <c r="J67" i="23"/>
  <c r="I67" i="23"/>
  <c r="H67" i="23"/>
  <c r="G67" i="23"/>
  <c r="F67" i="23"/>
  <c r="E67" i="23"/>
  <c r="D67" i="23"/>
  <c r="J66" i="23"/>
  <c r="I66" i="23"/>
  <c r="H66" i="23"/>
  <c r="G66" i="23"/>
  <c r="F66" i="23"/>
  <c r="E66" i="23"/>
  <c r="D66" i="23"/>
  <c r="J65" i="23"/>
  <c r="I65" i="23"/>
  <c r="H65" i="23"/>
  <c r="G65" i="23"/>
  <c r="F65" i="23"/>
  <c r="E65" i="23"/>
  <c r="D65" i="23"/>
  <c r="J64" i="23"/>
  <c r="I64" i="23"/>
  <c r="H64" i="23"/>
  <c r="G64" i="23"/>
  <c r="F64" i="23"/>
  <c r="E64" i="23"/>
  <c r="D64" i="23"/>
  <c r="J63" i="23"/>
  <c r="I63" i="23"/>
  <c r="H63" i="23"/>
  <c r="G63" i="23"/>
  <c r="F63" i="23"/>
  <c r="E63" i="23"/>
  <c r="D63" i="23"/>
  <c r="J61" i="23"/>
  <c r="I61" i="23"/>
  <c r="H61" i="23"/>
  <c r="G61" i="23"/>
  <c r="F61" i="23"/>
  <c r="E61" i="23"/>
  <c r="D61" i="23"/>
  <c r="J60" i="23"/>
  <c r="J59" i="23"/>
  <c r="I59" i="23"/>
  <c r="H59" i="23"/>
  <c r="G59" i="23"/>
  <c r="F59" i="23"/>
  <c r="E59" i="23"/>
  <c r="D59" i="23"/>
  <c r="J57" i="23"/>
  <c r="I57" i="23"/>
  <c r="H57" i="23"/>
  <c r="G57" i="23"/>
  <c r="F57" i="23"/>
  <c r="E57" i="23"/>
  <c r="D57" i="23"/>
  <c r="J56" i="23"/>
  <c r="I56" i="23"/>
  <c r="H56" i="23"/>
  <c r="G56" i="23"/>
  <c r="F56" i="23"/>
  <c r="E56" i="23"/>
  <c r="D56" i="23"/>
  <c r="J55" i="23"/>
  <c r="I55" i="23"/>
  <c r="H55" i="23"/>
  <c r="G55" i="23"/>
  <c r="F55" i="23"/>
  <c r="E55" i="23"/>
  <c r="D55" i="23"/>
  <c r="J54" i="23"/>
  <c r="I54" i="23"/>
  <c r="H54" i="23"/>
  <c r="G54" i="23"/>
  <c r="F54" i="23"/>
  <c r="E54" i="23"/>
  <c r="D54" i="23"/>
  <c r="J53" i="23"/>
  <c r="I53" i="23"/>
  <c r="H53" i="23"/>
  <c r="G53" i="23"/>
  <c r="F53" i="23"/>
  <c r="E53" i="23"/>
  <c r="J52" i="23"/>
  <c r="I52" i="23"/>
  <c r="H52" i="23"/>
  <c r="G52" i="23"/>
  <c r="F52" i="23"/>
  <c r="E52" i="23"/>
  <c r="J51" i="23"/>
  <c r="I51" i="23"/>
  <c r="H51" i="23"/>
  <c r="G51" i="23"/>
  <c r="F51" i="23"/>
  <c r="E51" i="23"/>
  <c r="J50" i="23"/>
  <c r="I50" i="23"/>
  <c r="H50" i="23"/>
  <c r="G50" i="23"/>
  <c r="F50" i="23"/>
  <c r="E50" i="23"/>
  <c r="H45" i="23"/>
  <c r="G45" i="23"/>
  <c r="F45" i="23"/>
  <c r="E45" i="23"/>
  <c r="J44" i="23"/>
  <c r="I44" i="23"/>
  <c r="H44" i="23"/>
  <c r="G44" i="23"/>
  <c r="F44" i="23"/>
  <c r="E44" i="23"/>
  <c r="J43" i="23"/>
  <c r="I43" i="23"/>
  <c r="H43" i="23"/>
  <c r="G43" i="23"/>
  <c r="F43" i="23"/>
  <c r="E43" i="23"/>
  <c r="J42" i="23"/>
  <c r="I42" i="23"/>
  <c r="H42" i="23"/>
  <c r="G42" i="23"/>
  <c r="F42" i="23"/>
  <c r="E42" i="23"/>
  <c r="J41" i="23"/>
  <c r="I41" i="23"/>
  <c r="H41" i="23"/>
  <c r="G41" i="23"/>
  <c r="F41" i="23"/>
  <c r="E41" i="23"/>
  <c r="J40" i="23"/>
  <c r="I40" i="23"/>
  <c r="H40" i="23"/>
  <c r="G40" i="23"/>
  <c r="F40" i="23"/>
  <c r="E40" i="23"/>
  <c r="J39" i="23"/>
  <c r="I39" i="23"/>
  <c r="H39" i="23"/>
  <c r="G39" i="23"/>
  <c r="F39" i="23"/>
  <c r="E39" i="23"/>
  <c r="D39" i="23"/>
  <c r="J38" i="23"/>
  <c r="I38" i="23"/>
  <c r="H38" i="23"/>
  <c r="G38" i="23"/>
  <c r="F38" i="23"/>
  <c r="E38" i="23"/>
  <c r="D38" i="23"/>
  <c r="G37" i="23"/>
  <c r="F37" i="23"/>
  <c r="E37" i="23"/>
  <c r="D37" i="23"/>
  <c r="J36" i="23"/>
  <c r="I36" i="23"/>
  <c r="H36" i="23"/>
  <c r="G36" i="23"/>
  <c r="F36" i="23"/>
  <c r="E36" i="23"/>
  <c r="D36" i="23"/>
  <c r="J35" i="23"/>
  <c r="I35" i="23"/>
  <c r="H35" i="23"/>
  <c r="G35" i="23"/>
  <c r="F35" i="23"/>
  <c r="E35" i="23"/>
  <c r="J34" i="23"/>
  <c r="I34" i="23"/>
  <c r="H34" i="23"/>
  <c r="G34" i="23"/>
  <c r="F34" i="23"/>
  <c r="E34" i="23"/>
  <c r="H33" i="23"/>
  <c r="G33" i="23"/>
  <c r="F33" i="23"/>
  <c r="E33" i="23"/>
  <c r="H32" i="23"/>
  <c r="F32" i="23"/>
  <c r="E32" i="23"/>
  <c r="J31" i="23"/>
  <c r="I31" i="23"/>
  <c r="H31" i="23"/>
  <c r="G31" i="23"/>
  <c r="F31" i="23"/>
  <c r="E31" i="23"/>
  <c r="D31" i="23"/>
  <c r="J30" i="23"/>
  <c r="I30" i="23"/>
  <c r="H30" i="23"/>
  <c r="J29" i="23"/>
  <c r="I29" i="23"/>
  <c r="H29" i="23"/>
  <c r="J27" i="23"/>
  <c r="I27" i="23"/>
  <c r="H27" i="23"/>
  <c r="G27" i="23"/>
  <c r="F27" i="23"/>
  <c r="E27" i="23"/>
  <c r="D27" i="23"/>
  <c r="J26" i="23"/>
  <c r="I26" i="23"/>
  <c r="H26" i="23"/>
  <c r="G26" i="23"/>
  <c r="F26" i="23"/>
  <c r="E26" i="23"/>
  <c r="D26" i="23"/>
  <c r="H25" i="23"/>
  <c r="F25" i="23"/>
  <c r="E25" i="23"/>
  <c r="D25" i="23"/>
  <c r="J24" i="23"/>
  <c r="H24" i="23"/>
  <c r="D24" i="23"/>
  <c r="F23" i="23"/>
  <c r="E23" i="23"/>
  <c r="D23" i="23"/>
  <c r="J22" i="23"/>
  <c r="I22" i="23"/>
  <c r="H22" i="23"/>
  <c r="G22" i="23"/>
  <c r="F22" i="23"/>
  <c r="E22" i="23"/>
  <c r="D22" i="23"/>
  <c r="F21" i="23"/>
  <c r="E21" i="23"/>
  <c r="D21" i="23"/>
  <c r="J20" i="23"/>
  <c r="I20" i="23"/>
  <c r="H20" i="23"/>
  <c r="G20" i="23"/>
  <c r="F20" i="23"/>
  <c r="E20" i="23"/>
  <c r="D20" i="23"/>
  <c r="F18" i="23"/>
  <c r="E18" i="23"/>
  <c r="D18" i="23"/>
  <c r="J17" i="23"/>
  <c r="I17" i="23"/>
  <c r="H17" i="23"/>
  <c r="G17" i="23"/>
  <c r="F17" i="23"/>
  <c r="E17" i="23"/>
  <c r="D17" i="23"/>
  <c r="J16" i="23"/>
  <c r="I16" i="23"/>
  <c r="H16" i="23"/>
  <c r="G16" i="23"/>
  <c r="F16" i="23"/>
  <c r="E16" i="23"/>
  <c r="D16" i="23"/>
  <c r="J15" i="23"/>
  <c r="I15" i="23"/>
  <c r="H15" i="23"/>
  <c r="G15" i="23"/>
  <c r="F15" i="23"/>
  <c r="E15" i="23"/>
  <c r="D15" i="23"/>
  <c r="I14" i="23"/>
  <c r="H14" i="23"/>
  <c r="G14" i="23"/>
  <c r="F14" i="23"/>
  <c r="E14" i="23"/>
  <c r="D14" i="23"/>
  <c r="J13" i="23"/>
  <c r="I13" i="23"/>
  <c r="H13" i="23"/>
  <c r="G13" i="23"/>
  <c r="F13" i="23"/>
  <c r="E13" i="23"/>
  <c r="D13" i="23"/>
  <c r="J12" i="23"/>
  <c r="I12" i="23"/>
  <c r="H12" i="23"/>
  <c r="G12" i="23"/>
  <c r="F12" i="23"/>
  <c r="E12" i="23"/>
  <c r="D12" i="23"/>
  <c r="G11" i="23"/>
  <c r="F11" i="23"/>
  <c r="E11" i="23"/>
  <c r="D11" i="23"/>
  <c r="J10" i="23"/>
  <c r="I10" i="23"/>
  <c r="H10" i="23"/>
  <c r="G10" i="23"/>
  <c r="F10" i="23"/>
  <c r="E10" i="23"/>
  <c r="D10" i="23"/>
  <c r="F9" i="23"/>
  <c r="E9" i="23"/>
  <c r="D9" i="23"/>
  <c r="J8" i="23"/>
  <c r="I8" i="23"/>
  <c r="H8" i="23"/>
  <c r="G8" i="23"/>
  <c r="F8" i="23"/>
  <c r="E8" i="23"/>
  <c r="D8" i="23"/>
  <c r="M48" i="70"/>
  <c r="L48" i="70"/>
  <c r="K48" i="70"/>
  <c r="J48" i="70"/>
  <c r="H48" i="70"/>
  <c r="G48" i="70"/>
  <c r="F48" i="70"/>
  <c r="E48" i="70"/>
  <c r="D48" i="70"/>
  <c r="M47" i="70"/>
  <c r="L47" i="70"/>
  <c r="K47" i="70"/>
  <c r="J47" i="70"/>
  <c r="H47" i="70"/>
  <c r="G47" i="70"/>
  <c r="F47" i="70"/>
  <c r="E47" i="70"/>
  <c r="D47" i="70"/>
  <c r="M46" i="70"/>
  <c r="L46" i="70"/>
  <c r="K46" i="70"/>
  <c r="J46" i="70"/>
  <c r="H46" i="70"/>
  <c r="G46" i="70"/>
  <c r="F46" i="70"/>
  <c r="E46" i="70"/>
  <c r="D46" i="70"/>
  <c r="M45" i="70"/>
  <c r="L45" i="70"/>
  <c r="K45" i="70"/>
  <c r="J45" i="70"/>
  <c r="H45" i="70"/>
  <c r="G45" i="70"/>
  <c r="F45" i="70"/>
  <c r="E45" i="70"/>
  <c r="D45" i="70"/>
  <c r="M44" i="70"/>
  <c r="L44" i="70"/>
  <c r="K44" i="70"/>
  <c r="J44" i="70"/>
  <c r="H44" i="70"/>
  <c r="G44" i="70"/>
  <c r="F44" i="70"/>
  <c r="E44" i="70"/>
  <c r="D44" i="70"/>
  <c r="M43" i="70"/>
  <c r="L43" i="70"/>
  <c r="K43" i="70"/>
  <c r="J43" i="70"/>
  <c r="H43" i="70"/>
  <c r="G43" i="70"/>
  <c r="F43" i="70"/>
  <c r="E43" i="70"/>
  <c r="D43" i="70"/>
  <c r="M42" i="70"/>
  <c r="L42" i="70"/>
  <c r="K42" i="70"/>
  <c r="J42" i="70"/>
  <c r="H42" i="70"/>
  <c r="G42" i="70"/>
  <c r="F42" i="70"/>
  <c r="E42" i="70"/>
  <c r="D42" i="70"/>
  <c r="M41" i="70"/>
  <c r="L41" i="70"/>
  <c r="K41" i="70"/>
  <c r="J41" i="70"/>
  <c r="H41" i="70"/>
  <c r="G41" i="70"/>
  <c r="F41" i="70"/>
  <c r="E41" i="70"/>
  <c r="D41" i="70"/>
  <c r="M40" i="70"/>
  <c r="L40" i="70"/>
  <c r="K40" i="70"/>
  <c r="J40" i="70"/>
  <c r="H40" i="70"/>
  <c r="G40" i="70"/>
  <c r="F40" i="70"/>
  <c r="E40" i="70"/>
  <c r="D40" i="70"/>
  <c r="M39" i="70"/>
  <c r="L39" i="70"/>
  <c r="K39" i="70"/>
  <c r="J39" i="70"/>
  <c r="H39" i="70"/>
  <c r="G39" i="70"/>
  <c r="F39" i="70"/>
  <c r="E39" i="70"/>
  <c r="D39" i="70"/>
  <c r="M38" i="70"/>
  <c r="L38" i="70"/>
  <c r="K38" i="70"/>
  <c r="J38" i="70"/>
  <c r="H38" i="70"/>
  <c r="G38" i="70"/>
  <c r="F38" i="70"/>
  <c r="E38" i="70"/>
  <c r="D38" i="70"/>
  <c r="M37" i="70"/>
  <c r="L37" i="70"/>
  <c r="K37" i="70"/>
  <c r="J37" i="70"/>
  <c r="H37" i="70"/>
  <c r="G37" i="70"/>
  <c r="F37" i="70"/>
  <c r="E37" i="70"/>
  <c r="D37" i="70"/>
  <c r="M36" i="70"/>
  <c r="L36" i="70"/>
  <c r="K36" i="70"/>
  <c r="J36" i="70"/>
  <c r="H36" i="70"/>
  <c r="G36" i="70"/>
  <c r="F36" i="70"/>
  <c r="E36" i="70"/>
  <c r="D36" i="70"/>
  <c r="M35" i="70"/>
  <c r="L35" i="70"/>
  <c r="K35" i="70"/>
  <c r="J35" i="70"/>
  <c r="H35" i="70"/>
  <c r="G35" i="70"/>
  <c r="F35" i="70"/>
  <c r="E35" i="70"/>
  <c r="D35" i="70"/>
  <c r="M34" i="70"/>
  <c r="L34" i="70"/>
  <c r="K34" i="70"/>
  <c r="J34" i="70"/>
  <c r="H34" i="70"/>
  <c r="G34" i="70"/>
  <c r="F34" i="70"/>
  <c r="E34" i="70"/>
  <c r="D34" i="70"/>
  <c r="M33" i="70"/>
  <c r="L33" i="70"/>
  <c r="K33" i="70"/>
  <c r="J33" i="70"/>
  <c r="H33" i="70"/>
  <c r="G33" i="70"/>
  <c r="F33" i="70"/>
  <c r="E33" i="70"/>
  <c r="D33" i="70"/>
  <c r="M32" i="70"/>
  <c r="L32" i="70"/>
  <c r="K32" i="70"/>
  <c r="J32" i="70"/>
  <c r="H32" i="70"/>
  <c r="G32" i="70"/>
  <c r="F32" i="70"/>
  <c r="E32" i="70"/>
  <c r="D32" i="70"/>
  <c r="M31" i="70"/>
  <c r="L31" i="70"/>
  <c r="K31" i="70"/>
  <c r="J31" i="70"/>
  <c r="H31" i="70"/>
  <c r="G31" i="70"/>
  <c r="F31" i="70"/>
  <c r="E31" i="70"/>
  <c r="D31" i="70"/>
  <c r="M30" i="70"/>
  <c r="L30" i="70"/>
  <c r="K30" i="70"/>
  <c r="J30" i="70"/>
  <c r="H30" i="70"/>
  <c r="G30" i="70"/>
  <c r="F30" i="70"/>
  <c r="E30" i="70"/>
  <c r="D30" i="70"/>
  <c r="M29" i="70"/>
  <c r="L29" i="70"/>
  <c r="K29" i="70"/>
  <c r="J29" i="70"/>
  <c r="H29" i="70"/>
  <c r="G29" i="70"/>
  <c r="F29" i="70"/>
  <c r="E29" i="70"/>
  <c r="D29" i="70"/>
  <c r="M28" i="70"/>
  <c r="L28" i="70"/>
  <c r="K28" i="70"/>
  <c r="J28" i="70"/>
  <c r="H28" i="70"/>
  <c r="G28" i="70"/>
  <c r="F28" i="70"/>
  <c r="E28" i="70"/>
  <c r="D28" i="70"/>
  <c r="M27" i="70"/>
  <c r="L27" i="70"/>
  <c r="K27" i="70"/>
  <c r="J27" i="70"/>
  <c r="H27" i="70"/>
  <c r="G27" i="70"/>
  <c r="F27" i="70"/>
  <c r="E27" i="70"/>
  <c r="D27" i="70"/>
  <c r="M26" i="70"/>
  <c r="L26" i="70"/>
  <c r="K26" i="70"/>
  <c r="J26" i="70"/>
  <c r="H26" i="70"/>
  <c r="G26" i="70"/>
  <c r="F26" i="70"/>
  <c r="E26" i="70"/>
  <c r="D26" i="70"/>
  <c r="M25" i="70"/>
  <c r="L25" i="70"/>
  <c r="K25" i="70"/>
  <c r="J25" i="70"/>
  <c r="H25" i="70"/>
  <c r="G25" i="70"/>
  <c r="F25" i="70"/>
  <c r="E25" i="70"/>
  <c r="D25" i="70"/>
  <c r="M23" i="70"/>
  <c r="K23" i="70"/>
  <c r="J23" i="70"/>
  <c r="H23" i="70"/>
  <c r="G23" i="70"/>
  <c r="F23" i="70"/>
  <c r="E23" i="70"/>
  <c r="D23" i="70"/>
  <c r="M22" i="70"/>
  <c r="K22" i="70"/>
  <c r="J22" i="70"/>
  <c r="H22" i="70"/>
  <c r="G22" i="70"/>
  <c r="F22" i="70"/>
  <c r="E22" i="70"/>
  <c r="D22" i="70"/>
  <c r="M21" i="70"/>
  <c r="L21" i="70"/>
  <c r="K21" i="70"/>
  <c r="J21" i="70"/>
  <c r="H21" i="70"/>
  <c r="G21" i="70"/>
  <c r="F21" i="70"/>
  <c r="E21" i="70"/>
  <c r="D21" i="70"/>
  <c r="M20" i="70"/>
  <c r="L20" i="70"/>
  <c r="K20" i="70"/>
  <c r="J20" i="70"/>
  <c r="H20" i="70"/>
  <c r="G20" i="70"/>
  <c r="F20" i="70"/>
  <c r="E20" i="70"/>
  <c r="D20" i="70"/>
  <c r="M19" i="70"/>
  <c r="L19" i="70"/>
  <c r="K19" i="70"/>
  <c r="J19" i="70"/>
  <c r="H19" i="70"/>
  <c r="G19" i="70"/>
  <c r="F19" i="70"/>
  <c r="E19" i="70"/>
  <c r="D19" i="70"/>
  <c r="M18" i="70"/>
  <c r="L18" i="70"/>
  <c r="K18" i="70"/>
  <c r="J18" i="70"/>
  <c r="H18" i="70"/>
  <c r="G18" i="70"/>
  <c r="F18" i="70"/>
  <c r="E18" i="70"/>
  <c r="D18" i="70"/>
  <c r="M17" i="70"/>
  <c r="L17" i="70"/>
  <c r="K17" i="70"/>
  <c r="J17" i="70"/>
  <c r="H17" i="70"/>
  <c r="G17" i="70"/>
  <c r="F17" i="70"/>
  <c r="E17" i="70"/>
  <c r="D17" i="70"/>
  <c r="M16" i="70"/>
  <c r="L16" i="70"/>
  <c r="K16" i="70"/>
  <c r="J16" i="70"/>
  <c r="H16" i="70"/>
  <c r="G16" i="70"/>
  <c r="F16" i="70"/>
  <c r="E16" i="70"/>
  <c r="D16" i="70"/>
  <c r="M15" i="70"/>
  <c r="L15" i="70"/>
  <c r="K15" i="70"/>
  <c r="J15" i="70"/>
  <c r="H15" i="70"/>
  <c r="G15" i="70"/>
  <c r="F15" i="70"/>
  <c r="E15" i="70"/>
  <c r="D15" i="70"/>
  <c r="M14" i="70"/>
  <c r="L14" i="70"/>
  <c r="K14" i="70"/>
  <c r="J14" i="70"/>
  <c r="H14" i="70"/>
  <c r="G14" i="70"/>
  <c r="F14" i="70"/>
  <c r="E14" i="70"/>
  <c r="D14" i="70"/>
  <c r="M13" i="70"/>
  <c r="L13" i="70"/>
  <c r="K13" i="70"/>
  <c r="J13" i="70"/>
  <c r="H13" i="70"/>
  <c r="G13" i="70"/>
  <c r="F13" i="70"/>
  <c r="E13" i="70"/>
  <c r="D13" i="70"/>
  <c r="M12" i="70"/>
  <c r="L12" i="70"/>
  <c r="K12" i="70"/>
  <c r="J12" i="70"/>
  <c r="H12" i="70"/>
  <c r="G12" i="70"/>
  <c r="F12" i="70"/>
  <c r="E12" i="70"/>
  <c r="D12" i="70"/>
  <c r="M11" i="70"/>
  <c r="L11" i="70"/>
  <c r="K11" i="70"/>
  <c r="J11" i="70"/>
  <c r="H11" i="70"/>
  <c r="G11" i="70"/>
  <c r="F11" i="70"/>
  <c r="E11" i="70"/>
  <c r="D11" i="70"/>
  <c r="M10" i="70"/>
  <c r="L10" i="70"/>
  <c r="K10" i="70"/>
  <c r="J10" i="70"/>
  <c r="H10" i="70"/>
  <c r="G10" i="70"/>
  <c r="F10" i="70"/>
  <c r="E10" i="70"/>
  <c r="D10" i="70"/>
  <c r="M9" i="70"/>
  <c r="L9" i="70"/>
  <c r="K9" i="70"/>
  <c r="J9" i="70"/>
  <c r="H9" i="70"/>
  <c r="G9" i="70"/>
  <c r="F9" i="70"/>
  <c r="E9" i="70"/>
  <c r="D9" i="70"/>
  <c r="M8" i="70"/>
  <c r="L8" i="70"/>
  <c r="K8" i="70"/>
  <c r="J8" i="70"/>
  <c r="H8" i="70"/>
  <c r="G8" i="70"/>
  <c r="F8" i="70"/>
  <c r="E8" i="70"/>
  <c r="D8" i="70"/>
  <c r="I49" i="69"/>
  <c r="H49" i="69"/>
  <c r="F49" i="69"/>
  <c r="E49" i="69"/>
  <c r="D49" i="69"/>
  <c r="I48" i="69"/>
  <c r="H48" i="69"/>
  <c r="F48" i="69"/>
  <c r="E48" i="69"/>
  <c r="D48" i="69"/>
  <c r="I47" i="69"/>
  <c r="H47" i="69"/>
  <c r="F47" i="69"/>
  <c r="E47" i="69"/>
  <c r="D47" i="69"/>
  <c r="I46" i="69"/>
  <c r="H46" i="69"/>
  <c r="F46" i="69"/>
  <c r="E46" i="69"/>
  <c r="D46" i="69"/>
  <c r="I45" i="69"/>
  <c r="H45" i="69"/>
  <c r="F45" i="69"/>
  <c r="E45" i="69"/>
  <c r="D45" i="69"/>
  <c r="I44" i="69"/>
  <c r="H44" i="69"/>
  <c r="F44" i="69"/>
  <c r="E44" i="69"/>
  <c r="D44" i="69"/>
  <c r="I43" i="69"/>
  <c r="H43" i="69"/>
  <c r="F43" i="69"/>
  <c r="E43" i="69"/>
  <c r="D43" i="69"/>
  <c r="I41" i="69"/>
  <c r="H41" i="69"/>
  <c r="F41" i="69"/>
  <c r="E41" i="69"/>
  <c r="D41" i="69"/>
  <c r="I40" i="69"/>
  <c r="H40" i="69"/>
  <c r="F40" i="69"/>
  <c r="E40" i="69"/>
  <c r="D40" i="69"/>
  <c r="I39" i="69"/>
  <c r="H39" i="69"/>
  <c r="F39" i="69"/>
  <c r="E39" i="69"/>
  <c r="D39" i="69"/>
  <c r="I38" i="69"/>
  <c r="H38" i="69"/>
  <c r="F38" i="69"/>
  <c r="E38" i="69"/>
  <c r="D38" i="69"/>
  <c r="H37" i="69"/>
  <c r="F37" i="69"/>
  <c r="E37" i="69"/>
  <c r="D37" i="69"/>
  <c r="I36" i="69"/>
  <c r="H36" i="69"/>
  <c r="F36" i="69"/>
  <c r="E36" i="69"/>
  <c r="D36" i="69"/>
  <c r="I35" i="69"/>
  <c r="H35" i="69"/>
  <c r="F35" i="69"/>
  <c r="E35" i="69"/>
  <c r="D35" i="69"/>
  <c r="I34" i="69"/>
  <c r="H34" i="69"/>
  <c r="F34" i="69"/>
  <c r="E34" i="69"/>
  <c r="D34" i="69"/>
  <c r="I32" i="69"/>
  <c r="H32" i="69"/>
  <c r="F32" i="69"/>
  <c r="E32" i="69"/>
  <c r="D32" i="69"/>
  <c r="I31" i="69"/>
  <c r="H31" i="69"/>
  <c r="F31" i="69"/>
  <c r="E31" i="69"/>
  <c r="D31" i="69"/>
  <c r="I30" i="69"/>
  <c r="H30" i="69"/>
  <c r="F30" i="69"/>
  <c r="E30" i="69"/>
  <c r="D30" i="69"/>
  <c r="I29" i="69"/>
  <c r="H29" i="69"/>
  <c r="F29" i="69"/>
  <c r="E29" i="69"/>
  <c r="D29" i="69"/>
  <c r="I28" i="69"/>
  <c r="H28" i="69"/>
  <c r="F28" i="69"/>
  <c r="E28" i="69"/>
  <c r="D28" i="69"/>
  <c r="I27" i="69"/>
  <c r="H27" i="69"/>
  <c r="F27" i="69"/>
  <c r="E27" i="69"/>
  <c r="D27" i="69"/>
  <c r="I26" i="69"/>
  <c r="H26" i="69"/>
  <c r="F26" i="69"/>
  <c r="E26" i="69"/>
  <c r="D26" i="69"/>
  <c r="I25" i="69"/>
  <c r="H25" i="69"/>
  <c r="F25" i="69"/>
  <c r="E25" i="69"/>
  <c r="D25" i="69"/>
  <c r="I23" i="69"/>
  <c r="F23" i="69"/>
  <c r="E23" i="69"/>
  <c r="D23" i="69"/>
  <c r="I22" i="69"/>
  <c r="F22" i="69"/>
  <c r="E22" i="69"/>
  <c r="D22" i="69"/>
  <c r="I21" i="69"/>
  <c r="H21" i="69"/>
  <c r="F21" i="69"/>
  <c r="E21" i="69"/>
  <c r="D21" i="69"/>
  <c r="I20" i="69"/>
  <c r="H20" i="69"/>
  <c r="F20" i="69"/>
  <c r="E20" i="69"/>
  <c r="D20" i="69"/>
  <c r="I19" i="69"/>
  <c r="H19" i="69"/>
  <c r="F19" i="69"/>
  <c r="E19" i="69"/>
  <c r="D19" i="69"/>
  <c r="I18" i="69"/>
  <c r="H18" i="69"/>
  <c r="F18" i="69"/>
  <c r="E18" i="69"/>
  <c r="D18" i="69"/>
  <c r="I17" i="69"/>
  <c r="H17" i="69"/>
  <c r="F17" i="69"/>
  <c r="E17" i="69"/>
  <c r="D17" i="69"/>
  <c r="I15" i="69"/>
  <c r="H15" i="69"/>
  <c r="F15" i="69"/>
  <c r="E15" i="69"/>
  <c r="D15" i="69"/>
  <c r="I14" i="69"/>
  <c r="H14" i="69"/>
  <c r="F14" i="69"/>
  <c r="E14" i="69"/>
  <c r="D14" i="69"/>
  <c r="I13" i="69"/>
  <c r="H13" i="69"/>
  <c r="F13" i="69"/>
  <c r="E13" i="69"/>
  <c r="D13" i="69"/>
  <c r="I12" i="69"/>
  <c r="H12" i="69"/>
  <c r="F12" i="69"/>
  <c r="E12" i="69"/>
  <c r="D12" i="69"/>
  <c r="I11" i="69"/>
  <c r="H11" i="69"/>
  <c r="F11" i="69"/>
  <c r="E11" i="69"/>
  <c r="D11" i="69"/>
  <c r="I10" i="69"/>
  <c r="F10" i="69"/>
  <c r="E10" i="69"/>
  <c r="D10" i="69"/>
  <c r="I9" i="69"/>
  <c r="F9" i="69"/>
  <c r="E9" i="69"/>
  <c r="D9" i="69"/>
  <c r="I8" i="69"/>
  <c r="F8" i="69"/>
  <c r="E8" i="69"/>
  <c r="D8" i="69"/>
  <c r="Q29" i="50"/>
  <c r="P29" i="50"/>
  <c r="O29" i="50"/>
  <c r="N29" i="50"/>
  <c r="M29" i="50"/>
  <c r="L29" i="50"/>
  <c r="J29" i="50"/>
  <c r="I29" i="50"/>
  <c r="H29" i="50"/>
  <c r="G29" i="50"/>
  <c r="F29" i="50"/>
  <c r="E29" i="50"/>
  <c r="D29" i="50"/>
  <c r="Q28" i="50"/>
  <c r="P28" i="50"/>
  <c r="O28" i="50"/>
  <c r="N28" i="50"/>
  <c r="M28" i="50"/>
  <c r="L28" i="50"/>
  <c r="J28" i="50"/>
  <c r="I28" i="50"/>
  <c r="H28" i="50"/>
  <c r="G28" i="50"/>
  <c r="F28" i="50"/>
  <c r="E28" i="50"/>
  <c r="D28" i="50"/>
  <c r="Q27" i="50"/>
  <c r="P27" i="50"/>
  <c r="O27" i="50"/>
  <c r="N27" i="50"/>
  <c r="M27" i="50"/>
  <c r="L27" i="50"/>
  <c r="J27" i="50"/>
  <c r="I27" i="50"/>
  <c r="H27" i="50"/>
  <c r="G27" i="50"/>
  <c r="F27" i="50"/>
  <c r="E27" i="50"/>
  <c r="D27" i="50"/>
  <c r="Q26" i="50"/>
  <c r="P26" i="50"/>
  <c r="O26" i="50"/>
  <c r="N26" i="50"/>
  <c r="M26" i="50"/>
  <c r="L26" i="50"/>
  <c r="J26" i="50"/>
  <c r="I26" i="50"/>
  <c r="H26" i="50"/>
  <c r="G26" i="50"/>
  <c r="F26" i="50"/>
  <c r="E26" i="50"/>
  <c r="D26" i="50"/>
  <c r="Q25" i="50"/>
  <c r="P25" i="50"/>
  <c r="O25" i="50"/>
  <c r="N25" i="50"/>
  <c r="M25" i="50"/>
  <c r="L25" i="50"/>
  <c r="J25" i="50"/>
  <c r="I25" i="50"/>
  <c r="H25" i="50"/>
  <c r="G25" i="50"/>
  <c r="F25" i="50"/>
  <c r="E25" i="50"/>
  <c r="D25" i="50"/>
  <c r="Q24" i="50"/>
  <c r="P24" i="50"/>
  <c r="O24" i="50"/>
  <c r="N24" i="50"/>
  <c r="M24" i="50"/>
  <c r="L24" i="50"/>
  <c r="J24" i="50"/>
  <c r="I24" i="50"/>
  <c r="H24" i="50"/>
  <c r="G24" i="50"/>
  <c r="F24" i="50"/>
  <c r="E24" i="50"/>
  <c r="D24" i="50"/>
  <c r="Q23" i="50"/>
  <c r="P23" i="50"/>
  <c r="O23" i="50"/>
  <c r="N23" i="50"/>
  <c r="M23" i="50"/>
  <c r="L23" i="50"/>
  <c r="J23" i="50"/>
  <c r="I23" i="50"/>
  <c r="H23" i="50"/>
  <c r="G23" i="50"/>
  <c r="F23" i="50"/>
  <c r="E23" i="50"/>
  <c r="D23" i="50"/>
  <c r="Q22" i="50"/>
  <c r="P22" i="50"/>
  <c r="O22" i="50"/>
  <c r="N22" i="50"/>
  <c r="M22" i="50"/>
  <c r="L22" i="50"/>
  <c r="J22" i="50"/>
  <c r="I22" i="50"/>
  <c r="H22" i="50"/>
  <c r="G22" i="50"/>
  <c r="F22" i="50"/>
  <c r="E22" i="50"/>
  <c r="D22" i="50"/>
  <c r="Q21" i="50"/>
  <c r="P21" i="50"/>
  <c r="O21" i="50"/>
  <c r="N21" i="50"/>
  <c r="M21" i="50"/>
  <c r="L21" i="50"/>
  <c r="J21" i="50"/>
  <c r="I21" i="50"/>
  <c r="H21" i="50"/>
  <c r="G21" i="50"/>
  <c r="F21" i="50"/>
  <c r="E21" i="50"/>
  <c r="D21" i="50"/>
  <c r="Q19" i="50"/>
  <c r="P19" i="50"/>
  <c r="O19" i="50"/>
  <c r="N19" i="50"/>
  <c r="M19" i="50"/>
  <c r="L19" i="50"/>
  <c r="J19" i="50"/>
  <c r="I19" i="50"/>
  <c r="H19" i="50"/>
  <c r="G19" i="50"/>
  <c r="F19" i="50"/>
  <c r="E19" i="50"/>
  <c r="D19" i="50"/>
  <c r="Q18" i="50"/>
  <c r="P18" i="50"/>
  <c r="O18" i="50"/>
  <c r="N18" i="50"/>
  <c r="M18" i="50"/>
  <c r="L18" i="50"/>
  <c r="J18" i="50"/>
  <c r="I18" i="50"/>
  <c r="H18" i="50"/>
  <c r="G18" i="50"/>
  <c r="F18" i="50"/>
  <c r="E18" i="50"/>
  <c r="D18" i="50"/>
  <c r="Q17" i="50"/>
  <c r="P17" i="50"/>
  <c r="O17" i="50"/>
  <c r="N17" i="50"/>
  <c r="M17" i="50"/>
  <c r="L17" i="50"/>
  <c r="J17" i="50"/>
  <c r="I17" i="50"/>
  <c r="H17" i="50"/>
  <c r="G17" i="50"/>
  <c r="F17" i="50"/>
  <c r="E17" i="50"/>
  <c r="D17" i="50"/>
  <c r="Q16" i="50"/>
  <c r="P16" i="50"/>
  <c r="O16" i="50"/>
  <c r="N16" i="50"/>
  <c r="M16" i="50"/>
  <c r="L16" i="50"/>
  <c r="J16" i="50"/>
  <c r="I16" i="50"/>
  <c r="H16" i="50"/>
  <c r="G16" i="50"/>
  <c r="F16" i="50"/>
  <c r="E16" i="50"/>
  <c r="D16" i="50"/>
  <c r="Q15" i="50"/>
  <c r="P15" i="50"/>
  <c r="O15" i="50"/>
  <c r="N15" i="50"/>
  <c r="M15" i="50"/>
  <c r="L15" i="50"/>
  <c r="J15" i="50"/>
  <c r="I15" i="50"/>
  <c r="H15" i="50"/>
  <c r="G15" i="50"/>
  <c r="F15" i="50"/>
  <c r="E15" i="50"/>
  <c r="D15" i="50"/>
  <c r="Q14" i="50"/>
  <c r="P14" i="50"/>
  <c r="O14" i="50"/>
  <c r="N14" i="50"/>
  <c r="M14" i="50"/>
  <c r="L14" i="50"/>
  <c r="J14" i="50"/>
  <c r="I14" i="50"/>
  <c r="H14" i="50"/>
  <c r="G14" i="50"/>
  <c r="F14" i="50"/>
  <c r="E14" i="50"/>
  <c r="D14" i="50"/>
  <c r="Q13" i="50"/>
  <c r="P13" i="50"/>
  <c r="O13" i="50"/>
  <c r="N13" i="50"/>
  <c r="M13" i="50"/>
  <c r="L13" i="50"/>
  <c r="J13" i="50"/>
  <c r="I13" i="50"/>
  <c r="H13" i="50"/>
  <c r="G13" i="50"/>
  <c r="F13" i="50"/>
  <c r="E13" i="50"/>
  <c r="D13" i="50"/>
  <c r="Q12" i="50"/>
  <c r="P12" i="50"/>
  <c r="O12" i="50"/>
  <c r="N12" i="50"/>
  <c r="M12" i="50"/>
  <c r="L12" i="50"/>
  <c r="J12" i="50"/>
  <c r="I12" i="50"/>
  <c r="H12" i="50"/>
  <c r="G12" i="50"/>
  <c r="F12" i="50"/>
  <c r="E12" i="50"/>
  <c r="D12" i="50"/>
  <c r="Q11" i="50"/>
  <c r="P11" i="50"/>
  <c r="O11" i="50"/>
  <c r="N11" i="50"/>
  <c r="M11" i="50"/>
  <c r="L11" i="50"/>
  <c r="J11" i="50"/>
  <c r="I11" i="50"/>
  <c r="H11" i="50"/>
  <c r="G11" i="50"/>
  <c r="F11" i="50"/>
  <c r="E11" i="50"/>
  <c r="D11" i="50"/>
  <c r="Q10" i="50"/>
  <c r="P10" i="50"/>
  <c r="O10" i="50"/>
  <c r="N10" i="50"/>
  <c r="M10" i="50"/>
  <c r="L10" i="50"/>
  <c r="J10" i="50"/>
  <c r="I10" i="50"/>
  <c r="H10" i="50"/>
  <c r="G10" i="50"/>
  <c r="F10" i="50"/>
  <c r="E10" i="50"/>
  <c r="D10" i="50"/>
  <c r="Q9" i="50"/>
  <c r="P9" i="50"/>
  <c r="O9" i="50"/>
  <c r="N9" i="50"/>
  <c r="M9" i="50"/>
  <c r="L9" i="50"/>
  <c r="J9" i="50"/>
  <c r="I9" i="50"/>
  <c r="H9" i="50"/>
  <c r="G9" i="50"/>
  <c r="F9" i="50"/>
  <c r="E9" i="50"/>
  <c r="D9" i="50"/>
  <c r="Q8" i="50"/>
  <c r="M8" i="50"/>
  <c r="H8" i="50"/>
  <c r="G8" i="50"/>
  <c r="F8" i="50"/>
  <c r="E8" i="50"/>
  <c r="D8" i="50"/>
  <c r="Q28" i="56"/>
  <c r="P28" i="56"/>
  <c r="O28" i="56"/>
  <c r="N28" i="56"/>
  <c r="L28" i="56"/>
  <c r="K28" i="56"/>
  <c r="J28" i="56"/>
  <c r="I28" i="56"/>
  <c r="H28" i="56"/>
  <c r="G28" i="56"/>
  <c r="F28" i="56"/>
  <c r="E28" i="56"/>
  <c r="D28" i="56"/>
  <c r="Q27" i="56"/>
  <c r="P27" i="56"/>
  <c r="O27" i="56"/>
  <c r="N27" i="56"/>
  <c r="L27" i="56"/>
  <c r="K27" i="56"/>
  <c r="J27" i="56"/>
  <c r="I27" i="56"/>
  <c r="H27" i="56"/>
  <c r="G27" i="56"/>
  <c r="F27" i="56"/>
  <c r="E27" i="56"/>
  <c r="D27" i="56"/>
  <c r="Q26" i="56"/>
  <c r="P26" i="56"/>
  <c r="O26" i="56"/>
  <c r="N26" i="56"/>
  <c r="L26" i="56"/>
  <c r="K26" i="56"/>
  <c r="J26" i="56"/>
  <c r="I26" i="56"/>
  <c r="H26" i="56"/>
  <c r="G26" i="56"/>
  <c r="F26" i="56"/>
  <c r="E26" i="56"/>
  <c r="D26" i="56"/>
  <c r="Q25" i="56"/>
  <c r="P25" i="56"/>
  <c r="O25" i="56"/>
  <c r="N25" i="56"/>
  <c r="L25" i="56"/>
  <c r="K25" i="56"/>
  <c r="J25" i="56"/>
  <c r="I25" i="56"/>
  <c r="H25" i="56"/>
  <c r="G25" i="56"/>
  <c r="F25" i="56"/>
  <c r="E25" i="56"/>
  <c r="D25" i="56"/>
  <c r="Q24" i="56"/>
  <c r="P24" i="56"/>
  <c r="O24" i="56"/>
  <c r="N24" i="56"/>
  <c r="L24" i="56"/>
  <c r="K24" i="56"/>
  <c r="J24" i="56"/>
  <c r="I24" i="56"/>
  <c r="H24" i="56"/>
  <c r="G24" i="56"/>
  <c r="F24" i="56"/>
  <c r="E24" i="56"/>
  <c r="D24" i="56"/>
  <c r="Q23" i="56"/>
  <c r="P23" i="56"/>
  <c r="O23" i="56"/>
  <c r="N23" i="56"/>
  <c r="L23" i="56"/>
  <c r="K23" i="56"/>
  <c r="J23" i="56"/>
  <c r="I23" i="56"/>
  <c r="H23" i="56"/>
  <c r="G23" i="56"/>
  <c r="F23" i="56"/>
  <c r="E23" i="56"/>
  <c r="D23" i="56"/>
  <c r="Q22" i="56"/>
  <c r="P22" i="56"/>
  <c r="O22" i="56"/>
  <c r="N22" i="56"/>
  <c r="L22" i="56"/>
  <c r="K22" i="56"/>
  <c r="J22" i="56"/>
  <c r="I22" i="56"/>
  <c r="H22" i="56"/>
  <c r="G22" i="56"/>
  <c r="F22" i="56"/>
  <c r="E22" i="56"/>
  <c r="D22" i="56"/>
  <c r="L20" i="56"/>
  <c r="K20" i="56"/>
  <c r="J20" i="56"/>
  <c r="I20" i="56"/>
  <c r="H20" i="56"/>
  <c r="G20" i="56"/>
  <c r="F20" i="56"/>
  <c r="E20" i="56"/>
  <c r="D20" i="56"/>
  <c r="Q19" i="56"/>
  <c r="P19" i="56"/>
  <c r="O19" i="56"/>
  <c r="N19" i="56"/>
  <c r="L19" i="56"/>
  <c r="K19" i="56"/>
  <c r="J19" i="56"/>
  <c r="I19" i="56"/>
  <c r="H19" i="56"/>
  <c r="G19" i="56"/>
  <c r="F19" i="56"/>
  <c r="E19" i="56"/>
  <c r="D19" i="56"/>
  <c r="Q18" i="56"/>
  <c r="P18" i="56"/>
  <c r="O18" i="56"/>
  <c r="N18" i="56"/>
  <c r="L18" i="56"/>
  <c r="K18" i="56"/>
  <c r="J18" i="56"/>
  <c r="I18" i="56"/>
  <c r="H18" i="56"/>
  <c r="G18" i="56"/>
  <c r="F18" i="56"/>
  <c r="E18" i="56"/>
  <c r="D18" i="56"/>
  <c r="L17" i="56"/>
  <c r="K17" i="56"/>
  <c r="J17" i="56"/>
  <c r="I17" i="56"/>
  <c r="H17" i="56"/>
  <c r="G17" i="56"/>
  <c r="F17" i="56"/>
  <c r="E17" i="56"/>
  <c r="D17" i="56"/>
  <c r="Q16" i="56"/>
  <c r="P16" i="56"/>
  <c r="O16" i="56"/>
  <c r="N16" i="56"/>
  <c r="L16" i="56"/>
  <c r="K16" i="56"/>
  <c r="J16" i="56"/>
  <c r="I16" i="56"/>
  <c r="H16" i="56"/>
  <c r="G16" i="56"/>
  <c r="F16" i="56"/>
  <c r="E16" i="56"/>
  <c r="D16" i="56"/>
  <c r="Q15" i="56"/>
  <c r="P15" i="56"/>
  <c r="O15" i="56"/>
  <c r="N15" i="56"/>
  <c r="L15" i="56"/>
  <c r="K15" i="56"/>
  <c r="J15" i="56"/>
  <c r="I15" i="56"/>
  <c r="H15" i="56"/>
  <c r="G15" i="56"/>
  <c r="F15" i="56"/>
  <c r="E15" i="56"/>
  <c r="D15" i="56"/>
  <c r="Q14" i="56"/>
  <c r="L14" i="56"/>
  <c r="H14" i="56"/>
  <c r="G14" i="56"/>
  <c r="F14" i="56"/>
  <c r="E14" i="56"/>
  <c r="D14" i="56"/>
  <c r="Q13" i="56"/>
  <c r="L13" i="56"/>
  <c r="H13" i="56"/>
  <c r="G13" i="56"/>
  <c r="F13" i="56"/>
  <c r="E13" i="56"/>
  <c r="D13" i="56"/>
  <c r="Q12" i="56"/>
  <c r="P12" i="56"/>
  <c r="O12" i="56"/>
  <c r="N12" i="56"/>
  <c r="L12" i="56"/>
  <c r="K12" i="56"/>
  <c r="J12" i="56"/>
  <c r="I12" i="56"/>
  <c r="H12" i="56"/>
  <c r="G12" i="56"/>
  <c r="F12" i="56"/>
  <c r="E12" i="56"/>
  <c r="D12" i="56"/>
  <c r="Q11" i="56"/>
  <c r="L11" i="56"/>
  <c r="K11" i="56"/>
  <c r="J11" i="56"/>
  <c r="I11" i="56"/>
  <c r="H11" i="56"/>
  <c r="G11" i="56"/>
  <c r="F11" i="56"/>
  <c r="E11" i="56"/>
  <c r="D11" i="56"/>
  <c r="Q10" i="56"/>
  <c r="L10" i="56"/>
  <c r="H10" i="56"/>
  <c r="G10" i="56"/>
  <c r="F10" i="56"/>
  <c r="E10" i="56"/>
  <c r="D10" i="56"/>
  <c r="L9" i="56"/>
  <c r="K9" i="56"/>
  <c r="J9" i="56"/>
  <c r="I9" i="56"/>
  <c r="H9" i="56"/>
  <c r="G9" i="56"/>
  <c r="F9" i="56"/>
  <c r="E9" i="56"/>
  <c r="D9" i="56"/>
  <c r="O79" i="27"/>
  <c r="N79" i="27"/>
  <c r="L79" i="27"/>
  <c r="D79" i="27"/>
  <c r="O78" i="27"/>
  <c r="N78" i="27"/>
  <c r="L78" i="27"/>
  <c r="D78" i="27"/>
  <c r="O77" i="27"/>
  <c r="N77" i="27"/>
  <c r="L77" i="27"/>
  <c r="D77" i="27"/>
  <c r="O76" i="27"/>
  <c r="N76" i="27"/>
  <c r="L76" i="27"/>
  <c r="D76" i="27"/>
  <c r="O75" i="27"/>
  <c r="N75" i="27"/>
  <c r="L75" i="27"/>
  <c r="D75" i="27"/>
  <c r="O74" i="27"/>
  <c r="N74" i="27"/>
  <c r="L74" i="27"/>
  <c r="D74" i="27"/>
  <c r="O73" i="27"/>
  <c r="N73" i="27"/>
  <c r="L73" i="27"/>
  <c r="D73" i="27"/>
  <c r="O72" i="27"/>
  <c r="N72" i="27"/>
  <c r="L72" i="27"/>
  <c r="D72" i="27"/>
  <c r="O71" i="27"/>
  <c r="N71" i="27"/>
  <c r="L71" i="27"/>
  <c r="D71" i="27"/>
  <c r="O70" i="27"/>
  <c r="N70" i="27"/>
  <c r="L70" i="27"/>
  <c r="D70" i="27"/>
  <c r="O68" i="27"/>
  <c r="L68" i="27"/>
  <c r="D68" i="27"/>
  <c r="O67" i="27"/>
  <c r="N67" i="27"/>
  <c r="D67" i="27"/>
  <c r="O66" i="27"/>
  <c r="N66" i="27"/>
  <c r="L66" i="27"/>
  <c r="D66" i="27"/>
  <c r="O65" i="27"/>
  <c r="N65" i="27"/>
  <c r="L65" i="27"/>
  <c r="D65" i="27"/>
  <c r="O62" i="27"/>
  <c r="L62" i="27"/>
  <c r="K62" i="27"/>
  <c r="H62" i="27"/>
  <c r="G62" i="27"/>
  <c r="S61" i="27"/>
  <c r="R61" i="27"/>
  <c r="D61" i="27"/>
  <c r="O60" i="27"/>
  <c r="D60" i="27"/>
  <c r="O59" i="27"/>
  <c r="L59" i="27"/>
  <c r="K59" i="27"/>
  <c r="H59" i="27"/>
  <c r="G59" i="27"/>
  <c r="L58" i="27"/>
  <c r="K58" i="27"/>
  <c r="H58" i="27"/>
  <c r="G58" i="27"/>
  <c r="F58" i="27"/>
  <c r="E58" i="27"/>
  <c r="S57" i="27"/>
  <c r="R57" i="27"/>
  <c r="Q57" i="27"/>
  <c r="P57" i="27"/>
  <c r="O57" i="27"/>
  <c r="N57" i="27"/>
  <c r="L57" i="27"/>
  <c r="K57" i="27"/>
  <c r="H57" i="27"/>
  <c r="G57" i="27"/>
  <c r="F57" i="27"/>
  <c r="E57" i="27"/>
  <c r="S56" i="27"/>
  <c r="R56" i="27"/>
  <c r="Q56" i="27"/>
  <c r="P56" i="27"/>
  <c r="O56" i="27"/>
  <c r="N56" i="27"/>
  <c r="L56" i="27"/>
  <c r="O55" i="27"/>
  <c r="N55" i="27"/>
  <c r="L55" i="27"/>
  <c r="K55" i="27"/>
  <c r="H55" i="27"/>
  <c r="G55" i="27"/>
  <c r="F55" i="27"/>
  <c r="E55" i="27"/>
  <c r="S54" i="27"/>
  <c r="R54" i="27"/>
  <c r="Q54" i="27"/>
  <c r="P54" i="27"/>
  <c r="O54" i="27"/>
  <c r="N54" i="27"/>
  <c r="L54" i="27"/>
  <c r="L53" i="27"/>
  <c r="D53" i="27"/>
  <c r="O52" i="27"/>
  <c r="N52" i="27"/>
  <c r="L52" i="27"/>
  <c r="K52" i="27"/>
  <c r="H52" i="27"/>
  <c r="G52" i="27"/>
  <c r="S51" i="27"/>
  <c r="R51" i="27"/>
  <c r="L51" i="27"/>
  <c r="K51" i="27"/>
  <c r="H51" i="27"/>
  <c r="G51" i="27"/>
  <c r="F51" i="27"/>
  <c r="E51" i="27"/>
  <c r="D51" i="27"/>
  <c r="S50" i="27"/>
  <c r="R50" i="27"/>
  <c r="Q50" i="27"/>
  <c r="P50" i="27"/>
  <c r="O50" i="27"/>
  <c r="N50" i="27"/>
  <c r="L50" i="27"/>
  <c r="K50" i="27"/>
  <c r="H50" i="27"/>
  <c r="G50" i="27"/>
  <c r="F50" i="27"/>
  <c r="S49" i="27"/>
  <c r="R49" i="27"/>
  <c r="Q49" i="27"/>
  <c r="L49" i="27"/>
  <c r="K49" i="27"/>
  <c r="H49" i="27"/>
  <c r="G49" i="27"/>
  <c r="F49" i="27"/>
  <c r="E49" i="27"/>
  <c r="D49" i="27"/>
  <c r="S48" i="27"/>
  <c r="R48" i="27"/>
  <c r="Q48" i="27"/>
  <c r="P48" i="27"/>
  <c r="O48" i="27"/>
  <c r="N48" i="27"/>
  <c r="L48" i="27"/>
  <c r="D48" i="27"/>
  <c r="C48" i="27"/>
  <c r="O47" i="27"/>
  <c r="N47" i="27"/>
  <c r="L47" i="27"/>
  <c r="K47" i="27"/>
  <c r="H47" i="27"/>
  <c r="G47" i="27"/>
  <c r="F47" i="27"/>
  <c r="E47" i="27"/>
  <c r="D47" i="27"/>
  <c r="S46" i="27"/>
  <c r="R46" i="27"/>
  <c r="Q46" i="27"/>
  <c r="P46" i="27"/>
  <c r="O46" i="27"/>
  <c r="N46" i="27"/>
  <c r="L46" i="27"/>
  <c r="K46" i="27"/>
  <c r="H46" i="27"/>
  <c r="G46" i="27"/>
  <c r="F46" i="27"/>
  <c r="S45" i="27"/>
  <c r="R45" i="27"/>
  <c r="Q45" i="27"/>
  <c r="L45" i="27"/>
  <c r="K45" i="27"/>
  <c r="H45" i="27"/>
  <c r="G45" i="27"/>
  <c r="F45" i="27"/>
  <c r="E45" i="27"/>
  <c r="D45" i="27"/>
  <c r="C45" i="27"/>
  <c r="S44" i="27"/>
  <c r="R44" i="27"/>
  <c r="Q44" i="27"/>
  <c r="P44" i="27"/>
  <c r="O44" i="27"/>
  <c r="N44" i="27"/>
  <c r="L44" i="27"/>
  <c r="O43" i="27"/>
  <c r="N43" i="27"/>
  <c r="L43" i="27"/>
  <c r="L42" i="27"/>
  <c r="H42" i="27"/>
  <c r="G42" i="27"/>
  <c r="F42" i="27"/>
  <c r="Q41" i="27"/>
  <c r="L41" i="27"/>
  <c r="K41" i="27"/>
  <c r="H41" i="27"/>
  <c r="G41" i="27"/>
  <c r="S40" i="27"/>
  <c r="R40" i="27"/>
  <c r="D40" i="27"/>
  <c r="O39" i="27"/>
  <c r="N39" i="27"/>
  <c r="L39" i="27"/>
  <c r="K39" i="27"/>
  <c r="H39" i="27"/>
  <c r="G39" i="27"/>
  <c r="M33" i="27"/>
  <c r="L33" i="27"/>
  <c r="K33" i="27"/>
  <c r="H33" i="27"/>
  <c r="G33" i="27"/>
  <c r="F33" i="27"/>
  <c r="E33" i="27"/>
  <c r="L27" i="27"/>
  <c r="K27" i="27"/>
  <c r="H27" i="27"/>
  <c r="G27" i="27"/>
  <c r="S26" i="27"/>
  <c r="R26" i="27"/>
  <c r="Q26" i="27"/>
  <c r="L26" i="27"/>
  <c r="K26" i="27"/>
  <c r="H26" i="27"/>
  <c r="G26" i="27"/>
  <c r="G25" i="27"/>
  <c r="G24" i="27"/>
  <c r="H23" i="27"/>
  <c r="G23" i="27"/>
  <c r="F23" i="27"/>
  <c r="S22" i="27"/>
  <c r="R22" i="27"/>
  <c r="Q22" i="27"/>
  <c r="L22" i="27"/>
  <c r="H22" i="27"/>
  <c r="G22" i="27"/>
  <c r="F22" i="27"/>
  <c r="S21" i="27"/>
  <c r="R21" i="27"/>
  <c r="Q21" i="27"/>
  <c r="L21" i="27"/>
  <c r="H21" i="27"/>
  <c r="G21" i="27"/>
  <c r="F21" i="27"/>
  <c r="S20" i="27"/>
  <c r="R20" i="27"/>
  <c r="Q20" i="27"/>
  <c r="L20" i="27"/>
  <c r="H20" i="27"/>
  <c r="G20" i="27"/>
  <c r="F20" i="27"/>
  <c r="S19" i="27"/>
  <c r="R19" i="27"/>
  <c r="Q19" i="27"/>
  <c r="L19" i="27"/>
  <c r="H19" i="27"/>
  <c r="G19" i="27"/>
  <c r="F19" i="27"/>
  <c r="S18" i="27"/>
  <c r="R18" i="27"/>
  <c r="Q18" i="27"/>
  <c r="L18" i="27"/>
  <c r="H18" i="27"/>
  <c r="G18" i="27"/>
  <c r="F18" i="27"/>
  <c r="S17" i="27"/>
  <c r="R17" i="27"/>
  <c r="Q17" i="27"/>
  <c r="L17" i="27"/>
  <c r="H17" i="27"/>
  <c r="G17" i="27"/>
  <c r="F17" i="27"/>
  <c r="D17" i="27"/>
  <c r="S16" i="27"/>
  <c r="R16" i="27"/>
  <c r="Q16" i="27"/>
  <c r="O16" i="27"/>
  <c r="L16" i="27"/>
  <c r="H16" i="27"/>
  <c r="G16" i="27"/>
  <c r="F16" i="27"/>
  <c r="S15" i="27"/>
  <c r="R15" i="27"/>
  <c r="Q15" i="27"/>
  <c r="L15" i="27"/>
  <c r="D15" i="27"/>
  <c r="O13" i="27"/>
  <c r="L13" i="27"/>
  <c r="H13" i="27"/>
  <c r="G13" i="27"/>
  <c r="F13" i="27"/>
  <c r="S12" i="27"/>
  <c r="R12" i="27"/>
  <c r="Q12" i="27"/>
  <c r="L12" i="27"/>
  <c r="H12" i="27"/>
  <c r="G12" i="27"/>
  <c r="F12" i="27"/>
  <c r="S11" i="27"/>
  <c r="R11" i="27"/>
  <c r="Q11" i="27"/>
  <c r="L11" i="27"/>
  <c r="H11" i="27"/>
  <c r="G11" i="27"/>
  <c r="F11" i="27"/>
  <c r="S10" i="27"/>
  <c r="R10" i="27"/>
  <c r="Q10" i="27"/>
  <c r="L10" i="27"/>
  <c r="H10" i="27"/>
  <c r="G10" i="27"/>
  <c r="F10" i="27"/>
  <c r="S9" i="27"/>
  <c r="R9" i="27"/>
  <c r="Q9" i="27"/>
  <c r="L9" i="27"/>
  <c r="H9" i="27"/>
  <c r="G9" i="27"/>
  <c r="F9" i="27"/>
  <c r="D9" i="27"/>
  <c r="Q72" i="68"/>
  <c r="P72" i="68"/>
  <c r="O72" i="68"/>
  <c r="N72" i="68"/>
  <c r="L72" i="68"/>
  <c r="K72" i="68"/>
  <c r="J72" i="68"/>
  <c r="I72" i="68"/>
  <c r="H72" i="68"/>
  <c r="G72" i="68"/>
  <c r="F72" i="68"/>
  <c r="E72" i="68"/>
  <c r="D72" i="68"/>
  <c r="Q71" i="68"/>
  <c r="P71" i="68"/>
  <c r="O71" i="68"/>
  <c r="N71" i="68"/>
  <c r="L71" i="68"/>
  <c r="K71" i="68"/>
  <c r="J71" i="68"/>
  <c r="I71" i="68"/>
  <c r="H71" i="68"/>
  <c r="G71" i="68"/>
  <c r="F71" i="68"/>
  <c r="E71" i="68"/>
  <c r="D71" i="68"/>
  <c r="Q70" i="68"/>
  <c r="P70" i="68"/>
  <c r="O70" i="68"/>
  <c r="N70" i="68"/>
  <c r="L70" i="68"/>
  <c r="K70" i="68"/>
  <c r="J70" i="68"/>
  <c r="I70" i="68"/>
  <c r="H70" i="68"/>
  <c r="G70" i="68"/>
  <c r="F70" i="68"/>
  <c r="E70" i="68"/>
  <c r="D70" i="68"/>
  <c r="Q69" i="68"/>
  <c r="P69" i="68"/>
  <c r="O69" i="68"/>
  <c r="N69" i="68"/>
  <c r="L69" i="68"/>
  <c r="K69" i="68"/>
  <c r="J69" i="68"/>
  <c r="I69" i="68"/>
  <c r="H69" i="68"/>
  <c r="G69" i="68"/>
  <c r="F69" i="68"/>
  <c r="E69" i="68"/>
  <c r="D69" i="68"/>
  <c r="Q68" i="68"/>
  <c r="P68" i="68"/>
  <c r="O68" i="68"/>
  <c r="N68" i="68"/>
  <c r="L68" i="68"/>
  <c r="K68" i="68"/>
  <c r="J68" i="68"/>
  <c r="I68" i="68"/>
  <c r="H68" i="68"/>
  <c r="G68" i="68"/>
  <c r="F68" i="68"/>
  <c r="E68" i="68"/>
  <c r="D68" i="68"/>
  <c r="Q67" i="68"/>
  <c r="P67" i="68"/>
  <c r="O67" i="68"/>
  <c r="N67" i="68"/>
  <c r="L67" i="68"/>
  <c r="K67" i="68"/>
  <c r="J67" i="68"/>
  <c r="I67" i="68"/>
  <c r="H67" i="68"/>
  <c r="G67" i="68"/>
  <c r="F67" i="68"/>
  <c r="E67" i="68"/>
  <c r="D67" i="68"/>
  <c r="Q66" i="68"/>
  <c r="P66" i="68"/>
  <c r="O66" i="68"/>
  <c r="N66" i="68"/>
  <c r="L66" i="68"/>
  <c r="K66" i="68"/>
  <c r="J66" i="68"/>
  <c r="I66" i="68"/>
  <c r="H66" i="68"/>
  <c r="G66" i="68"/>
  <c r="F66" i="68"/>
  <c r="E66" i="68"/>
  <c r="D66" i="68"/>
  <c r="Q65" i="68"/>
  <c r="P65" i="68"/>
  <c r="O65" i="68"/>
  <c r="N65" i="68"/>
  <c r="L65" i="68"/>
  <c r="K65" i="68"/>
  <c r="J65" i="68"/>
  <c r="I65" i="68"/>
  <c r="H65" i="68"/>
  <c r="G65" i="68"/>
  <c r="F65" i="68"/>
  <c r="E65" i="68"/>
  <c r="D65" i="68"/>
  <c r="P63" i="68"/>
  <c r="O63" i="68"/>
  <c r="H63" i="68"/>
  <c r="E63" i="68"/>
  <c r="D63" i="68"/>
  <c r="Q62" i="68"/>
  <c r="P62" i="68"/>
  <c r="O62" i="68"/>
  <c r="L62" i="68"/>
  <c r="K62" i="68"/>
  <c r="J62" i="68"/>
  <c r="I62" i="68"/>
  <c r="H62" i="68"/>
  <c r="G62" i="68"/>
  <c r="F62" i="68"/>
  <c r="E62" i="68"/>
  <c r="D62" i="68"/>
  <c r="H61" i="68"/>
  <c r="G61" i="68"/>
  <c r="F61" i="68"/>
  <c r="E61" i="68"/>
  <c r="D61" i="68"/>
  <c r="Q59" i="68"/>
  <c r="P59" i="68"/>
  <c r="O59" i="68"/>
  <c r="L59" i="68"/>
  <c r="K59" i="68"/>
  <c r="J59" i="68"/>
  <c r="I59" i="68"/>
  <c r="H59" i="68"/>
  <c r="G59" i="68"/>
  <c r="F59" i="68"/>
  <c r="E59" i="68"/>
  <c r="D59" i="68"/>
  <c r="Q58" i="68"/>
  <c r="P58" i="68"/>
  <c r="O58" i="68"/>
  <c r="L58" i="68"/>
  <c r="K58" i="68"/>
  <c r="J58" i="68"/>
  <c r="I58" i="68"/>
  <c r="H58" i="68"/>
  <c r="G58" i="68"/>
  <c r="F58" i="68"/>
  <c r="E58" i="68"/>
  <c r="D58" i="68"/>
  <c r="Q57" i="68"/>
  <c r="P57" i="68"/>
  <c r="O57" i="68"/>
  <c r="L57" i="68"/>
  <c r="K57" i="68"/>
  <c r="J57" i="68"/>
  <c r="I57" i="68"/>
  <c r="H57" i="68"/>
  <c r="G57" i="68"/>
  <c r="F57" i="68"/>
  <c r="E57" i="68"/>
  <c r="D57" i="68"/>
  <c r="Q56" i="68"/>
  <c r="P56" i="68"/>
  <c r="O56" i="68"/>
  <c r="K56" i="68"/>
  <c r="J56" i="68"/>
  <c r="I56" i="68"/>
  <c r="H56" i="68"/>
  <c r="G56" i="68"/>
  <c r="F56" i="68"/>
  <c r="E56" i="68"/>
  <c r="D56" i="68"/>
  <c r="Q54" i="68"/>
  <c r="P54" i="68"/>
  <c r="O54" i="68"/>
  <c r="K54" i="68"/>
  <c r="J54" i="68"/>
  <c r="I54" i="68"/>
  <c r="H54" i="68"/>
  <c r="Q53" i="68"/>
  <c r="P53" i="68"/>
  <c r="O53" i="68"/>
  <c r="K53" i="68"/>
  <c r="J53" i="68"/>
  <c r="I53" i="68"/>
  <c r="H53" i="68"/>
  <c r="G53" i="68"/>
  <c r="F53" i="68"/>
  <c r="E53" i="68"/>
  <c r="L52" i="68"/>
  <c r="K52" i="68"/>
  <c r="J52" i="68"/>
  <c r="I52" i="68"/>
  <c r="F52" i="68"/>
  <c r="E52" i="68"/>
  <c r="Q51" i="68"/>
  <c r="P51" i="68"/>
  <c r="L51" i="68"/>
  <c r="K51" i="68"/>
  <c r="J51" i="68"/>
  <c r="I51" i="68"/>
  <c r="H51" i="68"/>
  <c r="G51" i="68"/>
  <c r="F51" i="68"/>
  <c r="E51" i="68"/>
  <c r="P50" i="68"/>
  <c r="L50" i="68"/>
  <c r="K50" i="68"/>
  <c r="J50" i="68"/>
  <c r="I50" i="68"/>
  <c r="H50" i="68"/>
  <c r="G50" i="68"/>
  <c r="F50" i="68"/>
  <c r="E50" i="68"/>
  <c r="Q49" i="68"/>
  <c r="P49" i="68"/>
  <c r="L49" i="68"/>
  <c r="K49" i="68"/>
  <c r="J49" i="68"/>
  <c r="I49" i="68"/>
  <c r="H49" i="68"/>
  <c r="G49" i="68"/>
  <c r="F49" i="68"/>
  <c r="E49" i="68"/>
  <c r="Q48" i="68"/>
  <c r="P48" i="68"/>
  <c r="L48" i="68"/>
  <c r="K48" i="68"/>
  <c r="J48" i="68"/>
  <c r="I48" i="68"/>
  <c r="H48" i="68"/>
  <c r="G48" i="68"/>
  <c r="F48" i="68"/>
  <c r="E48" i="68"/>
  <c r="Q47" i="68"/>
  <c r="P47" i="68"/>
  <c r="H47" i="68"/>
  <c r="G47" i="68"/>
  <c r="F47" i="68"/>
  <c r="Q46" i="68"/>
  <c r="P46" i="68"/>
  <c r="O46" i="68"/>
  <c r="L46" i="68"/>
  <c r="K46" i="68"/>
  <c r="J46" i="68"/>
  <c r="I46" i="68"/>
  <c r="H46" i="68"/>
  <c r="G46" i="68"/>
  <c r="F46" i="68"/>
  <c r="E46" i="68"/>
  <c r="D46" i="68"/>
  <c r="Q45" i="68"/>
  <c r="L45" i="68"/>
  <c r="K45" i="68"/>
  <c r="J45" i="68"/>
  <c r="I45" i="68"/>
  <c r="H45" i="68"/>
  <c r="P43" i="68"/>
  <c r="L43" i="68"/>
  <c r="K43" i="68"/>
  <c r="J43" i="68"/>
  <c r="I43" i="68"/>
  <c r="F43" i="68"/>
  <c r="E43" i="68"/>
  <c r="L42" i="68"/>
  <c r="K42" i="68"/>
  <c r="J42" i="68"/>
  <c r="I42" i="68"/>
  <c r="H42" i="68"/>
  <c r="G42" i="68"/>
  <c r="F42" i="68"/>
  <c r="E42" i="68"/>
  <c r="P41" i="68"/>
  <c r="L41" i="68"/>
  <c r="K41" i="68"/>
  <c r="J41" i="68"/>
  <c r="I41" i="68"/>
  <c r="H41" i="68"/>
  <c r="G41" i="68"/>
  <c r="F41" i="68"/>
  <c r="E41" i="68"/>
  <c r="Q40" i="68"/>
  <c r="P40" i="68"/>
  <c r="L40" i="68"/>
  <c r="K40" i="68"/>
  <c r="J40" i="68"/>
  <c r="I40" i="68"/>
  <c r="F40" i="68"/>
  <c r="E40" i="68"/>
  <c r="Q39" i="68"/>
  <c r="P39" i="68"/>
  <c r="L39" i="68"/>
  <c r="K39" i="68"/>
  <c r="J39" i="68"/>
  <c r="I39" i="68"/>
  <c r="H39" i="68"/>
  <c r="G39" i="68"/>
  <c r="F39" i="68"/>
  <c r="E39" i="68"/>
  <c r="P38" i="68"/>
  <c r="H38" i="68"/>
  <c r="G38" i="68"/>
  <c r="F38" i="68"/>
  <c r="E38" i="68"/>
  <c r="Q37" i="68"/>
  <c r="P37" i="68"/>
  <c r="L37" i="68"/>
  <c r="K37" i="68"/>
  <c r="J37" i="68"/>
  <c r="I37" i="68"/>
  <c r="H37" i="68"/>
  <c r="G37" i="68"/>
  <c r="F37" i="68"/>
  <c r="E37" i="68"/>
  <c r="Q36" i="68"/>
  <c r="P36" i="68"/>
  <c r="L36" i="68"/>
  <c r="K36" i="68"/>
  <c r="J36" i="68"/>
  <c r="I36" i="68"/>
  <c r="H36" i="68"/>
  <c r="E36" i="68"/>
  <c r="Q35" i="68"/>
  <c r="P35" i="68"/>
  <c r="L35" i="68"/>
  <c r="K35" i="68"/>
  <c r="J35" i="68"/>
  <c r="I35" i="68"/>
  <c r="H35" i="68"/>
  <c r="G35" i="68"/>
  <c r="F35" i="68"/>
  <c r="E35" i="68"/>
  <c r="P34" i="68"/>
  <c r="L34" i="68"/>
  <c r="K34" i="68"/>
  <c r="J34" i="68"/>
  <c r="I34" i="68"/>
  <c r="H34" i="68"/>
  <c r="E34" i="68"/>
  <c r="Q32" i="68"/>
  <c r="P32" i="68"/>
  <c r="L32" i="68"/>
  <c r="K32" i="68"/>
  <c r="J32" i="68"/>
  <c r="I32" i="68"/>
  <c r="H32" i="68"/>
  <c r="G32" i="68"/>
  <c r="F32" i="68"/>
  <c r="E32" i="68"/>
  <c r="P31" i="68"/>
  <c r="L31" i="68"/>
  <c r="K31" i="68"/>
  <c r="J31" i="68"/>
  <c r="I31" i="68"/>
  <c r="H31" i="68"/>
  <c r="G31" i="68"/>
  <c r="F31" i="68"/>
  <c r="E31" i="68"/>
  <c r="Q30" i="68"/>
  <c r="P30" i="68"/>
  <c r="L30" i="68"/>
  <c r="K30" i="68"/>
  <c r="J30" i="68"/>
  <c r="I30" i="68"/>
  <c r="H30" i="68"/>
  <c r="G30" i="68"/>
  <c r="F30" i="68"/>
  <c r="E30" i="68"/>
  <c r="Q29" i="68"/>
  <c r="P29" i="68"/>
  <c r="O29" i="68"/>
  <c r="L29" i="68"/>
  <c r="K29" i="68"/>
  <c r="J29" i="68"/>
  <c r="I29" i="68"/>
  <c r="H29" i="68"/>
  <c r="G29" i="68"/>
  <c r="F29" i="68"/>
  <c r="E29" i="68"/>
  <c r="Q27" i="68"/>
  <c r="P27" i="68"/>
  <c r="L27" i="68"/>
  <c r="K27" i="68"/>
  <c r="J27" i="68"/>
  <c r="I27" i="68"/>
  <c r="H27" i="68"/>
  <c r="G27" i="68"/>
  <c r="F27" i="68"/>
  <c r="E27" i="68"/>
  <c r="Q26" i="68"/>
  <c r="P26" i="68"/>
  <c r="L26" i="68"/>
  <c r="K26" i="68"/>
  <c r="J26" i="68"/>
  <c r="I26" i="68"/>
  <c r="H26" i="68"/>
  <c r="G26" i="68"/>
  <c r="F26" i="68"/>
  <c r="E26" i="68"/>
  <c r="Q24" i="68"/>
  <c r="P24" i="68"/>
  <c r="O24" i="68"/>
  <c r="L24" i="68"/>
  <c r="K24" i="68"/>
  <c r="J24" i="68"/>
  <c r="I24" i="68"/>
  <c r="H24" i="68"/>
  <c r="E24" i="68"/>
  <c r="Q23" i="68"/>
  <c r="P23" i="68"/>
  <c r="L23" i="68"/>
  <c r="K23" i="68"/>
  <c r="J23" i="68"/>
  <c r="I23" i="68"/>
  <c r="H23" i="68"/>
  <c r="G23" i="68"/>
  <c r="F23" i="68"/>
  <c r="E23" i="68"/>
  <c r="P22" i="68"/>
  <c r="L22" i="68"/>
  <c r="K22" i="68"/>
  <c r="J22" i="68"/>
  <c r="I22" i="68"/>
  <c r="Q20" i="68"/>
  <c r="P20" i="68"/>
  <c r="L20" i="68"/>
  <c r="K20" i="68"/>
  <c r="J20" i="68"/>
  <c r="I20" i="68"/>
  <c r="H20" i="68"/>
  <c r="F20" i="68"/>
  <c r="E20" i="68"/>
  <c r="J19" i="68"/>
  <c r="D19" i="68"/>
  <c r="Q18" i="68"/>
  <c r="P18" i="68"/>
  <c r="K18" i="68"/>
  <c r="J18" i="68"/>
  <c r="H18" i="68"/>
  <c r="H17" i="68"/>
  <c r="E17" i="68"/>
  <c r="L15" i="68"/>
  <c r="K15" i="68"/>
  <c r="J15" i="68"/>
  <c r="I15" i="68"/>
  <c r="H15" i="68"/>
  <c r="G15" i="68"/>
  <c r="F15" i="68"/>
  <c r="E15" i="68"/>
  <c r="P14" i="68"/>
  <c r="H14" i="68"/>
  <c r="G14" i="68"/>
  <c r="F14" i="68"/>
  <c r="E14" i="68"/>
  <c r="Q13" i="68"/>
  <c r="P13" i="68"/>
  <c r="H13" i="68"/>
  <c r="G13" i="68"/>
  <c r="F13" i="68"/>
  <c r="E13" i="68"/>
  <c r="Q12" i="68"/>
  <c r="P12" i="68"/>
  <c r="H12" i="68"/>
  <c r="G12" i="68"/>
  <c r="F12" i="68"/>
  <c r="E12" i="68"/>
  <c r="Q11" i="68"/>
  <c r="P11" i="68"/>
  <c r="L11" i="68"/>
  <c r="K11" i="68"/>
  <c r="J11" i="68"/>
  <c r="I11" i="68"/>
  <c r="H11" i="68"/>
  <c r="G11" i="68"/>
  <c r="F11" i="68"/>
  <c r="E11" i="68"/>
  <c r="Q10" i="68"/>
  <c r="P10" i="68"/>
  <c r="L10" i="68"/>
  <c r="K10" i="68"/>
  <c r="J10" i="68"/>
  <c r="I10" i="68"/>
  <c r="H10" i="68"/>
  <c r="G10" i="68"/>
  <c r="F10" i="68"/>
  <c r="E10" i="68"/>
  <c r="S71" i="3"/>
  <c r="R71" i="3"/>
  <c r="Q71" i="3"/>
  <c r="P71" i="3"/>
  <c r="H71" i="3"/>
  <c r="G71" i="3"/>
  <c r="F71" i="3"/>
  <c r="E71" i="3"/>
  <c r="D71" i="3"/>
  <c r="S70" i="3"/>
  <c r="R70" i="3"/>
  <c r="Q70" i="3"/>
  <c r="H70" i="3"/>
  <c r="G70" i="3"/>
  <c r="F70" i="3"/>
  <c r="E70" i="3"/>
  <c r="D70" i="3"/>
  <c r="S69" i="3"/>
  <c r="R69" i="3"/>
  <c r="Q69" i="3"/>
  <c r="H69" i="3"/>
  <c r="G69" i="3"/>
  <c r="F69" i="3"/>
  <c r="E69" i="3"/>
  <c r="D69" i="3"/>
  <c r="S68" i="3"/>
  <c r="R68" i="3"/>
  <c r="Q68" i="3"/>
  <c r="H68" i="3"/>
  <c r="G68" i="3"/>
  <c r="F68" i="3"/>
  <c r="E68" i="3"/>
  <c r="D68" i="3"/>
  <c r="S67" i="3"/>
  <c r="R67" i="3"/>
  <c r="Q67" i="3"/>
  <c r="H67" i="3"/>
  <c r="G67" i="3"/>
  <c r="F67" i="3"/>
  <c r="E67" i="3"/>
  <c r="D67" i="3"/>
  <c r="S66" i="3"/>
  <c r="R66" i="3"/>
  <c r="Q66" i="3"/>
  <c r="H66" i="3"/>
  <c r="G66" i="3"/>
  <c r="F66" i="3"/>
  <c r="E66" i="3"/>
  <c r="D66" i="3"/>
  <c r="H65" i="3"/>
  <c r="S64" i="3"/>
  <c r="R64" i="3"/>
  <c r="Q64" i="3"/>
  <c r="P64" i="3"/>
  <c r="H64" i="3"/>
  <c r="S63" i="3"/>
  <c r="R63" i="3"/>
  <c r="Q63" i="3"/>
  <c r="H63" i="3"/>
  <c r="G63" i="3"/>
  <c r="F63" i="3"/>
  <c r="E63" i="3"/>
  <c r="D63" i="3"/>
  <c r="F62" i="3"/>
  <c r="E62" i="3"/>
  <c r="D62" i="3"/>
  <c r="S61" i="3"/>
  <c r="R61" i="3"/>
  <c r="Q61" i="3"/>
  <c r="H61" i="3"/>
  <c r="G61" i="3"/>
  <c r="F61" i="3"/>
  <c r="E61" i="3"/>
  <c r="D61" i="3"/>
  <c r="S59" i="3"/>
  <c r="N59" i="3"/>
  <c r="M59" i="3"/>
  <c r="L59" i="3"/>
  <c r="F59" i="3"/>
  <c r="E59" i="3"/>
  <c r="D59" i="3"/>
  <c r="S58" i="3"/>
  <c r="R58" i="3"/>
  <c r="Q58" i="3"/>
  <c r="H58" i="3"/>
  <c r="G58" i="3"/>
  <c r="F58" i="3"/>
  <c r="E58" i="3"/>
  <c r="D58" i="3"/>
  <c r="N57" i="3"/>
  <c r="M57" i="3"/>
  <c r="L57" i="3"/>
  <c r="H57" i="3"/>
  <c r="G57" i="3"/>
  <c r="F57" i="3"/>
  <c r="E57" i="3"/>
  <c r="D57" i="3"/>
  <c r="N56" i="3"/>
  <c r="M56" i="3"/>
  <c r="L56" i="3"/>
  <c r="H56" i="3"/>
  <c r="N55" i="3"/>
  <c r="M55" i="3"/>
  <c r="L55" i="3"/>
  <c r="H55" i="3"/>
  <c r="G55" i="3"/>
  <c r="F55" i="3"/>
  <c r="E55" i="3"/>
  <c r="D55" i="3"/>
  <c r="N54" i="3"/>
  <c r="M54" i="3"/>
  <c r="L54" i="3"/>
  <c r="H54" i="3"/>
  <c r="N52" i="3"/>
  <c r="L52" i="3"/>
  <c r="N51" i="3"/>
  <c r="L51" i="3"/>
  <c r="F51" i="3"/>
  <c r="E51" i="3"/>
  <c r="D51" i="3"/>
  <c r="L50" i="3"/>
  <c r="H50" i="3"/>
  <c r="H49" i="3"/>
  <c r="G49" i="3"/>
  <c r="F49" i="3"/>
  <c r="E49" i="3"/>
  <c r="L48" i="3"/>
  <c r="K48" i="3"/>
  <c r="H48" i="3"/>
  <c r="G48" i="3"/>
  <c r="F48" i="3"/>
  <c r="E48" i="3"/>
  <c r="D48" i="3"/>
  <c r="S47" i="3"/>
  <c r="R47" i="3"/>
  <c r="N47" i="3"/>
  <c r="M47" i="3"/>
  <c r="L47" i="3"/>
  <c r="K47" i="3"/>
  <c r="H47" i="3"/>
  <c r="S46" i="3"/>
  <c r="R46" i="3"/>
  <c r="Q46" i="3"/>
  <c r="N46" i="3"/>
  <c r="M46" i="3"/>
  <c r="L46" i="3"/>
  <c r="H46" i="3"/>
  <c r="N45" i="3"/>
  <c r="M45" i="3"/>
  <c r="L45" i="3"/>
  <c r="H45" i="3"/>
  <c r="G45" i="3"/>
  <c r="F45" i="3"/>
  <c r="E45" i="3"/>
  <c r="D45" i="3"/>
  <c r="H44" i="3"/>
  <c r="G44" i="3"/>
  <c r="F44" i="3"/>
  <c r="D44" i="3"/>
  <c r="N43" i="3"/>
  <c r="M43" i="3"/>
  <c r="L43" i="3"/>
  <c r="H43" i="3"/>
  <c r="G43" i="3"/>
  <c r="F43" i="3"/>
  <c r="E43" i="3"/>
  <c r="N42" i="3"/>
  <c r="M42" i="3"/>
  <c r="L42" i="3"/>
  <c r="H42" i="3"/>
  <c r="G42" i="3"/>
  <c r="F42" i="3"/>
  <c r="E42" i="3"/>
  <c r="N41" i="3"/>
  <c r="M41" i="3"/>
  <c r="L41" i="3"/>
  <c r="F40" i="3"/>
  <c r="E40" i="3"/>
  <c r="N39" i="3"/>
  <c r="M39" i="3"/>
  <c r="L39" i="3"/>
  <c r="F39" i="3"/>
  <c r="E39" i="3"/>
  <c r="N38" i="3"/>
  <c r="M38" i="3"/>
  <c r="L38" i="3"/>
  <c r="H38" i="3"/>
  <c r="G38" i="3"/>
  <c r="F38" i="3"/>
  <c r="E38" i="3"/>
  <c r="N37" i="3"/>
  <c r="M37" i="3"/>
  <c r="L37" i="3"/>
  <c r="H37" i="3"/>
  <c r="G37" i="3"/>
  <c r="F37" i="3"/>
  <c r="E37" i="3"/>
  <c r="D37" i="3"/>
  <c r="N36" i="3"/>
  <c r="M36" i="3"/>
  <c r="L36" i="3"/>
  <c r="F36" i="3"/>
  <c r="E36" i="3"/>
  <c r="S35" i="3"/>
  <c r="R35" i="3"/>
  <c r="Q35" i="3"/>
  <c r="H35" i="3"/>
  <c r="G35" i="3"/>
  <c r="F35" i="3"/>
  <c r="E35" i="3"/>
  <c r="N34" i="3"/>
  <c r="M34" i="3"/>
  <c r="L34" i="3"/>
  <c r="H34" i="3"/>
  <c r="G34" i="3"/>
  <c r="F34" i="3"/>
  <c r="E34" i="3"/>
  <c r="S33" i="3"/>
  <c r="R33" i="3"/>
  <c r="N33" i="3"/>
  <c r="M33" i="3"/>
  <c r="L33" i="3"/>
  <c r="K33" i="3"/>
  <c r="N32" i="3"/>
  <c r="M32" i="3"/>
  <c r="L32" i="3"/>
  <c r="H32" i="3"/>
  <c r="G32" i="3"/>
  <c r="F32" i="3"/>
  <c r="E32" i="3"/>
  <c r="D32" i="3"/>
  <c r="N31" i="3"/>
  <c r="M31" i="3"/>
  <c r="L31" i="3"/>
  <c r="H31" i="3"/>
  <c r="G31" i="3"/>
  <c r="F31" i="3"/>
  <c r="E31" i="3"/>
  <c r="D31" i="3"/>
  <c r="N30" i="3"/>
  <c r="M30" i="3"/>
  <c r="L30" i="3"/>
  <c r="H30" i="3"/>
  <c r="G30" i="3"/>
  <c r="F30" i="3"/>
  <c r="E30" i="3"/>
  <c r="D30" i="3"/>
  <c r="S29" i="3"/>
  <c r="R29" i="3"/>
  <c r="Q29" i="3"/>
  <c r="N29" i="3"/>
  <c r="L29" i="3"/>
  <c r="K29" i="3"/>
  <c r="H29" i="3"/>
  <c r="G29" i="3"/>
  <c r="F29" i="3"/>
  <c r="E29" i="3"/>
  <c r="D29" i="3"/>
  <c r="L28" i="3"/>
  <c r="F28" i="3"/>
  <c r="S27" i="3"/>
  <c r="R27" i="3"/>
  <c r="Q27" i="3"/>
  <c r="L27" i="3"/>
  <c r="D27" i="3"/>
  <c r="Q25" i="3"/>
  <c r="L25" i="3"/>
  <c r="H25" i="3"/>
  <c r="F25" i="3"/>
  <c r="E25" i="3"/>
  <c r="D25" i="3"/>
  <c r="L24" i="3"/>
  <c r="H24" i="3"/>
  <c r="L23" i="3"/>
  <c r="H23" i="3"/>
  <c r="L22" i="3"/>
  <c r="F22" i="3"/>
  <c r="L21" i="3"/>
  <c r="H21" i="3"/>
  <c r="N20" i="3"/>
  <c r="L20" i="3"/>
  <c r="F20" i="3"/>
  <c r="E20" i="3"/>
  <c r="D20" i="3"/>
  <c r="L18" i="3"/>
  <c r="S17" i="3"/>
  <c r="H17" i="3"/>
  <c r="F17" i="3"/>
  <c r="L16" i="3"/>
  <c r="H16" i="3"/>
  <c r="G16" i="3"/>
  <c r="F16" i="3"/>
  <c r="E16" i="3"/>
  <c r="D16" i="3"/>
  <c r="F15" i="3"/>
  <c r="E15" i="3"/>
  <c r="S13" i="3"/>
  <c r="R13" i="3"/>
  <c r="Q13" i="3"/>
  <c r="L13" i="3"/>
  <c r="H13" i="3"/>
  <c r="S12" i="3"/>
  <c r="L12" i="3"/>
  <c r="H12" i="3"/>
  <c r="L11" i="3"/>
  <c r="H11" i="3"/>
  <c r="F9" i="3"/>
  <c r="W78" i="52"/>
  <c r="U78" i="52"/>
  <c r="S78" i="52"/>
  <c r="Q78" i="52"/>
  <c r="P78" i="52"/>
  <c r="O78" i="52"/>
  <c r="L78" i="52"/>
  <c r="K78" i="52"/>
  <c r="J78" i="52"/>
  <c r="I78" i="52"/>
  <c r="H78" i="52"/>
  <c r="G78" i="52"/>
  <c r="F78" i="52"/>
  <c r="E78" i="52"/>
  <c r="D78" i="52"/>
  <c r="Q71" i="52"/>
  <c r="P71" i="52"/>
  <c r="O71" i="52"/>
  <c r="F71" i="52"/>
  <c r="D71" i="52"/>
  <c r="K22" i="52"/>
  <c r="J22" i="52"/>
  <c r="I22" i="52"/>
  <c r="H22" i="52"/>
  <c r="G22" i="52"/>
  <c r="F22" i="52"/>
  <c r="D22" i="52"/>
  <c r="Q21" i="52"/>
  <c r="O21" i="52"/>
  <c r="L21" i="52"/>
  <c r="K21" i="52"/>
  <c r="J21" i="52"/>
  <c r="I21" i="52"/>
  <c r="H21" i="52"/>
  <c r="G21" i="52"/>
  <c r="F21" i="52"/>
  <c r="D21" i="52"/>
  <c r="Q20" i="52"/>
  <c r="O20" i="52"/>
  <c r="L20" i="52"/>
  <c r="K20" i="52"/>
  <c r="J20" i="52"/>
  <c r="I20" i="52"/>
  <c r="H20" i="52"/>
  <c r="G20" i="52"/>
  <c r="F20" i="52"/>
  <c r="D20" i="52"/>
  <c r="Q19" i="52"/>
  <c r="O19" i="52"/>
  <c r="L19" i="52"/>
  <c r="K19" i="52"/>
  <c r="J19" i="52"/>
  <c r="I19" i="52"/>
  <c r="H19" i="52"/>
  <c r="G19" i="52"/>
  <c r="F19" i="52"/>
  <c r="D19" i="52"/>
  <c r="Q14" i="52"/>
  <c r="O14" i="52"/>
  <c r="L14" i="52"/>
  <c r="K14" i="52"/>
  <c r="J14" i="52"/>
  <c r="I14" i="52"/>
  <c r="H14" i="52"/>
  <c r="G14" i="52"/>
  <c r="F14" i="52"/>
  <c r="D14" i="52"/>
  <c r="Q13" i="52"/>
  <c r="O13" i="52"/>
  <c r="L13" i="52"/>
  <c r="K13" i="52"/>
  <c r="J13" i="52"/>
  <c r="I13" i="52"/>
  <c r="H13" i="52"/>
  <c r="G13" i="52"/>
  <c r="F13" i="52"/>
  <c r="D13" i="52"/>
  <c r="Q12" i="52"/>
  <c r="O12" i="52"/>
  <c r="L12" i="52"/>
  <c r="K12" i="52"/>
  <c r="J12" i="52"/>
  <c r="I12" i="52"/>
  <c r="H12" i="52"/>
  <c r="G12" i="52"/>
  <c r="F12" i="52"/>
  <c r="D12" i="52"/>
  <c r="Q11" i="52"/>
  <c r="O11" i="52"/>
  <c r="L11" i="52"/>
  <c r="K11" i="52"/>
  <c r="J11" i="52"/>
  <c r="I11" i="52"/>
  <c r="H11" i="52"/>
  <c r="G11" i="52"/>
  <c r="F11" i="52"/>
  <c r="D11" i="52"/>
  <c r="Q10" i="52"/>
  <c r="O10" i="52"/>
  <c r="L10" i="52"/>
  <c r="K10" i="52"/>
  <c r="J10" i="52"/>
  <c r="I10" i="52"/>
  <c r="H10" i="52"/>
  <c r="G10" i="52"/>
  <c r="F10" i="52"/>
  <c r="D10" i="52"/>
  <c r="Q9" i="52"/>
  <c r="O9" i="52"/>
  <c r="L9" i="52"/>
  <c r="K9" i="52"/>
  <c r="J9" i="52"/>
  <c r="I9" i="52"/>
  <c r="H9" i="52"/>
  <c r="G9" i="52"/>
  <c r="F9" i="52"/>
  <c r="D9" i="52"/>
  <c r="U71" i="2"/>
  <c r="T71" i="2"/>
  <c r="S71" i="2"/>
  <c r="R71" i="2"/>
  <c r="L71" i="2"/>
  <c r="K71" i="2"/>
  <c r="J71" i="2"/>
  <c r="I71" i="2"/>
  <c r="H71" i="2"/>
  <c r="F71" i="2"/>
  <c r="E71" i="2"/>
  <c r="D71" i="2"/>
  <c r="U70" i="2"/>
  <c r="T70" i="2"/>
  <c r="S70" i="2"/>
  <c r="R70" i="2"/>
  <c r="L70" i="2"/>
  <c r="K70" i="2"/>
  <c r="J70" i="2"/>
  <c r="I70" i="2"/>
  <c r="H70" i="2"/>
  <c r="F70" i="2"/>
  <c r="E70" i="2"/>
  <c r="D70" i="2"/>
  <c r="U69" i="2"/>
  <c r="T69" i="2"/>
  <c r="S69" i="2"/>
  <c r="R69" i="2"/>
  <c r="L69" i="2"/>
  <c r="K69" i="2"/>
  <c r="J69" i="2"/>
  <c r="I69" i="2"/>
  <c r="H69" i="2"/>
  <c r="F69" i="2"/>
  <c r="E69" i="2"/>
  <c r="D69" i="2"/>
  <c r="U68" i="2"/>
  <c r="T68" i="2"/>
  <c r="S68" i="2"/>
  <c r="R68" i="2"/>
  <c r="L68" i="2"/>
  <c r="K68" i="2"/>
  <c r="J68" i="2"/>
  <c r="I68" i="2"/>
  <c r="H68" i="2"/>
  <c r="F68" i="2"/>
  <c r="E68" i="2"/>
  <c r="D68" i="2"/>
  <c r="U67" i="2"/>
  <c r="T67" i="2"/>
  <c r="S67" i="2"/>
  <c r="R67" i="2"/>
  <c r="L67" i="2"/>
  <c r="K67" i="2"/>
  <c r="J67" i="2"/>
  <c r="I67" i="2"/>
  <c r="H67" i="2"/>
  <c r="F67" i="2"/>
  <c r="E67" i="2"/>
  <c r="D67" i="2"/>
  <c r="S66" i="2"/>
  <c r="K66" i="2"/>
  <c r="J66" i="2"/>
  <c r="I66" i="2"/>
  <c r="H66" i="2"/>
  <c r="F66" i="2"/>
  <c r="E66" i="2"/>
  <c r="D66" i="2"/>
  <c r="U65" i="2"/>
  <c r="T65" i="2"/>
  <c r="S65" i="2"/>
  <c r="K65" i="2"/>
  <c r="J65" i="2"/>
  <c r="I65" i="2"/>
  <c r="H65" i="2"/>
  <c r="F65" i="2"/>
  <c r="E65" i="2"/>
  <c r="D65" i="2"/>
  <c r="U64" i="2"/>
  <c r="T64" i="2"/>
  <c r="S64" i="2"/>
  <c r="K64" i="2"/>
  <c r="J64" i="2"/>
  <c r="I64" i="2"/>
  <c r="F64" i="2"/>
  <c r="E64" i="2"/>
  <c r="D64" i="2"/>
  <c r="U63" i="2"/>
  <c r="T63" i="2"/>
  <c r="S63" i="2"/>
  <c r="R63" i="2"/>
  <c r="L63" i="2"/>
  <c r="K63" i="2"/>
  <c r="J63" i="2"/>
  <c r="I63" i="2"/>
  <c r="F63" i="2"/>
  <c r="E63" i="2"/>
  <c r="D63" i="2"/>
  <c r="U62" i="2"/>
  <c r="T62" i="2"/>
  <c r="S62" i="2"/>
  <c r="R62" i="2"/>
  <c r="L62" i="2"/>
  <c r="K62" i="2"/>
  <c r="J62" i="2"/>
  <c r="I62" i="2"/>
  <c r="F62" i="2"/>
  <c r="E62" i="2"/>
  <c r="D62" i="2"/>
  <c r="U61" i="2"/>
  <c r="T61" i="2"/>
  <c r="S61" i="2"/>
  <c r="K61" i="2"/>
  <c r="F61" i="2"/>
  <c r="E61" i="2"/>
  <c r="D61" i="2"/>
  <c r="U60" i="2"/>
  <c r="T60" i="2"/>
  <c r="S60" i="2"/>
  <c r="J60" i="2"/>
  <c r="I60" i="2"/>
  <c r="F60" i="2"/>
  <c r="E60" i="2"/>
  <c r="D60" i="2"/>
  <c r="U59" i="2"/>
  <c r="T59" i="2"/>
  <c r="S59" i="2"/>
  <c r="K59" i="2"/>
  <c r="J59" i="2"/>
  <c r="I59" i="2"/>
  <c r="F59" i="2"/>
  <c r="E59" i="2"/>
  <c r="D59" i="2"/>
  <c r="L58" i="2"/>
  <c r="K58" i="2"/>
  <c r="J58" i="2"/>
  <c r="I58" i="2"/>
  <c r="F58" i="2"/>
  <c r="E58" i="2"/>
  <c r="D58" i="2"/>
  <c r="U57" i="2"/>
  <c r="T57" i="2"/>
  <c r="S57" i="2"/>
  <c r="R57" i="2"/>
  <c r="L57" i="2"/>
  <c r="K57" i="2"/>
  <c r="J57" i="2"/>
  <c r="I57" i="2"/>
  <c r="F57" i="2"/>
  <c r="E57" i="2"/>
  <c r="D57" i="2"/>
  <c r="U56" i="2"/>
  <c r="T56" i="2"/>
  <c r="S56" i="2"/>
  <c r="R56" i="2"/>
  <c r="L56" i="2"/>
  <c r="K56" i="2"/>
  <c r="J56" i="2"/>
  <c r="I56" i="2"/>
  <c r="F56" i="2"/>
  <c r="E56" i="2"/>
  <c r="D56" i="2"/>
  <c r="U55" i="2"/>
  <c r="T55" i="2"/>
  <c r="S55" i="2"/>
  <c r="R55" i="2"/>
  <c r="L55" i="2"/>
  <c r="K55" i="2"/>
  <c r="J55" i="2"/>
  <c r="I55" i="2"/>
  <c r="F55" i="2"/>
  <c r="E55" i="2"/>
  <c r="D55" i="2"/>
  <c r="U54" i="2"/>
  <c r="T54" i="2"/>
  <c r="S54" i="2"/>
  <c r="J54" i="2"/>
  <c r="I54" i="2"/>
  <c r="F54" i="2"/>
  <c r="E54" i="2"/>
  <c r="D54" i="2"/>
  <c r="U53" i="2"/>
  <c r="T53" i="2"/>
  <c r="S53" i="2"/>
  <c r="R53" i="2"/>
  <c r="L53" i="2"/>
  <c r="K53" i="2"/>
  <c r="J53" i="2"/>
  <c r="I53" i="2"/>
  <c r="F53" i="2"/>
  <c r="E53" i="2"/>
  <c r="D53" i="2"/>
  <c r="U52" i="2"/>
  <c r="T52" i="2"/>
  <c r="S52" i="2"/>
  <c r="R52" i="2"/>
  <c r="L52" i="2"/>
  <c r="K52" i="2"/>
  <c r="J52" i="2"/>
  <c r="I52" i="2"/>
  <c r="F52" i="2"/>
  <c r="E52" i="2"/>
  <c r="D52" i="2"/>
  <c r="U51" i="2"/>
  <c r="T51" i="2"/>
  <c r="S51" i="2"/>
  <c r="R51" i="2"/>
  <c r="L51" i="2"/>
  <c r="K51" i="2"/>
  <c r="J51" i="2"/>
  <c r="I51" i="2"/>
  <c r="F51" i="2"/>
  <c r="E51" i="2"/>
  <c r="D51" i="2"/>
  <c r="U50" i="2"/>
  <c r="T50" i="2"/>
  <c r="S50" i="2"/>
  <c r="R50" i="2"/>
  <c r="L50" i="2"/>
  <c r="K50" i="2"/>
  <c r="J50" i="2"/>
  <c r="I50" i="2"/>
  <c r="F50" i="2"/>
  <c r="E50" i="2"/>
  <c r="D50" i="2"/>
  <c r="U49" i="2"/>
  <c r="T49" i="2"/>
  <c r="S49" i="2"/>
  <c r="R49" i="2"/>
  <c r="L49" i="2"/>
  <c r="K49" i="2"/>
  <c r="J49" i="2"/>
  <c r="I49" i="2"/>
  <c r="F49" i="2"/>
  <c r="E49" i="2"/>
  <c r="D49" i="2"/>
  <c r="U48" i="2"/>
  <c r="T48" i="2"/>
  <c r="S48" i="2"/>
  <c r="R48" i="2"/>
  <c r="L48" i="2"/>
  <c r="K48" i="2"/>
  <c r="J48" i="2"/>
  <c r="I48" i="2"/>
  <c r="F48" i="2"/>
  <c r="E48" i="2"/>
  <c r="D48" i="2"/>
  <c r="U47" i="2"/>
  <c r="T47" i="2"/>
  <c r="S47" i="2"/>
  <c r="K47" i="2"/>
  <c r="J47" i="2"/>
  <c r="I47" i="2"/>
  <c r="H47" i="2"/>
  <c r="F47" i="2"/>
  <c r="E47" i="2"/>
  <c r="D47" i="2"/>
  <c r="U46" i="2"/>
  <c r="T46" i="2"/>
  <c r="S46" i="2"/>
  <c r="R46" i="2"/>
  <c r="L46" i="2"/>
  <c r="K46" i="2"/>
  <c r="J46" i="2"/>
  <c r="I46" i="2"/>
  <c r="F46" i="2"/>
  <c r="E46" i="2"/>
  <c r="D46" i="2"/>
  <c r="R45" i="2"/>
  <c r="L45" i="2"/>
  <c r="K45" i="2"/>
  <c r="J45" i="2"/>
  <c r="I45" i="2"/>
  <c r="F45" i="2"/>
  <c r="E45" i="2"/>
  <c r="D45" i="2"/>
  <c r="U44" i="2"/>
  <c r="T44" i="2"/>
  <c r="S44" i="2"/>
  <c r="R44" i="2"/>
  <c r="L44" i="2"/>
  <c r="K44" i="2"/>
  <c r="J44" i="2"/>
  <c r="I44" i="2"/>
  <c r="F44" i="2"/>
  <c r="E44" i="2"/>
  <c r="D44" i="2"/>
  <c r="U43" i="2"/>
  <c r="T43" i="2"/>
  <c r="S43" i="2"/>
  <c r="R43" i="2"/>
  <c r="L43" i="2"/>
  <c r="K43" i="2"/>
  <c r="J43" i="2"/>
  <c r="I43" i="2"/>
  <c r="F43" i="2"/>
  <c r="E43" i="2"/>
  <c r="D43" i="2"/>
  <c r="U42" i="2"/>
  <c r="T42" i="2"/>
  <c r="S42" i="2"/>
  <c r="R42" i="2"/>
  <c r="L42" i="2"/>
  <c r="K42" i="2"/>
  <c r="J42" i="2"/>
  <c r="I42" i="2"/>
  <c r="F42" i="2"/>
  <c r="E42" i="2"/>
  <c r="D42" i="2"/>
  <c r="U41" i="2"/>
  <c r="T41" i="2"/>
  <c r="S41" i="2"/>
  <c r="R41" i="2"/>
  <c r="L41" i="2"/>
  <c r="K41" i="2"/>
  <c r="J41" i="2"/>
  <c r="I41" i="2"/>
  <c r="F41" i="2"/>
  <c r="E41" i="2"/>
  <c r="D41" i="2"/>
  <c r="U40" i="2"/>
  <c r="T40" i="2"/>
  <c r="S40" i="2"/>
  <c r="R40" i="2"/>
  <c r="L40" i="2"/>
  <c r="K40" i="2"/>
  <c r="J40" i="2"/>
  <c r="I40" i="2"/>
  <c r="F40" i="2"/>
  <c r="E40" i="2"/>
  <c r="D40" i="2"/>
  <c r="U39" i="2"/>
  <c r="T39" i="2"/>
  <c r="S39" i="2"/>
  <c r="L39" i="2"/>
  <c r="K39" i="2"/>
  <c r="J39" i="2"/>
  <c r="I39" i="2"/>
  <c r="F39" i="2"/>
  <c r="E39" i="2"/>
  <c r="D39" i="2"/>
  <c r="U38" i="2"/>
  <c r="T38" i="2"/>
  <c r="S38" i="2"/>
  <c r="L38" i="2"/>
  <c r="K38" i="2"/>
  <c r="J38" i="2"/>
  <c r="I38" i="2"/>
  <c r="F38" i="2"/>
  <c r="E38" i="2"/>
  <c r="D38" i="2"/>
  <c r="U37" i="2"/>
  <c r="T37" i="2"/>
  <c r="S37" i="2"/>
  <c r="L37" i="2"/>
  <c r="K37" i="2"/>
  <c r="J37" i="2"/>
  <c r="I37" i="2"/>
  <c r="F37" i="2"/>
  <c r="E37" i="2"/>
  <c r="D37" i="2"/>
  <c r="U36" i="2"/>
  <c r="T36" i="2"/>
  <c r="S36" i="2"/>
  <c r="L36" i="2"/>
  <c r="K36" i="2"/>
  <c r="J36" i="2"/>
  <c r="I36" i="2"/>
  <c r="F36" i="2"/>
  <c r="E36" i="2"/>
  <c r="D36" i="2"/>
  <c r="U35" i="2"/>
  <c r="T35" i="2"/>
  <c r="S35" i="2"/>
  <c r="L35" i="2"/>
  <c r="K35" i="2"/>
  <c r="J35" i="2"/>
  <c r="I35" i="2"/>
  <c r="F35" i="2"/>
  <c r="E35" i="2"/>
  <c r="D35" i="2"/>
  <c r="U34" i="2"/>
  <c r="T34" i="2"/>
  <c r="S34" i="2"/>
  <c r="L34" i="2"/>
  <c r="K34" i="2"/>
  <c r="J34" i="2"/>
  <c r="I34" i="2"/>
  <c r="F34" i="2"/>
  <c r="E34" i="2"/>
  <c r="D34" i="2"/>
  <c r="U31" i="2"/>
  <c r="T31" i="2"/>
  <c r="S31" i="2"/>
  <c r="L31" i="2"/>
  <c r="K31" i="2"/>
  <c r="J31" i="2"/>
  <c r="I31" i="2"/>
  <c r="F31" i="2"/>
  <c r="E31" i="2"/>
  <c r="D31" i="2"/>
  <c r="U30" i="2"/>
  <c r="T30" i="2"/>
  <c r="S30" i="2"/>
  <c r="K30" i="2"/>
  <c r="J30" i="2"/>
  <c r="I30" i="2"/>
  <c r="F30" i="2"/>
  <c r="E30" i="2"/>
  <c r="D30" i="2"/>
  <c r="U29" i="2"/>
  <c r="T29" i="2"/>
  <c r="S29" i="2"/>
  <c r="L29" i="2"/>
  <c r="K29" i="2"/>
  <c r="J29" i="2"/>
  <c r="I29" i="2"/>
  <c r="F29" i="2"/>
  <c r="E29" i="2"/>
  <c r="D29" i="2"/>
  <c r="U28" i="2"/>
  <c r="T28" i="2"/>
  <c r="S28" i="2"/>
  <c r="L28" i="2"/>
  <c r="K28" i="2"/>
  <c r="J28" i="2"/>
  <c r="I28" i="2"/>
  <c r="F28" i="2"/>
  <c r="E28" i="2"/>
  <c r="D28" i="2"/>
  <c r="L27" i="2"/>
  <c r="K27" i="2"/>
  <c r="J27" i="2"/>
  <c r="I27" i="2"/>
  <c r="F27" i="2"/>
  <c r="E27" i="2"/>
  <c r="D27" i="2"/>
  <c r="F26" i="2"/>
  <c r="E26" i="2"/>
  <c r="D26" i="2"/>
  <c r="F25" i="2"/>
  <c r="E25" i="2"/>
  <c r="D25" i="2"/>
  <c r="F24" i="2"/>
  <c r="E24" i="2"/>
  <c r="D24" i="2"/>
  <c r="F23" i="2"/>
  <c r="E23" i="2"/>
  <c r="D23" i="2"/>
  <c r="U22" i="2"/>
  <c r="T22" i="2"/>
  <c r="S22" i="2"/>
  <c r="R22" i="2"/>
  <c r="L22" i="2"/>
  <c r="K22" i="2"/>
  <c r="J22" i="2"/>
  <c r="I22" i="2"/>
  <c r="F22" i="2"/>
  <c r="E22" i="2"/>
  <c r="D22" i="2"/>
  <c r="U21" i="2"/>
  <c r="T21" i="2"/>
  <c r="S21" i="2"/>
  <c r="R21" i="2"/>
  <c r="L21" i="2"/>
  <c r="K21" i="2"/>
  <c r="J21" i="2"/>
  <c r="I21" i="2"/>
  <c r="F21" i="2"/>
  <c r="E21" i="2"/>
  <c r="D21" i="2"/>
  <c r="U20" i="2"/>
  <c r="T20" i="2"/>
  <c r="S20" i="2"/>
  <c r="R20" i="2"/>
  <c r="L20" i="2"/>
  <c r="K20" i="2"/>
  <c r="J20" i="2"/>
  <c r="I20" i="2"/>
  <c r="F20" i="2"/>
  <c r="E20" i="2"/>
  <c r="D20" i="2"/>
  <c r="U19" i="2"/>
  <c r="T19" i="2"/>
  <c r="S19" i="2"/>
  <c r="R19" i="2"/>
  <c r="L19" i="2"/>
  <c r="K19" i="2"/>
  <c r="J19" i="2"/>
  <c r="I19" i="2"/>
  <c r="U18" i="2"/>
  <c r="T18" i="2"/>
  <c r="S18" i="2"/>
  <c r="F18" i="2"/>
  <c r="E18" i="2"/>
  <c r="D18" i="2"/>
  <c r="L17" i="2"/>
  <c r="K17" i="2"/>
  <c r="J17" i="2"/>
  <c r="I17" i="2"/>
  <c r="F17" i="2"/>
  <c r="E17" i="2"/>
  <c r="D17" i="2"/>
  <c r="U16" i="2"/>
  <c r="T16" i="2"/>
  <c r="S16" i="2"/>
  <c r="R16" i="2"/>
  <c r="L16" i="2"/>
  <c r="K16" i="2"/>
  <c r="J16" i="2"/>
  <c r="I16" i="2"/>
  <c r="H16" i="2"/>
  <c r="G16" i="2"/>
  <c r="F16" i="2"/>
  <c r="E16" i="2"/>
  <c r="D16" i="2"/>
  <c r="F12" i="2"/>
  <c r="E12" i="2"/>
  <c r="D12" i="2"/>
  <c r="U11" i="2"/>
  <c r="T11" i="2"/>
  <c r="S11" i="2"/>
  <c r="R11" i="2"/>
  <c r="L11" i="2"/>
  <c r="K11" i="2"/>
  <c r="J11" i="2"/>
  <c r="I11" i="2"/>
  <c r="F11" i="2"/>
  <c r="E11" i="2"/>
  <c r="D11" i="2"/>
  <c r="U10" i="2"/>
  <c r="T10" i="2"/>
  <c r="K10" i="2"/>
  <c r="J10" i="2"/>
  <c r="I10" i="2"/>
  <c r="H10" i="2"/>
  <c r="G10" i="2"/>
  <c r="F10" i="2"/>
  <c r="E10" i="2"/>
  <c r="D10" i="2"/>
  <c r="U9" i="2"/>
  <c r="T9" i="2"/>
  <c r="S9" i="2"/>
  <c r="R9" i="2"/>
  <c r="L9" i="2"/>
  <c r="K9" i="2"/>
  <c r="J9" i="2"/>
  <c r="I9" i="2"/>
  <c r="F9" i="2"/>
  <c r="E9" i="2"/>
  <c r="D9" i="2"/>
  <c r="Q9" i="76" l="1"/>
  <c r="Q12" i="76"/>
  <c r="Q8" i="76"/>
  <c r="F13" i="76"/>
  <c r="G13" i="76" s="1"/>
  <c r="H13" i="76" s="1"/>
  <c r="I13" i="76" s="1"/>
  <c r="J13" i="76" s="1"/>
  <c r="K13" i="76" s="1"/>
  <c r="L13" i="76" s="1"/>
  <c r="M13" i="76" s="1"/>
  <c r="N13" i="76" s="1"/>
  <c r="P13" i="76" s="1"/>
  <c r="D10" i="76"/>
  <c r="E10" i="76" s="1"/>
  <c r="D11" i="76"/>
  <c r="E11" i="76" s="1"/>
  <c r="T66" i="2"/>
  <c r="U66" i="2" s="1"/>
  <c r="Q13" i="76" l="1"/>
  <c r="F10" i="76"/>
  <c r="G10" i="76" s="1"/>
  <c r="H10" i="76" s="1"/>
  <c r="I10" i="76" s="1"/>
  <c r="J10" i="76" s="1"/>
  <c r="K10" i="76" s="1"/>
  <c r="L10" i="76"/>
  <c r="M10" i="76" s="1"/>
  <c r="N10" i="76" s="1"/>
  <c r="P10" i="76" s="1"/>
  <c r="F11" i="76"/>
  <c r="G11" i="76" s="1"/>
  <c r="H11" i="76" s="1"/>
  <c r="I11" i="76" s="1"/>
  <c r="J11" i="76" s="1"/>
  <c r="K11" i="76" s="1"/>
  <c r="L11" i="76"/>
  <c r="M11" i="76" s="1"/>
  <c r="N11" i="76" s="1"/>
  <c r="P11" i="76" s="1"/>
  <c r="Q11" i="76" l="1"/>
  <c r="Q10" i="76"/>
</calcChain>
</file>

<file path=xl/sharedStrings.xml><?xml version="1.0" encoding="utf-8"?>
<sst xmlns="http://schemas.openxmlformats.org/spreadsheetml/2006/main" count="7518" uniqueCount="2356">
  <si>
    <t>亚  海  航  运  有   限   公   司</t>
  </si>
  <si>
    <t>ASEAN SEAS LINE CO., LIMITED</t>
  </si>
  <si>
    <t>MOC-ML00252</t>
  </si>
  <si>
    <r>
      <rPr>
        <b/>
        <sz val="12"/>
        <rFont val="Times New Roman"/>
        <family val="1"/>
      </rPr>
      <t xml:space="preserve">PJX: CNTXG--CNTAO--JPYOK--JPTYO--JPNGO--JPOSA--JPKOB--CNTXG--CNTAO        </t>
    </r>
    <r>
      <rPr>
        <b/>
        <sz val="12"/>
        <rFont val="宋体"/>
        <family val="3"/>
        <charset val="134"/>
      </rPr>
      <t>半岛快航</t>
    </r>
  </si>
  <si>
    <t>船名</t>
  </si>
  <si>
    <t>航次</t>
  </si>
  <si>
    <t>天津新港（TCT)</t>
  </si>
  <si>
    <t>青岛(QQCT)</t>
  </si>
  <si>
    <t>东京(AOMI)</t>
  </si>
  <si>
    <t>横滨(HONMOKU-BC)</t>
  </si>
  <si>
    <t>名古屋(NUCT)</t>
  </si>
  <si>
    <t>大阪(DICT)</t>
  </si>
  <si>
    <t>神户(KICT)</t>
  </si>
  <si>
    <t>VESSEL</t>
  </si>
  <si>
    <t>VOY NO</t>
  </si>
  <si>
    <t>XINGANG</t>
  </si>
  <si>
    <t>QINGDAO</t>
  </si>
  <si>
    <t>TOKYO</t>
  </si>
  <si>
    <t>YOKOHAMA</t>
  </si>
  <si>
    <t>NAGOYA</t>
  </si>
  <si>
    <t>OSAKA</t>
  </si>
  <si>
    <t>KOBE</t>
  </si>
  <si>
    <t>ETB/ETD</t>
  </si>
  <si>
    <t>THU     1100</t>
  </si>
  <si>
    <t>THU        2300</t>
  </si>
  <si>
    <t>FRI    2300</t>
  </si>
  <si>
    <t>SAT    1500</t>
  </si>
  <si>
    <t>TUE        1800</t>
  </si>
  <si>
    <t>WED     0500</t>
  </si>
  <si>
    <t>WED     0800</t>
  </si>
  <si>
    <t>WED        1600</t>
  </si>
  <si>
    <t>THU     0800</t>
  </si>
  <si>
    <t>THU        1500</t>
  </si>
  <si>
    <t>FRI     0800</t>
  </si>
  <si>
    <t>FRI        1300</t>
  </si>
  <si>
    <t>FRI     1500</t>
  </si>
  <si>
    <t>FRI        2000</t>
  </si>
  <si>
    <r>
      <rPr>
        <b/>
        <sz val="9"/>
        <rFont val="Times New Roman"/>
        <family val="1"/>
      </rPr>
      <t>EASLINE LIANYUNGANG (</t>
    </r>
    <r>
      <rPr>
        <b/>
        <sz val="9"/>
        <rFont val="宋体"/>
        <family val="3"/>
        <charset val="134"/>
      </rPr>
      <t>大通连云港</t>
    </r>
    <r>
      <rPr>
        <b/>
        <sz val="9"/>
        <rFont val="Times New Roman"/>
        <family val="1"/>
      </rPr>
      <t>)</t>
    </r>
  </si>
  <si>
    <t>2447E</t>
  </si>
  <si>
    <t>26/Nov OSA</t>
  </si>
  <si>
    <t>OMIT</t>
  </si>
  <si>
    <t>2447W</t>
  </si>
  <si>
    <t xml:space="preserve">  </t>
  </si>
  <si>
    <r>
      <rPr>
        <b/>
        <sz val="9"/>
        <color theme="1"/>
        <rFont val="Times New Roman"/>
        <family val="1"/>
      </rPr>
      <t>CA TOKYO</t>
    </r>
    <r>
      <rPr>
        <b/>
        <sz val="9"/>
        <color theme="1"/>
        <rFont val="宋体"/>
        <family val="3"/>
        <charset val="134"/>
      </rPr>
      <t>（亚海东京）</t>
    </r>
  </si>
  <si>
    <t>2448E</t>
  </si>
  <si>
    <t>6/Dec OSA</t>
  </si>
  <si>
    <t>2448W</t>
  </si>
  <si>
    <t>2449E</t>
  </si>
  <si>
    <t>10/Dec OSA</t>
  </si>
  <si>
    <t>2449W</t>
  </si>
  <si>
    <t>2450E</t>
  </si>
  <si>
    <t>20/Dec OSA</t>
  </si>
  <si>
    <t>2450W</t>
  </si>
  <si>
    <t>25/Dec TAO</t>
  </si>
  <si>
    <t>2451E</t>
  </si>
  <si>
    <t>24/Dec OSA</t>
  </si>
  <si>
    <t>25/Dec NGO</t>
  </si>
  <si>
    <t>26/Dec TYO</t>
  </si>
  <si>
    <t>27/Dec YOK</t>
  </si>
  <si>
    <t>2451W</t>
  </si>
  <si>
    <t>2452E</t>
  </si>
  <si>
    <t>3/Jan OSA</t>
  </si>
  <si>
    <t>2452W</t>
  </si>
  <si>
    <t>2501E</t>
  </si>
  <si>
    <t>10/Jan OSA</t>
  </si>
  <si>
    <t>2501W</t>
  </si>
  <si>
    <t>2502E</t>
  </si>
  <si>
    <t>2502W</t>
  </si>
  <si>
    <t>2503E</t>
  </si>
  <si>
    <t>21/Jan OSA</t>
  </si>
  <si>
    <t>2503W</t>
  </si>
  <si>
    <t>30/Jan TAO</t>
  </si>
  <si>
    <t>31/Jan TXG</t>
  </si>
  <si>
    <t>2504E</t>
  </si>
  <si>
    <t>28/Jan OSA</t>
  </si>
  <si>
    <t>29/Jan NGO</t>
  </si>
  <si>
    <t>30/Jan TYO</t>
  </si>
  <si>
    <t>31/Jan YOK</t>
  </si>
  <si>
    <t>2504W</t>
  </si>
  <si>
    <t>2505E</t>
  </si>
  <si>
    <t>4/Feb OSA</t>
  </si>
  <si>
    <t>2505W</t>
  </si>
  <si>
    <t>2506E</t>
  </si>
  <si>
    <t>11/Feb OSA</t>
  </si>
  <si>
    <t>2506W</t>
  </si>
  <si>
    <t>2507E</t>
  </si>
  <si>
    <t>18/Feb OSA</t>
  </si>
  <si>
    <t>2507W</t>
  </si>
  <si>
    <t>2508E</t>
  </si>
  <si>
    <t>25/Feb OSA</t>
  </si>
  <si>
    <t>2508W</t>
  </si>
  <si>
    <t>2509E</t>
  </si>
  <si>
    <t>4/Mar OSA</t>
  </si>
  <si>
    <t>2509W</t>
  </si>
  <si>
    <t>2510E</t>
  </si>
  <si>
    <t>11/Mar OSA</t>
  </si>
  <si>
    <t>2510W</t>
  </si>
  <si>
    <t>2511E</t>
  </si>
  <si>
    <t>18/Mar OSA</t>
  </si>
  <si>
    <t>2511W</t>
  </si>
  <si>
    <t>2512E</t>
  </si>
  <si>
    <t>28/Mar NGO</t>
  </si>
  <si>
    <t>29/Mar OSA</t>
  </si>
  <si>
    <t>29/Mar KOB</t>
  </si>
  <si>
    <t>2512W</t>
  </si>
  <si>
    <t>2513E</t>
  </si>
  <si>
    <t>1/Apr OSA</t>
  </si>
  <si>
    <t>2513W</t>
  </si>
  <si>
    <t>10/Apr TAO</t>
  </si>
  <si>
    <t>11-12/Apr TXG</t>
  </si>
  <si>
    <t>2514E</t>
  </si>
  <si>
    <t>8/Apr OSA</t>
  </si>
  <si>
    <t>2514W</t>
  </si>
  <si>
    <r>
      <rPr>
        <b/>
        <sz val="9"/>
        <color rgb="FFFF0000"/>
        <rFont val="Times New Roman"/>
        <family val="1"/>
      </rPr>
      <t>EASLINE YANTAI (</t>
    </r>
    <r>
      <rPr>
        <b/>
        <sz val="9"/>
        <color rgb="FFFF0000"/>
        <rFont val="宋体"/>
        <family val="3"/>
        <charset val="134"/>
      </rPr>
      <t>大通烟台</t>
    </r>
    <r>
      <rPr>
        <b/>
        <sz val="9"/>
        <color rgb="FFFF0000"/>
        <rFont val="Times New Roman"/>
        <family val="1"/>
      </rPr>
      <t>)</t>
    </r>
  </si>
  <si>
    <t>2515E</t>
  </si>
  <si>
    <t>15/Apr OSA</t>
  </si>
  <si>
    <t>2515W</t>
  </si>
  <si>
    <t>2516E</t>
  </si>
  <si>
    <t>25/Apr OSA</t>
  </si>
  <si>
    <t>2516W</t>
  </si>
  <si>
    <r>
      <rPr>
        <b/>
        <sz val="9"/>
        <color theme="1"/>
        <rFont val="Times New Roman"/>
        <family val="1"/>
      </rPr>
      <t>EASLINE YANTAI (</t>
    </r>
    <r>
      <rPr>
        <b/>
        <sz val="9"/>
        <color theme="1"/>
        <rFont val="宋体"/>
        <family val="3"/>
        <charset val="134"/>
      </rPr>
      <t>大通烟台</t>
    </r>
    <r>
      <rPr>
        <b/>
        <sz val="9"/>
        <color theme="1"/>
        <rFont val="Times New Roman"/>
        <family val="1"/>
      </rPr>
      <t>)</t>
    </r>
  </si>
  <si>
    <t>2517E</t>
  </si>
  <si>
    <t>29/Apr OSA</t>
  </si>
  <si>
    <t>2517W</t>
  </si>
  <si>
    <t>2518E</t>
  </si>
  <si>
    <t>6/May OSA</t>
  </si>
  <si>
    <t>2518W</t>
  </si>
  <si>
    <t>2519E</t>
  </si>
  <si>
    <t>13/May OSA</t>
  </si>
  <si>
    <t>2519W</t>
  </si>
  <si>
    <t>2520E</t>
  </si>
  <si>
    <t>20/May OSA</t>
  </si>
  <si>
    <t>2520W</t>
  </si>
  <si>
    <t>2521E</t>
  </si>
  <si>
    <t>27/May OSA</t>
  </si>
  <si>
    <t>2521W</t>
  </si>
  <si>
    <t>2522E</t>
  </si>
  <si>
    <t>3/Jun OSA</t>
  </si>
  <si>
    <t>2522W</t>
  </si>
  <si>
    <r>
      <rPr>
        <b/>
        <sz val="9"/>
        <rFont val="Times New Roman"/>
        <family val="1"/>
      </rPr>
      <t>EASLINE YANTAI (</t>
    </r>
    <r>
      <rPr>
        <b/>
        <sz val="9"/>
        <rFont val="宋体"/>
        <family val="3"/>
        <charset val="134"/>
      </rPr>
      <t>大通烟台</t>
    </r>
    <r>
      <rPr>
        <b/>
        <sz val="9"/>
        <rFont val="Times New Roman"/>
        <family val="1"/>
      </rPr>
      <t>)</t>
    </r>
  </si>
  <si>
    <t>2523E</t>
  </si>
  <si>
    <t>10/Jun OSA</t>
  </si>
  <si>
    <t>2523W</t>
  </si>
  <si>
    <r>
      <rPr>
        <b/>
        <sz val="9"/>
        <rFont val="Times New Roman"/>
        <family val="1"/>
      </rPr>
      <t>CA TOKYO</t>
    </r>
    <r>
      <rPr>
        <b/>
        <sz val="9"/>
        <rFont val="宋体"/>
        <family val="3"/>
        <charset val="134"/>
      </rPr>
      <t>（亚海东京）</t>
    </r>
  </si>
  <si>
    <t>2524E</t>
  </si>
  <si>
    <t>17/Jun OSA</t>
  </si>
  <si>
    <t>2524W</t>
  </si>
  <si>
    <t>2525E</t>
  </si>
  <si>
    <t>24/Jun OSA</t>
  </si>
  <si>
    <t>2525W</t>
  </si>
  <si>
    <t>2526E</t>
  </si>
  <si>
    <t>1/Jul OSA</t>
  </si>
  <si>
    <t>2526W</t>
  </si>
  <si>
    <t>2527E</t>
  </si>
  <si>
    <t>8/Jul OSA</t>
  </si>
  <si>
    <t>2527W</t>
  </si>
  <si>
    <t>2528E</t>
  </si>
  <si>
    <t>15/Jul OSA</t>
  </si>
  <si>
    <t>2528W</t>
  </si>
  <si>
    <t>2529E</t>
  </si>
  <si>
    <t>OMIT OSA</t>
  </si>
  <si>
    <t>2529W</t>
  </si>
  <si>
    <t>2530E</t>
  </si>
  <si>
    <t>29/Jul OSA</t>
  </si>
  <si>
    <t>2530W</t>
  </si>
  <si>
    <t>2531E</t>
  </si>
  <si>
    <t>2531W</t>
  </si>
  <si>
    <t>P/O</t>
  </si>
  <si>
    <t>2532E</t>
  </si>
  <si>
    <t>12/AugOSA</t>
  </si>
  <si>
    <t>2532W</t>
  </si>
  <si>
    <r>
      <rPr>
        <b/>
        <sz val="9"/>
        <color rgb="FFFF0000"/>
        <rFont val="Times New Roman"/>
        <family val="1"/>
      </rPr>
      <t>EASLINE LIANYUNGANG (</t>
    </r>
    <r>
      <rPr>
        <b/>
        <sz val="9"/>
        <color rgb="FFFF0000"/>
        <rFont val="宋体"/>
        <family val="3"/>
        <charset val="134"/>
      </rPr>
      <t>大通连云港</t>
    </r>
    <r>
      <rPr>
        <b/>
        <sz val="9"/>
        <color rgb="FFFF0000"/>
        <rFont val="Times New Roman"/>
        <family val="1"/>
      </rPr>
      <t>)</t>
    </r>
  </si>
  <si>
    <t>2533E</t>
  </si>
  <si>
    <t>24/AugOSA</t>
  </si>
  <si>
    <t>2533W</t>
  </si>
  <si>
    <t>2534E</t>
  </si>
  <si>
    <t>26/AugOSA</t>
  </si>
  <si>
    <t>2534W</t>
  </si>
  <si>
    <r>
      <rPr>
        <b/>
        <sz val="9"/>
        <color theme="1"/>
        <rFont val="Times New Roman"/>
        <family val="1"/>
      </rPr>
      <t>EASLINE LIANYUNGANG (</t>
    </r>
    <r>
      <rPr>
        <b/>
        <sz val="9"/>
        <color theme="1"/>
        <rFont val="宋体"/>
        <family val="3"/>
        <charset val="134"/>
      </rPr>
      <t>大通连云港</t>
    </r>
    <r>
      <rPr>
        <b/>
        <sz val="9"/>
        <color theme="1"/>
        <rFont val="Times New Roman"/>
        <family val="1"/>
      </rPr>
      <t>)</t>
    </r>
  </si>
  <si>
    <t>2535E</t>
  </si>
  <si>
    <t>2/Sep OSA</t>
  </si>
  <si>
    <t>2535W</t>
  </si>
  <si>
    <t>2536E</t>
  </si>
  <si>
    <t>9/Sep OSA</t>
  </si>
  <si>
    <t>2536W</t>
  </si>
  <si>
    <t>2537E</t>
  </si>
  <si>
    <t>16/Sep OSA</t>
  </si>
  <si>
    <t>2537W</t>
  </si>
  <si>
    <t>2538E</t>
  </si>
  <si>
    <t>23/Sep OSA</t>
  </si>
  <si>
    <t>2538W</t>
  </si>
  <si>
    <t>2539E</t>
  </si>
  <si>
    <t>30/Sep OSA</t>
  </si>
  <si>
    <t>2539W</t>
  </si>
  <si>
    <t>2540E</t>
  </si>
  <si>
    <t>7/Oct NGO</t>
  </si>
  <si>
    <t>10/Oct OSA</t>
  </si>
  <si>
    <t>2540W</t>
  </si>
  <si>
    <t>2541E</t>
  </si>
  <si>
    <t>14/Oct OSA</t>
  </si>
  <si>
    <t>2541W</t>
  </si>
  <si>
    <t>2542E</t>
  </si>
  <si>
    <t>21/Oct OSA</t>
  </si>
  <si>
    <t>2542W</t>
  </si>
  <si>
    <t>2543E</t>
  </si>
  <si>
    <t>28/Oct OSA</t>
  </si>
  <si>
    <t>2543W</t>
  </si>
  <si>
    <t>2544E</t>
  </si>
  <si>
    <t>4/Nov OSA</t>
  </si>
  <si>
    <t>2544W</t>
  </si>
  <si>
    <t>12/Nov TAO</t>
  </si>
  <si>
    <t>2545E</t>
  </si>
  <si>
    <t>15/Nov OSA</t>
  </si>
  <si>
    <t>2545W</t>
  </si>
  <si>
    <t>2546E</t>
  </si>
  <si>
    <t>18/Nov NGO</t>
  </si>
  <si>
    <t>21/Nov OSA</t>
  </si>
  <si>
    <t>2546W</t>
  </si>
  <si>
    <t>2547E</t>
  </si>
  <si>
    <t>29/Nov OSA</t>
  </si>
  <si>
    <t>2547W</t>
  </si>
  <si>
    <t>2548E</t>
  </si>
  <si>
    <t>2548W</t>
  </si>
  <si>
    <t>2549E</t>
  </si>
  <si>
    <t>2549W</t>
  </si>
  <si>
    <t>2550E</t>
  </si>
  <si>
    <t>2550W</t>
  </si>
  <si>
    <t>2551E</t>
  </si>
  <si>
    <t>27/Dec OSA</t>
  </si>
  <si>
    <t>2551W</t>
  </si>
  <si>
    <t>2552E</t>
  </si>
  <si>
    <t>2552W</t>
  </si>
  <si>
    <t>2601E</t>
  </si>
  <si>
    <t>6/Jan OSA</t>
  </si>
  <si>
    <t>2601W</t>
  </si>
  <si>
    <t>2602E</t>
  </si>
  <si>
    <t>13/Jan OSA</t>
  </si>
  <si>
    <t>2602W</t>
  </si>
  <si>
    <t>2603E</t>
  </si>
  <si>
    <t>20/Jan OSA</t>
  </si>
  <si>
    <t>2603W</t>
  </si>
  <si>
    <t>2604E</t>
  </si>
  <si>
    <t>27/Jan OSA</t>
  </si>
  <si>
    <t>2604W</t>
  </si>
  <si>
    <t>2605E</t>
  </si>
  <si>
    <t>3/Feb OSA</t>
  </si>
  <si>
    <t>2605W</t>
  </si>
  <si>
    <t>Port</t>
  </si>
  <si>
    <t>Terminal at each port for PJX service</t>
  </si>
  <si>
    <t>Xingang</t>
  </si>
  <si>
    <t>Tianjin Port Container Terminal Co.,LTD. (TCT)</t>
  </si>
  <si>
    <t>Qingdao</t>
  </si>
  <si>
    <r>
      <rPr>
        <sz val="12"/>
        <rFont val="Times New Roman"/>
        <family val="1"/>
      </rPr>
      <t>QQCT Co., Ltd - Phase 3. (QQCT3</t>
    </r>
    <r>
      <rPr>
        <sz val="12"/>
        <rFont val="宋体"/>
        <family val="3"/>
        <charset val="134"/>
      </rPr>
      <t>期</t>
    </r>
    <r>
      <rPr>
        <sz val="12"/>
        <rFont val="Times New Roman"/>
        <family val="1"/>
      </rPr>
      <t>)</t>
    </r>
  </si>
  <si>
    <t>Yokohama</t>
  </si>
  <si>
    <r>
      <rPr>
        <sz val="12"/>
        <rFont val="Times New Roman"/>
        <family val="1"/>
      </rPr>
      <t xml:space="preserve">Honmok BC Terminal      </t>
    </r>
    <r>
      <rPr>
        <sz val="12"/>
        <rFont val="宋体"/>
        <family val="3"/>
        <charset val="134"/>
      </rPr>
      <t>横浜</t>
    </r>
    <r>
      <rPr>
        <sz val="12"/>
        <rFont val="Times New Roman"/>
        <family val="1"/>
      </rPr>
      <t xml:space="preserve"> (</t>
    </r>
    <r>
      <rPr>
        <sz val="12"/>
        <rFont val="宋体"/>
        <family val="3"/>
        <charset val="134"/>
      </rPr>
      <t>本牧</t>
    </r>
    <r>
      <rPr>
        <sz val="12"/>
        <rFont val="Times New Roman"/>
        <family val="1"/>
      </rPr>
      <t>BC)</t>
    </r>
  </si>
  <si>
    <t>Tokyo</t>
  </si>
  <si>
    <r>
      <rPr>
        <sz val="12"/>
        <rFont val="Times New Roman"/>
        <family val="1"/>
      </rPr>
      <t xml:space="preserve">Aomi Public Terminal      </t>
    </r>
    <r>
      <rPr>
        <sz val="12"/>
        <rFont val="宋体"/>
        <family val="3"/>
        <charset val="134"/>
      </rPr>
      <t>東京</t>
    </r>
    <r>
      <rPr>
        <sz val="12"/>
        <rFont val="Times New Roman"/>
        <family val="1"/>
      </rPr>
      <t xml:space="preserve"> (</t>
    </r>
    <r>
      <rPr>
        <sz val="12"/>
        <rFont val="宋体"/>
        <family val="3"/>
        <charset val="134"/>
      </rPr>
      <t>青海公共</t>
    </r>
    <r>
      <rPr>
        <sz val="12"/>
        <rFont val="Times New Roman"/>
        <family val="1"/>
      </rPr>
      <t>)</t>
    </r>
  </si>
  <si>
    <t>Nagoya</t>
  </si>
  <si>
    <t xml:space="preserve">NUCT: Nabeta United Container Terminal </t>
  </si>
  <si>
    <t>Osaka</t>
  </si>
  <si>
    <t>DICT: Yumeshima Container Terminal</t>
  </si>
  <si>
    <t>Kobe (ASL - CA TOKYO)</t>
  </si>
  <si>
    <t>KICT: Kobe International Container Terminal # PC 15-17</t>
  </si>
  <si>
    <r>
      <rPr>
        <sz val="11"/>
        <rFont val="微软雅黑"/>
        <family val="2"/>
        <charset val="134"/>
      </rPr>
      <t>Kobe (EAS-</t>
    </r>
    <r>
      <rPr>
        <sz val="9"/>
        <rFont val="微软雅黑"/>
        <family val="2"/>
        <charset val="134"/>
      </rPr>
      <t>EASLINE YANTAI)</t>
    </r>
  </si>
  <si>
    <t>PC-18: Kobe Port Island Container Terminal #18</t>
  </si>
  <si>
    <t xml:space="preserve"> </t>
  </si>
  <si>
    <r>
      <rPr>
        <b/>
        <sz val="12"/>
        <rFont val="Times New Roman"/>
        <family val="1"/>
      </rPr>
      <t xml:space="preserve">PJX2: CNRZH-CNTAO--JPOSA--JPKOB--JPHKA--CNRZH-CNTAO        </t>
    </r>
    <r>
      <rPr>
        <b/>
        <sz val="12"/>
        <rFont val="宋体"/>
        <family val="3"/>
        <charset val="134"/>
      </rPr>
      <t>半岛快航</t>
    </r>
  </si>
  <si>
    <t>日照</t>
  </si>
  <si>
    <t>博多</t>
  </si>
  <si>
    <t>RIZHAO</t>
  </si>
  <si>
    <t>HAKATA</t>
  </si>
  <si>
    <t>FRI       0800</t>
  </si>
  <si>
    <t>FRI        1600</t>
  </si>
  <si>
    <t>SAT     0300</t>
  </si>
  <si>
    <t>SAT        1500</t>
  </si>
  <si>
    <t>MON     1800</t>
  </si>
  <si>
    <t>TUE        0600</t>
  </si>
  <si>
    <t>TUE      0800</t>
  </si>
  <si>
    <t>TUE        1500</t>
  </si>
  <si>
    <t>WED       1500</t>
  </si>
  <si>
    <t>WED        2200</t>
  </si>
  <si>
    <r>
      <rPr>
        <b/>
        <sz val="9"/>
        <rFont val="Times New Roman"/>
        <family val="1"/>
      </rPr>
      <t>ATLANTIC EAST (</t>
    </r>
    <r>
      <rPr>
        <b/>
        <sz val="9"/>
        <rFont val="宋体"/>
        <family val="3"/>
        <charset val="134"/>
      </rPr>
      <t>亚海东达</t>
    </r>
    <r>
      <rPr>
        <b/>
        <sz val="9"/>
        <rFont val="Times New Roman"/>
        <family val="1"/>
      </rPr>
      <t>)</t>
    </r>
  </si>
  <si>
    <t>2344E</t>
  </si>
  <si>
    <t>2344W</t>
  </si>
  <si>
    <t>2345E</t>
  </si>
  <si>
    <t>2345W</t>
  </si>
  <si>
    <t>2346E</t>
  </si>
  <si>
    <t>2346W</t>
  </si>
  <si>
    <t>2347E</t>
  </si>
  <si>
    <t>2347W</t>
  </si>
  <si>
    <t>2348E</t>
  </si>
  <si>
    <t>2348W</t>
  </si>
  <si>
    <t>2349E</t>
  </si>
  <si>
    <t>2349W</t>
  </si>
  <si>
    <t>2350E</t>
  </si>
  <si>
    <t>BLANK SAILING</t>
  </si>
  <si>
    <t>2350W</t>
  </si>
  <si>
    <t>2351E</t>
  </si>
  <si>
    <t>2351W</t>
  </si>
  <si>
    <t>2352E</t>
  </si>
  <si>
    <t>2352W</t>
  </si>
  <si>
    <t>2401E</t>
  </si>
  <si>
    <t>2401W</t>
  </si>
  <si>
    <r>
      <rPr>
        <b/>
        <sz val="9"/>
        <rFont val="Times New Roman"/>
        <family val="1"/>
      </rPr>
      <t>HS BUSAN</t>
    </r>
    <r>
      <rPr>
        <b/>
        <sz val="9"/>
        <rFont val="宋体"/>
        <family val="3"/>
        <charset val="134"/>
      </rPr>
      <t>（亚海釜山）</t>
    </r>
  </si>
  <si>
    <t>2402E</t>
  </si>
  <si>
    <t>2402W</t>
  </si>
  <si>
    <t>2403E</t>
  </si>
  <si>
    <t>2403W</t>
  </si>
  <si>
    <t>2404E</t>
  </si>
  <si>
    <t>2404W</t>
  </si>
  <si>
    <t>2405E</t>
  </si>
  <si>
    <t>2405W</t>
  </si>
  <si>
    <t>2406E</t>
  </si>
  <si>
    <t>2406W</t>
  </si>
  <si>
    <t>2407E</t>
  </si>
  <si>
    <t>2407W</t>
  </si>
  <si>
    <t>2408E</t>
  </si>
  <si>
    <t>2408W</t>
  </si>
  <si>
    <t>2409E</t>
  </si>
  <si>
    <t>2409W</t>
  </si>
  <si>
    <t>STRAITS CITY</t>
  </si>
  <si>
    <t>28/Jan TYO</t>
  </si>
  <si>
    <t>OMIT YOK</t>
  </si>
  <si>
    <t>30/Jan OSAKA</t>
  </si>
  <si>
    <t>31/Jan KOB</t>
  </si>
  <si>
    <t>上海(SMCT)</t>
  </si>
  <si>
    <t>宁波(CMICT)</t>
  </si>
  <si>
    <t>厦门(HAITIAN)</t>
  </si>
  <si>
    <r>
      <rPr>
        <sz val="10"/>
        <rFont val="宋体"/>
        <family val="3"/>
        <charset val="134"/>
      </rPr>
      <t>海防(</t>
    </r>
    <r>
      <rPr>
        <b/>
        <sz val="10"/>
        <rFont val="宋体"/>
        <family val="3"/>
        <charset val="134"/>
      </rPr>
      <t>NDV</t>
    </r>
    <r>
      <rPr>
        <sz val="10"/>
        <rFont val="宋体"/>
        <family val="3"/>
        <charset val="134"/>
      </rPr>
      <t>)</t>
    </r>
  </si>
  <si>
    <t>岘港(TIEN SA)</t>
  </si>
  <si>
    <t>SHANGHAI</t>
  </si>
  <si>
    <t>NINGBO</t>
  </si>
  <si>
    <t>XIAMEN</t>
  </si>
  <si>
    <t>HAIPHONG</t>
  </si>
  <si>
    <t xml:space="preserve">DA NANG </t>
  </si>
  <si>
    <t>Terminal at each port for PJX2 service</t>
  </si>
  <si>
    <t>Rizhao</t>
  </si>
  <si>
    <r>
      <rPr>
        <sz val="11"/>
        <rFont val="Times New Roman"/>
        <family val="1"/>
      </rPr>
      <t>Rizhao Port Container Terminal Develcoping Co.,Ltd (</t>
    </r>
    <r>
      <rPr>
        <sz val="11"/>
        <rFont val="宋体"/>
        <family val="3"/>
        <charset val="134"/>
      </rPr>
      <t>日照港集装箱发展有限公司</t>
    </r>
    <r>
      <rPr>
        <sz val="11"/>
        <rFont val="Times New Roman"/>
        <family val="1"/>
      </rPr>
      <t>)</t>
    </r>
  </si>
  <si>
    <t>QQCT Co., Ltd. (QQCT phase 3)</t>
  </si>
  <si>
    <t>Kobe</t>
  </si>
  <si>
    <t>Hakata</t>
  </si>
  <si>
    <r>
      <rPr>
        <sz val="11"/>
        <rFont val="Times New Roman"/>
        <family val="1"/>
      </rPr>
      <t>(</t>
    </r>
    <r>
      <rPr>
        <sz val="11"/>
        <rFont val="宋体"/>
        <family val="3"/>
        <charset val="134"/>
      </rPr>
      <t>香椎</t>
    </r>
    <r>
      <rPr>
        <sz val="11"/>
        <rFont val="Times New Roman"/>
        <family val="1"/>
      </rPr>
      <t>) Kashii Container Terminal</t>
    </r>
  </si>
  <si>
    <t xml:space="preserve">      HHX1: CNNGB-CNSHA-CNXMN-HKHKG--VNHPH--VNDAD-CNNGB-CNSHA  FULL CONTAINER WEEKLY SERVICE  </t>
  </si>
  <si>
    <r>
      <rPr>
        <sz val="10"/>
        <rFont val="宋体"/>
        <family val="3"/>
        <charset val="134"/>
      </rPr>
      <t>宁波(</t>
    </r>
    <r>
      <rPr>
        <sz val="10"/>
        <color rgb="FFFF0000"/>
        <rFont val="宋体"/>
        <family val="3"/>
        <charset val="134"/>
      </rPr>
      <t>CMICT</t>
    </r>
    <r>
      <rPr>
        <sz val="10"/>
        <rFont val="宋体"/>
        <family val="3"/>
        <charset val="134"/>
      </rPr>
      <t>)</t>
    </r>
  </si>
  <si>
    <t>香港(CMCS)</t>
  </si>
  <si>
    <t>HONG KONG</t>
  </si>
  <si>
    <t>WED        2100</t>
  </si>
  <si>
    <t>THU     0600</t>
  </si>
  <si>
    <t>FRI      1100</t>
  </si>
  <si>
    <t>SUN             1100</t>
  </si>
  <si>
    <t>SUN      1800</t>
  </si>
  <si>
    <t>MON             1700</t>
  </si>
  <si>
    <t>TUE     0500</t>
  </si>
  <si>
    <t>WED     2300</t>
  </si>
  <si>
    <t>THU     2200</t>
  </si>
  <si>
    <t>SAT     0700</t>
  </si>
  <si>
    <t>SAT     1500</t>
  </si>
  <si>
    <t>CA KOBE</t>
  </si>
  <si>
    <t>2439W</t>
  </si>
  <si>
    <t>26/Nov XMN</t>
  </si>
  <si>
    <t>27/Nov NGB</t>
  </si>
  <si>
    <t>2439E</t>
  </si>
  <si>
    <t>14/Dec YANTIAN</t>
  </si>
  <si>
    <t>15/Dec SHK</t>
  </si>
  <si>
    <t>16/Dec NSA</t>
  </si>
  <si>
    <t>21-22/Dec PKG</t>
  </si>
  <si>
    <t>24/Dec JKT</t>
  </si>
  <si>
    <t>CA OSAKA</t>
  </si>
  <si>
    <t>2437W</t>
  </si>
  <si>
    <t>12/Dec SHA</t>
  </si>
  <si>
    <t>12-13/Dec NGB</t>
  </si>
  <si>
    <t>2437E</t>
  </si>
  <si>
    <t>27/Dec SHK</t>
  </si>
  <si>
    <t>28/Dec NSA</t>
  </si>
  <si>
    <t>2-3/Jan PKG</t>
  </si>
  <si>
    <t>5-6/Jan JKT</t>
  </si>
  <si>
    <t>2445W</t>
  </si>
  <si>
    <t>19/Dec SHA</t>
  </si>
  <si>
    <t>20-21/Dec NGB</t>
  </si>
  <si>
    <t>2445E</t>
  </si>
  <si>
    <t>10/Jan TAO</t>
  </si>
  <si>
    <t>10-11/Jan RZH</t>
  </si>
  <si>
    <t>2441W</t>
  </si>
  <si>
    <t>26/Dec SHA</t>
  </si>
  <si>
    <t>26-27/Dec NGB</t>
  </si>
  <si>
    <t>2441E</t>
  </si>
  <si>
    <t>12/Jan XMN</t>
  </si>
  <si>
    <t>21/Jan TAO</t>
  </si>
  <si>
    <t>24/Jan NSA</t>
  </si>
  <si>
    <t>26/Jan MNS</t>
  </si>
  <si>
    <t>1/Feb NGB</t>
  </si>
  <si>
    <t>20/Jan NSA</t>
  </si>
  <si>
    <t>OMIT SHK</t>
  </si>
  <si>
    <t>OMIT NSA</t>
  </si>
  <si>
    <t>1/Feb XMN</t>
  </si>
  <si>
    <t>P/I NPX2</t>
  </si>
  <si>
    <t>CA SHANGHAI</t>
  </si>
  <si>
    <t>23/Jan TAO</t>
  </si>
  <si>
    <t>28/Jan HKG(DPW)</t>
  </si>
  <si>
    <t>2/Feb MNS</t>
  </si>
  <si>
    <t>4/Feb XMN</t>
  </si>
  <si>
    <t>6/Feb TAO</t>
  </si>
  <si>
    <t>OMIT NGB</t>
  </si>
  <si>
    <t>4/Feb HKG(DPW)</t>
  </si>
  <si>
    <t>22/Feb NSA</t>
  </si>
  <si>
    <t>27-28/Feb PKG</t>
  </si>
  <si>
    <t>2/Mar JKT</t>
  </si>
  <si>
    <t>SLIDE ONE WEEK</t>
  </si>
  <si>
    <t>CA MANILA</t>
  </si>
  <si>
    <t>OMIT TAO</t>
  </si>
  <si>
    <t>19/Feb HKG(DPW)</t>
  </si>
  <si>
    <t>27-28/Feb TAO</t>
  </si>
  <si>
    <t>3/Mar XMN</t>
  </si>
  <si>
    <t>20-21/Feb SHA</t>
  </si>
  <si>
    <t>21-22/Feb NGB</t>
  </si>
  <si>
    <t>1/Mar QZH</t>
  </si>
  <si>
    <t>2/Mar YTN</t>
  </si>
  <si>
    <t>2/Mar NSA</t>
  </si>
  <si>
    <t>P/I SVP2</t>
  </si>
  <si>
    <t>PRIDE PACIFIC</t>
  </si>
  <si>
    <t>27/Feb XMN</t>
  </si>
  <si>
    <t>11/Mar QZH</t>
  </si>
  <si>
    <t>13/Mar YANTIAN</t>
  </si>
  <si>
    <t>14/Mar NSA</t>
  </si>
  <si>
    <t>15/Mar XMN</t>
  </si>
  <si>
    <t>P/I SVP</t>
  </si>
  <si>
    <t>OMIT QZH</t>
  </si>
  <si>
    <t>28/Mar YANTIAN</t>
  </si>
  <si>
    <t>28/Mar NSA</t>
  </si>
  <si>
    <t>30/Mar XMN</t>
  </si>
  <si>
    <t>13/Mar SHA</t>
  </si>
  <si>
    <t>13-14/Mar NGB</t>
  </si>
  <si>
    <t>5/Apr QINZHOU</t>
  </si>
  <si>
    <t>6/Apr NSA</t>
  </si>
  <si>
    <t>7/Apr XMN</t>
  </si>
  <si>
    <t>OMIT XMN</t>
  </si>
  <si>
    <t>NGB export combined with STRAITS CITY V.2512W ,SHA export combined with CA KOBE V.2507W</t>
  </si>
  <si>
    <t>Combined with STRAITS CITY V.2512E</t>
  </si>
  <si>
    <t>OMIT QINZHOU</t>
  </si>
  <si>
    <t>13/Apr NSA</t>
  </si>
  <si>
    <t>14/Apr XMN</t>
  </si>
  <si>
    <t>26/Apr NSA</t>
  </si>
  <si>
    <t>27/Apr XMN</t>
  </si>
  <si>
    <t>3-4/May NSA</t>
  </si>
  <si>
    <t>5/May XMN</t>
  </si>
  <si>
    <t>17/May NSA</t>
  </si>
  <si>
    <t>18/May XMN</t>
  </si>
  <si>
    <t>8/May SHA</t>
  </si>
  <si>
    <t>8-9/May NGB</t>
  </si>
  <si>
    <t>30-31/May NSA</t>
  </si>
  <si>
    <t>1/Jun XMN</t>
  </si>
  <si>
    <t>28/May DAD</t>
  </si>
  <si>
    <t>29/May HPH</t>
  </si>
  <si>
    <t>7-8/Jun NSA</t>
  </si>
  <si>
    <t>9/Jun XMN</t>
  </si>
  <si>
    <t>14-15/Jun NSA</t>
  </si>
  <si>
    <t>16/Jun XMN</t>
  </si>
  <si>
    <t>21/Jun SHK</t>
  </si>
  <si>
    <t>22/Jun NSA</t>
  </si>
  <si>
    <t>23/Jun XMN</t>
  </si>
  <si>
    <t>28/Jun NSA</t>
  </si>
  <si>
    <t>29/Jun SHK</t>
  </si>
  <si>
    <t>30/Jun XMN</t>
  </si>
  <si>
    <t>29/Jun NSA</t>
  </si>
  <si>
    <t>1/Jul DAD</t>
  </si>
  <si>
    <t>3/JuL QINZHOU</t>
  </si>
  <si>
    <t>5/JuL SHK</t>
  </si>
  <si>
    <t>6/JuL NSA</t>
  </si>
  <si>
    <t>7/Jul XMN</t>
  </si>
  <si>
    <t>2-3/Jul SHA</t>
  </si>
  <si>
    <t>3-4/Jul NGB</t>
  </si>
  <si>
    <t>12/JuL SHK</t>
  </si>
  <si>
    <t>13/JuL NSA</t>
  </si>
  <si>
    <t>14/Jul XMN</t>
  </si>
  <si>
    <t>19/JuL SHK</t>
  </si>
  <si>
    <t>20/JuL NSA</t>
  </si>
  <si>
    <t>21/Jul XMN</t>
  </si>
  <si>
    <t>26/Jul NSA</t>
  </si>
  <si>
    <t>27/JuL SHK</t>
  </si>
  <si>
    <t>28/Jul XMN</t>
  </si>
  <si>
    <t>2/Aug DAD</t>
  </si>
  <si>
    <t>3/Aug HPH</t>
  </si>
  <si>
    <t>6-7/Aug SHA</t>
  </si>
  <si>
    <t>7-8/Aug NGB</t>
  </si>
  <si>
    <t>20/Aug SHK</t>
  </si>
  <si>
    <t>20-21/Aug NSA</t>
  </si>
  <si>
    <t>22/Aug XMN</t>
  </si>
  <si>
    <t>14/Aug SHA</t>
  </si>
  <si>
    <t>15/Aug NGB</t>
  </si>
  <si>
    <t>24/Aug NSA</t>
  </si>
  <si>
    <t>1/Sep SHK</t>
  </si>
  <si>
    <t>2/Sep NSA</t>
  </si>
  <si>
    <t>3-4/Sep XMN</t>
  </si>
  <si>
    <t>2/Sep DAD</t>
  </si>
  <si>
    <t>3/Sep HPH</t>
  </si>
  <si>
    <t>4/Sep QINZHOU</t>
  </si>
  <si>
    <t>6/Sep SHK</t>
  </si>
  <si>
    <t>7/Sep NSA</t>
  </si>
  <si>
    <t>8-9/Sep XMN</t>
  </si>
  <si>
    <t>CA NAGOYA</t>
  </si>
  <si>
    <t>4-5/Sep SHA</t>
  </si>
  <si>
    <t>5-6/Sep NGB</t>
  </si>
  <si>
    <t>21/Sep DAD</t>
  </si>
  <si>
    <t>26/Sep SHK</t>
  </si>
  <si>
    <t>27/Sep NSA</t>
  </si>
  <si>
    <t>29-30/Sep XMN</t>
  </si>
  <si>
    <t>2/Oct SHA</t>
  </si>
  <si>
    <t>2-3/Oct NGB</t>
  </si>
  <si>
    <t>17-18/Sep SHA</t>
  </si>
  <si>
    <t>18-19/Sep NGB</t>
  </si>
  <si>
    <t>5/Oct SHK</t>
  </si>
  <si>
    <t>6/Oct NSA</t>
  </si>
  <si>
    <t>7-8/Oct XMN</t>
  </si>
  <si>
    <t>11/Oct SHK</t>
  </si>
  <si>
    <t>12/Oct NSA</t>
  </si>
  <si>
    <t>13-14 Oct XMN</t>
  </si>
  <si>
    <t>18/Oct SHK</t>
  </si>
  <si>
    <t>19/Oct NSA</t>
  </si>
  <si>
    <t>20-21 Oct XMN</t>
  </si>
  <si>
    <t>15-16/Oct SHA</t>
  </si>
  <si>
    <t>16-17/Oct NGB</t>
  </si>
  <si>
    <t>25/Oct SHK</t>
  </si>
  <si>
    <t>26/Oct NSA</t>
  </si>
  <si>
    <t>7 Nov XMN</t>
  </si>
  <si>
    <t>CA  NAGOYA</t>
  </si>
  <si>
    <t>4/Nov DAD</t>
  </si>
  <si>
    <t>5/Nov HPH</t>
  </si>
  <si>
    <t>23/Nov XMN</t>
  </si>
  <si>
    <t>11 Dec TAO</t>
  </si>
  <si>
    <t>OMIT RIZHAO</t>
  </si>
  <si>
    <t>25/Nov DAD</t>
  </si>
  <si>
    <t>26/Nov HPH</t>
  </si>
  <si>
    <t>7/Dec XMN</t>
  </si>
  <si>
    <t>2/Dec DAD</t>
  </si>
  <si>
    <t>3/Dec HPH</t>
  </si>
  <si>
    <t>10-11/Dec SHA</t>
  </si>
  <si>
    <t>11-12/Dec NGB</t>
  </si>
  <si>
    <t>14/Dec XMN</t>
  </si>
  <si>
    <t>28/Dec XMN</t>
  </si>
  <si>
    <t>16/Dec DAD</t>
  </si>
  <si>
    <t>17/Dec HPH</t>
  </si>
  <si>
    <t>HOPE C</t>
  </si>
  <si>
    <t>17-18/Dec SHA</t>
  </si>
  <si>
    <t>19/Dec NGB</t>
  </si>
  <si>
    <t>23/Dec DAD</t>
  </si>
  <si>
    <t>24/Dec HPH</t>
  </si>
  <si>
    <t>25 Dec QINZHOU</t>
  </si>
  <si>
    <t>29-30 Dec XMN</t>
  </si>
  <si>
    <t>30/Dec DAD</t>
  </si>
  <si>
    <t>31/Dec HPH</t>
  </si>
  <si>
    <t>6/Jan DAD</t>
  </si>
  <si>
    <t>7/Jan HPH</t>
  </si>
  <si>
    <t>13/Jan DAD</t>
  </si>
  <si>
    <t>14/Jan HPH</t>
  </si>
  <si>
    <t>20/Jan DAD</t>
  </si>
  <si>
    <t>21/Jan HPH</t>
  </si>
  <si>
    <t>27/Jan DAD</t>
  </si>
  <si>
    <t>28/Jan HPH</t>
  </si>
  <si>
    <t>3/Feb DAD</t>
  </si>
  <si>
    <t>4/Feb HPH</t>
  </si>
  <si>
    <t xml:space="preserve">Terminal at each port for HHX1 service
</t>
  </si>
  <si>
    <t>Shanghai</t>
  </si>
  <si>
    <t xml:space="preserve">Shanghai Mingdong  Container Terminal Co., Ltd (SMCT)
</t>
  </si>
  <si>
    <t>Ningbo</t>
  </si>
  <si>
    <r>
      <rPr>
        <sz val="12"/>
        <rFont val="Times New Roman"/>
        <family val="1"/>
      </rPr>
      <t>Ningbo Port Group Beilun 3RD Container Terminal (</t>
    </r>
    <r>
      <rPr>
        <sz val="12"/>
        <rFont val="宋体"/>
        <family val="3"/>
        <charset val="134"/>
      </rPr>
      <t>北三集司</t>
    </r>
    <r>
      <rPr>
        <sz val="12"/>
        <rFont val="Times New Roman"/>
        <family val="1"/>
      </rPr>
      <t>)</t>
    </r>
  </si>
  <si>
    <r>
      <rPr>
        <sz val="12"/>
        <rFont val="Times New Roman"/>
        <family val="1"/>
      </rPr>
      <t>Ningbo Daxie  Container Terminal Co.,Ltd</t>
    </r>
    <r>
      <rPr>
        <sz val="12"/>
        <rFont val="宋体"/>
        <family val="3"/>
        <charset val="134"/>
      </rPr>
      <t>（大榭）</t>
    </r>
    <r>
      <rPr>
        <sz val="12"/>
        <rFont val="Times New Roman"/>
        <family val="1"/>
      </rPr>
      <t>(NBDXCT)</t>
    </r>
  </si>
  <si>
    <t>Xiamen</t>
  </si>
  <si>
    <t xml:space="preserve">Xiamen Container Terminal Group Co.,Ltd Haitian Branch (XCTG)
</t>
  </si>
  <si>
    <t>Da nang</t>
  </si>
  <si>
    <t>TIEN SA seaport</t>
  </si>
  <si>
    <t>Hong Kong</t>
  </si>
  <si>
    <t xml:space="preserve">Hong Kong Merchants container Service  (CMCS)
</t>
  </si>
  <si>
    <t>Haiphong</t>
  </si>
  <si>
    <t xml:space="preserve">Nam Hai Dinh Vu port  </t>
  </si>
  <si>
    <t xml:space="preserve">Nam Dinh Vu port </t>
  </si>
  <si>
    <t>PORT KLANG (N)</t>
  </si>
  <si>
    <t>Northport</t>
  </si>
  <si>
    <t>Jakarta</t>
  </si>
  <si>
    <t>New Priok Container Terminal One(NPCT1)</t>
  </si>
  <si>
    <t xml:space="preserve">      HHX2: CNTAO-CNSHA-HKHKG--VNHPH-VNDAD--CNTAO-CNSHA  FULL CONTAINER WEEKLY SERVICE  </t>
  </si>
  <si>
    <t>青岛</t>
  </si>
  <si>
    <t>上海</t>
  </si>
  <si>
    <t>香港(DPW)</t>
  </si>
  <si>
    <t>海防(NDV)</t>
  </si>
  <si>
    <t>THU          1600</t>
  </si>
  <si>
    <t>FRI      0600</t>
  </si>
  <si>
    <t>SAT          2300</t>
  </si>
  <si>
    <t>SUN 
1200</t>
  </si>
  <si>
    <t>WED           0700</t>
  </si>
  <si>
    <t>FRI          1600</t>
  </si>
  <si>
    <t>SAT      1200</t>
  </si>
  <si>
    <t>SUN          1700</t>
  </si>
  <si>
    <t>SUN        2300</t>
  </si>
  <si>
    <t>THU    1600</t>
  </si>
  <si>
    <t>SAT    2300</t>
  </si>
  <si>
    <t>20/Nov XMN</t>
  </si>
  <si>
    <t>2433W</t>
  </si>
  <si>
    <t>27/Nov XMN</t>
  </si>
  <si>
    <t>2433E</t>
  </si>
  <si>
    <t>11/Dec XMN</t>
  </si>
  <si>
    <t>2438W</t>
  </si>
  <si>
    <t>14/Dec DAD</t>
  </si>
  <si>
    <t>15/Dec HPH</t>
  </si>
  <si>
    <t>2438E</t>
  </si>
  <si>
    <t>18/Dec XMN</t>
  </si>
  <si>
    <t>2434W</t>
  </si>
  <si>
    <t>21/Dec DAD</t>
  </si>
  <si>
    <t>22/Dec HPH</t>
  </si>
  <si>
    <t>2434E</t>
  </si>
  <si>
    <t>28/Dec DAD</t>
  </si>
  <si>
    <t>29/Dec HPH</t>
  </si>
  <si>
    <t>2435W</t>
  </si>
  <si>
    <t>2435E</t>
  </si>
  <si>
    <t>15/Jan NGB</t>
  </si>
  <si>
    <t>19/Jan XMN</t>
  </si>
  <si>
    <t>25/Jan HPH</t>
  </si>
  <si>
    <t>29/Jan NSA</t>
  </si>
  <si>
    <t>3/Feb JKT</t>
  </si>
  <si>
    <t>6-7/Feb PKG</t>
  </si>
  <si>
    <t>28/Jan MNS</t>
  </si>
  <si>
    <t>30/Jan XMN</t>
  </si>
  <si>
    <t>24/Feb NSA</t>
  </si>
  <si>
    <t>1-2/Mar PKG</t>
  </si>
  <si>
    <t>4-5/Mar JKT</t>
  </si>
  <si>
    <t>20/Feb XMN</t>
  </si>
  <si>
    <t>14/Feb NGB</t>
  </si>
  <si>
    <t>15/Feb SHA</t>
  </si>
  <si>
    <t>18/Feb XMN</t>
  </si>
  <si>
    <t>20/Mar XMN</t>
  </si>
  <si>
    <t>Combined with CA SHANGHAI V.2503W</t>
  </si>
  <si>
    <t>Combined with CA SHANGHAI V.2503E</t>
  </si>
  <si>
    <t>10/Apr XMN</t>
  </si>
  <si>
    <t>12/May XMN</t>
  </si>
  <si>
    <t>26/May XMN</t>
  </si>
  <si>
    <t>14/Jun DAD</t>
  </si>
  <si>
    <t>15/Jun HPH</t>
  </si>
  <si>
    <t>24/Jun XMN</t>
  </si>
  <si>
    <t>15/Jul XMN</t>
  </si>
  <si>
    <t>24-25/Jul SHA</t>
  </si>
  <si>
    <t>26-27/Jul TAO</t>
  </si>
  <si>
    <t>27/Jul NGB</t>
  </si>
  <si>
    <t>P/I NPX</t>
  </si>
  <si>
    <t>8/Aug KRINC</t>
  </si>
  <si>
    <t xml:space="preserve">CA GUANGZHOU </t>
  </si>
  <si>
    <t>15/Aug DAD</t>
  </si>
  <si>
    <t>16/Aug HPH</t>
  </si>
  <si>
    <t xml:space="preserve">2514E </t>
  </si>
  <si>
    <t>16/Sep XMN</t>
  </si>
  <si>
    <t>27/Sep SHA</t>
  </si>
  <si>
    <t>28/Sep TAO</t>
  </si>
  <si>
    <t>OMIT HOCHIMINH</t>
  </si>
  <si>
    <t>6/Oct HOCHIMINH</t>
  </si>
  <si>
    <t>OMIT MNS</t>
  </si>
  <si>
    <t>ASL HONG KONG</t>
  </si>
  <si>
    <t>21/Nov DAD</t>
  </si>
  <si>
    <t>22/Nov HPH</t>
  </si>
  <si>
    <t>24/Nov DA CHAN BAY</t>
  </si>
  <si>
    <t>BIG BREEZY</t>
  </si>
  <si>
    <t>2-Dec XMN</t>
  </si>
  <si>
    <t>4/Dec DAD</t>
  </si>
  <si>
    <t>5/Dec HPH</t>
  </si>
  <si>
    <t>14 Dec  NGB</t>
  </si>
  <si>
    <t>CA SAIGON</t>
  </si>
  <si>
    <t xml:space="preserve">Terminal at each port for HHX2 service
</t>
  </si>
  <si>
    <t xml:space="preserve">QQCT Co., Ltd. (QQCT phase 3)
</t>
  </si>
  <si>
    <t xml:space="preserve"> CSX World Terminals Hong Kong Limited  </t>
  </si>
  <si>
    <r>
      <rPr>
        <b/>
        <sz val="12"/>
        <rFont val="Times New Roman"/>
        <family val="1"/>
      </rPr>
      <t xml:space="preserve">BVX2: CNQZH--CNNSA--CNSHK--HKHKG--VNHPH--CNQZH--CNNSA--CNSHK--HKHKG       </t>
    </r>
    <r>
      <rPr>
        <b/>
        <sz val="12"/>
        <rFont val="宋体"/>
        <family val="3"/>
        <charset val="134"/>
      </rPr>
      <t>湾越快航</t>
    </r>
  </si>
  <si>
    <t>钦州(BGCT)</t>
  </si>
  <si>
    <t>广州南沙(NICT)</t>
  </si>
  <si>
    <r>
      <rPr>
        <sz val="10"/>
        <rFont val="宋体"/>
        <family val="3"/>
        <charset val="134"/>
      </rPr>
      <t>蛇口</t>
    </r>
    <r>
      <rPr>
        <sz val="10"/>
        <color rgb="FFFF0000"/>
        <rFont val="宋体"/>
        <family val="3"/>
        <charset val="134"/>
      </rPr>
      <t>(M</t>
    </r>
    <r>
      <rPr>
        <b/>
        <sz val="10"/>
        <color rgb="FFFF0000"/>
        <rFont val="宋体"/>
        <family val="3"/>
        <charset val="134"/>
      </rPr>
      <t>CT</t>
    </r>
    <r>
      <rPr>
        <sz val="10"/>
        <color rgb="FFFF0000"/>
        <rFont val="宋体"/>
        <family val="3"/>
        <charset val="134"/>
      </rPr>
      <t>)</t>
    </r>
  </si>
  <si>
    <t>香港(HIT)</t>
  </si>
  <si>
    <t>海防(NAM DINH VU)</t>
  </si>
  <si>
    <t>QINZHOU</t>
  </si>
  <si>
    <t>NANSHA</t>
  </si>
  <si>
    <t>SHEKOU</t>
  </si>
  <si>
    <t>TUE         0600</t>
  </si>
  <si>
    <t>TUE         1500</t>
  </si>
  <si>
    <t>THU         0800</t>
  </si>
  <si>
    <t>THU         1600</t>
  </si>
  <si>
    <t>FRI          0600</t>
  </si>
  <si>
    <t>FRI           1800</t>
  </si>
  <si>
    <t>SAT         0000</t>
  </si>
  <si>
    <t>SAT           0800</t>
  </si>
  <si>
    <t>SUN           2300</t>
  </si>
  <si>
    <t>MON          1500</t>
  </si>
  <si>
    <t>18/Dec YANTIAN</t>
  </si>
  <si>
    <t>09/Jan SHK</t>
  </si>
  <si>
    <t>10/Jan NSA</t>
  </si>
  <si>
    <t>12/Feb YTN</t>
  </si>
  <si>
    <t>5/Mar YTN</t>
  </si>
  <si>
    <t>26/Mar YTN</t>
  </si>
  <si>
    <t>2/Apr YTN</t>
  </si>
  <si>
    <t>10/Apr SHK</t>
  </si>
  <si>
    <t>11/Apr NSA</t>
  </si>
  <si>
    <r>
      <rPr>
        <b/>
        <sz val="12"/>
        <rFont val="Times New Roman"/>
        <family val="1"/>
      </rPr>
      <t xml:space="preserve">BVX2: CNSHK--CNNSA--VNHPH--CNSHK--CNNSA      </t>
    </r>
    <r>
      <rPr>
        <b/>
        <sz val="12"/>
        <rFont val="宋体"/>
        <family val="3"/>
        <charset val="134"/>
      </rPr>
      <t>湾越快航</t>
    </r>
  </si>
  <si>
    <t>THU         2000</t>
  </si>
  <si>
    <t>FRI          0800</t>
  </si>
  <si>
    <t>FRI           1600</t>
  </si>
  <si>
    <r>
      <rPr>
        <b/>
        <sz val="12"/>
        <rFont val="Times New Roman"/>
        <family val="1"/>
      </rPr>
      <t xml:space="preserve">BVX2: CNQZH--CNSHK--CNNSA--HKHKG--VNHPH--CNQZH--CNSHK--CNNSA--HKHKG       </t>
    </r>
    <r>
      <rPr>
        <b/>
        <sz val="12"/>
        <rFont val="宋体"/>
        <family val="3"/>
        <charset val="134"/>
      </rPr>
      <t>湾越快航</t>
    </r>
  </si>
  <si>
    <t>24/Apr NSA</t>
  </si>
  <si>
    <t>25/Apr SHK</t>
  </si>
  <si>
    <t>P/O for repair</t>
  </si>
  <si>
    <t>P/I at SHK</t>
  </si>
  <si>
    <t>16/May YTN</t>
  </si>
  <si>
    <t>16/May NSA</t>
  </si>
  <si>
    <t>17/May SHK</t>
  </si>
  <si>
    <t>23/May NSA</t>
  </si>
  <si>
    <t>24/May SHK</t>
  </si>
  <si>
    <t>21/Jun NSA</t>
  </si>
  <si>
    <t>25/Jul NSA</t>
  </si>
  <si>
    <t>26/Jul SHK</t>
  </si>
  <si>
    <t>30/Jul YANTIAN</t>
  </si>
  <si>
    <t>31/Jul NSA</t>
  </si>
  <si>
    <t>1/Aug SHK</t>
  </si>
  <si>
    <t>14/Aug NSA</t>
  </si>
  <si>
    <t>15/Aug SHK</t>
  </si>
  <si>
    <t>7/Sep XMN</t>
  </si>
  <si>
    <t>P/I HHX1</t>
  </si>
  <si>
    <t>18/Sep NSA</t>
  </si>
  <si>
    <t>19/Sep SHK</t>
  </si>
  <si>
    <t>24/Sep YTN</t>
  </si>
  <si>
    <t>16/Oct NSA</t>
  </si>
  <si>
    <t>17/Oct SHK</t>
  </si>
  <si>
    <t>24/Oct NSA</t>
  </si>
  <si>
    <t>30/Oct NSA</t>
  </si>
  <si>
    <t>31/Oct SHK</t>
  </si>
  <si>
    <t>6/Nov NSA</t>
  </si>
  <si>
    <t>7/Nov SHK</t>
  </si>
  <si>
    <t>27/Nov NSA</t>
  </si>
  <si>
    <t>28/Nov SHK</t>
  </si>
  <si>
    <t>SLIDE TWO WEEKS</t>
  </si>
  <si>
    <t>4/Dec NSA</t>
  </si>
  <si>
    <t>5/Dec SHK</t>
  </si>
  <si>
    <t>11/Dec NSA</t>
  </si>
  <si>
    <t>12/Dec SHK</t>
  </si>
  <si>
    <t>18/Dec NSA</t>
  </si>
  <si>
    <t>19/Dec SHK</t>
  </si>
  <si>
    <t>25/Dec NSA</t>
  </si>
  <si>
    <t>26/Dec SHK</t>
  </si>
  <si>
    <t>1/Jan NSA</t>
  </si>
  <si>
    <t>2/Jan SHK</t>
  </si>
  <si>
    <t>8/Jan NSA</t>
  </si>
  <si>
    <t>9/Jan SHK</t>
  </si>
  <si>
    <t>15/Jan NSA</t>
  </si>
  <si>
    <t>16/Jan SHK</t>
  </si>
  <si>
    <t>22/Jan NSA</t>
  </si>
  <si>
    <t>23/Jan SHK</t>
  </si>
  <si>
    <t>30/Jan SHK</t>
  </si>
  <si>
    <t>5/Feb NSA</t>
  </si>
  <si>
    <t>6/Feb SHK</t>
  </si>
  <si>
    <t>Terminal at each port for BVX2 service</t>
  </si>
  <si>
    <t>Yantian</t>
  </si>
  <si>
    <t>Yantian International Container Terminals (YICT)</t>
  </si>
  <si>
    <t>Hong Kong Merchants container Service  (CMCS)</t>
  </si>
  <si>
    <t>Hongkong International Terminals (HIT)</t>
  </si>
  <si>
    <t>Shekou</t>
  </si>
  <si>
    <t xml:space="preserve">Shekou Container Terminals Ltd. (SCT) </t>
  </si>
  <si>
    <t>Shekou Mawan Container Terminal From M/V CA NAGOYA V.2440W SHK</t>
  </si>
  <si>
    <t>Nansha</t>
  </si>
  <si>
    <r>
      <rPr>
        <sz val="12"/>
        <rFont val="Times New Roman"/>
        <family val="1"/>
      </rPr>
      <t xml:space="preserve">Nansha International Container Terminal (NICT) - </t>
    </r>
    <r>
      <rPr>
        <sz val="12"/>
        <rFont val="宋体"/>
        <family val="3"/>
        <charset val="134"/>
      </rPr>
      <t>广州港股份有限公司南沙集装箱码头分公司</t>
    </r>
  </si>
  <si>
    <t>Nam Hai port</t>
  </si>
  <si>
    <t>Qinzhou</t>
  </si>
  <si>
    <r>
      <rPr>
        <sz val="12"/>
        <rFont val="Times New Roman"/>
        <family val="1"/>
      </rPr>
      <t xml:space="preserve">Guangxi Beibu-Gulf International Container Terminal (BGCT) - </t>
    </r>
    <r>
      <rPr>
        <sz val="12"/>
        <rFont val="宋体"/>
        <family val="3"/>
        <charset val="134"/>
      </rPr>
      <t>广西北部湾国际集装箱码头有限公司</t>
    </r>
  </si>
  <si>
    <t>Huizhou</t>
  </si>
  <si>
    <r>
      <rPr>
        <sz val="12"/>
        <color rgb="FFFF0000"/>
        <rFont val="Times New Roman"/>
        <family val="1"/>
      </rPr>
      <t xml:space="preserve">Huizhou International Container Terminals Co., Ltd. (HICT) - </t>
    </r>
    <r>
      <rPr>
        <sz val="12"/>
        <color rgb="FFFF0000"/>
        <rFont val="宋体"/>
        <family val="3"/>
        <charset val="134"/>
      </rPr>
      <t>惠州国际集装箱码头有限公司</t>
    </r>
  </si>
  <si>
    <t xml:space="preserve">     CTK: CNNGB-CNSHA-KHKOS-THBKK-THLCB-CNQZH-CNNGB  FULL CONTAINER WEEKLY SERVICE  </t>
  </si>
  <si>
    <r>
      <rPr>
        <sz val="10"/>
        <rFont val="宋体"/>
        <family val="3"/>
        <charset val="134"/>
      </rPr>
      <t>宁波(</t>
    </r>
    <r>
      <rPr>
        <sz val="10"/>
        <color theme="1"/>
        <rFont val="宋体"/>
        <family val="3"/>
        <charset val="134"/>
      </rPr>
      <t>NBCT</t>
    </r>
    <r>
      <rPr>
        <sz val="10"/>
        <rFont val="宋体"/>
        <family val="3"/>
        <charset val="134"/>
      </rPr>
      <t>)</t>
    </r>
  </si>
  <si>
    <t>上海(WGQ4)</t>
  </si>
  <si>
    <t>西哈努克(SAP)</t>
  </si>
  <si>
    <t>曼谷(PAT)</t>
  </si>
  <si>
    <t>林查班(ESCO)</t>
  </si>
  <si>
    <t>钦州(Shenggang Terminal)</t>
  </si>
  <si>
    <t>SIHANOUKVILLE</t>
  </si>
  <si>
    <t>BANGKOK</t>
  </si>
  <si>
    <t>LAEM CHABANG</t>
  </si>
  <si>
    <t>TUE        1000</t>
  </si>
  <si>
    <t>TUE     2100</t>
  </si>
  <si>
    <t>THU        0700</t>
  </si>
  <si>
    <t>THU      2000</t>
  </si>
  <si>
    <t>WED          2300</t>
  </si>
  <si>
    <t>THU           1200</t>
  </si>
  <si>
    <t>SAT             0800</t>
  </si>
  <si>
    <t>SUN    0300</t>
  </si>
  <si>
    <t>SUN     1400</t>
  </si>
  <si>
    <t>MON     0500</t>
  </si>
  <si>
    <t>THU            1800</t>
  </si>
  <si>
    <t>FRI        0300</t>
  </si>
  <si>
    <t>YM INITIATIVE</t>
  </si>
  <si>
    <t>332S</t>
  </si>
  <si>
    <t>332N</t>
  </si>
  <si>
    <t>3/Dec SHA</t>
  </si>
  <si>
    <t>ZHONG GU DI ZHONG HAI</t>
  </si>
  <si>
    <t>447S</t>
  </si>
  <si>
    <t>448N</t>
  </si>
  <si>
    <t>WAN HAI 173</t>
  </si>
  <si>
    <t>S116</t>
  </si>
  <si>
    <t>N116</t>
  </si>
  <si>
    <t>YM IMAGE</t>
  </si>
  <si>
    <t>198S</t>
  </si>
  <si>
    <t>198N</t>
  </si>
  <si>
    <t>450S</t>
  </si>
  <si>
    <t>451N</t>
  </si>
  <si>
    <t>S117</t>
  </si>
  <si>
    <t>N117</t>
  </si>
  <si>
    <t>199S</t>
  </si>
  <si>
    <t>199N</t>
  </si>
  <si>
    <t>501S</t>
  </si>
  <si>
    <t>502N</t>
  </si>
  <si>
    <t>S118</t>
  </si>
  <si>
    <t>N118</t>
  </si>
  <si>
    <t>BLANK SAILING(suspend swapping)</t>
  </si>
  <si>
    <t>200S</t>
  </si>
  <si>
    <t>200N</t>
  </si>
  <si>
    <t>504S</t>
  </si>
  <si>
    <t>505N</t>
  </si>
  <si>
    <t>S119</t>
  </si>
  <si>
    <t>N119</t>
  </si>
  <si>
    <t>201S</t>
  </si>
  <si>
    <t>201N</t>
  </si>
  <si>
    <t>508S</t>
  </si>
  <si>
    <t>509N</t>
  </si>
  <si>
    <t>S120</t>
  </si>
  <si>
    <t>N120</t>
  </si>
  <si>
    <t>202S</t>
  </si>
  <si>
    <t>202N</t>
  </si>
  <si>
    <t>513S</t>
  </si>
  <si>
    <t>514N</t>
  </si>
  <si>
    <t>S121</t>
  </si>
  <si>
    <t>N121</t>
  </si>
  <si>
    <t>203S</t>
  </si>
  <si>
    <t>203N</t>
  </si>
  <si>
    <t xml:space="preserve">Terminal at each port for CTK service
</t>
  </si>
  <si>
    <t>Ningbo Beilun International Container Terminal Ltd.(NBCT)</t>
  </si>
  <si>
    <t>Shanghai East Container Terminal Co., Ltd  (WGQ-SECT:W4)</t>
  </si>
  <si>
    <t>Sihanoukville</t>
  </si>
  <si>
    <t>Sihanoukville Port(SAP)</t>
  </si>
  <si>
    <t>Bangkok</t>
  </si>
  <si>
    <t>Port Authority of Thailand(PAT)</t>
  </si>
  <si>
    <t>Laem Chabang</t>
  </si>
  <si>
    <t>Eastern Sea Laem Chabang Terminal(ESCO)</t>
  </si>
  <si>
    <t>Beibu Gulf -PSA International Container Terminal Co., Ltd (BPCT)</t>
  </si>
  <si>
    <t>Shenggang Terminal From OSLO TRADER 420S/421N</t>
  </si>
  <si>
    <t>Guangzhou South China Oceangate Container Terminal (GOCT)</t>
  </si>
  <si>
    <t xml:space="preserve">      CVT: CNNGB-VNSGN-THLCH-THBKK--THLCH--VNTCH-CNNGB  FULL CONTAINER WEEKLY SERVICE  </t>
  </si>
  <si>
    <r>
      <rPr>
        <sz val="12"/>
        <rFont val="宋体"/>
        <family val="3"/>
        <charset val="134"/>
      </rPr>
      <t>船名</t>
    </r>
  </si>
  <si>
    <r>
      <rPr>
        <sz val="12"/>
        <rFont val="宋体"/>
        <family val="3"/>
        <charset val="134"/>
      </rPr>
      <t>航次</t>
    </r>
  </si>
  <si>
    <t>宁波（NBCT)</t>
  </si>
  <si>
    <t>胡志明(CAT LAI)</t>
  </si>
  <si>
    <t>林查班(Esco B3)</t>
  </si>
  <si>
    <t>胡志明(VNTCH)协福2</t>
  </si>
  <si>
    <t>NING BO</t>
  </si>
  <si>
    <t>HO CHI MINH</t>
  </si>
  <si>
    <t>FRI/SAT</t>
  </si>
  <si>
    <t>THU/FRI</t>
  </si>
  <si>
    <t>SUN /MON</t>
  </si>
  <si>
    <t>MON/TUE</t>
  </si>
  <si>
    <t>TUE/WED</t>
  </si>
  <si>
    <t>XIN MING ZHOU 108</t>
  </si>
  <si>
    <t>2426S</t>
  </si>
  <si>
    <t>2426N</t>
  </si>
  <si>
    <t>XIN MING ZHOU 98</t>
  </si>
  <si>
    <t>2415S</t>
  </si>
  <si>
    <t>2415N</t>
  </si>
  <si>
    <t>XIN MING ZHOU 106</t>
  </si>
  <si>
    <t>2401S</t>
  </si>
  <si>
    <t>2401N</t>
  </si>
  <si>
    <t>2427S</t>
  </si>
  <si>
    <t>2427N</t>
  </si>
  <si>
    <t>2416S</t>
  </si>
  <si>
    <t>2416N</t>
  </si>
  <si>
    <t>XIN MING ZHOU 102</t>
  </si>
  <si>
    <t>2428S</t>
  </si>
  <si>
    <t>2428N</t>
  </si>
  <si>
    <t>2501S</t>
  </si>
  <si>
    <t>2501N</t>
  </si>
  <si>
    <t>2502S</t>
  </si>
  <si>
    <t>2502N</t>
  </si>
  <si>
    <t>NGB only discharge P/O for repairing</t>
  </si>
  <si>
    <t>2503S</t>
  </si>
  <si>
    <t>2503N</t>
  </si>
  <si>
    <t>2504S</t>
  </si>
  <si>
    <t>2504N</t>
  </si>
  <si>
    <t>2505S</t>
  </si>
  <si>
    <t>2505N</t>
  </si>
  <si>
    <t>Suspend service after this voyage</t>
  </si>
  <si>
    <t xml:space="preserve">Terminal at each port for CVT service
</t>
  </si>
  <si>
    <t>Ningbo Beilun International Container Terminal</t>
  </si>
  <si>
    <t>HO CHI MINH (S/B)</t>
  </si>
  <si>
    <t>Cat Lai</t>
  </si>
  <si>
    <t>HO CHI MINH(N/B)</t>
  </si>
  <si>
    <t>Tan Cang Hiep Phuoc Terminal(TCHP)</t>
  </si>
  <si>
    <t>EASTERN SEA LAEM CHABANG TMNL CO. LTD.(B3)</t>
  </si>
  <si>
    <t xml:space="preserve">      CV1: CNNGB-VNSGN-CNNGB  FULL CONTAINER WEEKLY SERVICE  </t>
  </si>
  <si>
    <t>PACANDA</t>
  </si>
  <si>
    <r>
      <rPr>
        <b/>
        <sz val="9"/>
        <color theme="1"/>
        <rFont val="Times New Roman"/>
        <family val="1"/>
      </rPr>
      <t xml:space="preserve">2504N </t>
    </r>
    <r>
      <rPr>
        <b/>
        <sz val="9"/>
        <color rgb="FFFF0000"/>
        <rFont val="Times New Roman"/>
        <family val="1"/>
      </rPr>
      <t>NIL</t>
    </r>
  </si>
  <si>
    <r>
      <rPr>
        <b/>
        <sz val="9"/>
        <color theme="1"/>
        <rFont val="Times New Roman"/>
        <family val="1"/>
      </rPr>
      <t xml:space="preserve">2505N </t>
    </r>
    <r>
      <rPr>
        <b/>
        <sz val="9"/>
        <color rgb="FFFF0000"/>
        <rFont val="Times New Roman"/>
        <family val="1"/>
      </rPr>
      <t>NIL</t>
    </r>
  </si>
  <si>
    <t>2506S</t>
  </si>
  <si>
    <r>
      <rPr>
        <b/>
        <sz val="9"/>
        <color theme="1"/>
        <rFont val="Times New Roman"/>
        <family val="1"/>
      </rPr>
      <t xml:space="preserve">2506N </t>
    </r>
    <r>
      <rPr>
        <b/>
        <sz val="9"/>
        <color rgb="FFFF0000"/>
        <rFont val="Times New Roman"/>
        <family val="1"/>
      </rPr>
      <t>NIL</t>
    </r>
  </si>
  <si>
    <t>TS KAOHSIUNG</t>
  </si>
  <si>
    <r>
      <rPr>
        <b/>
        <sz val="9"/>
        <color theme="1"/>
        <rFont val="Times New Roman"/>
        <family val="1"/>
      </rPr>
      <t xml:space="preserve">2501N </t>
    </r>
    <r>
      <rPr>
        <b/>
        <sz val="9"/>
        <color rgb="FFFF0000"/>
        <rFont val="Times New Roman"/>
        <family val="1"/>
      </rPr>
      <t>NIL</t>
    </r>
  </si>
  <si>
    <t>2507S</t>
  </si>
  <si>
    <r>
      <rPr>
        <b/>
        <sz val="9"/>
        <color theme="1"/>
        <rFont val="Times New Roman"/>
        <family val="1"/>
      </rPr>
      <t xml:space="preserve">2507N </t>
    </r>
    <r>
      <rPr>
        <b/>
        <sz val="9"/>
        <color rgb="FFFF0000"/>
        <rFont val="Times New Roman"/>
        <family val="1"/>
      </rPr>
      <t>NIL</t>
    </r>
  </si>
  <si>
    <r>
      <rPr>
        <b/>
        <sz val="9"/>
        <color theme="1"/>
        <rFont val="Times New Roman"/>
        <family val="1"/>
      </rPr>
      <t xml:space="preserve">2503N </t>
    </r>
    <r>
      <rPr>
        <b/>
        <sz val="9"/>
        <color rgb="FFFF0000"/>
        <rFont val="Times New Roman"/>
        <family val="1"/>
      </rPr>
      <t>NIL</t>
    </r>
  </si>
  <si>
    <t>2508S</t>
  </si>
  <si>
    <r>
      <rPr>
        <b/>
        <sz val="9"/>
        <color theme="1"/>
        <rFont val="Times New Roman"/>
        <family val="1"/>
      </rPr>
      <t>2508N</t>
    </r>
    <r>
      <rPr>
        <b/>
        <sz val="9"/>
        <color rgb="FFFF0000"/>
        <rFont val="Times New Roman"/>
        <family val="1"/>
      </rPr>
      <t xml:space="preserve"> NIL</t>
    </r>
  </si>
  <si>
    <t xml:space="preserve">2506N </t>
  </si>
  <si>
    <t xml:space="preserve">2505N </t>
  </si>
  <si>
    <t xml:space="preserve">2507N </t>
  </si>
  <si>
    <t xml:space="preserve">SLIDE ONE WEEK </t>
  </si>
  <si>
    <t xml:space="preserve">2508N </t>
  </si>
  <si>
    <t>2509S</t>
  </si>
  <si>
    <t xml:space="preserve">2509N </t>
  </si>
  <si>
    <t>2508N</t>
  </si>
  <si>
    <t>2510S</t>
  </si>
  <si>
    <t>2510N</t>
  </si>
  <si>
    <t>2511S</t>
  </si>
  <si>
    <t>2511N</t>
  </si>
  <si>
    <t xml:space="preserve">BLANK SAILING </t>
  </si>
  <si>
    <t>2512N</t>
  </si>
  <si>
    <t>2513S</t>
  </si>
  <si>
    <t>2513N</t>
  </si>
  <si>
    <t>2514S</t>
  </si>
  <si>
    <t>2514N</t>
  </si>
  <si>
    <t>2512S</t>
  </si>
  <si>
    <t>NZ SUZHOU</t>
  </si>
  <si>
    <t xml:space="preserve">2501N </t>
  </si>
  <si>
    <t>2515S</t>
  </si>
  <si>
    <t>2515N</t>
  </si>
  <si>
    <t>2516S</t>
  </si>
  <si>
    <t>2516N</t>
  </si>
  <si>
    <t>NBOS QIN</t>
  </si>
  <si>
    <t>2517S</t>
  </si>
  <si>
    <t>2517N</t>
  </si>
  <si>
    <t>2601S</t>
  </si>
  <si>
    <t>2601N</t>
  </si>
  <si>
    <t>2602S</t>
  </si>
  <si>
    <t>2602N</t>
  </si>
  <si>
    <t>2603S</t>
  </si>
  <si>
    <t>2603N</t>
  </si>
  <si>
    <t xml:space="preserve">Terminal at each port for CV1 service
</t>
  </si>
  <si>
    <t xml:space="preserve">HO CHI MINH </t>
  </si>
  <si>
    <t xml:space="preserve">      CTC: CNNGB-THLCH-THBKK-THLCH-CNNGB  FULL CONTAINER WEEKLY SERVICE  </t>
  </si>
  <si>
    <t>2506N NIL</t>
  </si>
  <si>
    <t>2503N NIL</t>
  </si>
  <si>
    <t>2507N NIL</t>
  </si>
  <si>
    <t>2504N NIL</t>
  </si>
  <si>
    <t>2508N NIL</t>
  </si>
  <si>
    <t>2505N NIL</t>
  </si>
  <si>
    <t>2509N NIL</t>
  </si>
  <si>
    <t>2510N NIL</t>
  </si>
  <si>
    <t>SLIDE  ONE WEEK</t>
  </si>
  <si>
    <t>2511N NIL</t>
  </si>
  <si>
    <t xml:space="preserve">2511N </t>
  </si>
  <si>
    <t xml:space="preserve">2512N </t>
  </si>
  <si>
    <t xml:space="preserve">2513N </t>
  </si>
  <si>
    <t xml:space="preserve">Terminal at each port for CTC service
</t>
  </si>
  <si>
    <t xml:space="preserve">      CSE: CNSHA-CNNGBA-THLCH-THBKK  FULL CONTAINER WEEKLY SERVICE  </t>
  </si>
  <si>
    <t>上海(WGQ5)</t>
  </si>
  <si>
    <t>宁波(MSICT)</t>
  </si>
  <si>
    <r>
      <rPr>
        <sz val="12"/>
        <rFont val="宋体"/>
        <family val="3"/>
        <charset val="134"/>
      </rPr>
      <t>林查班(</t>
    </r>
    <r>
      <rPr>
        <b/>
        <sz val="12"/>
        <rFont val="宋体"/>
        <family val="3"/>
        <charset val="134"/>
      </rPr>
      <t>TIPS</t>
    </r>
    <r>
      <rPr>
        <sz val="12"/>
        <rFont val="宋体"/>
        <family val="3"/>
        <charset val="134"/>
      </rPr>
      <t>)</t>
    </r>
  </si>
  <si>
    <t>曼谷</t>
  </si>
  <si>
    <t>BANGKOK(PAT)</t>
  </si>
  <si>
    <t>FRI/FRI</t>
  </si>
  <si>
    <t>MON/MON</t>
  </si>
  <si>
    <t>SUN/MON</t>
  </si>
  <si>
    <t>MON/WED</t>
  </si>
  <si>
    <t>KUO LONG</t>
  </si>
  <si>
    <t>0XSLNS</t>
  </si>
  <si>
    <t>ANBIEN SKY</t>
  </si>
  <si>
    <t>0XSLPS</t>
  </si>
  <si>
    <t>CNC MARS</t>
  </si>
  <si>
    <t>0XSLRS</t>
  </si>
  <si>
    <t>MONICA</t>
  </si>
  <si>
    <t>0XSLTS</t>
  </si>
  <si>
    <t>CNC SATURN</t>
  </si>
  <si>
    <t>0XSLVS</t>
  </si>
  <si>
    <t>0XSLXS</t>
  </si>
  <si>
    <t>0XSLZS</t>
  </si>
  <si>
    <t>ANBIEN BAY</t>
  </si>
  <si>
    <t>0XSM1S</t>
  </si>
  <si>
    <t>0XSM3S</t>
  </si>
  <si>
    <t>0XSM5S</t>
  </si>
  <si>
    <t>0XSM7S</t>
  </si>
  <si>
    <t>15/Feb THLCH</t>
  </si>
  <si>
    <t>0XSM9S</t>
  </si>
  <si>
    <t>0XSMBS</t>
  </si>
  <si>
    <t>0XSMDS</t>
  </si>
  <si>
    <t>0XSMFS</t>
  </si>
  <si>
    <t>0XSMHS</t>
  </si>
  <si>
    <t>20/Mar THLCH</t>
  </si>
  <si>
    <t>CNC BANGKOK</t>
  </si>
  <si>
    <t>0XSMJS</t>
  </si>
  <si>
    <t>0XSMLS</t>
  </si>
  <si>
    <t>30/Mar THLCH</t>
  </si>
  <si>
    <t>0XSMNS</t>
  </si>
  <si>
    <t>0XSMPS</t>
  </si>
  <si>
    <t>0XSMRS</t>
  </si>
  <si>
    <t>18/Apr NGB</t>
  </si>
  <si>
    <t>21/Apr SHA</t>
  </si>
  <si>
    <t>0XSMVS</t>
  </si>
  <si>
    <t>29/Apr NGB</t>
  </si>
  <si>
    <t>1/May SHA</t>
  </si>
  <si>
    <t>0XSMXS</t>
  </si>
  <si>
    <t>HUA XIANG 936</t>
  </si>
  <si>
    <t>0POUOS</t>
  </si>
  <si>
    <t>BARGE TO BANGKOK</t>
  </si>
  <si>
    <t>0XSN1S</t>
  </si>
  <si>
    <t>0XSN3S</t>
  </si>
  <si>
    <t>0XSN5S</t>
  </si>
  <si>
    <t>0XSN7S</t>
  </si>
  <si>
    <t>WILLIAM</t>
  </si>
  <si>
    <t>0XSN9S</t>
  </si>
  <si>
    <t>KUO LIN</t>
  </si>
  <si>
    <t>0XSNBS</t>
  </si>
  <si>
    <t>0XSNDS</t>
  </si>
  <si>
    <t>0XSNFS</t>
  </si>
  <si>
    <t>0XSNHS</t>
  </si>
  <si>
    <t>CNC PLUTO</t>
  </si>
  <si>
    <t>0XSNJS</t>
  </si>
  <si>
    <t>0XSNLS</t>
  </si>
  <si>
    <t>0XSNNS</t>
  </si>
  <si>
    <t>0XSNPS</t>
  </si>
  <si>
    <t xml:space="preserve">      CSE: CNSHA-CNNGB-THBKK-THLCH  FULL CONTAINER WEEKLY SERVICE  </t>
  </si>
  <si>
    <r>
      <rPr>
        <sz val="12"/>
        <color rgb="FFFF0000"/>
        <rFont val="宋体"/>
        <family val="3"/>
        <charset val="134"/>
      </rPr>
      <t>林查班(</t>
    </r>
    <r>
      <rPr>
        <b/>
        <sz val="12"/>
        <color rgb="FFFF0000"/>
        <rFont val="宋体"/>
        <family val="3"/>
        <charset val="134"/>
      </rPr>
      <t>TIPS</t>
    </r>
    <r>
      <rPr>
        <sz val="12"/>
        <color rgb="FFFF0000"/>
        <rFont val="宋体"/>
        <family val="3"/>
        <charset val="134"/>
      </rPr>
      <t>)</t>
    </r>
  </si>
  <si>
    <t>SUN/SUN</t>
  </si>
  <si>
    <t>TUE/TUE</t>
  </si>
  <si>
    <t>THU/THU</t>
  </si>
  <si>
    <t>0XSNRS</t>
  </si>
  <si>
    <t>0XSNTS</t>
  </si>
  <si>
    <t>SEA OF LUCK</t>
  </si>
  <si>
    <t>0XSNXS</t>
  </si>
  <si>
    <t>0XSNVS</t>
  </si>
  <si>
    <t>0XSNZS</t>
  </si>
  <si>
    <t>0XSO1S</t>
  </si>
  <si>
    <t>0XSO3S</t>
  </si>
  <si>
    <t>0XSO5S</t>
  </si>
  <si>
    <t>0XSO9S</t>
  </si>
  <si>
    <t>0XSOBS</t>
  </si>
  <si>
    <t>27/Oct NGB</t>
  </si>
  <si>
    <t>29/Oct SHA</t>
  </si>
  <si>
    <t>0XSODS</t>
  </si>
  <si>
    <t>ZHONG GU RI ZHAO</t>
  </si>
  <si>
    <t>0XSOFS</t>
  </si>
  <si>
    <t>0XSOHS</t>
  </si>
  <si>
    <t>0XSOJS</t>
  </si>
  <si>
    <t>0XSOLS</t>
  </si>
  <si>
    <t>ST. MARY</t>
  </si>
  <si>
    <t>0XSONS</t>
  </si>
  <si>
    <t>0XSOPS</t>
  </si>
  <si>
    <t>0XSORS</t>
  </si>
  <si>
    <t>0XSOTS</t>
  </si>
  <si>
    <t>0XSOVS</t>
  </si>
  <si>
    <t>0XSOXS</t>
  </si>
  <si>
    <t>0XSOZS</t>
  </si>
  <si>
    <t>0XSP1S</t>
  </si>
  <si>
    <t>0XSP3S</t>
  </si>
  <si>
    <t xml:space="preserve">Terminal at each port for CTX service
</t>
  </si>
  <si>
    <t xml:space="preserve">Ningbo Beilun Second Container Terminals Co., LTD (NBSCT) from Invicta 006S
</t>
  </si>
  <si>
    <t>Meishan International Container Terminal (MSICT) from MOUNT NICHOLSON 0NC4PS</t>
  </si>
  <si>
    <t>Wai Gao Qiao Terminal Phase 5 (WGQ5)</t>
  </si>
  <si>
    <t>Port Authority of Thailand (PAT)</t>
  </si>
  <si>
    <t>Thai Sugar Container Terminal (TSTE)</t>
  </si>
  <si>
    <t>Laem Chabang Int'l Tml (ESCO B3)</t>
  </si>
  <si>
    <t>TIPS Co., Ltd (TIPS)</t>
  </si>
  <si>
    <t>Manila(N)</t>
  </si>
  <si>
    <t>Manila Int'l Container Tml (MICT)</t>
  </si>
  <si>
    <t xml:space="preserve">      RBC: THBKK-THBKK-THLCH-PHMNN-CNNGB-CNSHA  FULL CONTAINER WEEKLY SERVICE  </t>
  </si>
  <si>
    <t>林查班(TIPS-B4)</t>
  </si>
  <si>
    <t>宁波(NBSCT)</t>
  </si>
  <si>
    <r>
      <rPr>
        <sz val="12"/>
        <rFont val="宋体"/>
        <family val="3"/>
        <charset val="134"/>
      </rPr>
      <t>上海(</t>
    </r>
    <r>
      <rPr>
        <sz val="12"/>
        <rFont val="宋体"/>
        <family val="3"/>
        <charset val="134"/>
      </rPr>
      <t>WGQ1)</t>
    </r>
  </si>
  <si>
    <t>BANGKOK(DSSW)</t>
  </si>
  <si>
    <t>SAT/SUN</t>
  </si>
  <si>
    <t>MTT SAISUNEE</t>
  </si>
  <si>
    <t>024N</t>
  </si>
  <si>
    <t>KHUNA BHUM</t>
  </si>
  <si>
    <t>038N</t>
  </si>
  <si>
    <t>INDURO</t>
  </si>
  <si>
    <t>P/O at BKK</t>
  </si>
  <si>
    <t>P/I</t>
  </si>
  <si>
    <t>2351N</t>
  </si>
  <si>
    <t>025N</t>
  </si>
  <si>
    <t>039N</t>
  </si>
  <si>
    <t>2402N</t>
  </si>
  <si>
    <t>JARU BHUM</t>
  </si>
  <si>
    <t>122N</t>
  </si>
  <si>
    <t>040N</t>
  </si>
  <si>
    <t>2405N</t>
  </si>
  <si>
    <t>123N</t>
  </si>
  <si>
    <t>041N</t>
  </si>
  <si>
    <t>2408N</t>
  </si>
  <si>
    <t>124N</t>
  </si>
  <si>
    <t>042N</t>
  </si>
  <si>
    <t>2411N</t>
  </si>
  <si>
    <t>125N</t>
  </si>
  <si>
    <t>043N</t>
  </si>
  <si>
    <t>2414N</t>
  </si>
  <si>
    <t>126N</t>
  </si>
  <si>
    <t>044N</t>
  </si>
  <si>
    <t>2417N</t>
  </si>
  <si>
    <t>127N</t>
  </si>
  <si>
    <t>045N</t>
  </si>
  <si>
    <t>SKY SUNSHINE</t>
  </si>
  <si>
    <t>2420N</t>
  </si>
  <si>
    <t>128N</t>
  </si>
  <si>
    <t>046N</t>
  </si>
  <si>
    <t>2423N</t>
  </si>
  <si>
    <t>129N</t>
  </si>
  <si>
    <t>047N</t>
  </si>
  <si>
    <t>130N</t>
  </si>
  <si>
    <t>048N</t>
  </si>
  <si>
    <t>2429N</t>
  </si>
  <si>
    <t>LITTLE WARRIOR</t>
  </si>
  <si>
    <t>002N</t>
  </si>
  <si>
    <t>049N</t>
  </si>
  <si>
    <t>2432N</t>
  </si>
  <si>
    <t>003N</t>
  </si>
  <si>
    <t>050N</t>
  </si>
  <si>
    <t>2435N</t>
  </si>
  <si>
    <t>004N</t>
  </si>
  <si>
    <t>051N</t>
  </si>
  <si>
    <t>2438N</t>
  </si>
  <si>
    <t>005N</t>
  </si>
  <si>
    <t>052N</t>
  </si>
  <si>
    <t>2441N</t>
  </si>
  <si>
    <t>006N</t>
  </si>
  <si>
    <t>053N</t>
  </si>
  <si>
    <t>2444N</t>
  </si>
  <si>
    <t>007N</t>
  </si>
  <si>
    <t>054N</t>
  </si>
  <si>
    <t>LITTLE ATHINA</t>
  </si>
  <si>
    <t>2447N</t>
  </si>
  <si>
    <t xml:space="preserve">Terminal at each port for RBC service
</t>
  </si>
  <si>
    <t xml:space="preserve">Ningbo Beilun Second Container Terminals Co., LTD (NBSCT)
</t>
  </si>
  <si>
    <t>Wai Gao Qiao Terminal Phase 1 (WG1)</t>
  </si>
  <si>
    <t>Thai Sugar Container Terminal (TSTL)</t>
  </si>
  <si>
    <t>SUKSAWAT TERMINAL CO.,LTD.(SSW) from ITHA BHUM 349N ETA 16 MAY 2022</t>
  </si>
  <si>
    <t xml:space="preserve">      CT8: THLCH-CNSHA-CNNGB  FULL CONTAINER WEEKLY SERVICE  </t>
  </si>
  <si>
    <t>林查班(B5)</t>
  </si>
  <si>
    <t>SAT/MON</t>
  </si>
  <si>
    <t>NAVIOS VERANO</t>
  </si>
  <si>
    <t>0FQ02N</t>
  </si>
  <si>
    <t>QINGDAO TOWER</t>
  </si>
  <si>
    <t>0FQ04N</t>
  </si>
  <si>
    <t>XIN BIN HONG</t>
  </si>
  <si>
    <t>031N</t>
  </si>
  <si>
    <t>0FQ08N</t>
  </si>
  <si>
    <t>0FQ0AN</t>
  </si>
  <si>
    <t>032N</t>
  </si>
  <si>
    <t>0FQ0EN</t>
  </si>
  <si>
    <t>0FQ0GN</t>
  </si>
  <si>
    <t>033N</t>
  </si>
  <si>
    <t>0FQ0MN</t>
  </si>
  <si>
    <t>0FQ0QN</t>
  </si>
  <si>
    <t>0FQ0SN</t>
  </si>
  <si>
    <t>035N</t>
  </si>
  <si>
    <t>0FQ0WN</t>
  </si>
  <si>
    <t>AS NORA</t>
  </si>
  <si>
    <t>0FQ0YN</t>
  </si>
  <si>
    <t>036N</t>
  </si>
  <si>
    <t>2-Apr  CALL C3</t>
  </si>
  <si>
    <t>0FQ12N</t>
  </si>
  <si>
    <t>CALL WGQ2</t>
  </si>
  <si>
    <t>9-Apr  CALL C3</t>
  </si>
  <si>
    <t>0FQ14N</t>
  </si>
  <si>
    <t>16-Apr  CALL C3</t>
  </si>
  <si>
    <t>037N</t>
  </si>
  <si>
    <t>林查班(C3)</t>
  </si>
  <si>
    <t>0FQ18N</t>
  </si>
  <si>
    <t>0FQ1AN</t>
  </si>
  <si>
    <t>0FQ1EN</t>
  </si>
  <si>
    <t>0FQ1GN</t>
  </si>
  <si>
    <t>CALL  B5</t>
  </si>
  <si>
    <t>0FQ1KN</t>
  </si>
  <si>
    <t>0FQ1MN</t>
  </si>
  <si>
    <t>0FQ1RN</t>
  </si>
  <si>
    <t>0FQ1TN</t>
  </si>
  <si>
    <t>0FQ1XN</t>
  </si>
  <si>
    <t>0FQ23N</t>
  </si>
  <si>
    <t>0FQ27N</t>
  </si>
  <si>
    <t>0FQ2BN</t>
  </si>
  <si>
    <t>0FQ2DN</t>
  </si>
  <si>
    <t>0FQ2HN</t>
  </si>
  <si>
    <t>0FQ2JN</t>
  </si>
  <si>
    <t>CMA CGM GUILD</t>
  </si>
  <si>
    <t>0FQ2NN</t>
  </si>
  <si>
    <t>0FQ2PN</t>
  </si>
  <si>
    <t>CALL KLN</t>
  </si>
  <si>
    <t>0FQ2TN</t>
  </si>
  <si>
    <t>0FQ2VN</t>
  </si>
  <si>
    <t>0FQ2ZN</t>
  </si>
  <si>
    <t>0FQ31N</t>
  </si>
  <si>
    <t>0FQ35N</t>
  </si>
  <si>
    <t>0FQ37N</t>
  </si>
  <si>
    <t>0FQ3BN</t>
  </si>
  <si>
    <t xml:space="preserve">Terminal at each port for CT8 service
</t>
  </si>
  <si>
    <t xml:space="preserve">Meishan International Container Terminal (MSICT) </t>
  </si>
  <si>
    <t>Laem Chabang International Terminal Co.,Ltd (B-5 Terminal)</t>
  </si>
  <si>
    <t>Laem Chabang International Terminal Co.,Ltd (C-3 Terminal)from QINGDAO TOWER 0FQ18N</t>
  </si>
  <si>
    <t xml:space="preserve">      CHINA-1: CNSHA-CNNGB-IDJKT-IDSUB-CNSHA FULL CONTAINER WEEKLY SERVICE  </t>
  </si>
  <si>
    <r>
      <rPr>
        <sz val="12"/>
        <rFont val="宋体"/>
        <family val="3"/>
        <charset val="134"/>
      </rPr>
      <t>上海(</t>
    </r>
    <r>
      <rPr>
        <b/>
        <sz val="12"/>
        <rFont val="宋体"/>
        <family val="3"/>
        <charset val="134"/>
      </rPr>
      <t>WGQ2</t>
    </r>
    <r>
      <rPr>
        <sz val="12"/>
        <rFont val="宋体"/>
        <family val="3"/>
        <charset val="134"/>
      </rPr>
      <t>)</t>
    </r>
  </si>
  <si>
    <r>
      <rPr>
        <sz val="12"/>
        <rFont val="宋体"/>
        <family val="3"/>
        <charset val="134"/>
      </rPr>
      <t>宁波(</t>
    </r>
    <r>
      <rPr>
        <sz val="12"/>
        <color rgb="FFFF0000"/>
        <rFont val="宋体"/>
        <family val="3"/>
        <charset val="134"/>
      </rPr>
      <t>CMICT</t>
    </r>
    <r>
      <rPr>
        <sz val="12"/>
        <rFont val="宋体"/>
        <family val="3"/>
        <charset val="134"/>
      </rPr>
      <t>)</t>
    </r>
  </si>
  <si>
    <t>雅加达</t>
  </si>
  <si>
    <t>泗水</t>
  </si>
  <si>
    <r>
      <rPr>
        <sz val="12"/>
        <rFont val="宋体"/>
        <family val="3"/>
        <charset val="134"/>
      </rPr>
      <t>上海</t>
    </r>
  </si>
  <si>
    <t>JAKARTA</t>
  </si>
  <si>
    <t>SURABAYA</t>
  </si>
  <si>
    <t>ETA/ETD</t>
  </si>
  <si>
    <t>FRI2200/SAT2200</t>
  </si>
  <si>
    <t>MON0400/MON1800</t>
  </si>
  <si>
    <t>FRI2200/SUN2200</t>
  </si>
  <si>
    <t>TUE0500/TUE2000</t>
  </si>
  <si>
    <t>XIN YAN TAI</t>
  </si>
  <si>
    <t>251S</t>
  </si>
  <si>
    <t>251N</t>
  </si>
  <si>
    <t>CMA CGM GEORGE SAND</t>
  </si>
  <si>
    <t>1QAHSS</t>
  </si>
  <si>
    <t>1QAHTN</t>
  </si>
  <si>
    <t>XIN YAN TIAN</t>
  </si>
  <si>
    <t>098S</t>
  </si>
  <si>
    <t>098N</t>
  </si>
  <si>
    <t>ZHONG GU TAI YUAN</t>
  </si>
  <si>
    <t>1QAHWS</t>
  </si>
  <si>
    <t>1QAHXN</t>
  </si>
  <si>
    <t>252S</t>
  </si>
  <si>
    <t>252N</t>
  </si>
  <si>
    <t>1QAI0S</t>
  </si>
  <si>
    <t>1QAI1N</t>
  </si>
  <si>
    <t>099S</t>
  </si>
  <si>
    <t>099N</t>
  </si>
  <si>
    <t>1QAI4S</t>
  </si>
  <si>
    <t>1QAI5N</t>
  </si>
  <si>
    <t>253S</t>
  </si>
  <si>
    <t>253N</t>
  </si>
  <si>
    <t>1QAI8S</t>
  </si>
  <si>
    <t>1QAI9N</t>
  </si>
  <si>
    <t>100S</t>
  </si>
  <si>
    <t>100N</t>
  </si>
  <si>
    <t>1QAICS</t>
  </si>
  <si>
    <t>1QAIDN</t>
  </si>
  <si>
    <t>254S</t>
  </si>
  <si>
    <t>254N</t>
  </si>
  <si>
    <t>1QAIGS</t>
  </si>
  <si>
    <t>1QAIHN</t>
  </si>
  <si>
    <t>101S</t>
  </si>
  <si>
    <t>101N</t>
  </si>
  <si>
    <t>1QAIKS</t>
  </si>
  <si>
    <t>1QAILN</t>
  </si>
  <si>
    <t>255S</t>
  </si>
  <si>
    <t>255N</t>
  </si>
  <si>
    <t>1QAIOS</t>
  </si>
  <si>
    <t>1QAIPN</t>
  </si>
  <si>
    <t>102S</t>
  </si>
  <si>
    <t>102N</t>
  </si>
  <si>
    <t>1QAISS</t>
  </si>
  <si>
    <t>1QAITN</t>
  </si>
  <si>
    <t>256S</t>
  </si>
  <si>
    <t>256N</t>
  </si>
  <si>
    <t>1QAIWS</t>
  </si>
  <si>
    <t>1QAIXN</t>
  </si>
  <si>
    <t>103S</t>
  </si>
  <si>
    <t>103N</t>
  </si>
  <si>
    <t>1QAJ0S</t>
  </si>
  <si>
    <t>1QAJ1N</t>
  </si>
  <si>
    <t>P/O at SHA(WGQ5)</t>
  </si>
  <si>
    <t>257S</t>
  </si>
  <si>
    <t>257N</t>
  </si>
  <si>
    <t>1QAJ4S</t>
  </si>
  <si>
    <t>1QAJ5N</t>
  </si>
  <si>
    <t>104S</t>
  </si>
  <si>
    <t>104N</t>
  </si>
  <si>
    <t>CMA CGM HONG KONG</t>
  </si>
  <si>
    <t>1QAJ8S</t>
  </si>
  <si>
    <t>1QAJ9N</t>
  </si>
  <si>
    <t>258S</t>
  </si>
  <si>
    <t>258N</t>
  </si>
  <si>
    <t>1QAJCS</t>
  </si>
  <si>
    <t>1QAJDN</t>
  </si>
  <si>
    <t>105S</t>
  </si>
  <si>
    <t>105N</t>
  </si>
  <si>
    <t>1QAJGS</t>
  </si>
  <si>
    <t>1QAJHN</t>
  </si>
  <si>
    <t>259S</t>
  </si>
  <si>
    <t>259N</t>
  </si>
  <si>
    <t>ZHONG GU JI NAN</t>
  </si>
  <si>
    <t>1QAJKS</t>
  </si>
  <si>
    <t>1QAJLN</t>
  </si>
  <si>
    <t>106S</t>
  </si>
  <si>
    <t>106N</t>
  </si>
  <si>
    <t>1QAJOS</t>
  </si>
  <si>
    <t>1QAJPN</t>
  </si>
  <si>
    <t>260S</t>
  </si>
  <si>
    <t>260N</t>
  </si>
  <si>
    <t>1QAJSS</t>
  </si>
  <si>
    <t>1QAJTN</t>
  </si>
  <si>
    <t>107S</t>
  </si>
  <si>
    <t>107N</t>
  </si>
  <si>
    <t>ZHONG GU FU ZHOU</t>
  </si>
  <si>
    <t>1QAJWS</t>
  </si>
  <si>
    <t>1QAJXN</t>
  </si>
  <si>
    <t>261S</t>
  </si>
  <si>
    <t>261N</t>
  </si>
  <si>
    <t>1QAK0S</t>
  </si>
  <si>
    <t>1QAK1N</t>
  </si>
  <si>
    <t>108S</t>
  </si>
  <si>
    <t>108N</t>
  </si>
  <si>
    <t>1QAK4S</t>
  </si>
  <si>
    <t>1QAK5N</t>
  </si>
  <si>
    <t>262S</t>
  </si>
  <si>
    <t>262N</t>
  </si>
  <si>
    <t>1QAK8S</t>
  </si>
  <si>
    <t>1QAK9N</t>
  </si>
  <si>
    <t>109S</t>
  </si>
  <si>
    <t>109N</t>
  </si>
  <si>
    <t>1QAKCS</t>
  </si>
  <si>
    <t>1QAKDN</t>
  </si>
  <si>
    <t>263S</t>
  </si>
  <si>
    <t>263N</t>
  </si>
  <si>
    <t>1QAKGS</t>
  </si>
  <si>
    <t>1QAKHN</t>
  </si>
  <si>
    <t>110S</t>
  </si>
  <si>
    <t>110N</t>
  </si>
  <si>
    <t>1QAKKS</t>
  </si>
  <si>
    <t>1QAKLN</t>
  </si>
  <si>
    <t>264S</t>
  </si>
  <si>
    <t>264N</t>
  </si>
  <si>
    <t>1QAKOS</t>
  </si>
  <si>
    <t>1QAKPN</t>
  </si>
  <si>
    <t>111S</t>
  </si>
  <si>
    <t>111N</t>
  </si>
  <si>
    <t>1QAKSS</t>
  </si>
  <si>
    <t>1QAKTN</t>
  </si>
  <si>
    <t>265S</t>
  </si>
  <si>
    <t>265N</t>
  </si>
  <si>
    <t>1QAKWS</t>
  </si>
  <si>
    <t>1QAKXN</t>
  </si>
  <si>
    <t>112S</t>
  </si>
  <si>
    <t>112N</t>
  </si>
  <si>
    <t xml:space="preserve">Terminal at each port for CHINA-1 service
</t>
  </si>
  <si>
    <t>Shanghai (WGQ4)</t>
  </si>
  <si>
    <t xml:space="preserve">Shanghai East Container Terminal Co., Ltd  (SECT)
</t>
  </si>
  <si>
    <t>Shanghai (WGQ2)</t>
  </si>
  <si>
    <t>WGQ phase 2 from BALTIC NORTH 0QA97S, ETA CNSHA 10th Jul</t>
  </si>
  <si>
    <t>Ningbo Daxie China Merchants International Container Terminal (CMICT)</t>
  </si>
  <si>
    <t xml:space="preserve">Hong Kong International Terminals  (HIT)
</t>
  </si>
  <si>
    <t>Chiwan Container Terminal (CCT)</t>
  </si>
  <si>
    <t xml:space="preserve">Jakarta International Container Terminal (JICT1)
</t>
  </si>
  <si>
    <t xml:space="preserve">IDJKT will berth on KJA Terminal starting from 0QAEYN1NC
</t>
  </si>
  <si>
    <t>Surabaya</t>
  </si>
  <si>
    <t xml:space="preserve">Terminal Petilemas Surabaya (TPS)
</t>
  </si>
  <si>
    <t>Manila (N)</t>
  </si>
  <si>
    <t>ICTSI</t>
  </si>
  <si>
    <t>Manila (S)</t>
  </si>
  <si>
    <t>Asia Terminals, Incorporated (ATI)</t>
  </si>
  <si>
    <t xml:space="preserve"> International Container Terminal Services Inc. (ICTSI)</t>
  </si>
  <si>
    <t>CHINA1 service will move to WGQ phase2(TML17) temporarily on Jul,starts from BALTIC NORTH/0QA97S,ETA 10th/Jul till 0QA9DS ETA 31/7</t>
  </si>
  <si>
    <t xml:space="preserve">      KCS: CNTAO-IDJKT-IDSUB-PHMNN--CNTAO  FULL CONTAINER WEEKLY SERVICE  </t>
  </si>
  <si>
    <t>马尼拉（北）</t>
  </si>
  <si>
    <t>MANILA</t>
  </si>
  <si>
    <t>THU 0000/FRI 0800</t>
  </si>
  <si>
    <t>TUE 0600/WED 1300</t>
  </si>
  <si>
    <t>THU1600/FRI 2000</t>
  </si>
  <si>
    <t>FRI 1100/SUN 0500</t>
  </si>
  <si>
    <t>CMA CGM DOLOMITES</t>
  </si>
  <si>
    <t>0XL6ZS</t>
  </si>
  <si>
    <t>0XL70N</t>
  </si>
  <si>
    <t>INTERASIA ACCELERATE</t>
  </si>
  <si>
    <t>0XL71S</t>
  </si>
  <si>
    <t>0XL72N</t>
  </si>
  <si>
    <t>SHK P/O</t>
  </si>
  <si>
    <t>CMA CGM PASSION</t>
  </si>
  <si>
    <t>0XL73S</t>
  </si>
  <si>
    <t>0XL74N</t>
  </si>
  <si>
    <t>CMA CGM KRUGER</t>
  </si>
  <si>
    <t>0XL75S</t>
  </si>
  <si>
    <t>0XL76N</t>
  </si>
  <si>
    <t>ALS HERCULES</t>
  </si>
  <si>
    <t>0XL77S</t>
  </si>
  <si>
    <t>0XL78N</t>
  </si>
  <si>
    <t>0XL79S</t>
  </si>
  <si>
    <t>0XL7AN</t>
  </si>
  <si>
    <t>CMA CGM KAURI</t>
  </si>
  <si>
    <t>0XL7BS</t>
  </si>
  <si>
    <t>0XL7CN</t>
  </si>
  <si>
    <t>0XL7DS</t>
  </si>
  <si>
    <t>0XL7EN</t>
  </si>
  <si>
    <t>0XL7FS</t>
  </si>
  <si>
    <t>0XL7GN</t>
  </si>
  <si>
    <t>0XL7HS</t>
  </si>
  <si>
    <t>0XL7IN</t>
  </si>
  <si>
    <t>0XL7JS</t>
  </si>
  <si>
    <t>0XL7KN</t>
  </si>
  <si>
    <t>0XL7LS</t>
  </si>
  <si>
    <t>0XL7MN</t>
  </si>
  <si>
    <t>0XL7NS</t>
  </si>
  <si>
    <t>0XL7ON</t>
  </si>
  <si>
    <t>0XL7PS</t>
  </si>
  <si>
    <t>0XL7QN</t>
  </si>
  <si>
    <t>0XL7TS</t>
  </si>
  <si>
    <t>0XL7UN</t>
  </si>
  <si>
    <t>0XL7VS</t>
  </si>
  <si>
    <t>0XL7WN</t>
  </si>
  <si>
    <t>0XL7XS</t>
  </si>
  <si>
    <t>0XL7YN</t>
  </si>
  <si>
    <t>0XL7ZS</t>
  </si>
  <si>
    <t>0XL80N</t>
  </si>
  <si>
    <t>ALS JUNO</t>
  </si>
  <si>
    <t>0XL81S</t>
  </si>
  <si>
    <t>0XL82N</t>
  </si>
  <si>
    <t>0XL83S</t>
  </si>
  <si>
    <t>0XL84N</t>
  </si>
  <si>
    <t>0XL85S</t>
  </si>
  <si>
    <t>0XL86N</t>
  </si>
  <si>
    <t>0XL87S</t>
  </si>
  <si>
    <t>0XL88N</t>
  </si>
  <si>
    <t>0XL89S</t>
  </si>
  <si>
    <t>15/Apr XMN</t>
  </si>
  <si>
    <t>CMA CGM FORT DIAMANT</t>
  </si>
  <si>
    <t>P/I at XMN</t>
  </si>
  <si>
    <t>0XL8AN</t>
  </si>
  <si>
    <t>0XL8BS</t>
  </si>
  <si>
    <t>0XL8CN</t>
  </si>
  <si>
    <t>0XL8DS</t>
  </si>
  <si>
    <t>0XL8EN</t>
  </si>
  <si>
    <t>0XL8FS</t>
  </si>
  <si>
    <t>0XL8GN</t>
  </si>
  <si>
    <t>0XL8HS</t>
  </si>
  <si>
    <t>0XL8IN</t>
  </si>
  <si>
    <t>0XL8JS</t>
  </si>
  <si>
    <t>CALL QQCTU</t>
  </si>
  <si>
    <t>0XL8KN</t>
  </si>
  <si>
    <t>0XL8LS</t>
  </si>
  <si>
    <t>0XL8MN</t>
  </si>
  <si>
    <t>0XL8NS</t>
  </si>
  <si>
    <t>0XL8ON</t>
  </si>
  <si>
    <t>0XL8PS</t>
  </si>
  <si>
    <t>0XL8QN</t>
  </si>
  <si>
    <t>0XL8RS</t>
  </si>
  <si>
    <t>0XL8SN</t>
  </si>
  <si>
    <t>0XL8TS</t>
  </si>
  <si>
    <t>0XL8UN</t>
  </si>
  <si>
    <t>0XL8VS</t>
  </si>
  <si>
    <t>0XL8WN</t>
  </si>
  <si>
    <t>0XLTFS</t>
  </si>
  <si>
    <t>0XL8YN</t>
  </si>
  <si>
    <t>0XL91S</t>
  </si>
  <si>
    <r>
      <rPr>
        <sz val="9"/>
        <color rgb="FFFF0000"/>
        <rFont val="Times New Roman"/>
        <family val="1"/>
      </rPr>
      <t>SINGAPORE 30/Jul</t>
    </r>
    <r>
      <rPr>
        <sz val="9"/>
        <color rgb="FF92D050"/>
        <rFont val="Times New Roman"/>
        <family val="1"/>
      </rPr>
      <t xml:space="preserve"> P/O</t>
    </r>
  </si>
  <si>
    <t>P/I at SIN</t>
  </si>
  <si>
    <t>0XL92N</t>
  </si>
  <si>
    <t>0XL93S</t>
  </si>
  <si>
    <t>0XL94N</t>
  </si>
  <si>
    <t>0XL95S</t>
  </si>
  <si>
    <t>CMA CGM HONGKONG</t>
  </si>
  <si>
    <t>0XLU2N</t>
  </si>
  <si>
    <t>CMA CGM ZINGARO</t>
  </si>
  <si>
    <t>0XLTRS</t>
  </si>
  <si>
    <t>0XL96N</t>
  </si>
  <si>
    <t>0XL97S</t>
  </si>
  <si>
    <t>0XL98N</t>
  </si>
  <si>
    <t>0XL99S</t>
  </si>
  <si>
    <t>0XL9AN</t>
  </si>
  <si>
    <t>0XL9BS</t>
  </si>
  <si>
    <t>0XL9CN</t>
  </si>
  <si>
    <t>0XL9DS</t>
  </si>
  <si>
    <t>0XL9EN</t>
  </si>
  <si>
    <t>0XL9FS</t>
  </si>
  <si>
    <t>0XL9GN</t>
  </si>
  <si>
    <t>0XL9JS</t>
  </si>
  <si>
    <t>0XL9KN</t>
  </si>
  <si>
    <t>0XL9LS</t>
  </si>
  <si>
    <t>0XL9MN</t>
  </si>
  <si>
    <t>0XL9NS</t>
  </si>
  <si>
    <t>0XL9ON</t>
  </si>
  <si>
    <t>CMA CGM NANTONG</t>
  </si>
  <si>
    <t>0XLUBS</t>
  </si>
  <si>
    <t>0XL9QN</t>
  </si>
  <si>
    <t>0XL9RS</t>
  </si>
  <si>
    <t>0XL9SN</t>
  </si>
  <si>
    <t>ESL KABIR</t>
  </si>
  <si>
    <t>0XLUFS</t>
  </si>
  <si>
    <t>0XL9UN</t>
  </si>
  <si>
    <t>0XL9VS</t>
  </si>
  <si>
    <t>P/O at SUB</t>
  </si>
  <si>
    <t>TIANJIN BRIDGE</t>
  </si>
  <si>
    <t>P/I at SGSIN</t>
  </si>
  <si>
    <t>8/Nov SGSIN</t>
  </si>
  <si>
    <t>0XL9WN</t>
  </si>
  <si>
    <t>0XL9XS</t>
  </si>
  <si>
    <t>0XL9YN</t>
  </si>
  <si>
    <t>0XL9ZS</t>
  </si>
  <si>
    <t>0XLA0N</t>
  </si>
  <si>
    <t>CMA CGM POINTE PERCEE</t>
  </si>
  <si>
    <t>0XLA1S</t>
  </si>
  <si>
    <t>0XLA2N</t>
  </si>
  <si>
    <t>0XLA3S</t>
  </si>
  <si>
    <t>0XLA4N</t>
  </si>
  <si>
    <t>0XLA5S</t>
  </si>
  <si>
    <t>P/O at XIAMEN</t>
  </si>
  <si>
    <t>APL TURKEY</t>
  </si>
  <si>
    <t>P/I at XIAMEN</t>
  </si>
  <si>
    <t>0XLA6N</t>
  </si>
  <si>
    <t>0XLA7S</t>
  </si>
  <si>
    <t>0XLA8N</t>
  </si>
  <si>
    <t>0XLA9S</t>
  </si>
  <si>
    <t>0XLAAN</t>
  </si>
  <si>
    <t>0XLABS</t>
  </si>
  <si>
    <t>0XLACN</t>
  </si>
  <si>
    <t>0XLADS</t>
  </si>
  <si>
    <t>0XLAEN</t>
  </si>
  <si>
    <t>0XLAFS</t>
  </si>
  <si>
    <t>0XLAGN</t>
  </si>
  <si>
    <t>0XLAHS</t>
  </si>
  <si>
    <t>0XLAIN</t>
  </si>
  <si>
    <t>0XLAJS</t>
  </si>
  <si>
    <t>0XLAKN</t>
  </si>
  <si>
    <t>0XLALS</t>
  </si>
  <si>
    <t>0XLAMN</t>
  </si>
  <si>
    <t xml:space="preserve">Terminal at each port for KCS service
</t>
  </si>
  <si>
    <r>
      <rPr>
        <sz val="12"/>
        <rFont val="Times New Roman"/>
        <family val="1"/>
      </rPr>
      <t xml:space="preserve">QQCT Co., Ltd. (QQCT phase 3 </t>
    </r>
    <r>
      <rPr>
        <sz val="12"/>
        <rFont val="宋体"/>
        <family val="3"/>
        <charset val="134"/>
      </rPr>
      <t>三期</t>
    </r>
    <r>
      <rPr>
        <sz val="12"/>
        <rFont val="Times New Roman"/>
        <family val="1"/>
      </rPr>
      <t xml:space="preserve">)
</t>
    </r>
  </si>
  <si>
    <t xml:space="preserve">Jakarta International Container Terminal (JICT)
</t>
  </si>
  <si>
    <r>
      <rPr>
        <sz val="12"/>
        <rFont val="Times New Roman"/>
        <family val="1"/>
      </rPr>
      <t>Terminal Petilemas Surabaya (TPS)</t>
    </r>
    <r>
      <rPr>
        <sz val="12"/>
        <rFont val="Times New Roman"/>
        <family val="1"/>
      </rPr>
      <t xml:space="preserve">
</t>
    </r>
  </si>
  <si>
    <r>
      <rPr>
        <b/>
        <sz val="11"/>
        <color rgb="FF000000"/>
        <rFont val="Calibri"/>
        <family val="2"/>
      </rPr>
      <t xml:space="preserve">SUB terminal from TPS to </t>
    </r>
    <r>
      <rPr>
        <b/>
        <u/>
        <sz val="11"/>
        <color indexed="10"/>
        <rFont val="Calibri"/>
        <family val="2"/>
      </rPr>
      <t>TELUK LAMONG</t>
    </r>
    <r>
      <rPr>
        <b/>
        <sz val="11"/>
        <color indexed="10"/>
        <rFont val="Calibri"/>
        <family val="2"/>
      </rPr>
      <t xml:space="preserve"> </t>
    </r>
    <r>
      <rPr>
        <b/>
        <sz val="11"/>
        <rFont val="Calibri"/>
        <family val="2"/>
      </rPr>
      <t>w.e.f</t>
    </r>
    <r>
      <rPr>
        <b/>
        <sz val="11"/>
        <color indexed="8"/>
        <rFont val="Calibri"/>
        <family val="2"/>
      </rPr>
      <t xml:space="preserve"> Seaspan Vancouver 0KR5FW</t>
    </r>
  </si>
  <si>
    <t>Dalian</t>
  </si>
  <si>
    <t>Dalian Port Container Terminal Co.,Ltd (DPCM)</t>
  </si>
  <si>
    <t>Tianjin/Xingang</t>
  </si>
  <si>
    <t>Tianjin Port Container Terminal (TCT)</t>
  </si>
  <si>
    <t xml:space="preserve">      NCX: CNTXG-CNDLC-CNTAO-HKHKG-CNSHK--VNSGN-HKHKG-CNTXG  FULL CONTAINER WEEKLY SERVICE  </t>
  </si>
  <si>
    <t>天津新港(TCT)</t>
  </si>
  <si>
    <t>大连(DPCM)</t>
  </si>
  <si>
    <t>蛇口(CCT)</t>
  </si>
  <si>
    <t>DALIAN</t>
  </si>
  <si>
    <t>SAT/SAT</t>
  </si>
  <si>
    <t>CNC PUMA</t>
  </si>
  <si>
    <t>0XKFIS</t>
  </si>
  <si>
    <t>0XKFJN</t>
  </si>
  <si>
    <t xml:space="preserve">CNC PANTHER </t>
  </si>
  <si>
    <t>0XKFKS</t>
  </si>
  <si>
    <t>0XKFLN</t>
  </si>
  <si>
    <t>CMA CGM MOMBASA</t>
  </si>
  <si>
    <t>0XKFMS</t>
  </si>
  <si>
    <t>0XKFNN</t>
  </si>
  <si>
    <t>P/O at SGN</t>
  </si>
  <si>
    <t>CNC LION</t>
  </si>
  <si>
    <t>P/I at SGN</t>
  </si>
  <si>
    <t>0XKTSN</t>
  </si>
  <si>
    <t>0XKFOS</t>
  </si>
  <si>
    <t>0XKFPN</t>
  </si>
  <si>
    <t>0XKFQS</t>
  </si>
  <si>
    <t>0XKFRN</t>
  </si>
  <si>
    <t>0XKFSS</t>
  </si>
  <si>
    <t>0XKFTN</t>
  </si>
  <si>
    <t>0XKFUS</t>
  </si>
  <si>
    <t>0XKFVN</t>
  </si>
  <si>
    <t>0XKFWS</t>
  </si>
  <si>
    <t>0XKFXN</t>
  </si>
  <si>
    <t>0XKFYS</t>
  </si>
  <si>
    <t>0XKFZN</t>
  </si>
  <si>
    <t xml:space="preserve">Terminal at each port for NCX service
</t>
  </si>
  <si>
    <t>Dalian Port Container Terminal (DPCM)</t>
  </si>
  <si>
    <t>Qingdao Qianwan Container Terminal (QQCT)</t>
  </si>
  <si>
    <t>Hong Kong International Terminal (HIT)</t>
  </si>
  <si>
    <t xml:space="preserve">      SCT: CNNSA-CNSHK-THLCH-THBKK-THLCH-CNNSA-CNSHK  FULL CONTAINER WEEKLY SERVICE  </t>
  </si>
  <si>
    <t>南沙</t>
  </si>
  <si>
    <t>蛇口</t>
  </si>
  <si>
    <t>林查班</t>
  </si>
  <si>
    <t>2445N</t>
  </si>
  <si>
    <t>P/O at NSA</t>
  </si>
  <si>
    <t>2446S</t>
  </si>
  <si>
    <t>2446N</t>
  </si>
  <si>
    <t>CHANCE</t>
  </si>
  <si>
    <t>2447S</t>
  </si>
  <si>
    <t>2448S</t>
  </si>
  <si>
    <t>2448N</t>
  </si>
  <si>
    <t>SINAR SOLO</t>
  </si>
  <si>
    <t>2449S</t>
  </si>
  <si>
    <t>2449N</t>
  </si>
  <si>
    <t>2450S</t>
  </si>
  <si>
    <t>2450N</t>
  </si>
  <si>
    <t>CUL HAIPHONG</t>
  </si>
  <si>
    <t>2451S</t>
  </si>
  <si>
    <t>2451N</t>
  </si>
  <si>
    <t>2452S</t>
  </si>
  <si>
    <t>2452N</t>
  </si>
  <si>
    <t>2507N</t>
  </si>
  <si>
    <t>2509N</t>
  </si>
  <si>
    <t>CUL NANSHA</t>
  </si>
  <si>
    <t>2518S</t>
  </si>
  <si>
    <t>P/I SCT at THBKK</t>
  </si>
  <si>
    <t>2518N</t>
  </si>
  <si>
    <t>2519S</t>
  </si>
  <si>
    <t>2519N</t>
  </si>
  <si>
    <t>2520S</t>
  </si>
  <si>
    <t>2520N</t>
  </si>
  <si>
    <t>2521S</t>
  </si>
  <si>
    <t>2521N</t>
  </si>
  <si>
    <t>2522S</t>
  </si>
  <si>
    <t>2522N</t>
  </si>
  <si>
    <t>2523S</t>
  </si>
  <si>
    <t>2523N</t>
  </si>
  <si>
    <t>2524S</t>
  </si>
  <si>
    <t>2524N</t>
  </si>
  <si>
    <t>2525S</t>
  </si>
  <si>
    <t>2525N</t>
  </si>
  <si>
    <t>2526S</t>
  </si>
  <si>
    <t>2526N</t>
  </si>
  <si>
    <t>2527S</t>
  </si>
  <si>
    <t>2527N</t>
  </si>
  <si>
    <t>2528S</t>
  </si>
  <si>
    <t>2528N</t>
  </si>
  <si>
    <t>2529S</t>
  </si>
  <si>
    <t>2529N</t>
  </si>
  <si>
    <t>2530S</t>
  </si>
  <si>
    <t>2530N</t>
  </si>
  <si>
    <t>CUL HUANGPU</t>
  </si>
  <si>
    <t>2531S</t>
  </si>
  <si>
    <t>2531N</t>
  </si>
  <si>
    <t>2532S</t>
  </si>
  <si>
    <t>2532N</t>
  </si>
  <si>
    <t>2533S</t>
  </si>
  <si>
    <t>2533N</t>
  </si>
  <si>
    <t>2534S</t>
  </si>
  <si>
    <t>2534N</t>
  </si>
  <si>
    <t>2535S</t>
  </si>
  <si>
    <t>2535N</t>
  </si>
  <si>
    <t>CUL LAEMCHABANG</t>
  </si>
  <si>
    <t>2536S</t>
  </si>
  <si>
    <t>2536N</t>
  </si>
  <si>
    <t>2537S</t>
  </si>
  <si>
    <t>call CCT</t>
  </si>
  <si>
    <t>2537N</t>
  </si>
  <si>
    <t>2538S</t>
  </si>
  <si>
    <t>2538N</t>
  </si>
  <si>
    <t>2539S</t>
  </si>
  <si>
    <t>2539N</t>
  </si>
  <si>
    <t>2540S</t>
  </si>
  <si>
    <t>2540N</t>
  </si>
  <si>
    <t>2543S</t>
  </si>
  <si>
    <t>2543N</t>
  </si>
  <si>
    <t>2545S</t>
  </si>
  <si>
    <t>2545N</t>
  </si>
  <si>
    <t>CUL YANGPU</t>
  </si>
  <si>
    <t>2546S</t>
  </si>
  <si>
    <t>2546N</t>
  </si>
  <si>
    <t>2548S</t>
  </si>
  <si>
    <t>2548N</t>
  </si>
  <si>
    <t>2550S</t>
  </si>
  <si>
    <t>2550N</t>
  </si>
  <si>
    <t>UGL SHENZHEN</t>
  </si>
  <si>
    <t>2551S</t>
  </si>
  <si>
    <t>2551N</t>
  </si>
  <si>
    <t>P/O at SHK</t>
  </si>
  <si>
    <t>2552S</t>
  </si>
  <si>
    <t>2552N</t>
  </si>
  <si>
    <t>ODYSSEY</t>
  </si>
  <si>
    <t>2604S</t>
  </si>
  <si>
    <t>2604N</t>
  </si>
  <si>
    <t>2605S</t>
  </si>
  <si>
    <t>2605N</t>
  </si>
  <si>
    <t xml:space="preserve">Terminal at each port for SCT service
</t>
  </si>
  <si>
    <t>NANSHA  INTERNATIONAL CONTAINER TERMINAL -(PHASE III)</t>
  </si>
  <si>
    <t>SHEKOU MAWAN CONTAINER TERMINAL</t>
  </si>
  <si>
    <t xml:space="preserve">      RBC1: THBKK-THBKS-THLEM-VNSGN--CNNGB--CNSHA-THLEM  FULL CONTAINER WEEKLY SERVICE  </t>
  </si>
  <si>
    <t>宁波</t>
  </si>
  <si>
    <t>BANGKOK(THBKK)</t>
  </si>
  <si>
    <t>BANGKOK(THBKS)</t>
  </si>
  <si>
    <t>SUN             1200</t>
  </si>
  <si>
    <t>MON     0400</t>
  </si>
  <si>
    <t>MON             0600</t>
  </si>
  <si>
    <t>MON    1300</t>
  </si>
  <si>
    <t>MON    2000</t>
  </si>
  <si>
    <t>TUE     0600</t>
  </si>
  <si>
    <t>FRI     1300</t>
  </si>
  <si>
    <t>FRI    2200</t>
  </si>
  <si>
    <t>FRI     0500</t>
  </si>
  <si>
    <t>SAT        1000</t>
  </si>
  <si>
    <t>SUN     0100</t>
  </si>
  <si>
    <t>SAT   1000</t>
  </si>
  <si>
    <t>SAT     1600</t>
  </si>
  <si>
    <t>24-Apr</t>
  </si>
  <si>
    <t>26-Apr</t>
  </si>
  <si>
    <t>GREEN EARTH</t>
  </si>
  <si>
    <t>011N</t>
  </si>
  <si>
    <t>011S</t>
  </si>
  <si>
    <t>062N</t>
  </si>
  <si>
    <t>062S</t>
  </si>
  <si>
    <t>012N</t>
  </si>
  <si>
    <t>CALL VNPCP</t>
  </si>
  <si>
    <t>012S</t>
  </si>
  <si>
    <t>063N</t>
  </si>
  <si>
    <t>CALL  VNSPI</t>
  </si>
  <si>
    <t>063S</t>
  </si>
  <si>
    <t>CALL  TCHP</t>
  </si>
  <si>
    <t>013N</t>
  </si>
  <si>
    <t>013S</t>
  </si>
  <si>
    <t>064N</t>
  </si>
  <si>
    <t>064S</t>
  </si>
  <si>
    <t>014N</t>
  </si>
  <si>
    <t>CALL  VNTHP</t>
  </si>
  <si>
    <t>014S</t>
  </si>
  <si>
    <t>065N</t>
  </si>
  <si>
    <t>065S</t>
  </si>
  <si>
    <t>015N</t>
  </si>
  <si>
    <t>015S</t>
  </si>
  <si>
    <t>066N</t>
  </si>
  <si>
    <t>066S</t>
  </si>
  <si>
    <t>016N</t>
  </si>
  <si>
    <t>016S</t>
  </si>
  <si>
    <t>067N</t>
  </si>
  <si>
    <t>067S</t>
  </si>
  <si>
    <t>025S</t>
  </si>
  <si>
    <t>068N</t>
  </si>
  <si>
    <t>068S</t>
  </si>
  <si>
    <t>026N</t>
  </si>
  <si>
    <t>026S</t>
  </si>
  <si>
    <t>069N</t>
  </si>
  <si>
    <t>069S</t>
  </si>
  <si>
    <t>027N</t>
  </si>
  <si>
    <t>027S</t>
  </si>
  <si>
    <t>070N</t>
  </si>
  <si>
    <t>070S</t>
  </si>
  <si>
    <t>028N</t>
  </si>
  <si>
    <t>028S</t>
  </si>
  <si>
    <t>071N</t>
  </si>
  <si>
    <t>071S</t>
  </si>
  <si>
    <t>CUL BANGKOK</t>
  </si>
  <si>
    <t>P/I at NGB</t>
  </si>
  <si>
    <t>029N</t>
  </si>
  <si>
    <t>029S</t>
  </si>
  <si>
    <t>072N</t>
  </si>
  <si>
    <t>072S</t>
  </si>
  <si>
    <t>2549N</t>
  </si>
  <si>
    <t>2549S</t>
  </si>
  <si>
    <t xml:space="preserve">Call  Phase 2 </t>
  </si>
  <si>
    <t>P/O at NGB</t>
  </si>
  <si>
    <t>030N</t>
  </si>
  <si>
    <t>030S</t>
  </si>
  <si>
    <t>073N</t>
  </si>
  <si>
    <t>073S</t>
  </si>
  <si>
    <t>031S</t>
  </si>
  <si>
    <t>074N</t>
  </si>
  <si>
    <t>074S</t>
  </si>
  <si>
    <t xml:space="preserve">Terminal at each port for RBC1 service
</t>
  </si>
  <si>
    <r>
      <rPr>
        <sz val="12"/>
        <rFont val="Times New Roman"/>
        <family val="1"/>
      </rPr>
      <t>Ningbo Beilun Second Container Terminals Co., LTD (phase3</t>
    </r>
    <r>
      <rPr>
        <sz val="12"/>
        <rFont val="宋体"/>
        <family val="3"/>
        <charset val="134"/>
      </rPr>
      <t>）</t>
    </r>
    <r>
      <rPr>
        <sz val="12"/>
        <rFont val="Times New Roman"/>
        <family val="1"/>
      </rPr>
      <t xml:space="preserve">
</t>
    </r>
  </si>
  <si>
    <t>Bangkok(THBKK)</t>
  </si>
  <si>
    <t>Bangkok(THBKS)</t>
  </si>
  <si>
    <t>Suksawat terminal</t>
  </si>
  <si>
    <t>TIPS Co., Ltd (B4 terminal)</t>
  </si>
  <si>
    <t>Cat Lai Terminal(SAIGON NEWPORT)</t>
  </si>
  <si>
    <t>SHANGHAI PUDONG LOGISTICS CO.,LTD(W1)</t>
  </si>
  <si>
    <t xml:space="preserve">      CSX: CNTAO-CNXMN-CNNSA-CNDCB-MYPKG-LKCMB-INNSA-INMUN-MYPKG-CNTAO  FULL CONTAINER WEEKLY SERVICE  </t>
  </si>
  <si>
    <t>青岛(QQCTN)</t>
  </si>
  <si>
    <t>厦门(XRCT)</t>
  </si>
  <si>
    <t>南沙(NICT)</t>
  </si>
  <si>
    <t>大铲湾(DCB)</t>
  </si>
  <si>
    <t>巴生(WPT)</t>
  </si>
  <si>
    <t>科伦坡(CWIT)</t>
  </si>
  <si>
    <t>那瓦西瓦(GTI)</t>
  </si>
  <si>
    <t>蒙德拉(CT3)</t>
  </si>
  <si>
    <t>DA CHAN BAY</t>
  </si>
  <si>
    <t>PORT KLANG</t>
  </si>
  <si>
    <t>COLOMBO</t>
  </si>
  <si>
    <t>NHAVA SHEVA</t>
  </si>
  <si>
    <t>MUNDRA</t>
  </si>
  <si>
    <t>WED/THU</t>
  </si>
  <si>
    <t>ZHONG GU CHANG SHA</t>
  </si>
  <si>
    <t>02547W</t>
  </si>
  <si>
    <t>02547E</t>
  </si>
  <si>
    <t>ITAL UNICA</t>
  </si>
  <si>
    <t>187W</t>
  </si>
  <si>
    <t>E187</t>
  </si>
  <si>
    <t>HERTA</t>
  </si>
  <si>
    <t>02549W</t>
  </si>
  <si>
    <t>02549E</t>
  </si>
  <si>
    <t>ITAL USODIMARE</t>
  </si>
  <si>
    <t>185W</t>
  </si>
  <si>
    <t>E185</t>
  </si>
  <si>
    <t>EVER STEADY</t>
  </si>
  <si>
    <t>123W</t>
  </si>
  <si>
    <t>E123</t>
  </si>
  <si>
    <t>HELLA</t>
  </si>
  <si>
    <t>02552W</t>
  </si>
  <si>
    <t>02552E</t>
  </si>
  <si>
    <t>02601W</t>
  </si>
  <si>
    <t>02601E</t>
  </si>
  <si>
    <t>ESL EFFICIENCY</t>
  </si>
  <si>
    <t>02602W</t>
  </si>
  <si>
    <t>02602E</t>
  </si>
  <si>
    <t>02603W</t>
  </si>
  <si>
    <t>02603E</t>
  </si>
  <si>
    <t>02604W</t>
  </si>
  <si>
    <t>02604E</t>
  </si>
  <si>
    <t xml:space="preserve">Terminal at each port for CSX service
</t>
  </si>
  <si>
    <t>Qingdao New Qianwan Container Terminal(QQCTN)</t>
  </si>
  <si>
    <t>Xiamen Hairun Container Terminal(XRCT)</t>
  </si>
  <si>
    <t>Nansha International Container Terminal(NICT)</t>
  </si>
  <si>
    <t>Dachan Bay Container Terminal(DCB)</t>
  </si>
  <si>
    <t>Port Klang West Port(WPT)</t>
  </si>
  <si>
    <t>Colombo West International Terminal(CWIT)</t>
  </si>
  <si>
    <t>Gateway Terminals India(GTI)</t>
  </si>
  <si>
    <r>
      <rPr>
        <sz val="12"/>
        <rFont val="Times New Roman"/>
        <family val="1"/>
      </rPr>
      <t>Adani International Container Terminal(</t>
    </r>
    <r>
      <rPr>
        <sz val="12"/>
        <color rgb="FFFF0000"/>
        <rFont val="Times New Roman"/>
        <family val="1"/>
      </rPr>
      <t>T2</t>
    </r>
    <r>
      <rPr>
        <sz val="12"/>
        <rFont val="Times New Roman"/>
        <family val="1"/>
      </rPr>
      <t>)</t>
    </r>
  </si>
  <si>
    <t xml:space="preserve">      NPX: CNTAO-CNSHA-CNNGB-PHMNN-PHMNS--CNTAO-CNSHA-CNNGB  FULL CONTAINER WEEKLY SERVICE  </t>
  </si>
  <si>
    <t>马尼拉北港</t>
  </si>
  <si>
    <t>马尼拉南港</t>
  </si>
  <si>
    <t>MANILA(N)</t>
  </si>
  <si>
    <t>MANILA(S)</t>
  </si>
  <si>
    <t>FRI       0600</t>
  </si>
  <si>
    <t>SAT         1500</t>
  </si>
  <si>
    <t>SAT           2300</t>
  </si>
  <si>
    <t>SUN           1600</t>
  </si>
  <si>
    <t>FRI            0100</t>
  </si>
  <si>
    <t>FRI         2300</t>
  </si>
  <si>
    <t>SAT           0100</t>
  </si>
  <si>
    <t>SAT         1900</t>
  </si>
  <si>
    <t>CA GUANGZHOU</t>
  </si>
  <si>
    <t>2433S</t>
  </si>
  <si>
    <t>2433N</t>
  </si>
  <si>
    <t>29/Nov RZH</t>
  </si>
  <si>
    <t>42S</t>
  </si>
  <si>
    <t>42N</t>
  </si>
  <si>
    <t>2434S</t>
  </si>
  <si>
    <t>2434N</t>
  </si>
  <si>
    <t>43S</t>
  </si>
  <si>
    <t>43N</t>
  </si>
  <si>
    <t>2435S</t>
  </si>
  <si>
    <t>44S</t>
  </si>
  <si>
    <t>44N</t>
  </si>
  <si>
    <t>24/Nov RZH</t>
  </si>
  <si>
    <t>45S</t>
  </si>
  <si>
    <t>45N</t>
  </si>
  <si>
    <t>46S</t>
  </si>
  <si>
    <t>46N</t>
  </si>
  <si>
    <t>21/Feb RZH</t>
  </si>
  <si>
    <t>47S</t>
  </si>
  <si>
    <t>47N</t>
  </si>
  <si>
    <t>6/Mar RZH</t>
  </si>
  <si>
    <t>48S</t>
  </si>
  <si>
    <t>48N</t>
  </si>
  <si>
    <t>49S</t>
  </si>
  <si>
    <t>49N</t>
  </si>
  <si>
    <t>2506N</t>
  </si>
  <si>
    <t>THU            0500</t>
  </si>
  <si>
    <t>FRI         0400</t>
  </si>
  <si>
    <t>50S</t>
  </si>
  <si>
    <t>50N</t>
  </si>
  <si>
    <t>OMIT RZH</t>
  </si>
  <si>
    <t>4/May NGB</t>
  </si>
  <si>
    <t>51S</t>
  </si>
  <si>
    <t>51N</t>
  </si>
  <si>
    <t>29/May RZH</t>
  </si>
  <si>
    <t>52S</t>
  </si>
  <si>
    <t>52N</t>
  </si>
  <si>
    <t>13/Jun RZH</t>
  </si>
  <si>
    <t>OPHELIA</t>
  </si>
  <si>
    <t>8/Jun NGB</t>
  </si>
  <si>
    <t>9/Jun SHA</t>
  </si>
  <si>
    <t>10/Jun TAO</t>
  </si>
  <si>
    <t>53S</t>
  </si>
  <si>
    <t>53N</t>
  </si>
  <si>
    <t>54S</t>
  </si>
  <si>
    <t>54N</t>
  </si>
  <si>
    <t>55S</t>
  </si>
  <si>
    <t>55N</t>
  </si>
  <si>
    <t>56S</t>
  </si>
  <si>
    <t>56N</t>
  </si>
  <si>
    <t>57S</t>
  </si>
  <si>
    <t>57N</t>
  </si>
  <si>
    <t>58S</t>
  </si>
  <si>
    <t>58N</t>
  </si>
  <si>
    <t>59S</t>
  </si>
  <si>
    <t>P/O at MNN</t>
  </si>
  <si>
    <t>59N</t>
  </si>
  <si>
    <t>P/O at SHA</t>
  </si>
  <si>
    <t>60S</t>
  </si>
  <si>
    <t>60N</t>
  </si>
  <si>
    <t>SLIDE THREE WEEKS</t>
  </si>
  <si>
    <t>61S</t>
  </si>
  <si>
    <t>16/Nov NGB</t>
  </si>
  <si>
    <t>17/Nov SHA</t>
  </si>
  <si>
    <t>61N</t>
  </si>
  <si>
    <t>P/I HHX2</t>
  </si>
  <si>
    <t>62S</t>
  </si>
  <si>
    <t>62N</t>
  </si>
  <si>
    <t>63S</t>
  </si>
  <si>
    <t>63N</t>
  </si>
  <si>
    <t>64S</t>
  </si>
  <si>
    <t>64N</t>
  </si>
  <si>
    <t>65S</t>
  </si>
  <si>
    <t>65N</t>
  </si>
  <si>
    <t>66S</t>
  </si>
  <si>
    <t>66N</t>
  </si>
  <si>
    <t>Terminal at each port for NPX service</t>
  </si>
  <si>
    <t>Shanghai Mingdong  Container Terminal Co., Ltd (SMCT)</t>
  </si>
  <si>
    <t>Mannila North Harbour-INTERNATIONAL CONTAINER TERMINAL SERVICES INCORPORATED  (ICTSI)</t>
  </si>
  <si>
    <t>Manila(S)</t>
  </si>
  <si>
    <t>Mannila South Harbour-ASIAN TERMINAL INCORPORATED (ATI)</t>
  </si>
  <si>
    <t xml:space="preserve">      NPX2: CNRZH-CNTAO-CNSHA-PHMNS-CNRZH-CNTAO-CNSHA  FULL CONTAINER WEEKLY SERVICE  </t>
  </si>
  <si>
    <t>2441S</t>
  </si>
  <si>
    <t>17/Oct TXG</t>
  </si>
  <si>
    <t>18-19/Oct TAO</t>
  </si>
  <si>
    <t>20-21/Oct RIZHAO</t>
  </si>
  <si>
    <t>31/Oct TAO</t>
  </si>
  <si>
    <t>1/Nov RIZHAO</t>
  </si>
  <si>
    <t>2442S</t>
  </si>
  <si>
    <t>2442N</t>
  </si>
  <si>
    <t>21-22/Nov RIZHAO</t>
  </si>
  <si>
    <t>OMIT SHA</t>
  </si>
  <si>
    <t>24/Nov XMN</t>
  </si>
  <si>
    <t>2443S</t>
  </si>
  <si>
    <t>2443N</t>
  </si>
  <si>
    <t>06/Dec TAO</t>
  </si>
  <si>
    <t>06-07/Dec RIZHAO</t>
  </si>
  <si>
    <t>2444S</t>
  </si>
  <si>
    <t>07-08/Dec RIZHAO</t>
  </si>
  <si>
    <t>22/Dec XMN</t>
  </si>
  <si>
    <t>10-11/Jan RIZHAO</t>
  </si>
  <si>
    <t>CA  OSAKA</t>
  </si>
  <si>
    <t>13-14/Jan NGB</t>
  </si>
  <si>
    <t>12/Feb TAO</t>
  </si>
  <si>
    <t>12-13/Feb RIZHAO</t>
  </si>
  <si>
    <t>15-16/Feb TAO</t>
  </si>
  <si>
    <t>17-18/Feb RIZHAO</t>
  </si>
  <si>
    <t>21/Feb XMN</t>
  </si>
  <si>
    <t>1/Mar RIZHAO</t>
  </si>
  <si>
    <t>4/Mar XMN</t>
  </si>
  <si>
    <t>28/Feb TAO</t>
  </si>
  <si>
    <t>15/Mar NGB</t>
  </si>
  <si>
    <t>16/Mar SHA</t>
  </si>
  <si>
    <t>17-18/Mar XMN</t>
  </si>
  <si>
    <t>K-PACIFIC</t>
  </si>
  <si>
    <t>17/Mar TAO</t>
  </si>
  <si>
    <t>18/Mar RIZHAO</t>
  </si>
  <si>
    <t>30-31/Mar SHA</t>
  </si>
  <si>
    <t>1-2/Apr RIZHAO</t>
  </si>
  <si>
    <t>2-3/Apr TAO</t>
  </si>
  <si>
    <t>HE YUAN 1</t>
  </si>
  <si>
    <t>9/Apr TAO</t>
  </si>
  <si>
    <t>10/Apr RIZHAO</t>
  </si>
  <si>
    <t>14/May SHA</t>
  </si>
  <si>
    <t>16/May RIZHAO</t>
  </si>
  <si>
    <t>17/May TAO</t>
  </si>
  <si>
    <t>9/May XMN</t>
  </si>
  <si>
    <t>21/May SHA</t>
  </si>
  <si>
    <t>22/May RIZHAO</t>
  </si>
  <si>
    <t>23/May TAO</t>
  </si>
  <si>
    <t>6/Jun SHA</t>
  </si>
  <si>
    <t>7-8/Jun RIZHAO</t>
  </si>
  <si>
    <t>8-9/Jun TAO</t>
  </si>
  <si>
    <t>4-5/Jun TAO</t>
  </si>
  <si>
    <t>6-7/Jun SHA</t>
  </si>
  <si>
    <t>7-8/Jun NGB</t>
  </si>
  <si>
    <t>23-24/Jun SHA</t>
  </si>
  <si>
    <t>25-26/Jun RIZHAO</t>
  </si>
  <si>
    <t>27-28/Jun TAO</t>
  </si>
  <si>
    <t>5-6/Jun TAO</t>
  </si>
  <si>
    <t>10/Jun SHA</t>
  </si>
  <si>
    <t>10-11/Jun NGB</t>
  </si>
  <si>
    <t>VNSGN(CAT LAI)16-17/Jun</t>
  </si>
  <si>
    <t xml:space="preserve"> 2516N </t>
  </si>
  <si>
    <t>21-22/Jun NSA</t>
  </si>
  <si>
    <t>23-24/Jun SHK</t>
  </si>
  <si>
    <t>25-26/Jun XMN</t>
  </si>
  <si>
    <t>KRINC 28-29/Jun</t>
  </si>
  <si>
    <t>30/Jun TAO</t>
  </si>
  <si>
    <t>1/Jul RIZHAO</t>
  </si>
  <si>
    <t>29/Jul SHK</t>
  </si>
  <si>
    <t>30/Jul NSA</t>
  </si>
  <si>
    <t>17/Aug BUSAN</t>
  </si>
  <si>
    <t>1-Oct XMN</t>
  </si>
  <si>
    <t>29-Sep XMN</t>
  </si>
  <si>
    <t>HONG YONG LAN TIAN</t>
  </si>
  <si>
    <t>2542S</t>
  </si>
  <si>
    <t>19-20/Oct RIZHAO</t>
  </si>
  <si>
    <t>2542N</t>
  </si>
  <si>
    <t>29/Oct SHK</t>
  </si>
  <si>
    <t>31/Oct XMN</t>
  </si>
  <si>
    <t>LI DA WANG</t>
  </si>
  <si>
    <t xml:space="preserve">2545S </t>
  </si>
  <si>
    <t>6/Nov TAO</t>
  </si>
  <si>
    <t>7/Nov RIZHAO</t>
  </si>
  <si>
    <t>OMIT  XMN</t>
  </si>
  <si>
    <t xml:space="preserve">2546S </t>
  </si>
  <si>
    <t>4/Dec SHK</t>
  </si>
  <si>
    <t>4-5/Dec  NSA</t>
  </si>
  <si>
    <t>20/Nov TAO</t>
  </si>
  <si>
    <t>21/Nov RZH</t>
  </si>
  <si>
    <t>2/Dec NGB</t>
  </si>
  <si>
    <t>11/Dec TAO</t>
  </si>
  <si>
    <t xml:space="preserve">22/Dec SHK </t>
  </si>
  <si>
    <t xml:space="preserve">23/Dec NSA </t>
  </si>
  <si>
    <t>P/I BHX</t>
  </si>
  <si>
    <t>XIAN FENG JU HE</t>
  </si>
  <si>
    <t>22/Dec TAO</t>
  </si>
  <si>
    <t>23/Dec RZH</t>
  </si>
  <si>
    <t>2/Jan TAO</t>
  </si>
  <si>
    <t>3/Jan RZH</t>
  </si>
  <si>
    <t>13/Jan TAO</t>
  </si>
  <si>
    <t>14/Jan RZH</t>
  </si>
  <si>
    <t>24/Jan TAO</t>
  </si>
  <si>
    <t>25/Jan RZH</t>
  </si>
  <si>
    <t>4/Feb TAO</t>
  </si>
  <si>
    <t>4/Feb RZH</t>
  </si>
  <si>
    <t>Terminal at each port for NPX2 service</t>
  </si>
  <si>
    <r>
      <rPr>
        <sz val="12"/>
        <rFont val="Times New Roman"/>
        <family val="1"/>
      </rPr>
      <t>Rizhao Port Container Terminal Developing Co.,Ltd (</t>
    </r>
    <r>
      <rPr>
        <sz val="12"/>
        <rFont val="宋体"/>
        <family val="3"/>
        <charset val="134"/>
      </rPr>
      <t>日照港集装箱发展有限公司</t>
    </r>
    <r>
      <rPr>
        <sz val="12"/>
        <rFont val="Times New Roman"/>
        <family val="1"/>
      </rPr>
      <t>)</t>
    </r>
  </si>
  <si>
    <t>INCHEON</t>
  </si>
  <si>
    <t>Sun Kwang New Container Terminal</t>
  </si>
  <si>
    <r>
      <rPr>
        <b/>
        <sz val="12"/>
        <rFont val="Times New Roman"/>
        <family val="1"/>
      </rPr>
      <t xml:space="preserve">BHX: CNXMN--CNSHK--CNNSA--VNHCM--CNXMN--CNSHK--CNNSA           </t>
    </r>
    <r>
      <rPr>
        <b/>
        <sz val="12"/>
        <rFont val="宋体"/>
        <family val="3"/>
        <charset val="134"/>
      </rPr>
      <t>湾越快航</t>
    </r>
  </si>
  <si>
    <t>蛇口(MCT)</t>
  </si>
  <si>
    <t>胡志明(SP-ITC)</t>
  </si>
  <si>
    <t>Terminal at each port for BHX service</t>
  </si>
  <si>
    <t>Xiamen Haitian International Terminal</t>
  </si>
  <si>
    <r>
      <rPr>
        <sz val="11"/>
        <rFont val="Times New Roman"/>
        <family val="1"/>
      </rPr>
      <t xml:space="preserve">Nansha International Container Terminal (NICT) - </t>
    </r>
    <r>
      <rPr>
        <sz val="10"/>
        <rFont val="宋体"/>
        <family val="3"/>
        <charset val="134"/>
      </rPr>
      <t>广州港股份有限公司南沙集装箱码头分公司</t>
    </r>
  </si>
  <si>
    <t>Ho Chi Minh</t>
  </si>
  <si>
    <t>SP-ITC International Container Terminal</t>
  </si>
  <si>
    <t xml:space="preserve">      SVP: CNSHK-CNNSA-CNXMN-PHMNN-CNSHK-CNNSA-CNXMN  FULL CONTAINER WEEKLY SERVICE  </t>
  </si>
  <si>
    <t>蛇口(SCT)</t>
  </si>
  <si>
    <t>SHEKOU - S</t>
  </si>
  <si>
    <t>NANSHA - S</t>
  </si>
  <si>
    <t xml:space="preserve">XIAMEN - S </t>
  </si>
  <si>
    <t>MANILA(N) - N</t>
  </si>
  <si>
    <t>WED         0600</t>
  </si>
  <si>
    <t>WED         1200</t>
  </si>
  <si>
    <t>WED         2100</t>
  </si>
  <si>
    <t>THU         0300</t>
  </si>
  <si>
    <t>THU         2300</t>
  </si>
  <si>
    <t>FRI      0900</t>
  </si>
  <si>
    <t>SUN            1200</t>
  </si>
  <si>
    <t>MON         0600</t>
  </si>
  <si>
    <t xml:space="preserve">5/Nov HPH  P/I </t>
  </si>
  <si>
    <t>5-6/Nov QINZHOU</t>
  </si>
  <si>
    <t>OMIT YTN</t>
  </si>
  <si>
    <t>P/I SVP line at XMN</t>
  </si>
  <si>
    <t>14/Feb XMN</t>
  </si>
  <si>
    <t>16/Feb NSA</t>
  </si>
  <si>
    <t>28/Feb NGB</t>
  </si>
  <si>
    <t>1/Mar SHA</t>
  </si>
  <si>
    <t>16/Mar XMN</t>
  </si>
  <si>
    <t>12/Mar YANTIAN</t>
  </si>
  <si>
    <t>SUN            0900</t>
  </si>
  <si>
    <t>MON         0700</t>
  </si>
  <si>
    <t>21/May XMN</t>
  </si>
  <si>
    <t>22/May NSA</t>
  </si>
  <si>
    <t>6-7/Aug NGB</t>
  </si>
  <si>
    <t>7-8/Aug SHA</t>
  </si>
  <si>
    <t>4/Aug XMN</t>
  </si>
  <si>
    <t>5/Aug SHK</t>
  </si>
  <si>
    <t>5/Aug NSA</t>
  </si>
  <si>
    <t>6/Aug NSA</t>
  </si>
  <si>
    <t>13-14/Aug RIZHAO</t>
  </si>
  <si>
    <t>14-15/Aug TAO</t>
  </si>
  <si>
    <t>16-17/Aug SHA</t>
  </si>
  <si>
    <t xml:space="preserve">CA  SAIGON </t>
  </si>
  <si>
    <t>19-20/Aug NSA</t>
  </si>
  <si>
    <t>20-21/Aug DA CHAN BAY</t>
  </si>
  <si>
    <t>21/Aug SHK</t>
  </si>
  <si>
    <t>3/Sep XMN</t>
  </si>
  <si>
    <t>3-4/Sep SHK</t>
  </si>
  <si>
    <t>5/Sep NSA</t>
  </si>
  <si>
    <t xml:space="preserve">      SVP: CNXMN-CNSHK-CNNSA-PHMNN-CNXMN-CNSHK-CNNSA  FULL CONTAINER WEEKLY SERVICE  </t>
  </si>
  <si>
    <t>THU         1200</t>
  </si>
  <si>
    <t>FRI         0300</t>
  </si>
  <si>
    <t>FRI         1200</t>
  </si>
  <si>
    <t>FRI      2000</t>
  </si>
  <si>
    <t>1/Nov SHA</t>
  </si>
  <si>
    <t>2/Nov NGB</t>
  </si>
  <si>
    <t>2544S</t>
  </si>
  <si>
    <t>2544N</t>
  </si>
  <si>
    <t>2547S</t>
  </si>
  <si>
    <t>2547N</t>
  </si>
  <si>
    <t>Terminal at each port for SVP service</t>
  </si>
  <si>
    <t>Shekou Container Terminals Ltd. (SCT)</t>
  </si>
  <si>
    <t>Nansha International Container Terminal (NICT)</t>
  </si>
  <si>
    <t>Subic</t>
  </si>
  <si>
    <t>Subic Bay International Terminal Corporation</t>
  </si>
  <si>
    <t xml:space="preserve">      SVP2: CNQZH-CNNSA-CNXMN-PHMNS-CNQZH-CNNSA-CNXMN  FULL CONTAINER WEEKLY SERVICE  </t>
  </si>
  <si>
    <t>FRI         1000</t>
  </si>
  <si>
    <t>FRI         1700</t>
  </si>
  <si>
    <t>SUN         0600</t>
  </si>
  <si>
    <t>SUN         1600</t>
  </si>
  <si>
    <t>MON         2300</t>
  </si>
  <si>
    <t>TUE      1200</t>
  </si>
  <si>
    <t>FRI            1800</t>
  </si>
  <si>
    <t>SAT         1200</t>
  </si>
  <si>
    <t>2-Mar YTN</t>
  </si>
  <si>
    <t xml:space="preserve">      SVP2: CNQZH-CNNSA-CNXMN-PHMNS-CNNGB-CNSHA-CNXMN  FULL CONTAINER WEEKLY SERVICE  </t>
  </si>
  <si>
    <t>SAT         1000</t>
  </si>
  <si>
    <t>SAT         1700</t>
  </si>
  <si>
    <t>28-Mar YTN</t>
  </si>
  <si>
    <t>COMBINED WITH  CA OSAKA V.2507S</t>
  </si>
  <si>
    <t>COMBINED WITH  CA OSAKA V.2507N</t>
  </si>
  <si>
    <t xml:space="preserve">CA OSAKA </t>
  </si>
  <si>
    <t>21/Jun SHEKOU</t>
  </si>
  <si>
    <t xml:space="preserve">3/Jul QINZHOU </t>
  </si>
  <si>
    <t>12/Jul SHEKOU</t>
  </si>
  <si>
    <t>19/Jul SHEKOU</t>
  </si>
  <si>
    <t>2/Aug RIZHAO</t>
  </si>
  <si>
    <t>1-2/Aug TAO</t>
  </si>
  <si>
    <t>3-4/Aug SHA</t>
  </si>
  <si>
    <t>27/Jul SHK</t>
  </si>
  <si>
    <t>5/Aug SHEKOU</t>
  </si>
  <si>
    <t>omit HUIZHOU</t>
  </si>
  <si>
    <t>P/I BVX2</t>
  </si>
  <si>
    <t>CA  KOBE</t>
  </si>
  <si>
    <t xml:space="preserve">      SVP2: CNQZH-CNSHK-CNNSA-CNXMN-PHMNS-CNNGB-CNSHA-CNXMN  FULL CONTAINER WEEKLY SERVICE  </t>
  </si>
  <si>
    <t>CA KOBE V.2522S will combined with CA OSAKA V.2523S</t>
  </si>
  <si>
    <t>22/Nov SHA</t>
  </si>
  <si>
    <t xml:space="preserve">      SVP2: CNSHK-CNNSA-CNXMN-PHMNS-CNSHK-CNNSA-CNXMN  FULL CONTAINER WEEKLY SERVICE  </t>
  </si>
  <si>
    <t>SUN         1000</t>
  </si>
  <si>
    <t>SUN         1700</t>
  </si>
  <si>
    <t>MON         1600</t>
  </si>
  <si>
    <t>TUE         2300</t>
  </si>
  <si>
    <t>WED     1200</t>
  </si>
  <si>
    <t>17-18/Dec SHANGHAI</t>
  </si>
  <si>
    <t>25-Dec QZH</t>
  </si>
  <si>
    <t>Terminal at each port for SVP2 service</t>
  </si>
  <si>
    <t xml:space="preserve">      CVT2: KRINC-CNTAO-CNSHA-VNSGN-THLCH-CNSHK-KRINC  FULL CONTAINER WEEKLY SERVICE  </t>
  </si>
  <si>
    <t>仁川(SNCT)</t>
  </si>
  <si>
    <t>上海(WGQ2)</t>
  </si>
  <si>
    <r>
      <rPr>
        <sz val="12"/>
        <color theme="1"/>
        <rFont val="宋体"/>
        <family val="3"/>
        <charset val="134"/>
      </rPr>
      <t>蛇口</t>
    </r>
    <r>
      <rPr>
        <sz val="12"/>
        <color rgb="FFFF0000"/>
        <rFont val="宋体"/>
        <family val="3"/>
        <charset val="134"/>
      </rPr>
      <t>(MCT)</t>
    </r>
  </si>
  <si>
    <t>WED/WED</t>
  </si>
  <si>
    <t>SAT         0900</t>
  </si>
  <si>
    <t>SUN         0100</t>
  </si>
  <si>
    <t>MON         0400</t>
  </si>
  <si>
    <t>MON      1800</t>
  </si>
  <si>
    <t>WED            0800</t>
  </si>
  <si>
    <t>WED         2000</t>
  </si>
  <si>
    <t>TUE         0100</t>
  </si>
  <si>
    <t>TUE         1300</t>
  </si>
  <si>
    <t>THU         1300</t>
  </si>
  <si>
    <t>FRI        0500</t>
  </si>
  <si>
    <t>TUE         0800</t>
  </si>
  <si>
    <t>TUE         2000</t>
  </si>
  <si>
    <t>ASL QINGDAO</t>
  </si>
  <si>
    <t>2419S</t>
  </si>
  <si>
    <t>16/Nov TAO</t>
  </si>
  <si>
    <t>17/Nov KRINC</t>
  </si>
  <si>
    <t>2419N</t>
  </si>
  <si>
    <t>POS BANGKOK</t>
  </si>
  <si>
    <t>1061S</t>
  </si>
  <si>
    <t>1061N</t>
  </si>
  <si>
    <t>JAN</t>
  </si>
  <si>
    <t>2420S</t>
  </si>
  <si>
    <t>1062S</t>
  </si>
  <si>
    <t>1062N</t>
  </si>
  <si>
    <t>2417S</t>
  </si>
  <si>
    <t>2421S</t>
  </si>
  <si>
    <t>2421N</t>
  </si>
  <si>
    <t>1063S</t>
  </si>
  <si>
    <t>1063N</t>
  </si>
  <si>
    <t>POS QINGDAO</t>
  </si>
  <si>
    <t>1036N</t>
  </si>
  <si>
    <t>1064S</t>
  </si>
  <si>
    <t>1064N</t>
  </si>
  <si>
    <r>
      <rPr>
        <sz val="12"/>
        <rFont val="宋体"/>
        <family val="3"/>
        <charset val="134"/>
      </rPr>
      <t>胡志明</t>
    </r>
    <r>
      <rPr>
        <sz val="12"/>
        <color theme="1"/>
        <rFont val="宋体"/>
        <family val="3"/>
        <charset val="134"/>
      </rPr>
      <t>(Cat Lai)</t>
    </r>
  </si>
  <si>
    <t>9/Mar TAO</t>
  </si>
  <si>
    <t>1065S</t>
  </si>
  <si>
    <t>1065N</t>
  </si>
  <si>
    <t>REN JIAN 6</t>
  </si>
  <si>
    <t>1066S</t>
  </si>
  <si>
    <t>1066N</t>
  </si>
  <si>
    <t>1067S</t>
  </si>
  <si>
    <t>1067N</t>
  </si>
  <si>
    <t>1068S</t>
  </si>
  <si>
    <t>1068N</t>
  </si>
  <si>
    <t>1069S</t>
  </si>
  <si>
    <t>1069N</t>
  </si>
  <si>
    <t>1070S</t>
  </si>
  <si>
    <t>1070N</t>
  </si>
  <si>
    <t>1071S</t>
  </si>
  <si>
    <t>1071N</t>
  </si>
  <si>
    <t>1072S</t>
  </si>
  <si>
    <t>1072N</t>
  </si>
  <si>
    <t>1073S</t>
  </si>
  <si>
    <t>1073N</t>
  </si>
  <si>
    <t>18/Sep THLCH(C3)</t>
  </si>
  <si>
    <t>25/Sep THBKK(PAT)</t>
  </si>
  <si>
    <t>26/Sep THLCH(KSSP)</t>
  </si>
  <si>
    <t>28/Sep CAI MEP</t>
  </si>
  <si>
    <t>30/Sep NSA</t>
  </si>
  <si>
    <t>P/I BTX</t>
  </si>
  <si>
    <t>1074S</t>
  </si>
  <si>
    <t>1074N</t>
  </si>
  <si>
    <t>1075S</t>
  </si>
  <si>
    <t>N/B SLIDE ONE WEEK</t>
  </si>
  <si>
    <t>1075N</t>
  </si>
  <si>
    <t>17/Nov TAO</t>
  </si>
  <si>
    <t>19/Nov SHA</t>
  </si>
  <si>
    <t>1076S</t>
  </si>
  <si>
    <t>1076N</t>
  </si>
  <si>
    <r>
      <rPr>
        <sz val="12"/>
        <rFont val="宋体"/>
        <family val="3"/>
        <charset val="134"/>
      </rPr>
      <t>胡志明</t>
    </r>
    <r>
      <rPr>
        <sz val="12"/>
        <color rgb="FFFF0000"/>
        <rFont val="宋体"/>
        <family val="3"/>
        <charset val="134"/>
      </rPr>
      <t>(SP-ITC)</t>
    </r>
  </si>
  <si>
    <t>1077S</t>
  </si>
  <si>
    <t>1077N</t>
  </si>
  <si>
    <t>20/Dec THLCH(C3)</t>
  </si>
  <si>
    <t>21/Dec THBKK(PAT)</t>
  </si>
  <si>
    <t>22/Dec THLCH(KSSP)</t>
  </si>
  <si>
    <t>25/Dec DAD</t>
  </si>
  <si>
    <t>27/Dec XMN</t>
  </si>
  <si>
    <t>28/Dec DA CHAN BAY</t>
  </si>
  <si>
    <t>1078S</t>
  </si>
  <si>
    <t>1078N</t>
  </si>
  <si>
    <t>1079S</t>
  </si>
  <si>
    <t>1079N</t>
  </si>
  <si>
    <t>Qingdao New Qianwan Container Terminal Co.,Ltd From JAN V.2502S</t>
  </si>
  <si>
    <t>Shanghai Waigaoqiao Int'l Container TMNL (WGQ2)</t>
  </si>
  <si>
    <t>Cat Lai Terminal</t>
  </si>
  <si>
    <r>
      <rPr>
        <sz val="12"/>
        <rFont val="Times New Roman"/>
        <family val="1"/>
      </rPr>
      <t xml:space="preserve">SP-ITC International Container Terminal </t>
    </r>
    <r>
      <rPr>
        <sz val="12"/>
        <color rgb="FFFF0000"/>
        <rFont val="Times New Roman"/>
        <family val="1"/>
      </rPr>
      <t>From M/V POS BANGKOK V.1077S SGN</t>
    </r>
  </si>
  <si>
    <t>Laem Chabang International Terminal Co.,Ltd (C3)</t>
  </si>
  <si>
    <t>Chiwan Container Terminal Co.,Ltd</t>
  </si>
  <si>
    <r>
      <rPr>
        <sz val="12"/>
        <rFont val="Times New Roman"/>
        <family val="1"/>
      </rPr>
      <t xml:space="preserve">Shekou Mawan Container Terminal </t>
    </r>
    <r>
      <rPr>
        <sz val="12"/>
        <color rgb="FFFF0000"/>
        <rFont val="Times New Roman"/>
        <family val="1"/>
      </rPr>
      <t>From M/V JAN V.2406N SHK</t>
    </r>
  </si>
  <si>
    <t xml:space="preserve">      CPM: CNSHK-CNNSA-MYPKG-IDJKT-VNDAD-CNXMN-CNNGB-CNSHA  FULL CONTAINER WEEKLY SERVICE  </t>
  </si>
  <si>
    <t>巴生(NP)</t>
  </si>
  <si>
    <t>雅加达（NPCT1)</t>
  </si>
  <si>
    <t>WED        0300</t>
  </si>
  <si>
    <t>WED     1800</t>
  </si>
  <si>
    <t>2438S</t>
  </si>
  <si>
    <t>2436S</t>
  </si>
  <si>
    <t>2-3/Dec PORT KLANG</t>
  </si>
  <si>
    <r>
      <rPr>
        <sz val="9"/>
        <rFont val="Times New Roman"/>
        <family val="1"/>
      </rPr>
      <t xml:space="preserve">4/Dec </t>
    </r>
    <r>
      <rPr>
        <sz val="8"/>
        <rFont val="Times New Roman"/>
        <family val="1"/>
      </rPr>
      <t>JAKARTA</t>
    </r>
  </si>
  <si>
    <t>2436N</t>
  </si>
  <si>
    <t>15/Dec XMN</t>
  </si>
  <si>
    <t>2440S</t>
  </si>
  <si>
    <t>2440N</t>
  </si>
  <si>
    <t>29/Dec XMN</t>
  </si>
  <si>
    <t>17/Jan TAO</t>
  </si>
  <si>
    <r>
      <rPr>
        <sz val="9"/>
        <rFont val="Times New Roman"/>
        <family val="1"/>
      </rPr>
      <t xml:space="preserve">3/Feb </t>
    </r>
    <r>
      <rPr>
        <sz val="8"/>
        <rFont val="Times New Roman"/>
        <family val="1"/>
      </rPr>
      <t>JAKARTA</t>
    </r>
  </si>
  <si>
    <t>6-7/Feb PORT KLANG</t>
  </si>
  <si>
    <t>7/Mar NSA</t>
  </si>
  <si>
    <t>8/Mar XMN</t>
  </si>
  <si>
    <t>Terminal at each port for CPM service</t>
  </si>
  <si>
    <t>Shekou Container Terminals Ltd. (SCT) from CA OSAKA 2426S</t>
  </si>
  <si>
    <t>Port Klang</t>
  </si>
  <si>
    <t>Xiamen Container Terminal Group Co.,Ltd Haitian Branch (XCTG)</t>
  </si>
  <si>
    <t xml:space="preserve">      BTX: CNNSA-CNSAD-THLEM-THBKK-THLEM-VNTCT-CNNSA-CNSAD  FULL CONTAINER WEEKLY SERVICE  </t>
  </si>
  <si>
    <t>大铲湾</t>
  </si>
  <si>
    <t>盖梅</t>
  </si>
  <si>
    <t>CAI MEP</t>
  </si>
  <si>
    <t>SAT             1300</t>
  </si>
  <si>
    <t>SUN    1000</t>
  </si>
  <si>
    <t>SUN             1530</t>
  </si>
  <si>
    <t>MON    1200</t>
  </si>
  <si>
    <t>FRI             1100</t>
  </si>
  <si>
    <t>SAT    0100</t>
  </si>
  <si>
    <t>SAT             0630</t>
  </si>
  <si>
    <t>SUN    1530</t>
  </si>
  <si>
    <t>SUN    1900</t>
  </si>
  <si>
    <t>MON    0900</t>
  </si>
  <si>
    <t>WED        0600</t>
  </si>
  <si>
    <t>WED         1900</t>
  </si>
  <si>
    <t>MON    0000</t>
  </si>
  <si>
    <t>KANWAY FORTUNE</t>
  </si>
  <si>
    <t>2445S</t>
  </si>
  <si>
    <t>19-20/Jul SAD</t>
  </si>
  <si>
    <t>20-21/Jul NSA</t>
  </si>
  <si>
    <t>24/Aug MNN</t>
  </si>
  <si>
    <t>67S</t>
  </si>
  <si>
    <t>67N</t>
  </si>
  <si>
    <t>68S</t>
  </si>
  <si>
    <t>68N</t>
  </si>
  <si>
    <t>21-22/Sep THLEM(C3)</t>
  </si>
  <si>
    <t>24/Sep HOCHIMINH(TCHP)</t>
  </si>
  <si>
    <t>29/Sep TAO</t>
  </si>
  <si>
    <t>P/I CVT2</t>
  </si>
  <si>
    <t>69S</t>
  </si>
  <si>
    <t>69N</t>
  </si>
  <si>
    <t>70S</t>
  </si>
  <si>
    <t>70N</t>
  </si>
  <si>
    <t>71S</t>
  </si>
  <si>
    <t>71N</t>
  </si>
  <si>
    <t>72S</t>
  </si>
  <si>
    <t>72N</t>
  </si>
  <si>
    <t>73S</t>
  </si>
  <si>
    <t>73N</t>
  </si>
  <si>
    <t>18/Dec THLEM(C3)</t>
  </si>
  <si>
    <t>20/Dec HOCHIMINH(SP-ITC)</t>
  </si>
  <si>
    <t>23/Dec SHK</t>
  </si>
  <si>
    <t>27/Dec KRINC</t>
  </si>
  <si>
    <t>29/Dec TAO</t>
  </si>
  <si>
    <t>31/Dec SHA</t>
  </si>
  <si>
    <t>74S</t>
  </si>
  <si>
    <t>74N</t>
  </si>
  <si>
    <t xml:space="preserve">SOUTHBOUND  BLANK SAILING </t>
  </si>
  <si>
    <t>CA MANILA P/I at BKK</t>
  </si>
  <si>
    <t>75S</t>
  </si>
  <si>
    <t>75N</t>
  </si>
  <si>
    <t>31/Dec HOCHIMINH</t>
  </si>
  <si>
    <t>7-Jan DAD</t>
  </si>
  <si>
    <t>9-Jan XMN</t>
  </si>
  <si>
    <t>10-Jan DA CHAN BAY</t>
  </si>
  <si>
    <t>11/Jan NSA</t>
  </si>
  <si>
    <t>ASL HAIPHONG</t>
  </si>
  <si>
    <t>2553S</t>
  </si>
  <si>
    <t>2553N</t>
  </si>
  <si>
    <t>76S</t>
  </si>
  <si>
    <t>76N</t>
  </si>
  <si>
    <t>77S</t>
  </si>
  <si>
    <t>77N</t>
  </si>
  <si>
    <t xml:space="preserve">Terminal at each port for BTX service
</t>
  </si>
  <si>
    <t xml:space="preserve">Nansha  International Container Terminal </t>
  </si>
  <si>
    <t>Shenzhen Dachan Bay</t>
  </si>
  <si>
    <t>Kerry Siam Seaport</t>
  </si>
  <si>
    <t>CMIT</t>
  </si>
  <si>
    <t xml:space="preserve">      VTS:THBKK-THLCB-HKHKG-CNXMN  FULL CONTAINER WEEKLY SERVICE  </t>
  </si>
  <si>
    <t>林查班(LCB1)</t>
  </si>
  <si>
    <t>SAT             1100</t>
  </si>
  <si>
    <t>SUN    2200</t>
  </si>
  <si>
    <t>MON             0800</t>
  </si>
  <si>
    <t>MON    1600</t>
  </si>
  <si>
    <t>FRI         1800</t>
  </si>
  <si>
    <t>SAT           0600</t>
  </si>
  <si>
    <t>SUN             0800</t>
  </si>
  <si>
    <t>SUN      2300</t>
  </si>
  <si>
    <t>KMTC SINGAPORE</t>
  </si>
  <si>
    <t>SKY ORION</t>
  </si>
  <si>
    <t>SAWASDEE CAPELLA</t>
  </si>
  <si>
    <t>2406N</t>
  </si>
  <si>
    <t>2407N</t>
  </si>
  <si>
    <t>KMTC PUSAN</t>
  </si>
  <si>
    <t>2409N</t>
  </si>
  <si>
    <t>2410N</t>
  </si>
  <si>
    <t xml:space="preserve">Terminal at each port for VTS service
</t>
  </si>
  <si>
    <t>LCMT Container Terminal</t>
  </si>
  <si>
    <t>3/Jan OSA</t>
    <phoneticPr fontId="91" type="noConversion"/>
  </si>
  <si>
    <r>
      <t>CA TOKYO</t>
    </r>
    <r>
      <rPr>
        <b/>
        <sz val="9"/>
        <rFont val="宋体"/>
        <family val="3"/>
        <charset val="134"/>
      </rPr>
      <t>（亚海东京）</t>
    </r>
    <phoneticPr fontId="91" type="noConversion"/>
  </si>
  <si>
    <t>2552S</t>
    <phoneticPr fontId="91" type="noConversion"/>
  </si>
  <si>
    <t>2552N</t>
    <phoneticPr fontId="91" type="noConversion"/>
  </si>
  <si>
    <t>2601S</t>
    <phoneticPr fontId="91" type="noConversion"/>
  </si>
  <si>
    <t>ASL HAIPHONG</t>
    <phoneticPr fontId="91" type="noConversion"/>
  </si>
  <si>
    <t>CUL LAEMCHABANG</t>
    <phoneticPr fontId="91" type="noConversion"/>
  </si>
  <si>
    <t>2601N</t>
    <phoneticPr fontId="91" type="noConversion"/>
  </si>
  <si>
    <t>亚  海  航  运  有   限   公   司</t>
    <phoneticPr fontId="91" type="noConversion"/>
  </si>
  <si>
    <t>FRI/SAT</t>
    <phoneticPr fontId="91" type="noConversion"/>
  </si>
  <si>
    <t>曼谷(PAT)</t>
    <phoneticPr fontId="91" type="noConversion"/>
  </si>
  <si>
    <t>SAHATHAI</t>
    <phoneticPr fontId="91" type="noConversion"/>
  </si>
  <si>
    <t>萨哈太</t>
    <phoneticPr fontId="91" type="noConversion"/>
  </si>
  <si>
    <t>SAT/SUN</t>
    <phoneticPr fontId="91" type="noConversion"/>
  </si>
  <si>
    <t>SUN/SUN</t>
    <phoneticPr fontId="91" type="noConversion"/>
  </si>
  <si>
    <t>BANGKOK</t>
    <phoneticPr fontId="91" type="noConversion"/>
  </si>
  <si>
    <t>Sahathai Terminal Public Company Limited</t>
    <phoneticPr fontId="91" type="noConversion"/>
  </si>
  <si>
    <t>林查班(B3)</t>
    <phoneticPr fontId="91" type="noConversion"/>
  </si>
  <si>
    <t xml:space="preserve">Shekou Mawan Container Terminal (MCT) </t>
    <phoneticPr fontId="91" type="noConversion"/>
  </si>
  <si>
    <t>SHEKOU MAWAN CONTAINER TERMINAL (MCT)</t>
    <phoneticPr fontId="91" type="noConversion"/>
  </si>
  <si>
    <t>蛇口(MCT)</t>
    <phoneticPr fontId="91" type="noConversion"/>
  </si>
  <si>
    <t>CA MANILA</t>
    <phoneticPr fontId="91" type="noConversion"/>
  </si>
  <si>
    <t>OMIT</t>
    <phoneticPr fontId="91" type="noConversion"/>
  </si>
  <si>
    <t>POS BANGKOK</t>
    <phoneticPr fontId="91" type="noConversion"/>
  </si>
  <si>
    <t xml:space="preserve">      CVT2: KRINC-CNTAO-CNSHA-VNSGN-THLCH-CNSHK-KRINC  FULL CONTAINER WEEKLY SERVICE  </t>
    <phoneticPr fontId="91" type="noConversion"/>
  </si>
  <si>
    <t>LI DA WANG</t>
    <phoneticPr fontId="91" type="noConversion"/>
  </si>
  <si>
    <t xml:space="preserve">14/Dec NSA </t>
    <phoneticPr fontId="91" type="noConversion"/>
  </si>
  <si>
    <t xml:space="preserve">15/Dec SHK </t>
    <phoneticPr fontId="91" type="noConversion"/>
  </si>
  <si>
    <t>TONSBERG</t>
    <phoneticPr fontId="91" type="noConversion"/>
  </si>
  <si>
    <t xml:space="preserve"> APL TURKEY</t>
    <phoneticPr fontId="91" type="noConversion"/>
  </si>
  <si>
    <t xml:space="preserve">     BTX2: CNNSA-CNSHK-THLCH--THBKK-THSCS-THLCH-CNNSA  FULL CONTAINER WEEKLY SERVICE  </t>
    <phoneticPr fontId="91" type="noConversion"/>
  </si>
  <si>
    <t xml:space="preserve">Terminal at each port for BTX2 service
</t>
    <phoneticPr fontId="91" type="noConversion"/>
  </si>
  <si>
    <t>OMIT XMN</t>
    <phoneticPr fontId="91" type="noConversion"/>
  </si>
  <si>
    <t>20-21/Dec XMN</t>
    <phoneticPr fontId="91" type="noConversion"/>
  </si>
  <si>
    <t>22/Dec HKG</t>
    <phoneticPr fontId="91" type="noConversion"/>
  </si>
  <si>
    <t>20-21/Dec</t>
    <phoneticPr fontId="91" type="noConversion"/>
  </si>
  <si>
    <t>24/Dec DAD</t>
    <phoneticPr fontId="9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</si>
</sst>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09]d/mmm;@"/>
    <numFmt numFmtId="177" formatCode="0000&quot;S&quot;"/>
    <numFmt numFmtId="178" formatCode="[$-409]d\-mmm;@"/>
  </numFmts>
  <fonts count="92" x14ac:knownFonts="1">
    <font>
      <sz val="12"/>
      <name val="宋体"/>
      <charset val="134"/>
    </font>
    <font>
      <b/>
      <sz val="18"/>
      <color indexed="10"/>
      <name val="微软雅黑"/>
      <family val="2"/>
      <charset val="134"/>
    </font>
    <font>
      <b/>
      <sz val="14"/>
      <color indexed="10"/>
      <name val="Arial"/>
      <family val="2"/>
    </font>
    <font>
      <sz val="12"/>
      <name val="Times New Roman"/>
      <family val="1"/>
    </font>
    <font>
      <b/>
      <u/>
      <sz val="10"/>
      <name val="Times New Roman"/>
      <family val="1"/>
    </font>
    <font>
      <sz val="10"/>
      <name val="宋体"/>
      <family val="3"/>
      <charset val="134"/>
    </font>
    <font>
      <sz val="10"/>
      <name val="Times New Roman"/>
      <family val="1"/>
    </font>
    <font>
      <u/>
      <sz val="10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sz val="9"/>
      <color rgb="FFFF0000"/>
      <name val="Times New Roman"/>
      <family val="1"/>
    </font>
    <font>
      <b/>
      <sz val="9"/>
      <color rgb="FFFF0000"/>
      <name val="Times New Roman"/>
      <family val="1"/>
    </font>
    <font>
      <b/>
      <sz val="9"/>
      <color theme="1"/>
      <name val="Times New Roman"/>
      <family val="1"/>
    </font>
    <font>
      <sz val="11.25"/>
      <name val="微软雅黑"/>
      <family val="2"/>
      <charset val="134"/>
    </font>
    <font>
      <sz val="11"/>
      <name val="微软雅黑"/>
      <family val="2"/>
      <charset val="134"/>
    </font>
    <font>
      <u/>
      <sz val="10"/>
      <color theme="1"/>
      <name val="Times New Roman"/>
      <family val="1"/>
    </font>
    <font>
      <sz val="9"/>
      <color theme="1"/>
      <name val="Times New Roman"/>
      <family val="1"/>
    </font>
    <font>
      <sz val="12"/>
      <color rgb="FFFF0000"/>
      <name val="宋体"/>
      <family val="3"/>
      <charset val="134"/>
    </font>
    <font>
      <b/>
      <sz val="9"/>
      <color rgb="FF92D050"/>
      <name val="Times New Roman"/>
      <family val="1"/>
    </font>
    <font>
      <sz val="9"/>
      <color theme="3" tint="0.39921262245551925"/>
      <name val="Times New Roman"/>
      <family val="1"/>
    </font>
    <font>
      <b/>
      <sz val="9"/>
      <color rgb="FF00B0F0"/>
      <name val="Times New Roman"/>
      <family val="1"/>
    </font>
    <font>
      <sz val="8"/>
      <color rgb="FFFF0000"/>
      <name val="Times New Roman"/>
      <family val="1"/>
    </font>
    <font>
      <b/>
      <sz val="8"/>
      <color rgb="FF00B050"/>
      <name val="Times New Roman"/>
      <family val="1"/>
    </font>
    <font>
      <b/>
      <sz val="9"/>
      <color rgb="FF0070C0"/>
      <name val="Times New Roman"/>
      <family val="1"/>
    </font>
    <font>
      <b/>
      <sz val="6"/>
      <color rgb="FFFF0000"/>
      <name val="Times New Roman"/>
      <family val="1"/>
    </font>
    <font>
      <b/>
      <sz val="9"/>
      <color rgb="FF00B050"/>
      <name val="Times New Roman"/>
      <family val="1"/>
    </font>
    <font>
      <b/>
      <sz val="8"/>
      <color rgb="FFFF0000"/>
      <name val="Times New Roman"/>
      <family val="1"/>
    </font>
    <font>
      <sz val="12"/>
      <color theme="1"/>
      <name val="Times New Roman"/>
      <family val="1"/>
    </font>
    <font>
      <sz val="12"/>
      <color theme="1"/>
      <name val="宋体"/>
      <family val="3"/>
      <charset val="134"/>
    </font>
    <font>
      <sz val="7"/>
      <color rgb="FFFF0000"/>
      <name val="Times New Roman"/>
      <family val="1"/>
    </font>
    <font>
      <b/>
      <sz val="7"/>
      <color theme="3" tint="0.39915158543656726"/>
      <name val="Times New Roman"/>
      <family val="1"/>
    </font>
    <font>
      <sz val="9"/>
      <color rgb="FF00B050"/>
      <name val="Times New Roman"/>
      <family val="1"/>
    </font>
    <font>
      <sz val="12"/>
      <color rgb="FFFF0000"/>
      <name val="Times New Roman"/>
      <family val="1"/>
    </font>
    <font>
      <u/>
      <sz val="10"/>
      <color rgb="FFFF0000"/>
      <name val="Times New Roman"/>
      <family val="1"/>
    </font>
    <font>
      <b/>
      <sz val="9"/>
      <color theme="5" tint="-0.249977111117893"/>
      <name val="Times New Roman"/>
      <family val="1"/>
    </font>
    <font>
      <sz val="8"/>
      <name val="Times New Roman"/>
      <family val="1"/>
    </font>
    <font>
      <sz val="10"/>
      <color rgb="FFFF0000"/>
      <name val="宋体"/>
      <family val="3"/>
      <charset val="134"/>
    </font>
    <font>
      <sz val="10"/>
      <color rgb="FFFF0000"/>
      <name val="Times New Roman"/>
      <family val="1"/>
    </font>
    <font>
      <sz val="12"/>
      <color theme="0"/>
      <name val="Times New Roman"/>
      <family val="1"/>
    </font>
    <font>
      <sz val="9"/>
      <color rgb="FFFF0000"/>
      <name val="宋体"/>
      <family val="3"/>
      <charset val="134"/>
    </font>
    <font>
      <sz val="8"/>
      <color theme="1"/>
      <name val="Times New Roman"/>
      <family val="1"/>
    </font>
    <font>
      <sz val="9"/>
      <color theme="6" tint="-0.249977111117893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b/>
      <sz val="9"/>
      <color theme="3" tint="0.39927365947447124"/>
      <name val="Times New Roman"/>
      <family val="1"/>
    </font>
    <font>
      <b/>
      <sz val="9"/>
      <color theme="3" tint="0.39973143711661124"/>
      <name val="Times New Roman"/>
      <family val="1"/>
    </font>
    <font>
      <sz val="9"/>
      <color rgb="FF7030A0"/>
      <name val="Times New Roman"/>
      <family val="1"/>
    </font>
    <font>
      <sz val="9"/>
      <color theme="3" tint="0.39973143711661124"/>
      <name val="Times New Roman"/>
      <family val="1"/>
    </font>
    <font>
      <sz val="9"/>
      <color theme="4"/>
      <name val="Times New Roman"/>
      <family val="1"/>
    </font>
    <font>
      <sz val="9"/>
      <color theme="3" tint="0.39936521500289923"/>
      <name val="Times New Roman"/>
      <family val="1"/>
    </font>
    <font>
      <sz val="9"/>
      <color rgb="FF00B0F0"/>
      <name val="Times New Roman"/>
      <family val="1"/>
    </font>
    <font>
      <sz val="9"/>
      <name val="微软雅黑"/>
      <family val="2"/>
      <charset val="134"/>
    </font>
    <font>
      <sz val="9"/>
      <color rgb="FFFF0000"/>
      <name val="微软雅黑"/>
      <family val="2"/>
      <charset val="134"/>
    </font>
    <font>
      <sz val="9"/>
      <color theme="3" tint="0.39744254890591141"/>
      <name val="Times New Roman"/>
      <family val="1"/>
    </font>
    <font>
      <b/>
      <sz val="9"/>
      <color theme="3" tint="0.39744254890591141"/>
      <name val="Times New Roman"/>
      <family val="1"/>
    </font>
    <font>
      <b/>
      <sz val="9"/>
      <color theme="3" tint="0.39701528977324746"/>
      <name val="Times New Roman"/>
      <family val="1"/>
    </font>
    <font>
      <b/>
      <sz val="9"/>
      <color theme="3" tint="0.39963988158818325"/>
      <name val="Times New Roman"/>
      <family val="1"/>
    </font>
    <font>
      <b/>
      <sz val="11"/>
      <color rgb="FF000000"/>
      <name val="Calibri"/>
      <family val="2"/>
    </font>
    <font>
      <sz val="12"/>
      <name val="Arial"/>
      <family val="2"/>
    </font>
    <font>
      <b/>
      <sz val="9"/>
      <color theme="3" tint="0.3979918820764794"/>
      <name val="Times New Roman"/>
      <family val="1"/>
    </font>
    <font>
      <b/>
      <sz val="6"/>
      <name val="Times New Roman"/>
      <family val="1"/>
    </font>
    <font>
      <b/>
      <sz val="6"/>
      <name val="宋体"/>
      <family val="3"/>
      <charset val="134"/>
    </font>
    <font>
      <b/>
      <sz val="8"/>
      <color theme="1"/>
      <name val="Times New Roman"/>
      <family val="1"/>
    </font>
    <font>
      <sz val="11"/>
      <color rgb="FFFF0000"/>
      <name val="微软雅黑"/>
      <family val="2"/>
      <charset val="134"/>
    </font>
    <font>
      <sz val="12"/>
      <name val="微软雅黑"/>
      <family val="2"/>
      <charset val="134"/>
    </font>
    <font>
      <sz val="11"/>
      <color theme="1"/>
      <name val="宋体"/>
      <family val="3"/>
      <charset val="134"/>
    </font>
    <font>
      <sz val="11"/>
      <color theme="0"/>
      <name val="宋体"/>
      <family val="3"/>
      <charset val="134"/>
    </font>
    <font>
      <sz val="9"/>
      <color theme="3" tint="0.39915158543656726"/>
      <name val="Times New Roman"/>
      <family val="1"/>
    </font>
    <font>
      <sz val="9"/>
      <color theme="8"/>
      <name val="Times New Roman"/>
      <family val="1"/>
    </font>
    <font>
      <b/>
      <sz val="9"/>
      <color rgb="FF7030A0"/>
      <name val="Times New Roman"/>
      <family val="1"/>
    </font>
    <font>
      <b/>
      <sz val="16"/>
      <color indexed="10"/>
      <name val="微软雅黑"/>
      <family val="2"/>
      <charset val="134"/>
    </font>
    <font>
      <b/>
      <sz val="12"/>
      <color indexed="10"/>
      <name val="Arial"/>
      <family val="2"/>
    </font>
    <font>
      <sz val="10"/>
      <color theme="1"/>
      <name val="宋体"/>
      <family val="3"/>
      <charset val="134"/>
    </font>
    <font>
      <sz val="10"/>
      <color theme="1"/>
      <name val="Times New Roman"/>
      <family val="1"/>
    </font>
    <font>
      <b/>
      <sz val="8"/>
      <color theme="3" tint="0.39744254890591141"/>
      <name val="Times New Roman"/>
      <family val="1"/>
    </font>
    <font>
      <b/>
      <sz val="12"/>
      <name val="宋体"/>
      <family val="3"/>
      <charset val="134"/>
    </font>
    <font>
      <sz val="12"/>
      <name val="新細明體"/>
      <family val="1"/>
    </font>
    <font>
      <sz val="12"/>
      <name val="바탕체"/>
      <charset val="134"/>
    </font>
    <font>
      <b/>
      <sz val="9"/>
      <color theme="1"/>
      <name val="宋体"/>
      <family val="3"/>
      <charset val="134"/>
    </font>
    <font>
      <b/>
      <sz val="9"/>
      <name val="宋体"/>
      <family val="3"/>
      <charset val="134"/>
    </font>
    <font>
      <b/>
      <sz val="9"/>
      <color rgb="FFFF0000"/>
      <name val="宋体"/>
      <family val="3"/>
      <charset val="134"/>
    </font>
    <font>
      <sz val="11"/>
      <name val="宋体"/>
      <family val="3"/>
      <charset val="134"/>
    </font>
    <font>
      <b/>
      <sz val="10"/>
      <name val="宋体"/>
      <family val="3"/>
      <charset val="134"/>
    </font>
    <font>
      <b/>
      <sz val="12"/>
      <color rgb="FFFF0000"/>
      <name val="宋体"/>
      <family val="3"/>
      <charset val="134"/>
    </font>
    <font>
      <b/>
      <sz val="10"/>
      <color rgb="FFFF0000"/>
      <name val="宋体"/>
      <family val="3"/>
      <charset val="134"/>
    </font>
    <font>
      <b/>
      <u/>
      <sz val="11"/>
      <color indexed="10"/>
      <name val="Calibri"/>
      <family val="2"/>
    </font>
    <font>
      <b/>
      <sz val="11"/>
      <color indexed="10"/>
      <name val="Calibri"/>
      <family val="2"/>
    </font>
    <font>
      <b/>
      <sz val="11"/>
      <name val="Calibri"/>
      <family val="2"/>
    </font>
    <font>
      <b/>
      <sz val="11"/>
      <color indexed="8"/>
      <name val="Calibri"/>
      <family val="2"/>
    </font>
    <font>
      <sz val="9"/>
      <color rgb="FF92D050"/>
      <name val="Times New Roman"/>
      <family val="1"/>
    </font>
    <font>
      <sz val="12"/>
      <name val="宋体"/>
      <family val="3"/>
      <charset val="134"/>
    </font>
    <font>
      <sz val="9"/>
      <name val="宋体"/>
      <family val="3"/>
      <charset val="134"/>
    </font>
  </fonts>
  <fills count="2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8" tint="0.79934080019531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theme="3" tint="0.3979003265480514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3" tint="0.39863277077547532"/>
        <bgColor indexed="64"/>
      </patternFill>
    </fill>
    <fill>
      <patternFill patternType="solid">
        <fgColor theme="3" tint="0.3977477340006714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rgb="FF92D050"/>
        <bgColor rgb="FF000000"/>
      </patternFill>
    </fill>
  </fills>
  <borders count="19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5">
    <xf numFmtId="176" fontId="0" fillId="0" borderId="0">
      <alignment vertical="center"/>
    </xf>
    <xf numFmtId="176" fontId="90" fillId="0" borderId="0">
      <alignment vertical="center"/>
    </xf>
    <xf numFmtId="176" fontId="90" fillId="0" borderId="0"/>
    <xf numFmtId="176" fontId="76" fillId="0" borderId="0"/>
    <xf numFmtId="176" fontId="77" fillId="0" borderId="0"/>
  </cellStyleXfs>
  <cellXfs count="762">
    <xf numFmtId="176" fontId="0" fillId="0" borderId="0" xfId="0">
      <alignment vertical="center"/>
    </xf>
    <xf numFmtId="176" fontId="1" fillId="0" borderId="0" xfId="0" applyFont="1" applyAlignment="1">
      <alignment vertical="center" wrapText="1"/>
    </xf>
    <xf numFmtId="176" fontId="1" fillId="0" borderId="0" xfId="0" applyFont="1">
      <alignment vertical="center"/>
    </xf>
    <xf numFmtId="176" fontId="2" fillId="0" borderId="0" xfId="0" applyFont="1">
      <alignment vertical="center"/>
    </xf>
    <xf numFmtId="176" fontId="3" fillId="0" borderId="0" xfId="0" applyFont="1" applyAlignment="1">
      <alignment horizontal="left" vertical="center"/>
    </xf>
    <xf numFmtId="176" fontId="3" fillId="0" borderId="0" xfId="0" applyFont="1">
      <alignment vertical="center"/>
    </xf>
    <xf numFmtId="176" fontId="3" fillId="0" borderId="0" xfId="0" applyFont="1" applyAlignment="1">
      <alignment horizontal="center" vertical="center"/>
    </xf>
    <xf numFmtId="176" fontId="4" fillId="0" borderId="0" xfId="0" applyFont="1">
      <alignment vertical="center"/>
    </xf>
    <xf numFmtId="176" fontId="3" fillId="3" borderId="3" xfId="0" applyFont="1" applyFill="1" applyBorder="1" applyAlignment="1">
      <alignment horizontal="center" vertical="center"/>
    </xf>
    <xf numFmtId="176" fontId="5" fillId="3" borderId="3" xfId="0" applyFont="1" applyFill="1" applyBorder="1" applyAlignment="1">
      <alignment horizontal="center" vertical="center"/>
    </xf>
    <xf numFmtId="176" fontId="6" fillId="3" borderId="3" xfId="0" applyFont="1" applyFill="1" applyBorder="1" applyAlignment="1">
      <alignment horizontal="center" vertical="center"/>
    </xf>
    <xf numFmtId="176" fontId="0" fillId="3" borderId="3" xfId="0" applyFill="1" applyBorder="1" applyAlignment="1">
      <alignment horizontal="center" vertical="center"/>
    </xf>
    <xf numFmtId="176" fontId="6" fillId="3" borderId="4" xfId="0" applyFont="1" applyFill="1" applyBorder="1" applyAlignment="1">
      <alignment horizontal="center" vertical="center"/>
    </xf>
    <xf numFmtId="176" fontId="6" fillId="0" borderId="0" xfId="0" applyFont="1">
      <alignment vertical="center"/>
    </xf>
    <xf numFmtId="176" fontId="6" fillId="3" borderId="6" xfId="0" applyFont="1" applyFill="1" applyBorder="1" applyAlignment="1">
      <alignment horizontal="center" vertical="center"/>
    </xf>
    <xf numFmtId="176" fontId="6" fillId="3" borderId="4" xfId="2" applyFont="1" applyFill="1" applyBorder="1" applyAlignment="1">
      <alignment horizontal="center" vertical="center"/>
    </xf>
    <xf numFmtId="176" fontId="6" fillId="3" borderId="5" xfId="2" applyFont="1" applyFill="1" applyBorder="1" applyAlignment="1">
      <alignment horizontal="center" vertical="center"/>
    </xf>
    <xf numFmtId="176" fontId="7" fillId="3" borderId="6" xfId="0" applyFont="1" applyFill="1" applyBorder="1" applyAlignment="1">
      <alignment horizontal="center" vertical="center" wrapText="1"/>
    </xf>
    <xf numFmtId="176" fontId="7" fillId="5" borderId="6" xfId="0" applyFont="1" applyFill="1" applyBorder="1" applyAlignment="1">
      <alignment horizontal="center" vertical="center" wrapText="1"/>
    </xf>
    <xf numFmtId="176" fontId="7" fillId="4" borderId="6" xfId="0" applyFont="1" applyFill="1" applyBorder="1" applyAlignment="1">
      <alignment horizontal="center" vertical="center" wrapText="1"/>
    </xf>
    <xf numFmtId="176" fontId="8" fillId="6" borderId="3" xfId="3" applyFont="1" applyFill="1" applyBorder="1" applyAlignment="1">
      <alignment horizontal="left"/>
    </xf>
    <xf numFmtId="176" fontId="8" fillId="6" borderId="3" xfId="0" applyFont="1" applyFill="1" applyBorder="1" applyAlignment="1">
      <alignment horizontal="center" vertical="center"/>
    </xf>
    <xf numFmtId="16" fontId="9" fillId="0" borderId="3" xfId="0" applyNumberFormat="1" applyFont="1" applyBorder="1" applyAlignment="1">
      <alignment horizontal="center" vertical="center"/>
    </xf>
    <xf numFmtId="16" fontId="10" fillId="7" borderId="4" xfId="0" applyNumberFormat="1" applyFont="1" applyFill="1" applyBorder="1" applyAlignment="1">
      <alignment horizontal="center" vertical="center"/>
    </xf>
    <xf numFmtId="16" fontId="10" fillId="7" borderId="3" xfId="2" applyNumberFormat="1" applyFont="1" applyFill="1" applyBorder="1" applyAlignment="1">
      <alignment horizontal="center" vertical="center"/>
    </xf>
    <xf numFmtId="176" fontId="11" fillId="6" borderId="3" xfId="3" applyFont="1" applyFill="1" applyBorder="1" applyAlignment="1">
      <alignment horizontal="left"/>
    </xf>
    <xf numFmtId="176" fontId="11" fillId="6" borderId="3" xfId="0" applyFont="1" applyFill="1" applyBorder="1" applyAlignment="1">
      <alignment horizontal="center" vertical="center"/>
    </xf>
    <xf numFmtId="176" fontId="12" fillId="6" borderId="3" xfId="3" applyFont="1" applyFill="1" applyBorder="1" applyAlignment="1">
      <alignment horizontal="left"/>
    </xf>
    <xf numFmtId="176" fontId="12" fillId="6" borderId="3" xfId="0" applyFont="1" applyFill="1" applyBorder="1" applyAlignment="1">
      <alignment horizontal="center" vertical="center"/>
    </xf>
    <xf numFmtId="176" fontId="8" fillId="0" borderId="0" xfId="0" applyFont="1">
      <alignment vertical="center"/>
    </xf>
    <xf numFmtId="176" fontId="13" fillId="3" borderId="4" xfId="0" applyFont="1" applyFill="1" applyBorder="1" applyAlignment="1">
      <alignment horizontal="center"/>
    </xf>
    <xf numFmtId="176" fontId="13" fillId="3" borderId="3" xfId="0" applyFont="1" applyFill="1" applyBorder="1">
      <alignment vertical="center"/>
    </xf>
    <xf numFmtId="176" fontId="13" fillId="3" borderId="3" xfId="0" applyFont="1" applyFill="1" applyBorder="1" applyAlignment="1">
      <alignment wrapText="1"/>
    </xf>
    <xf numFmtId="176" fontId="14" fillId="8" borderId="3" xfId="0" applyFont="1" applyFill="1" applyBorder="1" applyAlignment="1">
      <alignment horizontal="left" vertical="center"/>
    </xf>
    <xf numFmtId="176" fontId="15" fillId="3" borderId="6" xfId="0" applyFont="1" applyFill="1" applyBorder="1" applyAlignment="1">
      <alignment horizontal="center" vertical="center" wrapText="1"/>
    </xf>
    <xf numFmtId="176" fontId="12" fillId="6" borderId="3" xfId="0" applyFont="1" applyFill="1" applyBorder="1" applyAlignment="1">
      <alignment horizontal="left" vertical="center"/>
    </xf>
    <xf numFmtId="177" fontId="12" fillId="0" borderId="3" xfId="0" applyNumberFormat="1" applyFont="1" applyBorder="1" applyAlignment="1">
      <alignment horizontal="center" vertical="center"/>
    </xf>
    <xf numFmtId="176" fontId="9" fillId="0" borderId="3" xfId="0" applyFont="1" applyBorder="1" applyAlignment="1">
      <alignment horizontal="center" vertical="center"/>
    </xf>
    <xf numFmtId="177" fontId="8" fillId="0" borderId="3" xfId="0" applyNumberFormat="1" applyFont="1" applyBorder="1" applyAlignment="1">
      <alignment horizontal="center" vertical="center"/>
    </xf>
    <xf numFmtId="177" fontId="11" fillId="0" borderId="3" xfId="0" applyNumberFormat="1" applyFont="1" applyBorder="1" applyAlignment="1">
      <alignment horizontal="center" vertical="center"/>
    </xf>
    <xf numFmtId="176" fontId="16" fillId="0" borderId="3" xfId="0" applyFont="1" applyBorder="1" applyAlignment="1">
      <alignment horizontal="center" vertical="center"/>
    </xf>
    <xf numFmtId="16" fontId="16" fillId="0" borderId="3" xfId="0" applyNumberFormat="1" applyFont="1" applyBorder="1" applyAlignment="1">
      <alignment horizontal="center" vertical="center"/>
    </xf>
    <xf numFmtId="177" fontId="12" fillId="6" borderId="3" xfId="0" applyNumberFormat="1" applyFont="1" applyFill="1" applyBorder="1" applyAlignment="1">
      <alignment horizontal="center" vertical="center"/>
    </xf>
    <xf numFmtId="176" fontId="9" fillId="6" borderId="3" xfId="0" applyFont="1" applyFill="1" applyBorder="1" applyAlignment="1">
      <alignment horizontal="center" vertical="center"/>
    </xf>
    <xf numFmtId="16" fontId="9" fillId="6" borderId="3" xfId="0" applyNumberFormat="1" applyFont="1" applyFill="1" applyBorder="1" applyAlignment="1">
      <alignment horizontal="center" vertical="center"/>
    </xf>
    <xf numFmtId="16" fontId="16" fillId="7" borderId="4" xfId="0" applyNumberFormat="1" applyFont="1" applyFill="1" applyBorder="1" applyAlignment="1">
      <alignment horizontal="center" vertical="center"/>
    </xf>
    <xf numFmtId="176" fontId="11" fillId="7" borderId="3" xfId="0" applyFont="1" applyFill="1" applyBorder="1" applyAlignment="1">
      <alignment horizontal="left" vertical="center"/>
    </xf>
    <xf numFmtId="177" fontId="11" fillId="6" borderId="3" xfId="0" applyNumberFormat="1" applyFont="1" applyFill="1" applyBorder="1" applyAlignment="1">
      <alignment horizontal="center" vertical="center"/>
    </xf>
    <xf numFmtId="176" fontId="9" fillId="7" borderId="3" xfId="0" applyFont="1" applyFill="1" applyBorder="1" applyAlignment="1">
      <alignment horizontal="center" vertical="center"/>
    </xf>
    <xf numFmtId="176" fontId="17" fillId="0" borderId="0" xfId="0" applyFont="1">
      <alignment vertical="center"/>
    </xf>
    <xf numFmtId="176" fontId="11" fillId="6" borderId="3" xfId="0" applyFont="1" applyFill="1" applyBorder="1" applyAlignment="1">
      <alignment horizontal="left" vertical="center"/>
    </xf>
    <xf numFmtId="176" fontId="18" fillId="6" borderId="3" xfId="0" applyFont="1" applyFill="1" applyBorder="1" applyAlignment="1">
      <alignment horizontal="left" vertical="center"/>
    </xf>
    <xf numFmtId="16" fontId="10" fillId="6" borderId="4" xfId="0" applyNumberFormat="1" applyFont="1" applyFill="1" applyBorder="1" applyAlignment="1">
      <alignment horizontal="center" vertical="center"/>
    </xf>
    <xf numFmtId="176" fontId="20" fillId="6" borderId="3" xfId="0" applyFont="1" applyFill="1" applyBorder="1" applyAlignment="1">
      <alignment horizontal="left" vertical="center"/>
    </xf>
    <xf numFmtId="177" fontId="20" fillId="6" borderId="3" xfId="0" applyNumberFormat="1" applyFont="1" applyFill="1" applyBorder="1" applyAlignment="1">
      <alignment horizontal="center" vertical="center"/>
    </xf>
    <xf numFmtId="176" fontId="10" fillId="6" borderId="3" xfId="0" applyFont="1" applyFill="1" applyBorder="1" applyAlignment="1">
      <alignment horizontal="center" vertical="center"/>
    </xf>
    <xf numFmtId="16" fontId="16" fillId="6" borderId="3" xfId="0" applyNumberFormat="1" applyFont="1" applyFill="1" applyBorder="1" applyAlignment="1">
      <alignment horizontal="center" vertical="center"/>
    </xf>
    <xf numFmtId="16" fontId="16" fillId="6" borderId="3" xfId="0" applyNumberFormat="1" applyFont="1" applyFill="1" applyBorder="1" applyAlignment="1">
      <alignment horizontal="left" vertical="center"/>
    </xf>
    <xf numFmtId="16" fontId="21" fillId="7" borderId="3" xfId="2" applyNumberFormat="1" applyFont="1" applyFill="1" applyBorder="1" applyAlignment="1">
      <alignment horizontal="center" vertical="center"/>
    </xf>
    <xf numFmtId="16" fontId="22" fillId="6" borderId="3" xfId="2" applyNumberFormat="1" applyFont="1" applyFill="1" applyBorder="1" applyAlignment="1">
      <alignment horizontal="center" vertical="center"/>
    </xf>
    <xf numFmtId="176" fontId="23" fillId="6" borderId="3" xfId="0" applyFont="1" applyFill="1" applyBorder="1" applyAlignment="1">
      <alignment horizontal="left" vertical="center"/>
    </xf>
    <xf numFmtId="177" fontId="23" fillId="6" borderId="3" xfId="0" applyNumberFormat="1" applyFont="1" applyFill="1" applyBorder="1" applyAlignment="1">
      <alignment horizontal="center" vertical="center"/>
    </xf>
    <xf numFmtId="176" fontId="24" fillId="6" borderId="5" xfId="0" applyFont="1" applyFill="1" applyBorder="1" applyAlignment="1">
      <alignment horizontal="center" vertical="center"/>
    </xf>
    <xf numFmtId="176" fontId="25" fillId="6" borderId="3" xfId="0" applyFont="1" applyFill="1" applyBorder="1" applyAlignment="1">
      <alignment horizontal="left" vertical="center"/>
    </xf>
    <xf numFmtId="177" fontId="8" fillId="6" borderId="3" xfId="0" applyNumberFormat="1" applyFont="1" applyFill="1" applyBorder="1" applyAlignment="1">
      <alignment horizontal="center" vertical="center"/>
    </xf>
    <xf numFmtId="176" fontId="25" fillId="0" borderId="3" xfId="0" applyFont="1" applyBorder="1" applyAlignment="1">
      <alignment horizontal="left" vertical="center"/>
    </xf>
    <xf numFmtId="176" fontId="12" fillId="0" borderId="3" xfId="0" applyFont="1" applyBorder="1" applyAlignment="1">
      <alignment horizontal="left" vertical="center"/>
    </xf>
    <xf numFmtId="16" fontId="10" fillId="6" borderId="0" xfId="0" applyNumberFormat="1" applyFont="1" applyFill="1" applyAlignment="1">
      <alignment horizontal="center" vertical="center"/>
    </xf>
    <xf numFmtId="176" fontId="5" fillId="0" borderId="0" xfId="0" applyFont="1">
      <alignment vertical="center"/>
    </xf>
    <xf numFmtId="0" fontId="0" fillId="0" borderId="0" xfId="0" applyNumberFormat="1">
      <alignment vertical="center"/>
    </xf>
    <xf numFmtId="176" fontId="5" fillId="3" borderId="3" xfId="2" applyFont="1" applyFill="1" applyBorder="1" applyAlignment="1">
      <alignment horizontal="center" vertical="center"/>
    </xf>
    <xf numFmtId="176" fontId="6" fillId="3" borderId="8" xfId="0" applyFont="1" applyFill="1" applyBorder="1" applyAlignment="1">
      <alignment horizontal="center" vertical="center"/>
    </xf>
    <xf numFmtId="176" fontId="6" fillId="3" borderId="1" xfId="2" applyFont="1" applyFill="1" applyBorder="1" applyAlignment="1">
      <alignment horizontal="center" vertical="center"/>
    </xf>
    <xf numFmtId="176" fontId="12" fillId="6" borderId="3" xfId="2" applyFont="1" applyFill="1" applyBorder="1" applyAlignment="1">
      <alignment horizontal="center"/>
    </xf>
    <xf numFmtId="176" fontId="12" fillId="0" borderId="3" xfId="2" applyFont="1" applyBorder="1" applyAlignment="1">
      <alignment horizontal="center"/>
    </xf>
    <xf numFmtId="16" fontId="9" fillId="6" borderId="3" xfId="2" applyNumberFormat="1" applyFont="1" applyFill="1" applyBorder="1" applyAlignment="1">
      <alignment horizontal="center" vertical="center"/>
    </xf>
    <xf numFmtId="16" fontId="9" fillId="6" borderId="5" xfId="2" applyNumberFormat="1" applyFont="1" applyFill="1" applyBorder="1" applyAlignment="1">
      <alignment horizontal="center" vertical="center"/>
    </xf>
    <xf numFmtId="16" fontId="10" fillId="7" borderId="4" xfId="2" applyNumberFormat="1" applyFont="1" applyFill="1" applyBorder="1" applyAlignment="1">
      <alignment horizontal="center" vertical="center"/>
    </xf>
    <xf numFmtId="0" fontId="8" fillId="6" borderId="3" xfId="2" applyNumberFormat="1" applyFont="1" applyFill="1" applyBorder="1" applyAlignment="1">
      <alignment horizontal="center"/>
    </xf>
    <xf numFmtId="16" fontId="16" fillId="0" borderId="0" xfId="0" applyNumberFormat="1" applyFont="1" applyAlignment="1">
      <alignment horizontal="center" vertical="center"/>
    </xf>
    <xf numFmtId="176" fontId="11" fillId="6" borderId="3" xfId="2" applyFont="1" applyFill="1" applyBorder="1" applyAlignment="1">
      <alignment horizontal="center"/>
    </xf>
    <xf numFmtId="176" fontId="11" fillId="0" borderId="3" xfId="2" applyFont="1" applyBorder="1" applyAlignment="1">
      <alignment horizontal="center"/>
    </xf>
    <xf numFmtId="0" fontId="11" fillId="6" borderId="3" xfId="2" applyNumberFormat="1" applyFont="1" applyFill="1" applyBorder="1" applyAlignment="1">
      <alignment horizontal="center"/>
    </xf>
    <xf numFmtId="16" fontId="26" fillId="7" borderId="3" xfId="2" applyNumberFormat="1" applyFont="1" applyFill="1" applyBorder="1" applyAlignment="1">
      <alignment horizontal="center" vertical="center"/>
    </xf>
    <xf numFmtId="16" fontId="16" fillId="6" borderId="3" xfId="2" applyNumberFormat="1" applyFont="1" applyFill="1" applyBorder="1" applyAlignment="1">
      <alignment horizontal="center" vertical="center"/>
    </xf>
    <xf numFmtId="0" fontId="12" fillId="6" borderId="3" xfId="2" applyNumberFormat="1" applyFont="1" applyFill="1" applyBorder="1" applyAlignment="1">
      <alignment horizontal="center"/>
    </xf>
    <xf numFmtId="16" fontId="9" fillId="7" borderId="3" xfId="2" applyNumberFormat="1" applyFont="1" applyFill="1" applyBorder="1" applyAlignment="1">
      <alignment horizontal="center" vertical="center"/>
    </xf>
    <xf numFmtId="16" fontId="10" fillId="6" borderId="5" xfId="0" applyNumberFormat="1" applyFont="1" applyFill="1" applyBorder="1" applyAlignment="1">
      <alignment horizontal="left" vertical="center"/>
    </xf>
    <xf numFmtId="176" fontId="14" fillId="8" borderId="3" xfId="0" applyFont="1" applyFill="1" applyBorder="1" applyAlignment="1">
      <alignment horizontal="center" vertical="center"/>
    </xf>
    <xf numFmtId="176" fontId="14" fillId="8" borderId="3" xfId="0" applyFont="1" applyFill="1" applyBorder="1">
      <alignment vertical="center"/>
    </xf>
    <xf numFmtId="176" fontId="8" fillId="6" borderId="3" xfId="2" applyFont="1" applyFill="1" applyBorder="1" applyAlignment="1">
      <alignment horizontal="left"/>
    </xf>
    <xf numFmtId="176" fontId="8" fillId="0" borderId="3" xfId="2" applyFont="1" applyBorder="1" applyAlignment="1">
      <alignment horizontal="center"/>
    </xf>
    <xf numFmtId="176" fontId="8" fillId="6" borderId="3" xfId="0" applyFont="1" applyFill="1" applyBorder="1" applyAlignment="1">
      <alignment horizontal="left" vertical="center"/>
    </xf>
    <xf numFmtId="176" fontId="25" fillId="10" borderId="3" xfId="0" applyFont="1" applyFill="1" applyBorder="1" applyAlignment="1">
      <alignment horizontal="left" vertical="center"/>
    </xf>
    <xf numFmtId="177" fontId="25" fillId="10" borderId="3" xfId="0" applyNumberFormat="1" applyFont="1" applyFill="1" applyBorder="1" applyAlignment="1">
      <alignment horizontal="center" vertical="center"/>
    </xf>
    <xf numFmtId="176" fontId="10" fillId="10" borderId="3" xfId="0" applyFont="1" applyFill="1" applyBorder="1" applyAlignment="1">
      <alignment horizontal="center" vertical="center"/>
    </xf>
    <xf numFmtId="16" fontId="10" fillId="10" borderId="3" xfId="2" applyNumberFormat="1" applyFont="1" applyFill="1" applyBorder="1" applyAlignment="1">
      <alignment horizontal="center" vertical="center"/>
    </xf>
    <xf numFmtId="176" fontId="12" fillId="6" borderId="3" xfId="2" applyFont="1" applyFill="1" applyBorder="1" applyAlignment="1">
      <alignment horizontal="left"/>
    </xf>
    <xf numFmtId="176" fontId="8" fillId="7" borderId="3" xfId="0" applyFont="1" applyFill="1" applyBorder="1" applyAlignment="1">
      <alignment horizontal="left" vertical="center"/>
    </xf>
    <xf numFmtId="176" fontId="8" fillId="7" borderId="3" xfId="2" applyFont="1" applyFill="1" applyBorder="1" applyAlignment="1">
      <alignment horizontal="left"/>
    </xf>
    <xf numFmtId="176" fontId="11" fillId="6" borderId="3" xfId="2" applyFont="1" applyFill="1" applyBorder="1" applyAlignment="1">
      <alignment horizontal="left"/>
    </xf>
    <xf numFmtId="16" fontId="29" fillId="7" borderId="3" xfId="2" applyNumberFormat="1" applyFont="1" applyFill="1" applyBorder="1" applyAlignment="1">
      <alignment horizontal="center" vertical="center"/>
    </xf>
    <xf numFmtId="16" fontId="30" fillId="7" borderId="3" xfId="2" applyNumberFormat="1" applyFont="1" applyFill="1" applyBorder="1" applyAlignment="1">
      <alignment horizontal="center" vertical="center"/>
    </xf>
    <xf numFmtId="176" fontId="18" fillId="6" borderId="3" xfId="2" applyFont="1" applyFill="1" applyBorder="1" applyAlignment="1">
      <alignment horizontal="center"/>
    </xf>
    <xf numFmtId="176" fontId="20" fillId="6" borderId="3" xfId="2" applyFont="1" applyFill="1" applyBorder="1" applyAlignment="1">
      <alignment horizontal="left"/>
    </xf>
    <xf numFmtId="176" fontId="20" fillId="6" borderId="3" xfId="2" applyFont="1" applyFill="1" applyBorder="1" applyAlignment="1">
      <alignment horizontal="center"/>
    </xf>
    <xf numFmtId="16" fontId="31" fillId="7" borderId="3" xfId="2" applyNumberFormat="1" applyFont="1" applyFill="1" applyBorder="1" applyAlignment="1">
      <alignment horizontal="center" vertical="center"/>
    </xf>
    <xf numFmtId="176" fontId="10" fillId="7" borderId="3" xfId="0" applyFont="1" applyFill="1" applyBorder="1" applyAlignment="1">
      <alignment horizontal="center" vertical="center"/>
    </xf>
    <xf numFmtId="176" fontId="25" fillId="6" borderId="3" xfId="2" applyFont="1" applyFill="1" applyBorder="1" applyAlignment="1">
      <alignment horizontal="left"/>
    </xf>
    <xf numFmtId="176" fontId="25" fillId="6" borderId="3" xfId="2" applyFont="1" applyFill="1" applyBorder="1" applyAlignment="1">
      <alignment horizontal="center"/>
    </xf>
    <xf numFmtId="16" fontId="16" fillId="0" borderId="3" xfId="2" applyNumberFormat="1" applyFont="1" applyBorder="1" applyAlignment="1">
      <alignment horizontal="center" vertical="center"/>
    </xf>
    <xf numFmtId="176" fontId="8" fillId="0" borderId="3" xfId="0" applyFont="1" applyBorder="1" applyAlignment="1">
      <alignment horizontal="left" vertical="center"/>
    </xf>
    <xf numFmtId="176" fontId="20" fillId="0" borderId="3" xfId="0" applyFont="1" applyBorder="1" applyAlignment="1">
      <alignment horizontal="left" vertical="center"/>
    </xf>
    <xf numFmtId="176" fontId="13" fillId="3" borderId="1" xfId="0" applyFont="1" applyFill="1" applyBorder="1" applyAlignment="1">
      <alignment horizontal="center"/>
    </xf>
    <xf numFmtId="16" fontId="21" fillId="6" borderId="0" xfId="2" applyNumberFormat="1" applyFont="1" applyFill="1" applyAlignment="1">
      <alignment horizontal="center" vertical="center"/>
    </xf>
    <xf numFmtId="176" fontId="6" fillId="3" borderId="10" xfId="0" applyFont="1" applyFill="1" applyBorder="1" applyAlignment="1">
      <alignment horizontal="center" vertical="center"/>
    </xf>
    <xf numFmtId="176" fontId="33" fillId="3" borderId="6" xfId="0" applyFont="1" applyFill="1" applyBorder="1" applyAlignment="1">
      <alignment horizontal="center" vertical="center" wrapText="1"/>
    </xf>
    <xf numFmtId="176" fontId="33" fillId="3" borderId="3" xfId="0" applyFont="1" applyFill="1" applyBorder="1" applyAlignment="1">
      <alignment horizontal="center" vertical="center" wrapText="1"/>
    </xf>
    <xf numFmtId="16" fontId="12" fillId="0" borderId="3" xfId="0" applyNumberFormat="1" applyFont="1" applyBorder="1" applyAlignment="1">
      <alignment horizontal="center" vertical="center"/>
    </xf>
    <xf numFmtId="16" fontId="16" fillId="7" borderId="3" xfId="2" applyNumberFormat="1" applyFont="1" applyFill="1" applyBorder="1" applyAlignment="1">
      <alignment horizontal="center" vertical="center"/>
    </xf>
    <xf numFmtId="49" fontId="12" fillId="0" borderId="3" xfId="0" applyNumberFormat="1" applyFont="1" applyBorder="1" applyAlignment="1">
      <alignment horizontal="center" vertical="center"/>
    </xf>
    <xf numFmtId="16" fontId="10" fillId="7" borderId="11" xfId="2" applyNumberFormat="1" applyFont="1" applyFill="1" applyBorder="1" applyAlignment="1">
      <alignment horizontal="center" vertical="center"/>
    </xf>
    <xf numFmtId="16" fontId="9" fillId="0" borderId="3" xfId="2" applyNumberFormat="1" applyFont="1" applyBorder="1" applyAlignment="1">
      <alignment horizontal="center" vertical="center"/>
    </xf>
    <xf numFmtId="0" fontId="17" fillId="0" borderId="0" xfId="0" applyNumberFormat="1" applyFont="1">
      <alignment vertical="center"/>
    </xf>
    <xf numFmtId="176" fontId="15" fillId="3" borderId="3" xfId="0" applyFont="1" applyFill="1" applyBorder="1" applyAlignment="1">
      <alignment horizontal="center" vertical="center" wrapText="1"/>
    </xf>
    <xf numFmtId="176" fontId="12" fillId="11" borderId="11" xfId="2" applyFont="1" applyFill="1" applyBorder="1" applyAlignment="1">
      <alignment horizontal="center"/>
    </xf>
    <xf numFmtId="49" fontId="12" fillId="11" borderId="3" xfId="0" applyNumberFormat="1" applyFont="1" applyFill="1" applyBorder="1" applyAlignment="1">
      <alignment horizontal="center" vertical="center"/>
    </xf>
    <xf numFmtId="16" fontId="16" fillId="6" borderId="5" xfId="0" applyNumberFormat="1" applyFont="1" applyFill="1" applyBorder="1" applyAlignment="1">
      <alignment horizontal="center" vertical="center"/>
    </xf>
    <xf numFmtId="0" fontId="17" fillId="0" borderId="3" xfId="0" applyNumberFormat="1" applyFont="1" applyBorder="1">
      <alignment vertical="center"/>
    </xf>
    <xf numFmtId="176" fontId="12" fillId="6" borderId="6" xfId="0" applyFont="1" applyFill="1" applyBorder="1" applyAlignment="1">
      <alignment horizontal="center" vertical="center"/>
    </xf>
    <xf numFmtId="176" fontId="12" fillId="6" borderId="12" xfId="2" applyFont="1" applyFill="1" applyBorder="1" applyAlignment="1">
      <alignment horizontal="center"/>
    </xf>
    <xf numFmtId="16" fontId="10" fillId="7" borderId="12" xfId="2" applyNumberFormat="1" applyFont="1" applyFill="1" applyBorder="1" applyAlignment="1">
      <alignment horizontal="center" vertical="center"/>
    </xf>
    <xf numFmtId="16" fontId="16" fillId="7" borderId="6" xfId="2" applyNumberFormat="1" applyFont="1" applyFill="1" applyBorder="1" applyAlignment="1">
      <alignment horizontal="center" vertical="center"/>
    </xf>
    <xf numFmtId="16" fontId="16" fillId="6" borderId="6" xfId="0" applyNumberFormat="1" applyFont="1" applyFill="1" applyBorder="1" applyAlignment="1">
      <alignment horizontal="center" vertical="center"/>
    </xf>
    <xf numFmtId="176" fontId="9" fillId="0" borderId="6" xfId="0" applyFont="1" applyBorder="1" applyAlignment="1">
      <alignment horizontal="center" vertical="center"/>
    </xf>
    <xf numFmtId="16" fontId="9" fillId="0" borderId="6" xfId="2" applyNumberFormat="1" applyFont="1" applyBorder="1" applyAlignment="1">
      <alignment horizontal="center" vertical="center"/>
    </xf>
    <xf numFmtId="16" fontId="16" fillId="0" borderId="6" xfId="0" applyNumberFormat="1" applyFont="1" applyBorder="1" applyAlignment="1">
      <alignment horizontal="center" vertical="center"/>
    </xf>
    <xf numFmtId="49" fontId="34" fillId="0" borderId="3" xfId="0" applyNumberFormat="1" applyFont="1" applyBorder="1" applyAlignment="1">
      <alignment horizontal="center" vertical="center"/>
    </xf>
    <xf numFmtId="16" fontId="10" fillId="7" borderId="3" xfId="0" applyNumberFormat="1" applyFont="1" applyFill="1" applyBorder="1" applyAlignment="1">
      <alignment horizontal="center" vertical="center"/>
    </xf>
    <xf numFmtId="0" fontId="17" fillId="0" borderId="6" xfId="0" applyNumberFormat="1" applyFont="1" applyBorder="1">
      <alignment vertical="center"/>
    </xf>
    <xf numFmtId="176" fontId="12" fillId="12" borderId="3" xfId="0" applyFont="1" applyFill="1" applyBorder="1" applyAlignment="1">
      <alignment horizontal="center" vertical="center"/>
    </xf>
    <xf numFmtId="176" fontId="12" fillId="6" borderId="11" xfId="2" applyFont="1" applyFill="1" applyBorder="1" applyAlignment="1">
      <alignment horizontal="center"/>
    </xf>
    <xf numFmtId="0" fontId="17" fillId="0" borderId="11" xfId="0" applyNumberFormat="1" applyFont="1" applyBorder="1">
      <alignment vertical="center"/>
    </xf>
    <xf numFmtId="16" fontId="10" fillId="6" borderId="11" xfId="2" applyNumberFormat="1" applyFont="1" applyFill="1" applyBorder="1" applyAlignment="1">
      <alignment horizontal="center" vertical="center"/>
    </xf>
    <xf numFmtId="176" fontId="12" fillId="13" borderId="3" xfId="0" applyFont="1" applyFill="1" applyBorder="1" applyAlignment="1">
      <alignment horizontal="center" vertical="center"/>
    </xf>
    <xf numFmtId="176" fontId="12" fillId="13" borderId="11" xfId="2" applyFont="1" applyFill="1" applyBorder="1" applyAlignment="1">
      <alignment horizontal="center"/>
    </xf>
    <xf numFmtId="16" fontId="16" fillId="7" borderId="3" xfId="0" applyNumberFormat="1" applyFont="1" applyFill="1" applyBorder="1" applyAlignment="1">
      <alignment horizontal="center" vertical="center"/>
    </xf>
    <xf numFmtId="0" fontId="17" fillId="7" borderId="3" xfId="0" applyNumberFormat="1" applyFont="1" applyFill="1" applyBorder="1">
      <alignment vertical="center"/>
    </xf>
    <xf numFmtId="176" fontId="11" fillId="6" borderId="11" xfId="2" applyFont="1" applyFill="1" applyBorder="1" applyAlignment="1">
      <alignment horizontal="center"/>
    </xf>
    <xf numFmtId="176" fontId="12" fillId="7" borderId="3" xfId="0" applyFont="1" applyFill="1" applyBorder="1" applyAlignment="1">
      <alignment horizontal="center" vertical="center"/>
    </xf>
    <xf numFmtId="16" fontId="12" fillId="6" borderId="3" xfId="0" applyNumberFormat="1" applyFont="1" applyFill="1" applyBorder="1" applyAlignment="1">
      <alignment horizontal="center" vertical="center"/>
    </xf>
    <xf numFmtId="16" fontId="12" fillId="6" borderId="4" xfId="0" applyNumberFormat="1" applyFont="1" applyFill="1" applyBorder="1" applyAlignment="1">
      <alignment horizontal="center" vertical="center"/>
    </xf>
    <xf numFmtId="176" fontId="12" fillId="7" borderId="11" xfId="2" applyFont="1" applyFill="1" applyBorder="1" applyAlignment="1">
      <alignment horizontal="center"/>
    </xf>
    <xf numFmtId="176" fontId="11" fillId="6" borderId="3" xfId="2" applyFont="1" applyFill="1" applyBorder="1" applyAlignment="1">
      <alignment horizontal="center" vertical="center"/>
    </xf>
    <xf numFmtId="176" fontId="11" fillId="6" borderId="11" xfId="2" applyFont="1" applyFill="1" applyBorder="1" applyAlignment="1">
      <alignment horizontal="center" vertical="center"/>
    </xf>
    <xf numFmtId="176" fontId="35" fillId="7" borderId="3" xfId="0" applyFont="1" applyFill="1" applyBorder="1" applyAlignment="1">
      <alignment horizontal="center" vertical="center"/>
    </xf>
    <xf numFmtId="176" fontId="12" fillId="6" borderId="11" xfId="2" applyFont="1" applyFill="1" applyBorder="1" applyAlignment="1">
      <alignment horizontal="center" vertical="center"/>
    </xf>
    <xf numFmtId="176" fontId="21" fillId="7" borderId="3" xfId="0" applyFont="1" applyFill="1" applyBorder="1" applyAlignment="1">
      <alignment horizontal="center" vertical="center"/>
    </xf>
    <xf numFmtId="176" fontId="8" fillId="6" borderId="3" xfId="2" applyFont="1" applyFill="1" applyBorder="1" applyAlignment="1">
      <alignment horizontal="center" vertical="center"/>
    </xf>
    <xf numFmtId="16" fontId="16" fillId="6" borderId="11" xfId="0" applyNumberFormat="1" applyFont="1" applyFill="1" applyBorder="1" applyAlignment="1">
      <alignment horizontal="center" vertical="center"/>
    </xf>
    <xf numFmtId="176" fontId="9" fillId="6" borderId="11" xfId="0" applyFont="1" applyFill="1" applyBorder="1" applyAlignment="1">
      <alignment horizontal="center" vertical="center"/>
    </xf>
    <xf numFmtId="16" fontId="16" fillId="6" borderId="11" xfId="2" applyNumberFormat="1" applyFont="1" applyFill="1" applyBorder="1" applyAlignment="1">
      <alignment horizontal="center" vertical="center"/>
    </xf>
    <xf numFmtId="16" fontId="16" fillId="6" borderId="0" xfId="2" applyNumberFormat="1" applyFont="1" applyFill="1" applyAlignment="1">
      <alignment horizontal="center" vertical="center"/>
    </xf>
    <xf numFmtId="176" fontId="20" fillId="6" borderId="11" xfId="2" applyFont="1" applyFill="1" applyBorder="1" applyAlignment="1">
      <alignment horizontal="center" vertical="center"/>
    </xf>
    <xf numFmtId="176" fontId="25" fillId="6" borderId="3" xfId="0" applyFont="1" applyFill="1" applyBorder="1" applyAlignment="1">
      <alignment horizontal="center" vertical="center"/>
    </xf>
    <xf numFmtId="176" fontId="9" fillId="6" borderId="0" xfId="0" applyFont="1" applyFill="1" applyAlignment="1">
      <alignment horizontal="center" vertical="center"/>
    </xf>
    <xf numFmtId="176" fontId="12" fillId="6" borderId="3" xfId="2" applyFont="1" applyFill="1" applyBorder="1" applyAlignment="1">
      <alignment horizontal="center" vertical="center"/>
    </xf>
    <xf numFmtId="176" fontId="12" fillId="6" borderId="9" xfId="2" applyFont="1" applyFill="1" applyBorder="1" applyAlignment="1">
      <alignment horizontal="center" vertical="center"/>
    </xf>
    <xf numFmtId="176" fontId="13" fillId="3" borderId="3" xfId="0" applyFont="1" applyFill="1" applyBorder="1" applyAlignment="1">
      <alignment horizontal="left" wrapText="1"/>
    </xf>
    <xf numFmtId="176" fontId="14" fillId="3" borderId="3" xfId="0" applyFont="1" applyFill="1" applyBorder="1" applyAlignment="1">
      <alignment wrapText="1"/>
    </xf>
    <xf numFmtId="176" fontId="14" fillId="8" borderId="6" xfId="0" applyFont="1" applyFill="1" applyBorder="1">
      <alignment vertical="center"/>
    </xf>
    <xf numFmtId="176" fontId="38" fillId="0" borderId="0" xfId="0" applyFont="1">
      <alignment vertical="center"/>
    </xf>
    <xf numFmtId="176" fontId="13" fillId="3" borderId="4" xfId="0" applyFont="1" applyFill="1" applyBorder="1" applyAlignment="1">
      <alignment horizontal="left" wrapText="1"/>
    </xf>
    <xf numFmtId="176" fontId="13" fillId="3" borderId="5" xfId="0" applyFont="1" applyFill="1" applyBorder="1" applyAlignment="1">
      <alignment horizontal="left" wrapText="1"/>
    </xf>
    <xf numFmtId="16" fontId="10" fillId="6" borderId="3" xfId="2" applyNumberFormat="1" applyFont="1" applyFill="1" applyBorder="1" applyAlignment="1">
      <alignment horizontal="center" vertical="center"/>
    </xf>
    <xf numFmtId="16" fontId="21" fillId="10" borderId="3" xfId="2" applyNumberFormat="1" applyFont="1" applyFill="1" applyBorder="1" applyAlignment="1">
      <alignment horizontal="center" vertical="center"/>
    </xf>
    <xf numFmtId="16" fontId="11" fillId="6" borderId="3" xfId="0" applyNumberFormat="1" applyFont="1" applyFill="1" applyBorder="1" applyAlignment="1">
      <alignment horizontal="center" vertical="center"/>
    </xf>
    <xf numFmtId="49" fontId="11" fillId="0" borderId="3" xfId="0" applyNumberFormat="1" applyFont="1" applyBorder="1" applyAlignment="1">
      <alignment horizontal="center" vertical="center"/>
    </xf>
    <xf numFmtId="16" fontId="10" fillId="6" borderId="3" xfId="2" applyNumberFormat="1" applyFont="1" applyFill="1" applyBorder="1" applyAlignment="1">
      <alignment horizontal="left" vertical="center"/>
    </xf>
    <xf numFmtId="0" fontId="39" fillId="0" borderId="0" xfId="0" applyNumberFormat="1" applyFont="1">
      <alignment vertical="center"/>
    </xf>
    <xf numFmtId="0" fontId="39" fillId="6" borderId="0" xfId="0" applyNumberFormat="1" applyFont="1" applyFill="1">
      <alignment vertical="center"/>
    </xf>
    <xf numFmtId="16" fontId="11" fillId="6" borderId="4" xfId="0" applyNumberFormat="1" applyFont="1" applyFill="1" applyBorder="1" applyAlignment="1">
      <alignment horizontal="center" vertical="center"/>
    </xf>
    <xf numFmtId="16" fontId="40" fillId="7" borderId="4" xfId="0" applyNumberFormat="1" applyFont="1" applyFill="1" applyBorder="1" applyAlignment="1">
      <alignment horizontal="center" vertical="center"/>
    </xf>
    <xf numFmtId="16" fontId="24" fillId="7" borderId="4" xfId="0" applyNumberFormat="1" applyFont="1" applyFill="1" applyBorder="1" applyAlignment="1">
      <alignment horizontal="center" vertical="center"/>
    </xf>
    <xf numFmtId="16" fontId="12" fillId="13" borderId="4" xfId="0" applyNumberFormat="1" applyFont="1" applyFill="1" applyBorder="1" applyAlignment="1">
      <alignment horizontal="center" vertical="center"/>
    </xf>
    <xf numFmtId="16" fontId="12" fillId="7" borderId="3" xfId="0" applyNumberFormat="1" applyFont="1" applyFill="1" applyBorder="1" applyAlignment="1">
      <alignment horizontal="center" vertical="center"/>
    </xf>
    <xf numFmtId="16" fontId="25" fillId="6" borderId="3" xfId="0" applyNumberFormat="1" applyFont="1" applyFill="1" applyBorder="1" applyAlignment="1">
      <alignment horizontal="center" vertical="center"/>
    </xf>
    <xf numFmtId="176" fontId="12" fillId="0" borderId="3" xfId="0" applyFont="1" applyBorder="1" applyAlignment="1">
      <alignment horizontal="center" vertical="center"/>
    </xf>
    <xf numFmtId="176" fontId="14" fillId="3" borderId="3" xfId="0" applyFont="1" applyFill="1" applyBorder="1">
      <alignment vertical="center"/>
    </xf>
    <xf numFmtId="176" fontId="3" fillId="0" borderId="0" xfId="1" applyFont="1">
      <alignment vertical="center"/>
    </xf>
    <xf numFmtId="176" fontId="90" fillId="0" borderId="0" xfId="1">
      <alignment vertical="center"/>
    </xf>
    <xf numFmtId="176" fontId="3" fillId="0" borderId="0" xfId="1" applyFont="1" applyAlignment="1">
      <alignment horizontal="left" vertical="center"/>
    </xf>
    <xf numFmtId="176" fontId="3" fillId="0" borderId="0" xfId="1" applyFont="1" applyAlignment="1">
      <alignment horizontal="center" vertical="center"/>
    </xf>
    <xf numFmtId="176" fontId="6" fillId="3" borderId="11" xfId="2" applyFont="1" applyFill="1" applyBorder="1" applyAlignment="1">
      <alignment horizontal="center" vertical="center"/>
    </xf>
    <xf numFmtId="176" fontId="8" fillId="0" borderId="3" xfId="2" applyFont="1" applyBorder="1" applyAlignment="1">
      <alignment horizontal="center" vertical="center"/>
    </xf>
    <xf numFmtId="177" fontId="8" fillId="0" borderId="3" xfId="2" applyNumberFormat="1" applyFont="1" applyBorder="1" applyAlignment="1">
      <alignment horizontal="center" vertical="center"/>
    </xf>
    <xf numFmtId="176" fontId="9" fillId="0" borderId="3" xfId="1" applyFont="1" applyBorder="1" applyAlignment="1">
      <alignment horizontal="center" vertical="center"/>
    </xf>
    <xf numFmtId="16" fontId="9" fillId="0" borderId="3" xfId="1" applyNumberFormat="1" applyFont="1" applyBorder="1" applyAlignment="1">
      <alignment horizontal="center" vertical="center"/>
    </xf>
    <xf numFmtId="176" fontId="8" fillId="0" borderId="3" xfId="1" applyFont="1" applyBorder="1" applyAlignment="1">
      <alignment horizontal="center" vertical="center"/>
    </xf>
    <xf numFmtId="16" fontId="9" fillId="0" borderId="0" xfId="1" applyNumberFormat="1" applyFont="1" applyAlignment="1">
      <alignment horizontal="center" vertical="center"/>
    </xf>
    <xf numFmtId="176" fontId="14" fillId="8" borderId="3" xfId="1" applyFont="1" applyFill="1" applyBorder="1" applyAlignment="1">
      <alignment horizontal="center" vertical="center"/>
    </xf>
    <xf numFmtId="176" fontId="14" fillId="8" borderId="3" xfId="1" applyFont="1" applyFill="1" applyBorder="1" applyAlignment="1">
      <alignment horizontal="left" vertical="center"/>
    </xf>
    <xf numFmtId="176" fontId="6" fillId="3" borderId="3" xfId="2" applyFont="1" applyFill="1" applyBorder="1" applyAlignment="1">
      <alignment horizontal="center" vertical="center"/>
    </xf>
    <xf numFmtId="16" fontId="35" fillId="7" borderId="3" xfId="2" applyNumberFormat="1" applyFont="1" applyFill="1" applyBorder="1" applyAlignment="1">
      <alignment horizontal="center" vertical="center"/>
    </xf>
    <xf numFmtId="16" fontId="10" fillId="7" borderId="6" xfId="2" applyNumberFormat="1" applyFont="1" applyFill="1" applyBorder="1" applyAlignment="1">
      <alignment horizontal="center" vertical="center"/>
    </xf>
    <xf numFmtId="16" fontId="9" fillId="13" borderId="3" xfId="2" applyNumberFormat="1" applyFont="1" applyFill="1" applyBorder="1" applyAlignment="1">
      <alignment horizontal="center" vertical="center"/>
    </xf>
    <xf numFmtId="176" fontId="18" fillId="6" borderId="3" xfId="0" applyFont="1" applyFill="1" applyBorder="1" applyAlignment="1">
      <alignment horizontal="center" vertical="center"/>
    </xf>
    <xf numFmtId="0" fontId="25" fillId="6" borderId="3" xfId="2" applyNumberFormat="1" applyFont="1" applyFill="1" applyBorder="1" applyAlignment="1">
      <alignment horizontal="center"/>
    </xf>
    <xf numFmtId="16" fontId="40" fillId="6" borderId="3" xfId="0" applyNumberFormat="1" applyFont="1" applyFill="1" applyBorder="1" applyAlignment="1">
      <alignment horizontal="center" vertical="center"/>
    </xf>
    <xf numFmtId="16" fontId="10" fillId="0" borderId="0" xfId="0" applyNumberFormat="1" applyFont="1" applyAlignment="1">
      <alignment horizontal="center" vertical="center"/>
    </xf>
    <xf numFmtId="0" fontId="12" fillId="13" borderId="3" xfId="2" applyNumberFormat="1" applyFont="1" applyFill="1" applyBorder="1" applyAlignment="1">
      <alignment horizontal="center"/>
    </xf>
    <xf numFmtId="16" fontId="35" fillId="6" borderId="3" xfId="2" applyNumberFormat="1" applyFont="1" applyFill="1" applyBorder="1" applyAlignment="1">
      <alignment horizontal="center" vertical="center"/>
    </xf>
    <xf numFmtId="0" fontId="12" fillId="7" borderId="3" xfId="2" applyNumberFormat="1" applyFont="1" applyFill="1" applyBorder="1" applyAlignment="1">
      <alignment horizontal="center"/>
    </xf>
    <xf numFmtId="176" fontId="11" fillId="7" borderId="3" xfId="0" applyFont="1" applyFill="1" applyBorder="1" applyAlignment="1">
      <alignment horizontal="center" vertical="center"/>
    </xf>
    <xf numFmtId="0" fontId="11" fillId="7" borderId="3" xfId="2" applyNumberFormat="1" applyFont="1" applyFill="1" applyBorder="1" applyAlignment="1">
      <alignment horizontal="center"/>
    </xf>
    <xf numFmtId="176" fontId="44" fillId="6" borderId="3" xfId="0" applyFont="1" applyFill="1" applyBorder="1" applyAlignment="1">
      <alignment horizontal="center" vertical="center"/>
    </xf>
    <xf numFmtId="0" fontId="44" fillId="6" borderId="3" xfId="2" applyNumberFormat="1" applyFont="1" applyFill="1" applyBorder="1" applyAlignment="1">
      <alignment horizontal="center"/>
    </xf>
    <xf numFmtId="16" fontId="10" fillId="6" borderId="3" xfId="0" applyNumberFormat="1" applyFont="1" applyFill="1" applyBorder="1" applyAlignment="1">
      <alignment horizontal="center" vertical="center"/>
    </xf>
    <xf numFmtId="176" fontId="45" fillId="6" borderId="3" xfId="0" applyFont="1" applyFill="1" applyBorder="1" applyAlignment="1">
      <alignment horizontal="center" vertical="center"/>
    </xf>
    <xf numFmtId="0" fontId="45" fillId="6" borderId="3" xfId="2" applyNumberFormat="1" applyFont="1" applyFill="1" applyBorder="1" applyAlignment="1">
      <alignment horizontal="center"/>
    </xf>
    <xf numFmtId="16" fontId="47" fillId="0" borderId="0" xfId="0" applyNumberFormat="1" applyFont="1" applyAlignment="1">
      <alignment horizontal="center" vertical="center"/>
    </xf>
    <xf numFmtId="0" fontId="11" fillId="0" borderId="3" xfId="2" applyNumberFormat="1" applyFont="1" applyBorder="1" applyAlignment="1">
      <alignment horizontal="center"/>
    </xf>
    <xf numFmtId="0" fontId="8" fillId="0" borderId="3" xfId="2" applyNumberFormat="1" applyFont="1" applyBorder="1" applyAlignment="1">
      <alignment horizontal="center"/>
    </xf>
    <xf numFmtId="176" fontId="7" fillId="3" borderId="3" xfId="0" applyFont="1" applyFill="1" applyBorder="1" applyAlignment="1">
      <alignment horizontal="center" vertical="center" wrapText="1"/>
    </xf>
    <xf numFmtId="176" fontId="7" fillId="5" borderId="3" xfId="0" applyFont="1" applyFill="1" applyBorder="1" applyAlignment="1">
      <alignment horizontal="center" vertical="center" wrapText="1"/>
    </xf>
    <xf numFmtId="176" fontId="9" fillId="0" borderId="3" xfId="2" applyFont="1" applyBorder="1" applyAlignment="1">
      <alignment horizontal="center" vertical="center"/>
    </xf>
    <xf numFmtId="176" fontId="12" fillId="0" borderId="7" xfId="2" applyFont="1" applyBorder="1" applyAlignment="1">
      <alignment horizontal="center"/>
    </xf>
    <xf numFmtId="16" fontId="21" fillId="14" borderId="3" xfId="0" applyNumberFormat="1" applyFont="1" applyFill="1" applyBorder="1" applyAlignment="1">
      <alignment horizontal="center" vertical="center"/>
    </xf>
    <xf numFmtId="176" fontId="12" fillId="6" borderId="7" xfId="2" applyFont="1" applyFill="1" applyBorder="1" applyAlignment="1">
      <alignment horizontal="center"/>
    </xf>
    <xf numFmtId="176" fontId="25" fillId="0" borderId="7" xfId="2" applyFont="1" applyBorder="1" applyAlignment="1">
      <alignment horizontal="center"/>
    </xf>
    <xf numFmtId="176" fontId="11" fillId="0" borderId="7" xfId="2" applyFont="1" applyBorder="1" applyAlignment="1">
      <alignment horizontal="center"/>
    </xf>
    <xf numFmtId="176" fontId="12" fillId="7" borderId="3" xfId="2" applyFont="1" applyFill="1" applyBorder="1" applyAlignment="1">
      <alignment horizontal="center"/>
    </xf>
    <xf numFmtId="16" fontId="9" fillId="7" borderId="3" xfId="0" applyNumberFormat="1" applyFont="1" applyFill="1" applyBorder="1" applyAlignment="1">
      <alignment horizontal="center" vertical="center"/>
    </xf>
    <xf numFmtId="176" fontId="9" fillId="7" borderId="3" xfId="2" applyFont="1" applyFill="1" applyBorder="1" applyAlignment="1">
      <alignment horizontal="center" vertical="center"/>
    </xf>
    <xf numFmtId="176" fontId="12" fillId="7" borderId="7" xfId="2" applyFont="1" applyFill="1" applyBorder="1" applyAlignment="1">
      <alignment horizontal="center"/>
    </xf>
    <xf numFmtId="176" fontId="9" fillId="6" borderId="3" xfId="2" applyFont="1" applyFill="1" applyBorder="1" applyAlignment="1">
      <alignment horizontal="center" vertical="center"/>
    </xf>
    <xf numFmtId="176" fontId="48" fillId="6" borderId="3" xfId="0" applyFont="1" applyFill="1" applyBorder="1" applyAlignment="1">
      <alignment horizontal="center" vertical="center"/>
    </xf>
    <xf numFmtId="176" fontId="12" fillId="10" borderId="3" xfId="2" applyFont="1" applyFill="1" applyBorder="1" applyAlignment="1">
      <alignment horizontal="center"/>
    </xf>
    <xf numFmtId="16" fontId="49" fillId="6" borderId="3" xfId="2" applyNumberFormat="1" applyFont="1" applyFill="1" applyBorder="1" applyAlignment="1">
      <alignment horizontal="center" vertical="center"/>
    </xf>
    <xf numFmtId="176" fontId="11" fillId="7" borderId="3" xfId="2" applyFont="1" applyFill="1" applyBorder="1" applyAlignment="1">
      <alignment horizontal="center"/>
    </xf>
    <xf numFmtId="176" fontId="8" fillId="6" borderId="3" xfId="2" applyFont="1" applyFill="1" applyBorder="1" applyAlignment="1">
      <alignment horizontal="center"/>
    </xf>
    <xf numFmtId="176" fontId="14" fillId="3" borderId="3" xfId="0" applyFont="1" applyFill="1" applyBorder="1" applyAlignment="1">
      <alignment horizontal="left" wrapText="1"/>
    </xf>
    <xf numFmtId="176" fontId="16" fillId="6" borderId="3" xfId="0" applyFont="1" applyFill="1" applyBorder="1" applyAlignment="1">
      <alignment horizontal="center" vertical="center"/>
    </xf>
    <xf numFmtId="176" fontId="11" fillId="0" borderId="3" xfId="0" applyFont="1" applyBorder="1" applyAlignment="1">
      <alignment horizontal="left" vertical="center"/>
    </xf>
    <xf numFmtId="176" fontId="12" fillId="6" borderId="0" xfId="0" applyFont="1" applyFill="1" applyAlignment="1">
      <alignment horizontal="center" vertical="center"/>
    </xf>
    <xf numFmtId="176" fontId="4" fillId="2" borderId="0" xfId="0" applyFont="1" applyFill="1" applyAlignment="1">
      <alignment horizontal="left" vertical="center"/>
    </xf>
    <xf numFmtId="176" fontId="7" fillId="3" borderId="8" xfId="0" applyFont="1" applyFill="1" applyBorder="1" applyAlignment="1">
      <alignment horizontal="center" vertical="center" wrapText="1"/>
    </xf>
    <xf numFmtId="178" fontId="51" fillId="0" borderId="15" xfId="0" applyNumberFormat="1" applyFont="1" applyBorder="1" applyAlignment="1">
      <alignment horizontal="center" vertical="center" wrapText="1"/>
    </xf>
    <xf numFmtId="176" fontId="8" fillId="6" borderId="11" xfId="2" applyFont="1" applyFill="1" applyBorder="1" applyAlignment="1">
      <alignment horizontal="center"/>
    </xf>
    <xf numFmtId="178" fontId="51" fillId="0" borderId="16" xfId="0" applyNumberFormat="1" applyFont="1" applyBorder="1" applyAlignment="1">
      <alignment horizontal="center" vertical="center" wrapText="1"/>
    </xf>
    <xf numFmtId="178" fontId="51" fillId="0" borderId="17" xfId="0" applyNumberFormat="1" applyFont="1" applyBorder="1" applyAlignment="1">
      <alignment horizontal="center" vertical="center" wrapText="1"/>
    </xf>
    <xf numFmtId="178" fontId="51" fillId="0" borderId="3" xfId="0" applyNumberFormat="1" applyFont="1" applyBorder="1" applyAlignment="1">
      <alignment horizontal="center" vertical="center" wrapText="1"/>
    </xf>
    <xf numFmtId="16" fontId="6" fillId="6" borderId="17" xfId="2" applyNumberFormat="1" applyFont="1" applyFill="1" applyBorder="1" applyAlignment="1">
      <alignment horizontal="center" vertical="center"/>
    </xf>
    <xf numFmtId="178" fontId="52" fillId="0" borderId="15" xfId="0" applyNumberFormat="1" applyFont="1" applyBorder="1" applyAlignment="1">
      <alignment horizontal="center" vertical="center" wrapText="1"/>
    </xf>
    <xf numFmtId="178" fontId="51" fillId="6" borderId="15" xfId="0" applyNumberFormat="1" applyFont="1" applyFill="1" applyBorder="1" applyAlignment="1">
      <alignment horizontal="center" vertical="center" wrapText="1"/>
    </xf>
    <xf numFmtId="178" fontId="51" fillId="6" borderId="16" xfId="0" applyNumberFormat="1" applyFont="1" applyFill="1" applyBorder="1" applyAlignment="1">
      <alignment horizontal="center" vertical="center" wrapText="1"/>
    </xf>
    <xf numFmtId="178" fontId="51" fillId="6" borderId="17" xfId="0" applyNumberFormat="1" applyFont="1" applyFill="1" applyBorder="1" applyAlignment="1">
      <alignment horizontal="center" vertical="center" wrapText="1"/>
    </xf>
    <xf numFmtId="178" fontId="51" fillId="6" borderId="3" xfId="0" applyNumberFormat="1" applyFont="1" applyFill="1" applyBorder="1" applyAlignment="1">
      <alignment horizontal="center" vertical="center" wrapText="1"/>
    </xf>
    <xf numFmtId="176" fontId="8" fillId="7" borderId="11" xfId="2" applyFont="1" applyFill="1" applyBorder="1" applyAlignment="1">
      <alignment horizontal="center"/>
    </xf>
    <xf numFmtId="176" fontId="12" fillId="7" borderId="0" xfId="0" applyFont="1" applyFill="1" applyAlignment="1">
      <alignment horizontal="center" vertical="center"/>
    </xf>
    <xf numFmtId="176" fontId="8" fillId="6" borderId="12" xfId="2" applyFont="1" applyFill="1" applyBorder="1" applyAlignment="1">
      <alignment horizontal="center"/>
    </xf>
    <xf numFmtId="176" fontId="16" fillId="6" borderId="6" xfId="0" applyFont="1" applyFill="1" applyBorder="1" applyAlignment="1">
      <alignment horizontal="center" vertical="center"/>
    </xf>
    <xf numFmtId="176" fontId="11" fillId="0" borderId="11" xfId="2" applyFont="1" applyBorder="1" applyAlignment="1">
      <alignment horizontal="center"/>
    </xf>
    <xf numFmtId="176" fontId="8" fillId="0" borderId="11" xfId="2" applyFont="1" applyBorder="1" applyAlignment="1">
      <alignment horizontal="center"/>
    </xf>
    <xf numFmtId="16" fontId="9" fillId="0" borderId="0" xfId="2" applyNumberFormat="1" applyFont="1" applyAlignment="1">
      <alignment horizontal="center" vertical="center"/>
    </xf>
    <xf numFmtId="176" fontId="13" fillId="3" borderId="3" xfId="0" applyFont="1" applyFill="1" applyBorder="1" applyAlignment="1">
      <alignment horizontal="center"/>
    </xf>
    <xf numFmtId="176" fontId="13" fillId="5" borderId="3" xfId="0" applyFont="1" applyFill="1" applyBorder="1" applyAlignment="1">
      <alignment wrapText="1"/>
    </xf>
    <xf numFmtId="16" fontId="10" fillId="0" borderId="3" xfId="0" applyNumberFormat="1" applyFont="1" applyBorder="1" applyAlignment="1">
      <alignment horizontal="center" vertical="center"/>
    </xf>
    <xf numFmtId="176" fontId="12" fillId="10" borderId="3" xfId="0" applyFont="1" applyFill="1" applyBorder="1" applyAlignment="1">
      <alignment horizontal="left" vertical="center"/>
    </xf>
    <xf numFmtId="176" fontId="10" fillId="0" borderId="3" xfId="0" applyFont="1" applyBorder="1" applyAlignment="1">
      <alignment horizontal="center" vertical="center"/>
    </xf>
    <xf numFmtId="176" fontId="12" fillId="11" borderId="3" xfId="0" applyFont="1" applyFill="1" applyBorder="1" applyAlignment="1">
      <alignment horizontal="left" vertical="center"/>
    </xf>
    <xf numFmtId="176" fontId="12" fillId="7" borderId="3" xfId="0" applyFont="1" applyFill="1" applyBorder="1" applyAlignment="1">
      <alignment horizontal="left" vertical="center"/>
    </xf>
    <xf numFmtId="176" fontId="53" fillId="0" borderId="3" xfId="0" applyFont="1" applyBorder="1" applyAlignment="1">
      <alignment horizontal="center" vertical="center"/>
    </xf>
    <xf numFmtId="176" fontId="54" fillId="6" borderId="3" xfId="0" applyFont="1" applyFill="1" applyBorder="1" applyAlignment="1">
      <alignment horizontal="left" vertical="center"/>
    </xf>
    <xf numFmtId="177" fontId="12" fillId="7" borderId="3" xfId="0" applyNumberFormat="1" applyFont="1" applyFill="1" applyBorder="1" applyAlignment="1">
      <alignment horizontal="center" vertical="center"/>
    </xf>
    <xf numFmtId="176" fontId="10" fillId="0" borderId="3" xfId="0" applyFont="1" applyBorder="1" applyAlignment="1">
      <alignment horizontal="left" vertical="center"/>
    </xf>
    <xf numFmtId="177" fontId="25" fillId="6" borderId="3" xfId="0" applyNumberFormat="1" applyFont="1" applyFill="1" applyBorder="1" applyAlignment="1">
      <alignment horizontal="center" vertical="center"/>
    </xf>
    <xf numFmtId="177" fontId="18" fillId="6" borderId="3" xfId="0" applyNumberFormat="1" applyFont="1" applyFill="1" applyBorder="1" applyAlignment="1">
      <alignment horizontal="center" vertical="center"/>
    </xf>
    <xf numFmtId="177" fontId="8" fillId="0" borderId="0" xfId="0" applyNumberFormat="1" applyFont="1" applyAlignment="1">
      <alignment horizontal="center" vertical="center"/>
    </xf>
    <xf numFmtId="176" fontId="55" fillId="6" borderId="3" xfId="0" applyFont="1" applyFill="1" applyBorder="1" applyAlignment="1">
      <alignment horizontal="left" vertical="center"/>
    </xf>
    <xf numFmtId="176" fontId="9" fillId="0" borderId="0" xfId="0" applyFont="1" applyAlignment="1">
      <alignment horizontal="center" vertical="center"/>
    </xf>
    <xf numFmtId="176" fontId="6" fillId="0" borderId="6" xfId="0" applyFont="1" applyBorder="1" applyAlignment="1">
      <alignment horizontal="center" vertical="center"/>
    </xf>
    <xf numFmtId="176" fontId="12" fillId="7" borderId="3" xfId="3" applyFont="1" applyFill="1" applyBorder="1" applyAlignment="1">
      <alignment horizontal="left"/>
    </xf>
    <xf numFmtId="176" fontId="12" fillId="10" borderId="3" xfId="3" applyFont="1" applyFill="1" applyBorder="1" applyAlignment="1">
      <alignment horizontal="left"/>
    </xf>
    <xf numFmtId="177" fontId="8" fillId="15" borderId="3" xfId="0" applyNumberFormat="1" applyFont="1" applyFill="1" applyBorder="1" applyAlignment="1">
      <alignment horizontal="center" vertical="center"/>
    </xf>
    <xf numFmtId="176" fontId="12" fillId="6" borderId="11" xfId="3" applyFont="1" applyFill="1" applyBorder="1" applyAlignment="1">
      <alignment horizontal="left"/>
    </xf>
    <xf numFmtId="16" fontId="21" fillId="7" borderId="3" xfId="0" applyNumberFormat="1" applyFont="1" applyFill="1" applyBorder="1" applyAlignment="1">
      <alignment horizontal="center" vertical="center"/>
    </xf>
    <xf numFmtId="176" fontId="12" fillId="7" borderId="11" xfId="3" applyFont="1" applyFill="1" applyBorder="1" applyAlignment="1">
      <alignment horizontal="left"/>
    </xf>
    <xf numFmtId="176" fontId="11" fillId="6" borderId="12" xfId="3" applyFont="1" applyFill="1" applyBorder="1" applyAlignment="1">
      <alignment horizontal="left"/>
    </xf>
    <xf numFmtId="177" fontId="8" fillId="7" borderId="6" xfId="0" applyNumberFormat="1" applyFont="1" applyFill="1" applyBorder="1" applyAlignment="1">
      <alignment horizontal="center" vertical="center"/>
    </xf>
    <xf numFmtId="176" fontId="9" fillId="6" borderId="6" xfId="0" applyFont="1" applyFill="1" applyBorder="1" applyAlignment="1">
      <alignment horizontal="center" vertical="center"/>
    </xf>
    <xf numFmtId="177" fontId="8" fillId="6" borderId="6" xfId="0" applyNumberFormat="1" applyFont="1" applyFill="1" applyBorder="1" applyAlignment="1">
      <alignment horizontal="center" vertical="center"/>
    </xf>
    <xf numFmtId="16" fontId="9" fillId="6" borderId="6" xfId="0" applyNumberFormat="1" applyFont="1" applyFill="1" applyBorder="1" applyAlignment="1">
      <alignment horizontal="center" vertical="center"/>
    </xf>
    <xf numFmtId="176" fontId="11" fillId="6" borderId="3" xfId="3" applyFont="1" applyFill="1" applyBorder="1" applyAlignment="1">
      <alignment horizontal="center"/>
    </xf>
    <xf numFmtId="176" fontId="12" fillId="13" borderId="11" xfId="3" applyFont="1" applyFill="1" applyBorder="1" applyAlignment="1">
      <alignment horizontal="left"/>
    </xf>
    <xf numFmtId="177" fontId="8" fillId="13" borderId="3" xfId="0" applyNumberFormat="1" applyFont="1" applyFill="1" applyBorder="1" applyAlignment="1">
      <alignment horizontal="center" vertical="center"/>
    </xf>
    <xf numFmtId="176" fontId="50" fillId="6" borderId="3" xfId="0" applyFont="1" applyFill="1" applyBorder="1" applyAlignment="1">
      <alignment horizontal="center" vertical="center"/>
    </xf>
    <xf numFmtId="176" fontId="12" fillId="16" borderId="11" xfId="3" applyFont="1" applyFill="1" applyBorder="1" applyAlignment="1">
      <alignment horizontal="left"/>
    </xf>
    <xf numFmtId="177" fontId="8" fillId="7" borderId="3" xfId="0" applyNumberFormat="1" applyFont="1" applyFill="1" applyBorder="1" applyAlignment="1">
      <alignment horizontal="center" vertical="center"/>
    </xf>
    <xf numFmtId="177" fontId="56" fillId="6" borderId="3" xfId="0" applyNumberFormat="1" applyFont="1" applyFill="1" applyBorder="1" applyAlignment="1">
      <alignment horizontal="center" vertical="center"/>
    </xf>
    <xf numFmtId="176" fontId="11" fillId="6" borderId="11" xfId="3" applyFont="1" applyFill="1" applyBorder="1" applyAlignment="1">
      <alignment horizontal="left"/>
    </xf>
    <xf numFmtId="176" fontId="20" fillId="6" borderId="11" xfId="3" applyFont="1" applyFill="1" applyBorder="1" applyAlignment="1">
      <alignment horizontal="left"/>
    </xf>
    <xf numFmtId="176" fontId="12" fillId="0" borderId="11" xfId="3" applyFont="1" applyBorder="1" applyAlignment="1">
      <alignment horizontal="left"/>
    </xf>
    <xf numFmtId="176" fontId="8" fillId="6" borderId="11" xfId="3" applyFont="1" applyFill="1" applyBorder="1" applyAlignment="1">
      <alignment horizontal="left"/>
    </xf>
    <xf numFmtId="176" fontId="13" fillId="3" borderId="11" xfId="0" applyFont="1" applyFill="1" applyBorder="1" applyAlignment="1">
      <alignment wrapText="1"/>
    </xf>
    <xf numFmtId="176" fontId="32" fillId="0" borderId="0" xfId="0" applyFont="1" applyAlignment="1">
      <alignment horizontal="left" vertical="center"/>
    </xf>
    <xf numFmtId="176" fontId="32" fillId="0" borderId="0" xfId="0" applyFont="1" applyAlignment="1">
      <alignment horizontal="center" vertical="center"/>
    </xf>
    <xf numFmtId="176" fontId="3" fillId="3" borderId="4" xfId="0" applyFont="1" applyFill="1" applyBorder="1" applyAlignment="1">
      <alignment horizontal="center" vertical="center"/>
    </xf>
    <xf numFmtId="16" fontId="11" fillId="0" borderId="3" xfId="0" applyNumberFormat="1" applyFont="1" applyBorder="1" applyAlignment="1">
      <alignment horizontal="center" vertical="center"/>
    </xf>
    <xf numFmtId="16" fontId="9" fillId="6" borderId="0" xfId="0" applyNumberFormat="1" applyFont="1" applyFill="1" applyAlignment="1">
      <alignment horizontal="center" vertical="center"/>
    </xf>
    <xf numFmtId="16" fontId="59" fillId="6" borderId="3" xfId="0" applyNumberFormat="1" applyFont="1" applyFill="1" applyBorder="1" applyAlignment="1">
      <alignment horizontal="center" vertical="center"/>
    </xf>
    <xf numFmtId="176" fontId="12" fillId="6" borderId="6" xfId="3" applyFont="1" applyFill="1" applyBorder="1" applyAlignment="1">
      <alignment horizontal="left"/>
    </xf>
    <xf numFmtId="16" fontId="12" fillId="6" borderId="6" xfId="0" applyNumberFormat="1" applyFont="1" applyFill="1" applyBorder="1" applyAlignment="1">
      <alignment horizontal="center" vertical="center"/>
    </xf>
    <xf numFmtId="16" fontId="9" fillId="6" borderId="11" xfId="0" applyNumberFormat="1" applyFont="1" applyFill="1" applyBorder="1" applyAlignment="1">
      <alignment horizontal="center" vertical="center"/>
    </xf>
    <xf numFmtId="16" fontId="12" fillId="6" borderId="11" xfId="0" applyNumberFormat="1" applyFont="1" applyFill="1" applyBorder="1" applyAlignment="1">
      <alignment horizontal="center" vertical="center"/>
    </xf>
    <xf numFmtId="16" fontId="10" fillId="6" borderId="6" xfId="0" applyNumberFormat="1" applyFont="1" applyFill="1" applyBorder="1" applyAlignment="1">
      <alignment horizontal="center" vertical="center"/>
    </xf>
    <xf numFmtId="176" fontId="11" fillId="6" borderId="6" xfId="3" applyFont="1" applyFill="1" applyBorder="1" applyAlignment="1">
      <alignment horizontal="left"/>
    </xf>
    <xf numFmtId="16" fontId="9" fillId="6" borderId="12" xfId="0" applyNumberFormat="1" applyFont="1" applyFill="1" applyBorder="1" applyAlignment="1">
      <alignment horizontal="center" vertical="center"/>
    </xf>
    <xf numFmtId="16" fontId="11" fillId="6" borderId="11" xfId="0" applyNumberFormat="1" applyFont="1" applyFill="1" applyBorder="1" applyAlignment="1">
      <alignment horizontal="center" vertical="center"/>
    </xf>
    <xf numFmtId="176" fontId="12" fillId="17" borderId="3" xfId="3" applyFont="1" applyFill="1" applyBorder="1" applyAlignment="1">
      <alignment horizontal="left"/>
    </xf>
    <xf numFmtId="16" fontId="11" fillId="6" borderId="6" xfId="0" applyNumberFormat="1" applyFont="1" applyFill="1" applyBorder="1" applyAlignment="1">
      <alignment horizontal="center" vertical="center"/>
    </xf>
    <xf numFmtId="176" fontId="11" fillId="6" borderId="0" xfId="3" applyFont="1" applyFill="1" applyAlignment="1">
      <alignment horizontal="center"/>
    </xf>
    <xf numFmtId="16" fontId="12" fillId="7" borderId="11" xfId="0" applyNumberFormat="1" applyFont="1" applyFill="1" applyBorder="1" applyAlignment="1">
      <alignment horizontal="center" vertical="center"/>
    </xf>
    <xf numFmtId="176" fontId="25" fillId="0" borderId="11" xfId="3" applyFont="1" applyBorder="1" applyAlignment="1">
      <alignment horizontal="left"/>
    </xf>
    <xf numFmtId="176" fontId="0" fillId="6" borderId="0" xfId="0" applyFill="1">
      <alignment vertical="center"/>
    </xf>
    <xf numFmtId="16" fontId="8" fillId="0" borderId="3" xfId="0" applyNumberFormat="1" applyFont="1" applyBorder="1" applyAlignment="1">
      <alignment horizontal="center" vertical="center"/>
    </xf>
    <xf numFmtId="16" fontId="9" fillId="0" borderId="6" xfId="0" applyNumberFormat="1" applyFont="1" applyBorder="1" applyAlignment="1">
      <alignment horizontal="center" vertical="center"/>
    </xf>
    <xf numFmtId="16" fontId="60" fillId="7" borderId="3" xfId="2" applyNumberFormat="1" applyFont="1" applyFill="1" applyBorder="1" applyAlignment="1">
      <alignment horizontal="center" vertical="center"/>
    </xf>
    <xf numFmtId="176" fontId="8" fillId="13" borderId="3" xfId="3" applyFont="1" applyFill="1" applyBorder="1" applyAlignment="1">
      <alignment horizontal="left"/>
    </xf>
    <xf numFmtId="176" fontId="11" fillId="7" borderId="3" xfId="3" applyFont="1" applyFill="1" applyBorder="1" applyAlignment="1">
      <alignment horizontal="left"/>
    </xf>
    <xf numFmtId="16" fontId="10" fillId="12" borderId="3" xfId="2" applyNumberFormat="1" applyFont="1" applyFill="1" applyBorder="1" applyAlignment="1">
      <alignment horizontal="center" vertical="center"/>
    </xf>
    <xf numFmtId="16" fontId="16" fillId="18" borderId="3" xfId="0" applyNumberFormat="1" applyFont="1" applyFill="1" applyBorder="1" applyAlignment="1">
      <alignment horizontal="center" vertical="center"/>
    </xf>
    <xf numFmtId="176" fontId="8" fillId="7" borderId="3" xfId="3" applyFont="1" applyFill="1" applyBorder="1" applyAlignment="1">
      <alignment horizontal="left"/>
    </xf>
    <xf numFmtId="176" fontId="12" fillId="10" borderId="3" xfId="0" applyFont="1" applyFill="1" applyBorder="1" applyAlignment="1">
      <alignment horizontal="center" vertical="center"/>
    </xf>
    <xf numFmtId="16" fontId="9" fillId="19" borderId="3" xfId="0" applyNumberFormat="1" applyFont="1" applyFill="1" applyBorder="1" applyAlignment="1">
      <alignment horizontal="center" vertical="center"/>
    </xf>
    <xf numFmtId="176" fontId="11" fillId="0" borderId="3" xfId="3" applyFont="1" applyBorder="1" applyAlignment="1">
      <alignment horizontal="left"/>
    </xf>
    <xf numFmtId="176" fontId="12" fillId="0" borderId="3" xfId="3" applyFont="1" applyBorder="1" applyAlignment="1">
      <alignment horizontal="left"/>
    </xf>
    <xf numFmtId="176" fontId="8" fillId="0" borderId="3" xfId="3" applyFont="1" applyBorder="1" applyAlignment="1">
      <alignment horizontal="left"/>
    </xf>
    <xf numFmtId="176" fontId="12" fillId="6" borderId="0" xfId="3" applyFont="1" applyFill="1" applyAlignment="1">
      <alignment horizontal="left"/>
    </xf>
    <xf numFmtId="16" fontId="9" fillId="0" borderId="0" xfId="0" applyNumberFormat="1" applyFont="1" applyAlignment="1">
      <alignment horizontal="center" vertical="center"/>
    </xf>
    <xf numFmtId="176" fontId="16" fillId="7" borderId="3" xfId="0" applyFont="1" applyFill="1" applyBorder="1" applyAlignment="1">
      <alignment horizontal="center" vertical="center"/>
    </xf>
    <xf numFmtId="176" fontId="8" fillId="0" borderId="0" xfId="0" applyFont="1" applyAlignment="1">
      <alignment horizontal="left" vertical="center"/>
    </xf>
    <xf numFmtId="176" fontId="16" fillId="6" borderId="0" xfId="0" applyFont="1" applyFill="1" applyAlignment="1">
      <alignment horizontal="center" vertical="center"/>
    </xf>
    <xf numFmtId="176" fontId="42" fillId="0" borderId="0" xfId="0" applyFont="1" applyAlignment="1">
      <alignment horizontal="center" vertical="center"/>
    </xf>
    <xf numFmtId="177" fontId="12" fillId="10" borderId="3" xfId="0" applyNumberFormat="1" applyFont="1" applyFill="1" applyBorder="1" applyAlignment="1">
      <alignment horizontal="center" vertical="center"/>
    </xf>
    <xf numFmtId="176" fontId="17" fillId="0" borderId="3" xfId="0" applyFont="1" applyBorder="1">
      <alignment vertical="center"/>
    </xf>
    <xf numFmtId="176" fontId="12" fillId="13" borderId="3" xfId="0" applyFont="1" applyFill="1" applyBorder="1" applyAlignment="1">
      <alignment horizontal="left" vertical="center"/>
    </xf>
    <xf numFmtId="177" fontId="12" fillId="13" borderId="3" xfId="0" applyNumberFormat="1" applyFont="1" applyFill="1" applyBorder="1" applyAlignment="1">
      <alignment horizontal="center" vertical="center"/>
    </xf>
    <xf numFmtId="176" fontId="62" fillId="6" borderId="3" xfId="0" applyFont="1" applyFill="1" applyBorder="1" applyAlignment="1">
      <alignment horizontal="left" vertical="center"/>
    </xf>
    <xf numFmtId="176" fontId="6" fillId="0" borderId="8" xfId="0" applyFont="1" applyBorder="1" applyAlignment="1">
      <alignment horizontal="center" vertical="center"/>
    </xf>
    <xf numFmtId="176" fontId="7" fillId="0" borderId="6" xfId="0" applyFont="1" applyBorder="1" applyAlignment="1">
      <alignment horizontal="center" vertical="center" wrapText="1"/>
    </xf>
    <xf numFmtId="177" fontId="12" fillId="6" borderId="3" xfId="2" applyNumberFormat="1" applyFont="1" applyFill="1" applyBorder="1" applyAlignment="1">
      <alignment horizontal="center" vertical="center"/>
    </xf>
    <xf numFmtId="16" fontId="50" fillId="6" borderId="3" xfId="2" applyNumberFormat="1" applyFont="1" applyFill="1" applyBorder="1" applyAlignment="1">
      <alignment horizontal="center" vertical="center"/>
    </xf>
    <xf numFmtId="176" fontId="12" fillId="0" borderId="0" xfId="2" applyFont="1" applyAlignment="1">
      <alignment horizontal="center" vertical="center"/>
    </xf>
    <xf numFmtId="177" fontId="8" fillId="0" borderId="0" xfId="2" applyNumberFormat="1" applyFont="1" applyAlignment="1">
      <alignment horizontal="center" vertical="center"/>
    </xf>
    <xf numFmtId="176" fontId="8" fillId="0" borderId="0" xfId="0" applyFont="1" applyAlignment="1">
      <alignment horizontal="center" vertical="center"/>
    </xf>
    <xf numFmtId="176" fontId="63" fillId="8" borderId="3" xfId="0" applyFont="1" applyFill="1" applyBorder="1" applyAlignment="1">
      <alignment horizontal="left" vertical="center"/>
    </xf>
    <xf numFmtId="176" fontId="5" fillId="0" borderId="3" xfId="0" applyFont="1" applyBorder="1" applyAlignment="1">
      <alignment horizontal="center" vertical="center"/>
    </xf>
    <xf numFmtId="176" fontId="6" fillId="0" borderId="3" xfId="0" applyFont="1" applyBorder="1" applyAlignment="1">
      <alignment horizontal="center" vertical="center"/>
    </xf>
    <xf numFmtId="176" fontId="7" fillId="0" borderId="3" xfId="0" applyFont="1" applyBorder="1" applyAlignment="1">
      <alignment horizontal="center" vertical="center" wrapText="1"/>
    </xf>
    <xf numFmtId="176" fontId="12" fillId="13" borderId="3" xfId="2" applyFont="1" applyFill="1" applyBorder="1" applyAlignment="1">
      <alignment horizontal="center"/>
    </xf>
    <xf numFmtId="16" fontId="9" fillId="6" borderId="0" xfId="2" applyNumberFormat="1" applyFont="1" applyFill="1" applyAlignment="1">
      <alignment horizontal="center" vertical="center"/>
    </xf>
    <xf numFmtId="16" fontId="29" fillId="10" borderId="3" xfId="2" applyNumberFormat="1" applyFont="1" applyFill="1" applyBorder="1" applyAlignment="1">
      <alignment horizontal="center" vertical="center"/>
    </xf>
    <xf numFmtId="176" fontId="12" fillId="6" borderId="11" xfId="0" applyFont="1" applyFill="1" applyBorder="1" applyAlignment="1">
      <alignment horizontal="center" vertical="center"/>
    </xf>
    <xf numFmtId="16" fontId="26" fillId="7" borderId="3" xfId="2" applyNumberFormat="1" applyFont="1" applyFill="1" applyBorder="1" applyAlignment="1">
      <alignment horizontal="left" vertical="center"/>
    </xf>
    <xf numFmtId="176" fontId="12" fillId="13" borderId="12" xfId="0" applyFont="1" applyFill="1" applyBorder="1" applyAlignment="1">
      <alignment horizontal="center" vertical="center"/>
    </xf>
    <xf numFmtId="176" fontId="12" fillId="0" borderId="6" xfId="2" applyFont="1" applyBorder="1" applyAlignment="1">
      <alignment horizontal="center"/>
    </xf>
    <xf numFmtId="176" fontId="12" fillId="13" borderId="11" xfId="0" applyFont="1" applyFill="1" applyBorder="1" applyAlignment="1">
      <alignment horizontal="center" vertical="center"/>
    </xf>
    <xf numFmtId="176" fontId="65" fillId="11" borderId="0" xfId="0" applyFont="1" applyFill="1">
      <alignment vertical="center"/>
    </xf>
    <xf numFmtId="16" fontId="26" fillId="7" borderId="4" xfId="0" applyNumberFormat="1" applyFont="1" applyFill="1" applyBorder="1" applyAlignment="1">
      <alignment horizontal="center" vertical="center"/>
    </xf>
    <xf numFmtId="176" fontId="17" fillId="6" borderId="0" xfId="0" applyFont="1" applyFill="1">
      <alignment vertical="center"/>
    </xf>
    <xf numFmtId="176" fontId="12" fillId="11" borderId="11" xfId="0" applyFont="1" applyFill="1" applyBorder="1" applyAlignment="1">
      <alignment horizontal="center" vertical="center"/>
    </xf>
    <xf numFmtId="176" fontId="12" fillId="11" borderId="3" xfId="2" applyFont="1" applyFill="1" applyBorder="1" applyAlignment="1">
      <alignment horizontal="center"/>
    </xf>
    <xf numFmtId="176" fontId="11" fillId="6" borderId="11" xfId="0" applyFont="1" applyFill="1" applyBorder="1" applyAlignment="1">
      <alignment horizontal="center" vertical="center"/>
    </xf>
    <xf numFmtId="176" fontId="65" fillId="6" borderId="0" xfId="0" applyFont="1" applyFill="1">
      <alignment vertical="center"/>
    </xf>
    <xf numFmtId="176" fontId="12" fillId="12" borderId="11" xfId="0" applyFont="1" applyFill="1" applyBorder="1" applyAlignment="1">
      <alignment horizontal="center" vertical="center"/>
    </xf>
    <xf numFmtId="176" fontId="12" fillId="12" borderId="3" xfId="2" applyFont="1" applyFill="1" applyBorder="1" applyAlignment="1">
      <alignment horizontal="center"/>
    </xf>
    <xf numFmtId="176" fontId="12" fillId="12" borderId="11" xfId="2" applyFont="1" applyFill="1" applyBorder="1" applyAlignment="1">
      <alignment horizontal="center"/>
    </xf>
    <xf numFmtId="176" fontId="25" fillId="6" borderId="11" xfId="0" applyFont="1" applyFill="1" applyBorder="1" applyAlignment="1">
      <alignment horizontal="center" vertical="center"/>
    </xf>
    <xf numFmtId="176" fontId="12" fillId="10" borderId="12" xfId="0" applyFont="1" applyFill="1" applyBorder="1" applyAlignment="1">
      <alignment horizontal="center" vertical="center"/>
    </xf>
    <xf numFmtId="176" fontId="11" fillId="10" borderId="6" xfId="2" applyFont="1" applyFill="1" applyBorder="1" applyAlignment="1">
      <alignment horizontal="center"/>
    </xf>
    <xf numFmtId="16" fontId="16" fillId="6" borderId="6" xfId="2" applyNumberFormat="1" applyFont="1" applyFill="1" applyBorder="1" applyAlignment="1">
      <alignment horizontal="center" vertical="center"/>
    </xf>
    <xf numFmtId="176" fontId="12" fillId="6" borderId="6" xfId="2" applyFont="1" applyFill="1" applyBorder="1" applyAlignment="1">
      <alignment horizontal="center"/>
    </xf>
    <xf numFmtId="176" fontId="66" fillId="6" borderId="0" xfId="0" applyFont="1" applyFill="1">
      <alignment vertical="center"/>
    </xf>
    <xf numFmtId="176" fontId="65" fillId="11" borderId="3" xfId="0" applyFont="1" applyFill="1" applyBorder="1">
      <alignment vertical="center"/>
    </xf>
    <xf numFmtId="176" fontId="67" fillId="6" borderId="3" xfId="0" applyFont="1" applyFill="1" applyBorder="1" applyAlignment="1">
      <alignment horizontal="center" vertical="center"/>
    </xf>
    <xf numFmtId="176" fontId="67" fillId="7" borderId="3" xfId="0" applyFont="1" applyFill="1" applyBorder="1" applyAlignment="1">
      <alignment horizontal="center" vertical="center"/>
    </xf>
    <xf numFmtId="176" fontId="21" fillId="6" borderId="3" xfId="0" applyFont="1" applyFill="1" applyBorder="1" applyAlignment="1">
      <alignment horizontal="center" vertical="center"/>
    </xf>
    <xf numFmtId="16" fontId="9" fillId="6" borderId="5" xfId="0" applyNumberFormat="1" applyFont="1" applyFill="1" applyBorder="1">
      <alignment vertical="center"/>
    </xf>
    <xf numFmtId="16" fontId="31" fillId="6" borderId="5" xfId="0" applyNumberFormat="1" applyFont="1" applyFill="1" applyBorder="1">
      <alignment vertical="center"/>
    </xf>
    <xf numFmtId="176" fontId="31" fillId="0" borderId="3" xfId="0" applyFont="1" applyBorder="1" applyAlignment="1">
      <alignment horizontal="center" vertical="center"/>
    </xf>
    <xf numFmtId="176" fontId="65" fillId="11" borderId="6" xfId="0" applyFont="1" applyFill="1" applyBorder="1">
      <alignment vertical="center"/>
    </xf>
    <xf numFmtId="176" fontId="11" fillId="6" borderId="6" xfId="0" applyFont="1" applyFill="1" applyBorder="1" applyAlignment="1">
      <alignment horizontal="center" vertical="center"/>
    </xf>
    <xf numFmtId="176" fontId="11" fillId="6" borderId="6" xfId="2" applyFont="1" applyFill="1" applyBorder="1" applyAlignment="1">
      <alignment horizontal="center"/>
    </xf>
    <xf numFmtId="176" fontId="68" fillId="6" borderId="3" xfId="0" applyFont="1" applyFill="1" applyBorder="1" applyAlignment="1">
      <alignment horizontal="center" vertical="center"/>
    </xf>
    <xf numFmtId="16" fontId="68" fillId="6" borderId="11" xfId="2" applyNumberFormat="1" applyFont="1" applyFill="1" applyBorder="1" applyAlignment="1">
      <alignment horizontal="center" vertical="center"/>
    </xf>
    <xf numFmtId="16" fontId="47" fillId="6" borderId="5" xfId="0" applyNumberFormat="1" applyFont="1" applyFill="1" applyBorder="1" applyAlignment="1">
      <alignment horizontal="center" vertical="center"/>
    </xf>
    <xf numFmtId="16" fontId="10" fillId="6" borderId="5" xfId="0" applyNumberFormat="1" applyFont="1" applyFill="1" applyBorder="1">
      <alignment vertical="center"/>
    </xf>
    <xf numFmtId="176" fontId="69" fillId="6" borderId="3" xfId="0" applyFont="1" applyFill="1" applyBorder="1" applyAlignment="1">
      <alignment horizontal="center" vertical="center"/>
    </xf>
    <xf numFmtId="176" fontId="69" fillId="6" borderId="11" xfId="2" applyFont="1" applyFill="1" applyBorder="1" applyAlignment="1">
      <alignment horizontal="center"/>
    </xf>
    <xf numFmtId="16" fontId="46" fillId="6" borderId="3" xfId="2" applyNumberFormat="1" applyFont="1" applyFill="1" applyBorder="1" applyAlignment="1">
      <alignment horizontal="center" vertical="center"/>
    </xf>
    <xf numFmtId="176" fontId="12" fillId="0" borderId="11" xfId="2" applyFont="1" applyBorder="1" applyAlignment="1">
      <alignment horizontal="center"/>
    </xf>
    <xf numFmtId="176" fontId="9" fillId="0" borderId="0" xfId="2" applyFont="1" applyAlignment="1">
      <alignment horizontal="center" vertical="center"/>
    </xf>
    <xf numFmtId="176" fontId="6" fillId="3" borderId="8" xfId="2" applyFont="1" applyFill="1" applyBorder="1" applyAlignment="1">
      <alignment horizontal="center" vertical="center"/>
    </xf>
    <xf numFmtId="176" fontId="6" fillId="0" borderId="3" xfId="2" applyFont="1" applyBorder="1" applyAlignment="1">
      <alignment horizontal="center" vertical="center"/>
    </xf>
    <xf numFmtId="176" fontId="8" fillId="0" borderId="3" xfId="0" applyFont="1" applyBorder="1" applyAlignment="1">
      <alignment horizontal="center" vertical="center"/>
    </xf>
    <xf numFmtId="176" fontId="8" fillId="7" borderId="3" xfId="2" applyFont="1" applyFill="1" applyBorder="1" applyAlignment="1">
      <alignment horizontal="center"/>
    </xf>
    <xf numFmtId="16" fontId="21" fillId="10" borderId="3" xfId="0" applyNumberFormat="1" applyFont="1" applyFill="1" applyBorder="1" applyAlignment="1">
      <alignment horizontal="center" vertical="center"/>
    </xf>
    <xf numFmtId="176" fontId="14" fillId="0" borderId="3" xfId="0" applyFont="1" applyBorder="1">
      <alignment vertical="center"/>
    </xf>
    <xf numFmtId="176" fontId="70" fillId="0" borderId="0" xfId="0" applyFont="1" applyAlignment="1">
      <alignment vertical="center" wrapText="1"/>
    </xf>
    <xf numFmtId="176" fontId="71" fillId="0" borderId="0" xfId="0" applyFont="1">
      <alignment vertical="center"/>
    </xf>
    <xf numFmtId="16" fontId="74" fillId="10" borderId="3" xfId="0" applyNumberFormat="1" applyFont="1" applyFill="1" applyBorder="1" applyAlignment="1">
      <alignment horizontal="center" vertical="center"/>
    </xf>
    <xf numFmtId="177" fontId="11" fillId="0" borderId="3" xfId="2" applyNumberFormat="1" applyFont="1" applyBorder="1" applyAlignment="1">
      <alignment horizontal="center" vertical="center"/>
    </xf>
    <xf numFmtId="176" fontId="11" fillId="0" borderId="3" xfId="0" applyFont="1" applyBorder="1" applyAlignment="1">
      <alignment horizontal="center" vertical="center"/>
    </xf>
    <xf numFmtId="177" fontId="8" fillId="6" borderId="3" xfId="2" applyNumberFormat="1" applyFont="1" applyFill="1" applyBorder="1" applyAlignment="1">
      <alignment horizontal="center" vertical="center"/>
    </xf>
    <xf numFmtId="16" fontId="21" fillId="6" borderId="3" xfId="0" applyNumberFormat="1" applyFont="1" applyFill="1" applyBorder="1" applyAlignment="1">
      <alignment horizontal="center" vertical="center"/>
    </xf>
    <xf numFmtId="177" fontId="8" fillId="7" borderId="3" xfId="2" applyNumberFormat="1" applyFont="1" applyFill="1" applyBorder="1" applyAlignment="1">
      <alignment horizontal="center" vertical="center"/>
    </xf>
    <xf numFmtId="16" fontId="35" fillId="7" borderId="3" xfId="0" applyNumberFormat="1" applyFont="1" applyFill="1" applyBorder="1" applyAlignment="1">
      <alignment horizontal="center" vertical="center"/>
    </xf>
    <xf numFmtId="176" fontId="8" fillId="6" borderId="6" xfId="0" applyFont="1" applyFill="1" applyBorder="1" applyAlignment="1">
      <alignment horizontal="center" vertical="center"/>
    </xf>
    <xf numFmtId="177" fontId="8" fillId="6" borderId="6" xfId="2" applyNumberFormat="1" applyFont="1" applyFill="1" applyBorder="1" applyAlignment="1">
      <alignment horizontal="center" vertical="center"/>
    </xf>
    <xf numFmtId="16" fontId="35" fillId="7" borderId="6" xfId="0" applyNumberFormat="1" applyFont="1" applyFill="1" applyBorder="1" applyAlignment="1">
      <alignment horizontal="center" vertical="center"/>
    </xf>
    <xf numFmtId="16" fontId="21" fillId="7" borderId="6" xfId="0" applyNumberFormat="1" applyFont="1" applyFill="1" applyBorder="1" applyAlignment="1">
      <alignment horizontal="center" vertical="center"/>
    </xf>
    <xf numFmtId="16" fontId="21" fillId="22" borderId="3" xfId="0" applyNumberFormat="1" applyFont="1" applyFill="1" applyBorder="1" applyAlignment="1">
      <alignment horizontal="center" vertical="center"/>
    </xf>
    <xf numFmtId="16" fontId="35" fillId="0" borderId="3" xfId="0" applyNumberFormat="1" applyFont="1" applyBorder="1" applyAlignment="1">
      <alignment horizontal="center" vertical="center"/>
    </xf>
    <xf numFmtId="176" fontId="12" fillId="6" borderId="2" xfId="0" applyFont="1" applyFill="1" applyBorder="1" applyAlignment="1">
      <alignment horizontal="center" vertical="center"/>
    </xf>
    <xf numFmtId="177" fontId="8" fillId="6" borderId="0" xfId="2" applyNumberFormat="1" applyFont="1" applyFill="1" applyAlignment="1">
      <alignment horizontal="center" vertical="center"/>
    </xf>
    <xf numFmtId="16" fontId="35" fillId="6" borderId="0" xfId="0" applyNumberFormat="1" applyFont="1" applyFill="1" applyAlignment="1">
      <alignment horizontal="center" vertical="center"/>
    </xf>
    <xf numFmtId="176" fontId="14" fillId="8" borderId="11" xfId="0" applyFont="1" applyFill="1" applyBorder="1" applyAlignment="1">
      <alignment horizontal="center" vertical="center"/>
    </xf>
    <xf numFmtId="176" fontId="75" fillId="0" borderId="0" xfId="0" applyFont="1">
      <alignment vertical="center"/>
    </xf>
    <xf numFmtId="176" fontId="13" fillId="3" borderId="3" xfId="1" applyFont="1" applyFill="1" applyBorder="1" applyAlignment="1">
      <alignment wrapText="1"/>
    </xf>
    <xf numFmtId="176" fontId="13" fillId="3" borderId="4" xfId="1" applyFont="1" applyFill="1" applyBorder="1" applyAlignment="1">
      <alignment horizontal="center"/>
    </xf>
    <xf numFmtId="176" fontId="16" fillId="6" borderId="3" xfId="1" applyFont="1" applyFill="1" applyBorder="1" applyAlignment="1">
      <alignment horizontal="center" vertical="center"/>
    </xf>
    <xf numFmtId="16" fontId="16" fillId="6" borderId="3" xfId="1" applyNumberFormat="1" applyFont="1" applyFill="1" applyBorder="1" applyAlignment="1">
      <alignment horizontal="center" vertical="center"/>
    </xf>
    <xf numFmtId="177" fontId="12" fillId="6" borderId="3" xfId="1" applyNumberFormat="1" applyFont="1" applyFill="1" applyBorder="1" applyAlignment="1">
      <alignment horizontal="center" vertical="center"/>
    </xf>
    <xf numFmtId="16" fontId="9" fillId="6" borderId="3" xfId="1" applyNumberFormat="1" applyFont="1" applyFill="1" applyBorder="1" applyAlignment="1">
      <alignment horizontal="center" vertical="center"/>
    </xf>
    <xf numFmtId="176" fontId="9" fillId="6" borderId="3" xfId="1" applyFont="1" applyFill="1" applyBorder="1" applyAlignment="1">
      <alignment horizontal="center" vertical="center"/>
    </xf>
    <xf numFmtId="176" fontId="8" fillId="6" borderId="3" xfId="1" applyFont="1" applyFill="1" applyBorder="1" applyAlignment="1">
      <alignment horizontal="left" vertical="center"/>
    </xf>
    <xf numFmtId="176" fontId="6" fillId="3" borderId="3" xfId="1" applyFont="1" applyFill="1" applyBorder="1" applyAlignment="1">
      <alignment horizontal="center" vertical="center"/>
    </xf>
    <xf numFmtId="176" fontId="3" fillId="3" borderId="3" xfId="1" applyFont="1" applyFill="1" applyBorder="1" applyAlignment="1">
      <alignment horizontal="center" vertical="center"/>
    </xf>
    <xf numFmtId="176" fontId="2" fillId="0" borderId="0" xfId="1" applyFont="1">
      <alignment vertical="center"/>
    </xf>
    <xf numFmtId="176" fontId="1" fillId="0" borderId="0" xfId="1" applyFont="1" applyAlignment="1">
      <alignment vertical="center" wrapText="1"/>
    </xf>
    <xf numFmtId="176" fontId="10" fillId="7" borderId="5" xfId="0" applyFont="1" applyFill="1" applyBorder="1" applyAlignment="1">
      <alignment horizontal="center" vertical="center"/>
    </xf>
    <xf numFmtId="176" fontId="11" fillId="0" borderId="11" xfId="3" applyFont="1" applyBorder="1" applyAlignment="1">
      <alignment horizontal="left"/>
    </xf>
    <xf numFmtId="16" fontId="10" fillId="7" borderId="3" xfId="1" applyNumberFormat="1" applyFont="1" applyFill="1" applyBorder="1" applyAlignment="1">
      <alignment horizontal="center" vertical="center"/>
    </xf>
    <xf numFmtId="176" fontId="10" fillId="7" borderId="3" xfId="1" applyFont="1" applyFill="1" applyBorder="1" applyAlignment="1">
      <alignment horizontal="center" vertical="center"/>
    </xf>
    <xf numFmtId="176" fontId="6" fillId="3" borderId="6" xfId="2" applyFont="1" applyFill="1" applyBorder="1" applyAlignment="1">
      <alignment horizontal="center" vertical="center"/>
    </xf>
    <xf numFmtId="176" fontId="6" fillId="3" borderId="11" xfId="2" applyFont="1" applyFill="1" applyBorder="1" applyAlignment="1">
      <alignment horizontal="center" vertical="center"/>
    </xf>
    <xf numFmtId="176" fontId="3" fillId="8" borderId="3" xfId="0" applyFont="1" applyFill="1" applyBorder="1" applyAlignment="1">
      <alignment horizontal="left" vertical="center"/>
    </xf>
    <xf numFmtId="176" fontId="3" fillId="8" borderId="4" xfId="0" applyFont="1" applyFill="1" applyBorder="1" applyAlignment="1">
      <alignment horizontal="left" vertical="center"/>
    </xf>
    <xf numFmtId="176" fontId="3" fillId="8" borderId="7" xfId="0" applyFont="1" applyFill="1" applyBorder="1" applyAlignment="1">
      <alignment horizontal="left" vertical="center"/>
    </xf>
    <xf numFmtId="176" fontId="3" fillId="8" borderId="5" xfId="0" applyFont="1" applyFill="1" applyBorder="1" applyAlignment="1">
      <alignment horizontal="left" vertical="center"/>
    </xf>
    <xf numFmtId="16" fontId="16" fillId="13" borderId="4" xfId="0" applyNumberFormat="1" applyFont="1" applyFill="1" applyBorder="1" applyAlignment="1">
      <alignment horizontal="center" vertical="center"/>
    </xf>
    <xf numFmtId="16" fontId="16" fillId="13" borderId="5" xfId="0" applyNumberFormat="1" applyFont="1" applyFill="1" applyBorder="1" applyAlignment="1">
      <alignment horizontal="center" vertical="center"/>
    </xf>
    <xf numFmtId="176" fontId="6" fillId="3" borderId="4" xfId="2" applyFont="1" applyFill="1" applyBorder="1" applyAlignment="1">
      <alignment horizontal="center" vertical="center"/>
    </xf>
    <xf numFmtId="176" fontId="6" fillId="3" borderId="7" xfId="2" applyFont="1" applyFill="1" applyBorder="1" applyAlignment="1">
      <alignment horizontal="center" vertical="center"/>
    </xf>
    <xf numFmtId="16" fontId="10" fillId="7" borderId="4" xfId="0" applyNumberFormat="1" applyFont="1" applyFill="1" applyBorder="1" applyAlignment="1">
      <alignment horizontal="center" vertical="center"/>
    </xf>
    <xf numFmtId="16" fontId="10" fillId="7" borderId="5" xfId="0" applyNumberFormat="1" applyFont="1" applyFill="1" applyBorder="1" applyAlignment="1">
      <alignment horizontal="center" vertical="center"/>
    </xf>
    <xf numFmtId="176" fontId="3" fillId="8" borderId="3" xfId="0" applyFont="1" applyFill="1" applyBorder="1" applyAlignment="1">
      <alignment horizontal="center" vertical="center"/>
    </xf>
    <xf numFmtId="16" fontId="10" fillId="14" borderId="4" xfId="0" applyNumberFormat="1" applyFont="1" applyFill="1" applyBorder="1" applyAlignment="1">
      <alignment horizontal="center" vertical="center"/>
    </xf>
    <xf numFmtId="16" fontId="10" fillId="14" borderId="5" xfId="0" applyNumberFormat="1" applyFont="1" applyFill="1" applyBorder="1" applyAlignment="1">
      <alignment horizontal="center" vertical="center"/>
    </xf>
    <xf numFmtId="176" fontId="6" fillId="3" borderId="3" xfId="2" applyFont="1" applyFill="1" applyBorder="1" applyAlignment="1">
      <alignment horizontal="center" vertical="center"/>
    </xf>
    <xf numFmtId="176" fontId="70" fillId="0" borderId="0" xfId="0" applyFont="1" applyAlignment="1">
      <alignment horizontal="center" vertical="center" wrapText="1"/>
    </xf>
    <xf numFmtId="176" fontId="71" fillId="0" borderId="0" xfId="0" applyFont="1" applyAlignment="1">
      <alignment horizontal="center" vertical="center"/>
    </xf>
    <xf numFmtId="176" fontId="42" fillId="21" borderId="1" xfId="0" applyFont="1" applyFill="1" applyBorder="1" applyAlignment="1">
      <alignment horizontal="left" vertical="center"/>
    </xf>
    <xf numFmtId="176" fontId="42" fillId="21" borderId="2" xfId="0" applyFont="1" applyFill="1" applyBorder="1" applyAlignment="1">
      <alignment horizontal="left" vertical="center"/>
    </xf>
    <xf numFmtId="176" fontId="5" fillId="3" borderId="4" xfId="2" applyFont="1" applyFill="1" applyBorder="1" applyAlignment="1">
      <alignment horizontal="center" vertical="center"/>
    </xf>
    <xf numFmtId="176" fontId="5" fillId="3" borderId="5" xfId="2" applyFont="1" applyFill="1" applyBorder="1" applyAlignment="1">
      <alignment horizontal="center" vertical="center"/>
    </xf>
    <xf numFmtId="176" fontId="5" fillId="3" borderId="3" xfId="2" applyFont="1" applyFill="1" applyBorder="1" applyAlignment="1">
      <alignment horizontal="center" vertical="center"/>
    </xf>
    <xf numFmtId="176" fontId="5" fillId="3" borderId="7" xfId="2" applyFont="1" applyFill="1" applyBorder="1" applyAlignment="1">
      <alignment horizontal="center" vertical="center"/>
    </xf>
    <xf numFmtId="176" fontId="6" fillId="3" borderId="3" xfId="0" applyFont="1" applyFill="1" applyBorder="1" applyAlignment="1">
      <alignment horizontal="center" vertical="center"/>
    </xf>
    <xf numFmtId="176" fontId="11" fillId="6" borderId="4" xfId="0" applyFont="1" applyFill="1" applyBorder="1" applyAlignment="1">
      <alignment horizontal="center" vertical="center"/>
    </xf>
    <xf numFmtId="176" fontId="11" fillId="6" borderId="7" xfId="0" applyFont="1" applyFill="1" applyBorder="1" applyAlignment="1">
      <alignment horizontal="center" vertical="center"/>
    </xf>
    <xf numFmtId="176" fontId="11" fillId="6" borderId="5" xfId="0" applyFont="1" applyFill="1" applyBorder="1" applyAlignment="1">
      <alignment horizontal="center" vertical="center"/>
    </xf>
    <xf numFmtId="176" fontId="43" fillId="8" borderId="3" xfId="0" applyFont="1" applyFill="1" applyBorder="1" applyAlignment="1">
      <alignment horizontal="center" vertical="center"/>
    </xf>
    <xf numFmtId="176" fontId="43" fillId="8" borderId="4" xfId="0" applyFont="1" applyFill="1" applyBorder="1" applyAlignment="1">
      <alignment horizontal="left" vertical="center" wrapText="1"/>
    </xf>
    <xf numFmtId="176" fontId="43" fillId="8" borderId="7" xfId="0" applyFont="1" applyFill="1" applyBorder="1" applyAlignment="1">
      <alignment horizontal="left" vertical="center"/>
    </xf>
    <xf numFmtId="176" fontId="43" fillId="8" borderId="5" xfId="0" applyFont="1" applyFill="1" applyBorder="1" applyAlignment="1">
      <alignment horizontal="left" vertical="center"/>
    </xf>
    <xf numFmtId="176" fontId="43" fillId="8" borderId="3" xfId="0" applyFont="1" applyFill="1" applyBorder="1" applyAlignment="1">
      <alignment horizontal="left" vertical="center"/>
    </xf>
    <xf numFmtId="176" fontId="43" fillId="0" borderId="3" xfId="0" applyFont="1" applyBorder="1" applyAlignment="1">
      <alignment horizontal="left" vertical="center"/>
    </xf>
    <xf numFmtId="176" fontId="6" fillId="3" borderId="6" xfId="0" applyFont="1" applyFill="1" applyBorder="1" applyAlignment="1">
      <alignment horizontal="center" vertical="center"/>
    </xf>
    <xf numFmtId="176" fontId="6" fillId="4" borderId="6" xfId="0" applyFont="1" applyFill="1" applyBorder="1" applyAlignment="1">
      <alignment horizontal="center" vertical="center"/>
    </xf>
    <xf numFmtId="176" fontId="5" fillId="3" borderId="4" xfId="0" applyFont="1" applyFill="1" applyBorder="1" applyAlignment="1">
      <alignment horizontal="center" vertical="center"/>
    </xf>
    <xf numFmtId="176" fontId="6" fillId="3" borderId="7" xfId="0" applyFont="1" applyFill="1" applyBorder="1" applyAlignment="1">
      <alignment horizontal="center" vertical="center"/>
    </xf>
    <xf numFmtId="0" fontId="5" fillId="3" borderId="3" xfId="2" applyNumberFormat="1" applyFont="1" applyFill="1" applyBorder="1" applyAlignment="1">
      <alignment horizontal="center" vertical="center"/>
    </xf>
    <xf numFmtId="176" fontId="6" fillId="3" borderId="5" xfId="2" applyFont="1" applyFill="1" applyBorder="1" applyAlignment="1">
      <alignment horizontal="center" vertical="center"/>
    </xf>
    <xf numFmtId="176" fontId="6" fillId="4" borderId="3" xfId="0" applyFont="1" applyFill="1" applyBorder="1" applyAlignment="1">
      <alignment horizontal="center" vertical="center"/>
    </xf>
    <xf numFmtId="176" fontId="6" fillId="3" borderId="4" xfId="0" applyFont="1" applyFill="1" applyBorder="1" applyAlignment="1">
      <alignment horizontal="center" vertical="center"/>
    </xf>
    <xf numFmtId="0" fontId="6" fillId="3" borderId="3" xfId="2" applyNumberFormat="1" applyFont="1" applyFill="1" applyBorder="1" applyAlignment="1">
      <alignment horizontal="center" vertical="center"/>
    </xf>
    <xf numFmtId="176" fontId="5" fillId="3" borderId="3" xfId="0" applyFont="1" applyFill="1" applyBorder="1" applyAlignment="1">
      <alignment horizontal="center" vertical="center"/>
    </xf>
    <xf numFmtId="176" fontId="72" fillId="3" borderId="3" xfId="0" applyFont="1" applyFill="1" applyBorder="1" applyAlignment="1">
      <alignment horizontal="center" vertical="center"/>
    </xf>
    <xf numFmtId="176" fontId="73" fillId="3" borderId="3" xfId="0" applyFont="1" applyFill="1" applyBorder="1" applyAlignment="1">
      <alignment horizontal="center" vertical="center"/>
    </xf>
    <xf numFmtId="176" fontId="5" fillId="4" borderId="3" xfId="0" applyFont="1" applyFill="1" applyBorder="1" applyAlignment="1">
      <alignment horizontal="center" vertical="center"/>
    </xf>
    <xf numFmtId="176" fontId="11" fillId="0" borderId="3" xfId="2" applyFont="1" applyBorder="1" applyAlignment="1">
      <alignment horizontal="center"/>
    </xf>
    <xf numFmtId="16" fontId="21" fillId="7" borderId="4" xfId="0" applyNumberFormat="1" applyFont="1" applyFill="1" applyBorder="1" applyAlignment="1">
      <alignment horizontal="center" vertical="center"/>
    </xf>
    <xf numFmtId="16" fontId="21" fillId="7" borderId="5" xfId="0" applyNumberFormat="1" applyFont="1" applyFill="1" applyBorder="1" applyAlignment="1">
      <alignment horizontal="center" vertical="center"/>
    </xf>
    <xf numFmtId="16" fontId="10" fillId="0" borderId="4" xfId="0" applyNumberFormat="1" applyFont="1" applyBorder="1" applyAlignment="1">
      <alignment horizontal="center" vertical="center"/>
    </xf>
    <xf numFmtId="16" fontId="10" fillId="0" borderId="7" xfId="0" applyNumberFormat="1" applyFont="1" applyBorder="1" applyAlignment="1">
      <alignment horizontal="center" vertical="center"/>
    </xf>
    <xf numFmtId="16" fontId="10" fillId="0" borderId="5" xfId="0" applyNumberFormat="1" applyFont="1" applyBorder="1" applyAlignment="1">
      <alignment horizontal="center" vertical="center"/>
    </xf>
    <xf numFmtId="176" fontId="14" fillId="3" borderId="3" xfId="0" applyFont="1" applyFill="1" applyBorder="1" applyAlignment="1">
      <alignment horizontal="left" vertical="center"/>
    </xf>
    <xf numFmtId="176" fontId="3" fillId="3" borderId="4" xfId="0" applyFont="1" applyFill="1" applyBorder="1" applyAlignment="1">
      <alignment horizontal="left" vertical="top" wrapText="1"/>
    </xf>
    <xf numFmtId="176" fontId="3" fillId="3" borderId="7" xfId="0" applyFont="1" applyFill="1" applyBorder="1" applyAlignment="1">
      <alignment horizontal="left" vertical="top" wrapText="1"/>
    </xf>
    <xf numFmtId="176" fontId="3" fillId="3" borderId="5" xfId="0" applyFont="1" applyFill="1" applyBorder="1" applyAlignment="1">
      <alignment horizontal="left" vertical="top" wrapText="1"/>
    </xf>
    <xf numFmtId="176" fontId="64" fillId="3" borderId="3" xfId="0" applyFont="1" applyFill="1" applyBorder="1" applyAlignment="1">
      <alignment horizontal="left" vertical="center"/>
    </xf>
    <xf numFmtId="176" fontId="13" fillId="3" borderId="4" xfId="0" applyFont="1" applyFill="1" applyBorder="1" applyAlignment="1">
      <alignment horizontal="left" wrapText="1"/>
    </xf>
    <xf numFmtId="176" fontId="13" fillId="3" borderId="5" xfId="0" applyFont="1" applyFill="1" applyBorder="1" applyAlignment="1">
      <alignment horizontal="left" wrapText="1"/>
    </xf>
    <xf numFmtId="176" fontId="14" fillId="8" borderId="4" xfId="0" applyFont="1" applyFill="1" applyBorder="1" applyAlignment="1">
      <alignment horizontal="left" vertical="center"/>
    </xf>
    <xf numFmtId="176" fontId="14" fillId="8" borderId="5" xfId="0" applyFont="1" applyFill="1" applyBorder="1" applyAlignment="1">
      <alignment horizontal="left" vertical="center"/>
    </xf>
    <xf numFmtId="176" fontId="10" fillId="7" borderId="4" xfId="0" applyFont="1" applyFill="1" applyBorder="1" applyAlignment="1">
      <alignment horizontal="center" vertical="center"/>
    </xf>
    <xf numFmtId="176" fontId="10" fillId="7" borderId="5" xfId="0" applyFont="1" applyFill="1" applyBorder="1" applyAlignment="1">
      <alignment horizontal="center" vertical="center"/>
    </xf>
    <xf numFmtId="176" fontId="13" fillId="3" borderId="4" xfId="0" applyFont="1" applyFill="1" applyBorder="1" applyAlignment="1">
      <alignment horizontal="center"/>
    </xf>
    <xf numFmtId="176" fontId="13" fillId="3" borderId="5" xfId="0" applyFont="1" applyFill="1" applyBorder="1" applyAlignment="1">
      <alignment horizontal="center"/>
    </xf>
    <xf numFmtId="176" fontId="3" fillId="3" borderId="3" xfId="0" applyFont="1" applyFill="1" applyBorder="1" applyAlignment="1">
      <alignment horizontal="center" vertical="top" wrapText="1"/>
    </xf>
    <xf numFmtId="176" fontId="13" fillId="3" borderId="3" xfId="0" applyFont="1" applyFill="1" applyBorder="1" applyAlignment="1">
      <alignment horizontal="left" wrapText="1"/>
    </xf>
    <xf numFmtId="176" fontId="3" fillId="3" borderId="3" xfId="0" applyFont="1" applyFill="1" applyBorder="1" applyAlignment="1">
      <alignment horizontal="left" vertical="top" wrapText="1"/>
    </xf>
    <xf numFmtId="16" fontId="10" fillId="7" borderId="3" xfId="0" applyNumberFormat="1" applyFont="1" applyFill="1" applyBorder="1" applyAlignment="1">
      <alignment horizontal="center" vertical="center"/>
    </xf>
    <xf numFmtId="16" fontId="10" fillId="6" borderId="4" xfId="0" applyNumberFormat="1" applyFont="1" applyFill="1" applyBorder="1" applyAlignment="1">
      <alignment horizontal="center" vertical="center"/>
    </xf>
    <xf numFmtId="16" fontId="10" fillId="6" borderId="7" xfId="0" applyNumberFormat="1" applyFont="1" applyFill="1" applyBorder="1" applyAlignment="1">
      <alignment horizontal="center" vertical="center"/>
    </xf>
    <xf numFmtId="16" fontId="10" fillId="6" borderId="5" xfId="0" applyNumberFormat="1" applyFont="1" applyFill="1" applyBorder="1" applyAlignment="1">
      <alignment horizontal="center" vertical="center"/>
    </xf>
    <xf numFmtId="16" fontId="10" fillId="6" borderId="0" xfId="0" applyNumberFormat="1" applyFont="1" applyFill="1" applyAlignment="1">
      <alignment horizontal="center" vertical="center"/>
    </xf>
    <xf numFmtId="16" fontId="16" fillId="7" borderId="4" xfId="0" applyNumberFormat="1" applyFont="1" applyFill="1" applyBorder="1" applyAlignment="1">
      <alignment horizontal="center" vertical="center"/>
    </xf>
    <xf numFmtId="16" fontId="16" fillId="7" borderId="5" xfId="0" applyNumberFormat="1" applyFont="1" applyFill="1" applyBorder="1" applyAlignment="1">
      <alignment horizontal="center" vertical="center"/>
    </xf>
    <xf numFmtId="16" fontId="9" fillId="6" borderId="4" xfId="0" applyNumberFormat="1" applyFont="1" applyFill="1" applyBorder="1" applyAlignment="1">
      <alignment horizontal="center" vertical="center"/>
    </xf>
    <xf numFmtId="16" fontId="9" fillId="6" borderId="5" xfId="0" applyNumberFormat="1" applyFont="1" applyFill="1" applyBorder="1" applyAlignment="1">
      <alignment horizontal="center" vertical="center"/>
    </xf>
    <xf numFmtId="16" fontId="9" fillId="7" borderId="4" xfId="0" applyNumberFormat="1" applyFont="1" applyFill="1" applyBorder="1" applyAlignment="1">
      <alignment horizontal="center" vertical="center"/>
    </xf>
    <xf numFmtId="16" fontId="9" fillId="7" borderId="5" xfId="0" applyNumberFormat="1" applyFont="1" applyFill="1" applyBorder="1" applyAlignment="1">
      <alignment horizontal="center" vertical="center"/>
    </xf>
    <xf numFmtId="176" fontId="37" fillId="0" borderId="1" xfId="0" applyFont="1" applyBorder="1" applyAlignment="1">
      <alignment horizontal="center" vertical="center"/>
    </xf>
    <xf numFmtId="176" fontId="37" fillId="0" borderId="2" xfId="0" applyFont="1" applyBorder="1" applyAlignment="1">
      <alignment horizontal="center" vertical="center"/>
    </xf>
    <xf numFmtId="176" fontId="37" fillId="0" borderId="9" xfId="0" applyFont="1" applyBorder="1" applyAlignment="1">
      <alignment horizontal="center" vertical="center"/>
    </xf>
    <xf numFmtId="16" fontId="10" fillId="7" borderId="7" xfId="0" applyNumberFormat="1" applyFont="1" applyFill="1" applyBorder="1" applyAlignment="1">
      <alignment horizontal="center" vertical="center"/>
    </xf>
    <xf numFmtId="16" fontId="9" fillId="11" borderId="4" xfId="0" applyNumberFormat="1" applyFont="1" applyFill="1" applyBorder="1" applyAlignment="1">
      <alignment horizontal="center" vertical="center"/>
    </xf>
    <xf numFmtId="16" fontId="9" fillId="11" borderId="5" xfId="0" applyNumberFormat="1" applyFont="1" applyFill="1" applyBorder="1" applyAlignment="1">
      <alignment horizontal="center" vertical="center"/>
    </xf>
    <xf numFmtId="176" fontId="11" fillId="6" borderId="3" xfId="0" applyFont="1" applyFill="1" applyBorder="1" applyAlignment="1">
      <alignment horizontal="center" vertical="center"/>
    </xf>
    <xf numFmtId="176" fontId="11" fillId="6" borderId="10" xfId="0" applyFont="1" applyFill="1" applyBorder="1" applyAlignment="1">
      <alignment horizontal="center" vertical="center"/>
    </xf>
    <xf numFmtId="176" fontId="11" fillId="6" borderId="13" xfId="0" applyFont="1" applyFill="1" applyBorder="1" applyAlignment="1">
      <alignment horizontal="center" vertical="center"/>
    </xf>
    <xf numFmtId="176" fontId="1" fillId="0" borderId="0" xfId="0" applyFont="1" applyAlignment="1">
      <alignment horizontal="center" vertical="center" wrapText="1"/>
    </xf>
    <xf numFmtId="176" fontId="2" fillId="0" borderId="0" xfId="0" applyFont="1" applyAlignment="1">
      <alignment horizontal="center" vertical="center"/>
    </xf>
    <xf numFmtId="176" fontId="4" fillId="2" borderId="0" xfId="0" applyFont="1" applyFill="1" applyAlignment="1">
      <alignment horizontal="left" vertical="center"/>
    </xf>
    <xf numFmtId="176" fontId="3" fillId="7" borderId="3" xfId="0" applyFont="1" applyFill="1" applyBorder="1" applyAlignment="1">
      <alignment horizontal="left" vertical="top" wrapText="1"/>
    </xf>
    <xf numFmtId="176" fontId="13" fillId="3" borderId="11" xfId="0" applyFont="1" applyFill="1" applyBorder="1" applyAlignment="1">
      <alignment horizontal="left" wrapText="1"/>
    </xf>
    <xf numFmtId="176" fontId="11" fillId="6" borderId="4" xfId="2" applyFont="1" applyFill="1" applyBorder="1" applyAlignment="1">
      <alignment horizontal="center"/>
    </xf>
    <xf numFmtId="176" fontId="11" fillId="6" borderId="7" xfId="2" applyFont="1" applyFill="1" applyBorder="1" applyAlignment="1">
      <alignment horizontal="center"/>
    </xf>
    <xf numFmtId="176" fontId="11" fillId="6" borderId="5" xfId="2" applyFont="1" applyFill="1" applyBorder="1" applyAlignment="1">
      <alignment horizontal="center"/>
    </xf>
    <xf numFmtId="176" fontId="50" fillId="7" borderId="4" xfId="0" applyFont="1" applyFill="1" applyBorder="1" applyAlignment="1">
      <alignment horizontal="center" vertical="center"/>
    </xf>
    <xf numFmtId="176" fontId="50" fillId="7" borderId="5" xfId="0" applyFont="1" applyFill="1" applyBorder="1" applyAlignment="1">
      <alignment horizontal="center" vertical="center"/>
    </xf>
    <xf numFmtId="176" fontId="9" fillId="7" borderId="4" xfId="0" applyFont="1" applyFill="1" applyBorder="1" applyAlignment="1">
      <alignment horizontal="center" vertical="center"/>
    </xf>
    <xf numFmtId="176" fontId="9" fillId="7" borderId="5" xfId="0" applyFont="1" applyFill="1" applyBorder="1" applyAlignment="1">
      <alignment horizontal="center" vertical="center"/>
    </xf>
    <xf numFmtId="176" fontId="10" fillId="0" borderId="4" xfId="0" applyFont="1" applyBorder="1" applyAlignment="1">
      <alignment horizontal="center" vertical="center"/>
    </xf>
    <xf numFmtId="176" fontId="10" fillId="0" borderId="7" xfId="0" applyFont="1" applyBorder="1" applyAlignment="1">
      <alignment horizontal="center" vertical="center"/>
    </xf>
    <xf numFmtId="176" fontId="10" fillId="0" borderId="5" xfId="0" applyFont="1" applyBorder="1" applyAlignment="1">
      <alignment horizontal="center" vertical="center"/>
    </xf>
    <xf numFmtId="176" fontId="6" fillId="0" borderId="4" xfId="0" applyFont="1" applyBorder="1" applyAlignment="1">
      <alignment horizontal="center" vertical="center"/>
    </xf>
    <xf numFmtId="176" fontId="6" fillId="0" borderId="5" xfId="0" applyFont="1" applyBorder="1" applyAlignment="1">
      <alignment horizontal="center" vertical="center"/>
    </xf>
    <xf numFmtId="176" fontId="4" fillId="2" borderId="7" xfId="0" applyFont="1" applyFill="1" applyBorder="1" applyAlignment="1">
      <alignment horizontal="left" vertical="center"/>
    </xf>
    <xf numFmtId="176" fontId="5" fillId="0" borderId="4" xfId="0" applyFont="1" applyBorder="1" applyAlignment="1">
      <alignment horizontal="center" vertical="center"/>
    </xf>
    <xf numFmtId="176" fontId="5" fillId="0" borderId="5" xfId="0" applyFont="1" applyBorder="1" applyAlignment="1">
      <alignment horizontal="center" vertical="center"/>
    </xf>
    <xf numFmtId="176" fontId="5" fillId="3" borderId="5" xfId="0" applyFont="1" applyFill="1" applyBorder="1" applyAlignment="1">
      <alignment horizontal="center" vertical="center"/>
    </xf>
    <xf numFmtId="176" fontId="3" fillId="7" borderId="4" xfId="0" applyFont="1" applyFill="1" applyBorder="1" applyAlignment="1">
      <alignment horizontal="left" vertical="top" wrapText="1"/>
    </xf>
    <xf numFmtId="176" fontId="3" fillId="7" borderId="7" xfId="0" applyFont="1" applyFill="1" applyBorder="1" applyAlignment="1">
      <alignment horizontal="left" vertical="top" wrapText="1"/>
    </xf>
    <xf numFmtId="176" fontId="3" fillId="7" borderId="5" xfId="0" applyFont="1" applyFill="1" applyBorder="1" applyAlignment="1">
      <alignment horizontal="left" vertical="top" wrapText="1"/>
    </xf>
    <xf numFmtId="176" fontId="27" fillId="20" borderId="3" xfId="0" applyFont="1" applyFill="1" applyBorder="1" applyAlignment="1">
      <alignment horizontal="left" vertical="center"/>
    </xf>
    <xf numFmtId="176" fontId="28" fillId="20" borderId="3" xfId="0" applyFont="1" applyFill="1" applyBorder="1" applyAlignment="1">
      <alignment horizontal="left" vertical="center"/>
    </xf>
    <xf numFmtId="176" fontId="0" fillId="0" borderId="3" xfId="0" applyBorder="1">
      <alignment vertical="center"/>
    </xf>
    <xf numFmtId="176" fontId="32" fillId="8" borderId="3" xfId="0" applyFont="1" applyFill="1" applyBorder="1" applyAlignment="1">
      <alignment horizontal="left" vertical="center"/>
    </xf>
    <xf numFmtId="176" fontId="17" fillId="0" borderId="3" xfId="0" applyFont="1" applyBorder="1">
      <alignment vertical="center"/>
    </xf>
    <xf numFmtId="176" fontId="11" fillId="6" borderId="4" xfId="3" applyFont="1" applyFill="1" applyBorder="1" applyAlignment="1">
      <alignment horizontal="center" vertical="center"/>
    </xf>
    <xf numFmtId="176" fontId="11" fillId="6" borderId="7" xfId="3" applyFont="1" applyFill="1" applyBorder="1" applyAlignment="1">
      <alignment horizontal="center" vertical="center"/>
    </xf>
    <xf numFmtId="176" fontId="11" fillId="6" borderId="3" xfId="3" applyFont="1" applyFill="1" applyBorder="1" applyAlignment="1">
      <alignment horizontal="center" vertical="center"/>
    </xf>
    <xf numFmtId="176" fontId="6" fillId="3" borderId="5" xfId="0" applyFont="1" applyFill="1" applyBorder="1" applyAlignment="1">
      <alignment horizontal="center" vertical="center"/>
    </xf>
    <xf numFmtId="176" fontId="42" fillId="2" borderId="4" xfId="0" applyFont="1" applyFill="1" applyBorder="1" applyAlignment="1">
      <alignment horizontal="left" vertical="center"/>
    </xf>
    <xf numFmtId="176" fontId="42" fillId="2" borderId="7" xfId="0" applyFont="1" applyFill="1" applyBorder="1" applyAlignment="1">
      <alignment horizontal="left" vertical="center"/>
    </xf>
    <xf numFmtId="176" fontId="0" fillId="0" borderId="7" xfId="0" applyBorder="1">
      <alignment vertical="center"/>
    </xf>
    <xf numFmtId="176" fontId="5" fillId="0" borderId="4" xfId="2" applyFont="1" applyBorder="1" applyAlignment="1">
      <alignment horizontal="center" vertical="center"/>
    </xf>
    <xf numFmtId="176" fontId="5" fillId="0" borderId="7" xfId="2" applyFont="1" applyBorder="1" applyAlignment="1">
      <alignment horizontal="center" vertical="center"/>
    </xf>
    <xf numFmtId="176" fontId="3" fillId="7" borderId="3" xfId="0" applyFont="1" applyFill="1" applyBorder="1" applyAlignment="1">
      <alignment vertical="top" wrapText="1"/>
    </xf>
    <xf numFmtId="176" fontId="3" fillId="3" borderId="3" xfId="0" applyFont="1" applyFill="1" applyBorder="1" applyAlignment="1">
      <alignment vertical="top" wrapText="1"/>
    </xf>
    <xf numFmtId="16" fontId="10" fillId="6" borderId="4" xfId="2" applyNumberFormat="1" applyFont="1" applyFill="1" applyBorder="1" applyAlignment="1">
      <alignment horizontal="center" vertical="center"/>
    </xf>
    <xf numFmtId="16" fontId="10" fillId="6" borderId="7" xfId="2" applyNumberFormat="1" applyFont="1" applyFill="1" applyBorder="1" applyAlignment="1">
      <alignment horizontal="center" vertical="center"/>
    </xf>
    <xf numFmtId="16" fontId="10" fillId="6" borderId="5" xfId="2" applyNumberFormat="1" applyFont="1" applyFill="1" applyBorder="1" applyAlignment="1">
      <alignment horizontal="center" vertical="center"/>
    </xf>
    <xf numFmtId="176" fontId="11" fillId="0" borderId="4" xfId="0" applyFont="1" applyBorder="1" applyAlignment="1">
      <alignment horizontal="center" vertical="center"/>
    </xf>
    <xf numFmtId="176" fontId="11" fillId="0" borderId="7" xfId="0" applyFont="1" applyBorder="1" applyAlignment="1">
      <alignment horizontal="center" vertical="center"/>
    </xf>
    <xf numFmtId="176" fontId="11" fillId="0" borderId="5" xfId="0" applyFont="1" applyBorder="1" applyAlignment="1">
      <alignment horizontal="center" vertical="center"/>
    </xf>
    <xf numFmtId="176" fontId="4" fillId="2" borderId="1" xfId="0" applyFont="1" applyFill="1" applyBorder="1" applyAlignment="1">
      <alignment horizontal="left" vertical="center"/>
    </xf>
    <xf numFmtId="176" fontId="4" fillId="2" borderId="2" xfId="0" applyFont="1" applyFill="1" applyBorder="1" applyAlignment="1">
      <alignment horizontal="left" vertical="center"/>
    </xf>
    <xf numFmtId="176" fontId="61" fillId="7" borderId="3" xfId="0" applyFont="1" applyFill="1" applyBorder="1" applyAlignment="1">
      <alignment horizontal="center" vertical="center"/>
    </xf>
    <xf numFmtId="176" fontId="60" fillId="7" borderId="3" xfId="0" applyFont="1" applyFill="1" applyBorder="1" applyAlignment="1">
      <alignment horizontal="center" vertical="center"/>
    </xf>
    <xf numFmtId="176" fontId="6" fillId="7" borderId="4" xfId="0" applyFont="1" applyFill="1" applyBorder="1" applyAlignment="1">
      <alignment horizontal="center" vertical="center"/>
    </xf>
    <xf numFmtId="176" fontId="6" fillId="7" borderId="5" xfId="0" applyFont="1" applyFill="1" applyBorder="1" applyAlignment="1">
      <alignment horizontal="center" vertical="center"/>
    </xf>
    <xf numFmtId="176" fontId="6" fillId="7" borderId="3" xfId="0" applyFont="1" applyFill="1" applyBorder="1" applyAlignment="1">
      <alignment horizontal="center" vertical="center"/>
    </xf>
    <xf numFmtId="176" fontId="0" fillId="3" borderId="4" xfId="0" applyFill="1" applyBorder="1" applyAlignment="1">
      <alignment horizontal="center" vertical="center"/>
    </xf>
    <xf numFmtId="176" fontId="0" fillId="3" borderId="5" xfId="0" applyFill="1" applyBorder="1" applyAlignment="1">
      <alignment horizontal="center" vertical="center"/>
    </xf>
    <xf numFmtId="176" fontId="0" fillId="3" borderId="3" xfId="0" applyFill="1" applyBorder="1" applyAlignment="1">
      <alignment horizontal="center" vertical="center"/>
    </xf>
    <xf numFmtId="176" fontId="3" fillId="3" borderId="3" xfId="0" applyFont="1" applyFill="1" applyBorder="1" applyAlignment="1">
      <alignment horizontal="center" vertical="center"/>
    </xf>
    <xf numFmtId="176" fontId="36" fillId="3" borderId="3" xfId="0" applyFont="1" applyFill="1" applyBorder="1" applyAlignment="1">
      <alignment horizontal="center" vertical="center"/>
    </xf>
    <xf numFmtId="176" fontId="37" fillId="3" borderId="3" xfId="0" applyFont="1" applyFill="1" applyBorder="1" applyAlignment="1">
      <alignment horizontal="center" vertical="center"/>
    </xf>
    <xf numFmtId="176" fontId="10" fillId="6" borderId="4" xfId="0" applyFont="1" applyFill="1" applyBorder="1" applyAlignment="1">
      <alignment horizontal="center" vertical="center"/>
    </xf>
    <xf numFmtId="176" fontId="10" fillId="6" borderId="7" xfId="0" applyFont="1" applyFill="1" applyBorder="1" applyAlignment="1">
      <alignment horizontal="center" vertical="center"/>
    </xf>
    <xf numFmtId="176" fontId="10" fillId="6" borderId="5" xfId="0" applyFont="1" applyFill="1" applyBorder="1" applyAlignment="1">
      <alignment horizontal="center" vertical="center"/>
    </xf>
    <xf numFmtId="176" fontId="3" fillId="5" borderId="3" xfId="0" applyFont="1" applyFill="1" applyBorder="1" applyAlignment="1">
      <alignment horizontal="left" vertical="top" wrapText="1"/>
    </xf>
    <xf numFmtId="176" fontId="17" fillId="3" borderId="3" xfId="0" applyFont="1" applyFill="1" applyBorder="1" applyAlignment="1">
      <alignment horizontal="center" vertical="center"/>
    </xf>
    <xf numFmtId="176" fontId="32" fillId="3" borderId="3" xfId="0" applyFont="1" applyFill="1" applyBorder="1" applyAlignment="1">
      <alignment horizontal="center" vertical="center"/>
    </xf>
    <xf numFmtId="176" fontId="11" fillId="6" borderId="4" xfId="3" applyFont="1" applyFill="1" applyBorder="1" applyAlignment="1">
      <alignment horizontal="center"/>
    </xf>
    <xf numFmtId="176" fontId="11" fillId="6" borderId="7" xfId="3" applyFont="1" applyFill="1" applyBorder="1" applyAlignment="1">
      <alignment horizontal="center"/>
    </xf>
    <xf numFmtId="176" fontId="11" fillId="6" borderId="5" xfId="3" applyFont="1" applyFill="1" applyBorder="1" applyAlignment="1">
      <alignment horizontal="center"/>
    </xf>
    <xf numFmtId="176" fontId="6" fillId="0" borderId="0" xfId="0" applyFont="1" applyAlignment="1">
      <alignment horizontal="center" vertical="center"/>
    </xf>
    <xf numFmtId="16" fontId="10" fillId="0" borderId="4" xfId="0" applyNumberFormat="1" applyFont="1" applyBorder="1" applyAlignment="1">
      <alignment horizontal="left" vertical="center"/>
    </xf>
    <xf numFmtId="16" fontId="10" fillId="0" borderId="7" xfId="0" applyNumberFormat="1" applyFont="1" applyBorder="1" applyAlignment="1">
      <alignment horizontal="left" vertical="center"/>
    </xf>
    <xf numFmtId="16" fontId="10" fillId="0" borderId="5" xfId="0" applyNumberFormat="1" applyFont="1" applyBorder="1" applyAlignment="1">
      <alignment horizontal="left" vertical="center"/>
    </xf>
    <xf numFmtId="16" fontId="9" fillId="0" borderId="4" xfId="0" applyNumberFormat="1" applyFont="1" applyBorder="1" applyAlignment="1">
      <alignment horizontal="center" vertical="center"/>
    </xf>
    <xf numFmtId="16" fontId="9" fillId="0" borderId="7" xfId="0" applyNumberFormat="1" applyFont="1" applyBorder="1" applyAlignment="1">
      <alignment horizontal="center" vertical="center"/>
    </xf>
    <xf numFmtId="16" fontId="9" fillId="0" borderId="5" xfId="0" applyNumberFormat="1" applyFont="1" applyBorder="1" applyAlignment="1">
      <alignment horizontal="center" vertical="center"/>
    </xf>
    <xf numFmtId="176" fontId="0" fillId="0" borderId="0" xfId="0" applyAlignment="1">
      <alignment horizontal="center" vertical="center"/>
    </xf>
    <xf numFmtId="176" fontId="3" fillId="0" borderId="0" xfId="0" applyFont="1" applyAlignment="1">
      <alignment horizontal="center" vertical="center"/>
    </xf>
    <xf numFmtId="176" fontId="4" fillId="2" borderId="4" xfId="0" applyFont="1" applyFill="1" applyBorder="1" applyAlignment="1">
      <alignment horizontal="left" vertical="center"/>
    </xf>
    <xf numFmtId="176" fontId="4" fillId="2" borderId="5" xfId="0" applyFont="1" applyFill="1" applyBorder="1" applyAlignment="1">
      <alignment horizontal="left" vertical="center"/>
    </xf>
    <xf numFmtId="176" fontId="3" fillId="3" borderId="5" xfId="0" applyFont="1" applyFill="1" applyBorder="1" applyAlignment="1">
      <alignment horizontal="center" vertical="center"/>
    </xf>
    <xf numFmtId="176" fontId="27" fillId="3" borderId="4" xfId="0" applyFont="1" applyFill="1" applyBorder="1" applyAlignment="1">
      <alignment horizontal="left" vertical="top" wrapText="1"/>
    </xf>
    <xf numFmtId="176" fontId="27" fillId="3" borderId="7" xfId="0" applyFont="1" applyFill="1" applyBorder="1" applyAlignment="1">
      <alignment horizontal="left" vertical="top" wrapText="1"/>
    </xf>
    <xf numFmtId="176" fontId="27" fillId="3" borderId="5" xfId="0" applyFont="1" applyFill="1" applyBorder="1" applyAlignment="1">
      <alignment horizontal="left" vertical="top" wrapText="1"/>
    </xf>
    <xf numFmtId="176" fontId="37" fillId="3" borderId="4" xfId="0" applyFont="1" applyFill="1" applyBorder="1" applyAlignment="1">
      <alignment horizontal="left" vertical="top" wrapText="1"/>
    </xf>
    <xf numFmtId="176" fontId="37" fillId="3" borderId="7" xfId="0" applyFont="1" applyFill="1" applyBorder="1" applyAlignment="1">
      <alignment horizontal="left" vertical="top" wrapText="1"/>
    </xf>
    <xf numFmtId="176" fontId="37" fillId="3" borderId="5" xfId="0" applyFont="1" applyFill="1" applyBorder="1" applyAlignment="1">
      <alignment horizontal="left" vertical="top" wrapText="1"/>
    </xf>
    <xf numFmtId="176" fontId="11" fillId="6" borderId="3" xfId="3" applyFont="1" applyFill="1" applyBorder="1" applyAlignment="1">
      <alignment horizontal="center"/>
    </xf>
    <xf numFmtId="16" fontId="9" fillId="7" borderId="7" xfId="0" applyNumberFormat="1" applyFont="1" applyFill="1" applyBorder="1" applyAlignment="1">
      <alignment horizontal="center" vertical="center"/>
    </xf>
    <xf numFmtId="176" fontId="11" fillId="7" borderId="3" xfId="3" applyFont="1" applyFill="1" applyBorder="1" applyAlignment="1">
      <alignment horizontal="center"/>
    </xf>
    <xf numFmtId="176" fontId="17" fillId="7" borderId="4" xfId="0" applyFont="1" applyFill="1" applyBorder="1" applyAlignment="1">
      <alignment horizontal="center" vertical="center"/>
    </xf>
    <xf numFmtId="176" fontId="17" fillId="7" borderId="5" xfId="0" applyFont="1" applyFill="1" applyBorder="1" applyAlignment="1">
      <alignment horizontal="center" vertical="center"/>
    </xf>
    <xf numFmtId="176" fontId="28" fillId="3" borderId="4" xfId="0" applyFont="1" applyFill="1" applyBorder="1" applyAlignment="1">
      <alignment horizontal="center" vertical="center"/>
    </xf>
    <xf numFmtId="176" fontId="28" fillId="3" borderId="5" xfId="0" applyFont="1" applyFill="1" applyBorder="1" applyAlignment="1">
      <alignment horizontal="center" vertical="center"/>
    </xf>
    <xf numFmtId="176" fontId="3" fillId="0" borderId="11" xfId="0" applyFont="1" applyBorder="1" applyAlignment="1">
      <alignment horizontal="left" vertical="center"/>
    </xf>
    <xf numFmtId="176" fontId="58" fillId="0" borderId="0" xfId="0" applyFont="1" applyAlignment="1">
      <alignment horizontal="center" vertical="center"/>
    </xf>
    <xf numFmtId="176" fontId="3" fillId="3" borderId="18" xfId="0" applyFont="1" applyFill="1" applyBorder="1" applyAlignment="1">
      <alignment horizontal="left" vertical="top" wrapText="1"/>
    </xf>
    <xf numFmtId="176" fontId="3" fillId="3" borderId="12" xfId="0" applyFont="1" applyFill="1" applyBorder="1" applyAlignment="1">
      <alignment horizontal="left" vertical="top"/>
    </xf>
    <xf numFmtId="176" fontId="42" fillId="3" borderId="3" xfId="0" applyFont="1" applyFill="1" applyBorder="1" applyAlignment="1">
      <alignment horizontal="left" vertical="top" wrapText="1"/>
    </xf>
    <xf numFmtId="176" fontId="6" fillId="7" borderId="7" xfId="0" applyFont="1" applyFill="1" applyBorder="1" applyAlignment="1">
      <alignment horizontal="center" vertical="center"/>
    </xf>
    <xf numFmtId="176" fontId="3" fillId="3" borderId="7" xfId="0" applyFont="1" applyFill="1" applyBorder="1" applyAlignment="1">
      <alignment horizontal="center" vertical="center"/>
    </xf>
    <xf numFmtId="176" fontId="3" fillId="3" borderId="3" xfId="0" applyFont="1" applyFill="1" applyBorder="1" applyAlignment="1">
      <alignment horizontal="left" vertical="top"/>
    </xf>
    <xf numFmtId="176" fontId="57" fillId="0" borderId="4" xfId="0" applyFont="1" applyBorder="1" applyAlignment="1">
      <alignment horizontal="left" vertical="center" wrapText="1"/>
    </xf>
    <xf numFmtId="176" fontId="57" fillId="0" borderId="7" xfId="0" applyFont="1" applyBorder="1" applyAlignment="1">
      <alignment horizontal="left" vertical="center" wrapText="1"/>
    </xf>
    <xf numFmtId="176" fontId="57" fillId="0" borderId="5" xfId="0" applyFont="1" applyBorder="1" applyAlignment="1">
      <alignment horizontal="left" vertical="center" wrapText="1"/>
    </xf>
    <xf numFmtId="177" fontId="11" fillId="6" borderId="4" xfId="0" applyNumberFormat="1" applyFont="1" applyFill="1" applyBorder="1" applyAlignment="1">
      <alignment horizontal="center" vertical="center"/>
    </xf>
    <xf numFmtId="177" fontId="11" fillId="6" borderId="5" xfId="0" applyNumberFormat="1" applyFont="1" applyFill="1" applyBorder="1" applyAlignment="1">
      <alignment horizontal="center" vertical="center"/>
    </xf>
    <xf numFmtId="176" fontId="3" fillId="3" borderId="3" xfId="0" applyFont="1" applyFill="1" applyBorder="1" applyAlignment="1">
      <alignment horizontal="center" vertical="top"/>
    </xf>
    <xf numFmtId="176" fontId="3" fillId="3" borderId="9" xfId="0" applyFont="1" applyFill="1" applyBorder="1" applyAlignment="1">
      <alignment horizontal="left" vertical="top" wrapText="1"/>
    </xf>
    <xf numFmtId="176" fontId="3" fillId="3" borderId="11" xfId="0" applyFont="1" applyFill="1" applyBorder="1" applyAlignment="1">
      <alignment horizontal="left" vertical="top"/>
    </xf>
    <xf numFmtId="176" fontId="37" fillId="0" borderId="6" xfId="0" applyFont="1" applyBorder="1" applyAlignment="1">
      <alignment horizontal="center" vertical="center"/>
    </xf>
    <xf numFmtId="176" fontId="37" fillId="0" borderId="8" xfId="0" applyFont="1" applyBorder="1" applyAlignment="1">
      <alignment horizontal="center" vertical="center"/>
    </xf>
    <xf numFmtId="176" fontId="37" fillId="0" borderId="13" xfId="0" applyFont="1" applyBorder="1" applyAlignment="1">
      <alignment horizontal="center" vertical="center"/>
    </xf>
    <xf numFmtId="176" fontId="37" fillId="0" borderId="3" xfId="0" applyFont="1" applyBorder="1" applyAlignment="1">
      <alignment horizontal="center" vertical="center"/>
    </xf>
    <xf numFmtId="176" fontId="10" fillId="0" borderId="4" xfId="0" applyFont="1" applyBorder="1" applyAlignment="1">
      <alignment horizontal="left" vertical="center"/>
    </xf>
    <xf numFmtId="176" fontId="10" fillId="0" borderId="7" xfId="0" applyFont="1" applyBorder="1" applyAlignment="1">
      <alignment horizontal="left" vertical="center"/>
    </xf>
    <xf numFmtId="176" fontId="10" fillId="0" borderId="5" xfId="0" applyFont="1" applyBorder="1" applyAlignment="1">
      <alignment horizontal="left" vertical="center"/>
    </xf>
    <xf numFmtId="176" fontId="3" fillId="3" borderId="4" xfId="0" applyFont="1" applyFill="1" applyBorder="1" applyAlignment="1">
      <alignment horizontal="center" vertical="top" wrapText="1"/>
    </xf>
    <xf numFmtId="176" fontId="3" fillId="3" borderId="7" xfId="0" applyFont="1" applyFill="1" applyBorder="1" applyAlignment="1">
      <alignment horizontal="center" vertical="top" wrapText="1"/>
    </xf>
    <xf numFmtId="176" fontId="3" fillId="3" borderId="5" xfId="0" applyFont="1" applyFill="1" applyBorder="1" applyAlignment="1">
      <alignment horizontal="center" vertical="top" wrapText="1"/>
    </xf>
    <xf numFmtId="16" fontId="16" fillId="6" borderId="4" xfId="0" applyNumberFormat="1" applyFont="1" applyFill="1" applyBorder="1" applyAlignment="1">
      <alignment horizontal="center" vertical="center"/>
    </xf>
    <xf numFmtId="16" fontId="16" fillId="6" borderId="7" xfId="0" applyNumberFormat="1" applyFont="1" applyFill="1" applyBorder="1" applyAlignment="1">
      <alignment horizontal="center" vertical="center"/>
    </xf>
    <xf numFmtId="16" fontId="16" fillId="6" borderId="5" xfId="0" applyNumberFormat="1" applyFont="1" applyFill="1" applyBorder="1" applyAlignment="1">
      <alignment horizontal="center" vertical="center"/>
    </xf>
    <xf numFmtId="16" fontId="10" fillId="6" borderId="4" xfId="0" applyNumberFormat="1" applyFont="1" applyFill="1" applyBorder="1" applyAlignment="1">
      <alignment horizontal="left" vertical="center"/>
    </xf>
    <xf numFmtId="16" fontId="10" fillId="6" borderId="7" xfId="0" applyNumberFormat="1" applyFont="1" applyFill="1" applyBorder="1" applyAlignment="1">
      <alignment horizontal="left" vertical="center"/>
    </xf>
    <xf numFmtId="16" fontId="10" fillId="6" borderId="5" xfId="0" applyNumberFormat="1" applyFont="1" applyFill="1" applyBorder="1" applyAlignment="1">
      <alignment horizontal="left" vertical="center"/>
    </xf>
    <xf numFmtId="176" fontId="11" fillId="6" borderId="3" xfId="2" applyFont="1" applyFill="1" applyBorder="1" applyAlignment="1">
      <alignment horizontal="right"/>
    </xf>
    <xf numFmtId="176" fontId="11" fillId="6" borderId="1" xfId="2" applyFont="1" applyFill="1" applyBorder="1" applyAlignment="1">
      <alignment horizontal="center"/>
    </xf>
    <xf numFmtId="176" fontId="11" fillId="6" borderId="2" xfId="2" applyFont="1" applyFill="1" applyBorder="1" applyAlignment="1">
      <alignment horizontal="center"/>
    </xf>
    <xf numFmtId="176" fontId="11" fillId="6" borderId="9" xfId="2" applyFont="1" applyFill="1" applyBorder="1" applyAlignment="1">
      <alignment horizontal="center"/>
    </xf>
    <xf numFmtId="176" fontId="10" fillId="6" borderId="4" xfId="0" applyFont="1" applyFill="1" applyBorder="1" applyAlignment="1">
      <alignment horizontal="right" vertical="center"/>
    </xf>
    <xf numFmtId="176" fontId="10" fillId="6" borderId="7" xfId="0" applyFont="1" applyFill="1" applyBorder="1" applyAlignment="1">
      <alignment horizontal="right" vertical="center"/>
    </xf>
    <xf numFmtId="176" fontId="10" fillId="6" borderId="5" xfId="0" applyFont="1" applyFill="1" applyBorder="1" applyAlignment="1">
      <alignment horizontal="right" vertical="center"/>
    </xf>
    <xf numFmtId="176" fontId="10" fillId="6" borderId="4" xfId="0" applyFont="1" applyFill="1" applyBorder="1" applyAlignment="1">
      <alignment horizontal="left" vertical="center"/>
    </xf>
    <xf numFmtId="176" fontId="10" fillId="6" borderId="7" xfId="0" applyFont="1" applyFill="1" applyBorder="1" applyAlignment="1">
      <alignment horizontal="left" vertical="center"/>
    </xf>
    <xf numFmtId="176" fontId="10" fillId="6" borderId="5" xfId="0" applyFont="1" applyFill="1" applyBorder="1" applyAlignment="1">
      <alignment horizontal="left" vertical="center"/>
    </xf>
    <xf numFmtId="176" fontId="6" fillId="3" borderId="8" xfId="0" applyFont="1" applyFill="1" applyBorder="1" applyAlignment="1">
      <alignment horizontal="center" vertical="center"/>
    </xf>
    <xf numFmtId="178" fontId="51" fillId="0" borderId="14" xfId="0" applyNumberFormat="1" applyFont="1" applyBorder="1" applyAlignment="1">
      <alignment horizontal="center" vertical="center" wrapText="1"/>
    </xf>
    <xf numFmtId="178" fontId="51" fillId="0" borderId="15" xfId="0" applyNumberFormat="1" applyFont="1" applyBorder="1" applyAlignment="1">
      <alignment horizontal="center" vertical="center" wrapText="1"/>
    </xf>
    <xf numFmtId="176" fontId="4" fillId="2" borderId="3" xfId="0" applyFont="1" applyFill="1" applyBorder="1" applyAlignment="1">
      <alignment horizontal="left" vertical="center"/>
    </xf>
    <xf numFmtId="176" fontId="3" fillId="8" borderId="4" xfId="0" applyFont="1" applyFill="1" applyBorder="1" applyAlignment="1">
      <alignment horizontal="center" vertical="center"/>
    </xf>
    <xf numFmtId="176" fontId="3" fillId="8" borderId="7" xfId="0" applyFont="1" applyFill="1" applyBorder="1" applyAlignment="1">
      <alignment horizontal="center" vertical="center"/>
    </xf>
    <xf numFmtId="176" fontId="3" fillId="8" borderId="5" xfId="0" applyFont="1" applyFill="1" applyBorder="1" applyAlignment="1">
      <alignment horizontal="center" vertical="center"/>
    </xf>
    <xf numFmtId="16" fontId="10" fillId="7" borderId="4" xfId="2" applyNumberFormat="1" applyFont="1" applyFill="1" applyBorder="1" applyAlignment="1">
      <alignment horizontal="center" vertical="center"/>
    </xf>
    <xf numFmtId="16" fontId="10" fillId="7" borderId="5" xfId="2" applyNumberFormat="1" applyFont="1" applyFill="1" applyBorder="1" applyAlignment="1">
      <alignment horizontal="center" vertical="center"/>
    </xf>
    <xf numFmtId="16" fontId="50" fillId="6" borderId="4" xfId="2" applyNumberFormat="1" applyFont="1" applyFill="1" applyBorder="1" applyAlignment="1">
      <alignment horizontal="center" vertical="center"/>
    </xf>
    <xf numFmtId="16" fontId="50" fillId="6" borderId="5" xfId="2" applyNumberFormat="1" applyFont="1" applyFill="1" applyBorder="1" applyAlignment="1">
      <alignment horizontal="center" vertical="center"/>
    </xf>
    <xf numFmtId="176" fontId="90" fillId="3" borderId="4" xfId="2" applyFill="1" applyBorder="1" applyAlignment="1">
      <alignment horizontal="center" vertical="center"/>
    </xf>
    <xf numFmtId="176" fontId="90" fillId="3" borderId="5" xfId="2" applyFill="1" applyBorder="1" applyAlignment="1">
      <alignment horizontal="center" vertical="center"/>
    </xf>
    <xf numFmtId="176" fontId="3" fillId="8" borderId="3" xfId="0" applyFont="1" applyFill="1" applyBorder="1" applyAlignment="1">
      <alignment horizontal="left" vertical="center" wrapText="1"/>
    </xf>
    <xf numFmtId="16" fontId="31" fillId="7" borderId="4" xfId="0" applyNumberFormat="1" applyFont="1" applyFill="1" applyBorder="1" applyAlignment="1">
      <alignment horizontal="center" vertical="center"/>
    </xf>
    <xf numFmtId="16" fontId="31" fillId="7" borderId="5" xfId="0" applyNumberFormat="1" applyFont="1" applyFill="1" applyBorder="1" applyAlignment="1">
      <alignment horizontal="center" vertical="center"/>
    </xf>
    <xf numFmtId="16" fontId="46" fillId="7" borderId="4" xfId="0" applyNumberFormat="1" applyFont="1" applyFill="1" applyBorder="1" applyAlignment="1">
      <alignment horizontal="center" vertical="center"/>
    </xf>
    <xf numFmtId="16" fontId="46" fillId="7" borderId="5" xfId="0" applyNumberFormat="1" applyFont="1" applyFill="1" applyBorder="1" applyAlignment="1">
      <alignment horizontal="center" vertical="center"/>
    </xf>
    <xf numFmtId="16" fontId="41" fillId="7" borderId="4" xfId="0" applyNumberFormat="1" applyFont="1" applyFill="1" applyBorder="1" applyAlignment="1">
      <alignment horizontal="center" vertical="center"/>
    </xf>
    <xf numFmtId="16" fontId="41" fillId="7" borderId="5" xfId="0" applyNumberFormat="1" applyFont="1" applyFill="1" applyBorder="1" applyAlignment="1">
      <alignment horizontal="center" vertical="center"/>
    </xf>
    <xf numFmtId="16" fontId="46" fillId="6" borderId="4" xfId="0" applyNumberFormat="1" applyFont="1" applyFill="1" applyBorder="1" applyAlignment="1">
      <alignment horizontal="center" vertical="center"/>
    </xf>
    <xf numFmtId="16" fontId="46" fillId="6" borderId="5" xfId="0" applyNumberFormat="1" applyFont="1" applyFill="1" applyBorder="1" applyAlignment="1">
      <alignment horizontal="center" vertical="center"/>
    </xf>
    <xf numFmtId="16" fontId="11" fillId="6" borderId="4" xfId="0" applyNumberFormat="1" applyFont="1" applyFill="1" applyBorder="1" applyAlignment="1">
      <alignment horizontal="center" vertical="center"/>
    </xf>
    <xf numFmtId="16" fontId="11" fillId="6" borderId="5" xfId="0" applyNumberFormat="1" applyFont="1" applyFill="1" applyBorder="1" applyAlignment="1">
      <alignment horizontal="center" vertical="center"/>
    </xf>
    <xf numFmtId="16" fontId="9" fillId="7" borderId="4" xfId="2" applyNumberFormat="1" applyFont="1" applyFill="1" applyBorder="1" applyAlignment="1">
      <alignment horizontal="center" vertical="center"/>
    </xf>
    <xf numFmtId="16" fontId="9" fillId="7" borderId="5" xfId="2" applyNumberFormat="1" applyFont="1" applyFill="1" applyBorder="1" applyAlignment="1">
      <alignment horizontal="center" vertical="center"/>
    </xf>
    <xf numFmtId="16" fontId="9" fillId="13" borderId="4" xfId="2" applyNumberFormat="1" applyFont="1" applyFill="1" applyBorder="1" applyAlignment="1">
      <alignment horizontal="center" vertical="center"/>
    </xf>
    <xf numFmtId="16" fontId="9" fillId="13" borderId="7" xfId="2" applyNumberFormat="1" applyFont="1" applyFill="1" applyBorder="1" applyAlignment="1">
      <alignment horizontal="center" vertical="center"/>
    </xf>
    <xf numFmtId="16" fontId="9" fillId="6" borderId="4" xfId="2" applyNumberFormat="1" applyFont="1" applyFill="1" applyBorder="1" applyAlignment="1">
      <alignment horizontal="center" vertical="center"/>
    </xf>
    <xf numFmtId="16" fontId="9" fillId="6" borderId="5" xfId="2" applyNumberFormat="1" applyFont="1" applyFill="1" applyBorder="1" applyAlignment="1">
      <alignment horizontal="center" vertical="center"/>
    </xf>
    <xf numFmtId="16" fontId="9" fillId="6" borderId="7" xfId="2" applyNumberFormat="1" applyFont="1" applyFill="1" applyBorder="1" applyAlignment="1">
      <alignment horizontal="center" vertical="center"/>
    </xf>
    <xf numFmtId="176" fontId="4" fillId="7" borderId="7" xfId="0" applyFont="1" applyFill="1" applyBorder="1" applyAlignment="1">
      <alignment horizontal="left" vertical="center"/>
    </xf>
    <xf numFmtId="176" fontId="4" fillId="7" borderId="5" xfId="0" applyFont="1" applyFill="1" applyBorder="1" applyAlignment="1">
      <alignment horizontal="left" vertical="center"/>
    </xf>
    <xf numFmtId="176" fontId="5" fillId="3" borderId="7" xfId="0" applyFont="1" applyFill="1" applyBorder="1" applyAlignment="1">
      <alignment horizontal="center" vertical="center"/>
    </xf>
    <xf numFmtId="176" fontId="43" fillId="8" borderId="3" xfId="1" applyFont="1" applyFill="1" applyBorder="1" applyAlignment="1">
      <alignment horizontal="center" vertical="center"/>
    </xf>
    <xf numFmtId="176" fontId="43" fillId="8" borderId="3" xfId="1" applyFont="1" applyFill="1" applyBorder="1" applyAlignment="1">
      <alignment horizontal="left" vertical="center"/>
    </xf>
    <xf numFmtId="176" fontId="43" fillId="8" borderId="4" xfId="1" applyFont="1" applyFill="1" applyBorder="1" applyAlignment="1">
      <alignment horizontal="left" vertical="center"/>
    </xf>
    <xf numFmtId="176" fontId="43" fillId="8" borderId="7" xfId="1" applyFont="1" applyFill="1" applyBorder="1" applyAlignment="1">
      <alignment horizontal="left" vertical="center"/>
    </xf>
    <xf numFmtId="176" fontId="43" fillId="8" borderId="5" xfId="1" applyFont="1" applyFill="1" applyBorder="1" applyAlignment="1">
      <alignment horizontal="left" vertical="center"/>
    </xf>
    <xf numFmtId="176" fontId="43" fillId="3" borderId="3" xfId="1" applyFont="1" applyFill="1" applyBorder="1" applyAlignment="1">
      <alignment vertical="top" wrapText="1"/>
    </xf>
    <xf numFmtId="176" fontId="6" fillId="3" borderId="6" xfId="1" applyFont="1" applyFill="1" applyBorder="1" applyAlignment="1">
      <alignment horizontal="center" vertical="center"/>
    </xf>
    <xf numFmtId="176" fontId="1" fillId="0" borderId="0" xfId="1" applyFont="1" applyAlignment="1">
      <alignment horizontal="center" vertical="center" wrapText="1"/>
    </xf>
    <xf numFmtId="176" fontId="2" fillId="0" borderId="0" xfId="1" applyFont="1" applyAlignment="1">
      <alignment horizontal="center" vertical="center"/>
    </xf>
    <xf numFmtId="176" fontId="42" fillId="2" borderId="3" xfId="1" applyFont="1" applyFill="1" applyBorder="1" applyAlignment="1">
      <alignment horizontal="left" vertical="center"/>
    </xf>
    <xf numFmtId="176" fontId="10" fillId="6" borderId="3" xfId="0" applyFont="1" applyFill="1" applyBorder="1" applyAlignment="1">
      <alignment horizontal="center" vertical="center"/>
    </xf>
    <xf numFmtId="16" fontId="21" fillId="7" borderId="7" xfId="0" applyNumberFormat="1" applyFont="1" applyFill="1" applyBorder="1" applyAlignment="1">
      <alignment horizontal="center" vertical="center"/>
    </xf>
    <xf numFmtId="16" fontId="10" fillId="0" borderId="3" xfId="2" applyNumberFormat="1" applyFont="1" applyBorder="1" applyAlignment="1">
      <alignment horizontal="center" vertical="center"/>
    </xf>
    <xf numFmtId="16" fontId="16" fillId="6" borderId="4" xfId="2" applyNumberFormat="1" applyFont="1" applyFill="1" applyBorder="1" applyAlignment="1">
      <alignment horizontal="center" vertical="center"/>
    </xf>
    <xf numFmtId="16" fontId="16" fillId="6" borderId="5" xfId="2" applyNumberFormat="1" applyFont="1" applyFill="1" applyBorder="1" applyAlignment="1">
      <alignment horizontal="center" vertical="center"/>
    </xf>
    <xf numFmtId="16" fontId="10" fillId="7" borderId="7" xfId="2" applyNumberFormat="1" applyFont="1" applyFill="1" applyBorder="1" applyAlignment="1">
      <alignment horizontal="center" vertical="center"/>
    </xf>
    <xf numFmtId="176" fontId="3" fillId="8" borderId="8" xfId="0" applyFont="1" applyFill="1" applyBorder="1" applyAlignment="1">
      <alignment horizontal="left" vertical="center"/>
    </xf>
    <xf numFmtId="176" fontId="3" fillId="8" borderId="10" xfId="0" applyFont="1" applyFill="1" applyBorder="1" applyAlignment="1">
      <alignment horizontal="left" vertical="center"/>
    </xf>
    <xf numFmtId="176" fontId="3" fillId="8" borderId="13" xfId="0" applyFont="1" applyFill="1" applyBorder="1" applyAlignment="1">
      <alignment horizontal="left" vertical="center"/>
    </xf>
    <xf numFmtId="16" fontId="16" fillId="7" borderId="3" xfId="2" applyNumberFormat="1" applyFont="1" applyFill="1" applyBorder="1" applyAlignment="1">
      <alignment horizontal="center" vertical="center"/>
    </xf>
    <xf numFmtId="176" fontId="37" fillId="3" borderId="4" xfId="2" applyFont="1" applyFill="1" applyBorder="1" applyAlignment="1">
      <alignment horizontal="center" vertical="center"/>
    </xf>
    <xf numFmtId="176" fontId="37" fillId="3" borderId="5" xfId="2" applyFont="1" applyFill="1" applyBorder="1" applyAlignment="1">
      <alignment horizontal="center" vertical="center"/>
    </xf>
    <xf numFmtId="176" fontId="37" fillId="6" borderId="3" xfId="0" applyFont="1" applyFill="1" applyBorder="1" applyAlignment="1">
      <alignment horizontal="center" vertical="center" wrapText="1"/>
    </xf>
    <xf numFmtId="176" fontId="7" fillId="6" borderId="8" xfId="0" applyFont="1" applyFill="1" applyBorder="1" applyAlignment="1">
      <alignment horizontal="center" vertical="center" wrapText="1"/>
    </xf>
    <xf numFmtId="176" fontId="7" fillId="6" borderId="10" xfId="0" applyFont="1" applyFill="1" applyBorder="1" applyAlignment="1">
      <alignment horizontal="center" vertical="center" wrapText="1"/>
    </xf>
    <xf numFmtId="176" fontId="7" fillId="6" borderId="13" xfId="0" applyFont="1" applyFill="1" applyBorder="1" applyAlignment="1">
      <alignment horizontal="center" vertical="center" wrapText="1"/>
    </xf>
    <xf numFmtId="176" fontId="3" fillId="3" borderId="4" xfId="0" applyFont="1" applyFill="1" applyBorder="1" applyAlignment="1">
      <alignment vertical="top" wrapText="1"/>
    </xf>
    <xf numFmtId="176" fontId="3" fillId="3" borderId="7" xfId="0" applyFont="1" applyFill="1" applyBorder="1" applyAlignment="1">
      <alignment vertical="top" wrapText="1"/>
    </xf>
    <xf numFmtId="176" fontId="3" fillId="3" borderId="5" xfId="0" applyFont="1" applyFill="1" applyBorder="1" applyAlignment="1">
      <alignment vertical="top" wrapText="1"/>
    </xf>
    <xf numFmtId="176" fontId="3" fillId="3" borderId="1" xfId="0" applyFont="1" applyFill="1" applyBorder="1" applyAlignment="1">
      <alignment horizontal="center" vertical="top" wrapText="1"/>
    </xf>
    <xf numFmtId="176" fontId="3" fillId="3" borderId="2" xfId="0" applyFont="1" applyFill="1" applyBorder="1" applyAlignment="1">
      <alignment horizontal="center" vertical="top" wrapText="1"/>
    </xf>
    <xf numFmtId="176" fontId="3" fillId="3" borderId="9" xfId="0" applyFont="1" applyFill="1" applyBorder="1" applyAlignment="1">
      <alignment horizontal="center" vertical="top" wrapText="1"/>
    </xf>
    <xf numFmtId="176" fontId="32" fillId="3" borderId="4" xfId="0" applyFont="1" applyFill="1" applyBorder="1" applyAlignment="1">
      <alignment horizontal="left" vertical="top" wrapText="1"/>
    </xf>
    <xf numFmtId="176" fontId="32" fillId="3" borderId="7" xfId="0" applyFont="1" applyFill="1" applyBorder="1" applyAlignment="1">
      <alignment horizontal="left" vertical="top" wrapText="1"/>
    </xf>
    <xf numFmtId="176" fontId="32" fillId="3" borderId="5" xfId="0" applyFont="1" applyFill="1" applyBorder="1" applyAlignment="1">
      <alignment horizontal="left" vertical="top" wrapText="1"/>
    </xf>
    <xf numFmtId="176" fontId="28" fillId="3" borderId="3" xfId="0" applyFont="1" applyFill="1" applyBorder="1" applyAlignment="1">
      <alignment horizontal="center" vertical="center"/>
    </xf>
    <xf numFmtId="177" fontId="8" fillId="6" borderId="4" xfId="0" applyNumberFormat="1" applyFont="1" applyFill="1" applyBorder="1" applyAlignment="1">
      <alignment horizontal="center" vertical="center"/>
    </xf>
    <xf numFmtId="177" fontId="8" fillId="6" borderId="7" xfId="0" applyNumberFormat="1" applyFont="1" applyFill="1" applyBorder="1" applyAlignment="1">
      <alignment horizontal="center" vertical="center"/>
    </xf>
    <xf numFmtId="177" fontId="8" fillId="6" borderId="5" xfId="0" applyNumberFormat="1" applyFont="1" applyFill="1" applyBorder="1" applyAlignment="1">
      <alignment horizontal="center" vertical="center"/>
    </xf>
    <xf numFmtId="176" fontId="27" fillId="9" borderId="3" xfId="0" applyFont="1" applyFill="1" applyBorder="1" applyAlignment="1">
      <alignment horizontal="left" vertical="center"/>
    </xf>
    <xf numFmtId="176" fontId="10" fillId="6" borderId="0" xfId="0" applyFont="1" applyFill="1" applyAlignment="1">
      <alignment horizontal="center" vertical="center"/>
    </xf>
    <xf numFmtId="16" fontId="21" fillId="7" borderId="4" xfId="2" applyNumberFormat="1" applyFont="1" applyFill="1" applyBorder="1" applyAlignment="1">
      <alignment horizontal="center" vertical="center"/>
    </xf>
    <xf numFmtId="16" fontId="21" fillId="7" borderId="5" xfId="2" applyNumberFormat="1" applyFont="1" applyFill="1" applyBorder="1" applyAlignment="1">
      <alignment horizontal="center" vertical="center"/>
    </xf>
    <xf numFmtId="16" fontId="19" fillId="7" borderId="4" xfId="0" applyNumberFormat="1" applyFont="1" applyFill="1" applyBorder="1" applyAlignment="1">
      <alignment horizontal="center" vertical="center"/>
    </xf>
    <xf numFmtId="16" fontId="19" fillId="7" borderId="7" xfId="0" applyNumberFormat="1" applyFont="1" applyFill="1" applyBorder="1" applyAlignment="1">
      <alignment horizontal="center" vertical="center"/>
    </xf>
    <xf numFmtId="16" fontId="19" fillId="7" borderId="5" xfId="0" applyNumberFormat="1" applyFont="1" applyFill="1" applyBorder="1" applyAlignment="1">
      <alignment horizontal="center" vertical="center"/>
    </xf>
    <xf numFmtId="176" fontId="6" fillId="3" borderId="4" xfId="1" applyFont="1" applyFill="1" applyBorder="1" applyAlignment="1">
      <alignment horizontal="center" vertical="center"/>
    </xf>
    <xf numFmtId="176" fontId="6" fillId="3" borderId="5" xfId="1" applyFont="1" applyFill="1" applyBorder="1" applyAlignment="1">
      <alignment horizontal="center" vertical="center"/>
    </xf>
    <xf numFmtId="176" fontId="6" fillId="3" borderId="3" xfId="1" applyFont="1" applyFill="1" applyBorder="1" applyAlignment="1">
      <alignment horizontal="center" vertical="center"/>
    </xf>
    <xf numFmtId="176" fontId="3" fillId="3" borderId="3" xfId="1" applyFont="1" applyFill="1" applyBorder="1" applyAlignment="1">
      <alignment vertical="top" wrapText="1"/>
    </xf>
    <xf numFmtId="176" fontId="90" fillId="3" borderId="3" xfId="1" applyFill="1" applyBorder="1" applyAlignment="1">
      <alignment horizontal="center" vertical="center"/>
    </xf>
    <xf numFmtId="176" fontId="3" fillId="3" borderId="3" xfId="1" applyFont="1" applyFill="1" applyBorder="1" applyAlignment="1">
      <alignment horizontal="center" vertical="center"/>
    </xf>
    <xf numFmtId="176" fontId="90" fillId="3" borderId="4" xfId="1" applyFill="1" applyBorder="1" applyAlignment="1">
      <alignment horizontal="center" vertical="center"/>
    </xf>
    <xf numFmtId="176" fontId="90" fillId="3" borderId="5" xfId="1" applyFill="1" applyBorder="1" applyAlignment="1">
      <alignment horizontal="center" vertical="center"/>
    </xf>
    <xf numFmtId="176" fontId="4" fillId="2" borderId="7" xfId="1" applyFont="1" applyFill="1" applyBorder="1" applyAlignment="1">
      <alignment horizontal="left" vertical="center"/>
    </xf>
    <xf numFmtId="176" fontId="3" fillId="3" borderId="4" xfId="1" applyFont="1" applyFill="1" applyBorder="1" applyAlignment="1">
      <alignment horizontal="left" vertical="top" wrapText="1"/>
    </xf>
    <xf numFmtId="176" fontId="3" fillId="3" borderId="7" xfId="1" applyFont="1" applyFill="1" applyBorder="1" applyAlignment="1">
      <alignment horizontal="left" vertical="top" wrapText="1"/>
    </xf>
    <xf numFmtId="176" fontId="3" fillId="3" borderId="5" xfId="1" applyFont="1" applyFill="1" applyBorder="1" applyAlignment="1">
      <alignment horizontal="left" vertical="top" wrapText="1"/>
    </xf>
    <xf numFmtId="176" fontId="3" fillId="3" borderId="3" xfId="1" applyFont="1" applyFill="1" applyBorder="1" applyAlignment="1">
      <alignment horizontal="center" vertical="top" wrapText="1"/>
    </xf>
  </cellXfs>
  <cellStyles count="5">
    <cellStyle name="常规" xfId="0" builtinId="0"/>
    <cellStyle name="常规 2" xfId="1" xr:uid="{00000000-0005-0000-0000-000031000000}"/>
    <cellStyle name="常规_Sheet1" xfId="2" xr:uid="{00000000-0005-0000-0000-000032000000}"/>
    <cellStyle name="一般_2005-03-01 Long Term Schedule-China-1" xfId="3" xr:uid="{00000000-0005-0000-0000-000033000000}"/>
    <cellStyle name="표준_KIS2 LTS 2006" xfId="4" xr:uid="{00000000-0005-0000-0000-00003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2" name="Picture 1" descr="ASL标志初稿">
          <a:extLst>
            <a:ext uri="{FF2B5EF4-FFF2-40B4-BE49-F238E27FC236}">
              <a16:creationId xmlns:a16="http://schemas.microsoft.com/office/drawing/2014/main" id="{00000000-0008-0000-0000-0000D0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3" name="Picture 1" descr="ASL标志初稿">
          <a:extLst>
            <a:ext uri="{FF2B5EF4-FFF2-40B4-BE49-F238E27FC236}">
              <a16:creationId xmlns:a16="http://schemas.microsoft.com/office/drawing/2014/main" id="{00000000-0008-0000-0000-0000D1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4" name="Picture 1" descr="ASL标志初稿">
          <a:extLst>
            <a:ext uri="{FF2B5EF4-FFF2-40B4-BE49-F238E27FC236}">
              <a16:creationId xmlns:a16="http://schemas.microsoft.com/office/drawing/2014/main" id="{00000000-0008-0000-0000-0000D2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5" name="Picture 1" descr="ASL标志初稿">
          <a:extLst>
            <a:ext uri="{FF2B5EF4-FFF2-40B4-BE49-F238E27FC236}">
              <a16:creationId xmlns:a16="http://schemas.microsoft.com/office/drawing/2014/main" id="{00000000-0008-0000-0000-0000D3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6" name="Picture 1" descr="ASL标志初稿">
          <a:extLst>
            <a:ext uri="{FF2B5EF4-FFF2-40B4-BE49-F238E27FC236}">
              <a16:creationId xmlns:a16="http://schemas.microsoft.com/office/drawing/2014/main" id="{00000000-0008-0000-0000-0000D4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7" name="Picture 1" descr="ASL标志初稿">
          <a:extLst>
            <a:ext uri="{FF2B5EF4-FFF2-40B4-BE49-F238E27FC236}">
              <a16:creationId xmlns:a16="http://schemas.microsoft.com/office/drawing/2014/main" id="{00000000-0008-0000-0000-0000D5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8" name="Picture 1" descr="ASL标志初稿">
          <a:extLst>
            <a:ext uri="{FF2B5EF4-FFF2-40B4-BE49-F238E27FC236}">
              <a16:creationId xmlns:a16="http://schemas.microsoft.com/office/drawing/2014/main" id="{00000000-0008-0000-0000-0000D6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9" name="Picture 1" descr="ASL标志初稿">
          <a:extLst>
            <a:ext uri="{FF2B5EF4-FFF2-40B4-BE49-F238E27FC236}">
              <a16:creationId xmlns:a16="http://schemas.microsoft.com/office/drawing/2014/main" id="{00000000-0008-0000-0000-0000D7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0" name="Picture 1" descr="ASL标志初稿">
          <a:extLst>
            <a:ext uri="{FF2B5EF4-FFF2-40B4-BE49-F238E27FC236}">
              <a16:creationId xmlns:a16="http://schemas.microsoft.com/office/drawing/2014/main" id="{00000000-0008-0000-0000-0000D8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1" name="Picture 1" descr="ASL标志初稿">
          <a:extLst>
            <a:ext uri="{FF2B5EF4-FFF2-40B4-BE49-F238E27FC236}">
              <a16:creationId xmlns:a16="http://schemas.microsoft.com/office/drawing/2014/main" id="{00000000-0008-0000-0000-0000D9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2" name="Picture 1" descr="ASL标志初稿">
          <a:extLst>
            <a:ext uri="{FF2B5EF4-FFF2-40B4-BE49-F238E27FC236}">
              <a16:creationId xmlns:a16="http://schemas.microsoft.com/office/drawing/2014/main" id="{00000000-0008-0000-0000-0000DA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3" name="Picture 1" descr="ASL标志初稿">
          <a:extLst>
            <a:ext uri="{FF2B5EF4-FFF2-40B4-BE49-F238E27FC236}">
              <a16:creationId xmlns:a16="http://schemas.microsoft.com/office/drawing/2014/main" id="{00000000-0008-0000-0000-0000DB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4" name="Picture 1" descr="ASL标志初稿">
          <a:extLst>
            <a:ext uri="{FF2B5EF4-FFF2-40B4-BE49-F238E27FC236}">
              <a16:creationId xmlns:a16="http://schemas.microsoft.com/office/drawing/2014/main" id="{00000000-0008-0000-0000-0000DC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5" name="Picture 1" descr="ASL标志初稿">
          <a:extLst>
            <a:ext uri="{FF2B5EF4-FFF2-40B4-BE49-F238E27FC236}">
              <a16:creationId xmlns:a16="http://schemas.microsoft.com/office/drawing/2014/main" id="{00000000-0008-0000-0000-0000DD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6" name="Picture 1" descr="ASL标志初稿">
          <a:extLst>
            <a:ext uri="{FF2B5EF4-FFF2-40B4-BE49-F238E27FC236}">
              <a16:creationId xmlns:a16="http://schemas.microsoft.com/office/drawing/2014/main" id="{00000000-0008-0000-0000-0000DE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7" name="Picture 1" descr="ASL标志初稿">
          <a:extLst>
            <a:ext uri="{FF2B5EF4-FFF2-40B4-BE49-F238E27FC236}">
              <a16:creationId xmlns:a16="http://schemas.microsoft.com/office/drawing/2014/main" id="{00000000-0008-0000-0000-0000DF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8" name="Picture 1" descr="ASL标志初稿">
          <a:extLst>
            <a:ext uri="{FF2B5EF4-FFF2-40B4-BE49-F238E27FC236}">
              <a16:creationId xmlns:a16="http://schemas.microsoft.com/office/drawing/2014/main" id="{00000000-0008-0000-0000-0000E0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9" name="Picture 1" descr="ASL标志初稿">
          <a:extLst>
            <a:ext uri="{FF2B5EF4-FFF2-40B4-BE49-F238E27FC236}">
              <a16:creationId xmlns:a16="http://schemas.microsoft.com/office/drawing/2014/main" id="{00000000-0008-0000-0000-0000E1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0" name="Picture 1" descr="ASL标志初稿">
          <a:extLst>
            <a:ext uri="{FF2B5EF4-FFF2-40B4-BE49-F238E27FC236}">
              <a16:creationId xmlns:a16="http://schemas.microsoft.com/office/drawing/2014/main" id="{00000000-0008-0000-0000-0000E2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1" name="Picture 1" descr="ASL标志初稿">
          <a:extLst>
            <a:ext uri="{FF2B5EF4-FFF2-40B4-BE49-F238E27FC236}">
              <a16:creationId xmlns:a16="http://schemas.microsoft.com/office/drawing/2014/main" id="{00000000-0008-0000-0000-0000E3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2" name="Picture 1" descr="ASL标志初稿">
          <a:extLst>
            <a:ext uri="{FF2B5EF4-FFF2-40B4-BE49-F238E27FC236}">
              <a16:creationId xmlns:a16="http://schemas.microsoft.com/office/drawing/2014/main" id="{00000000-0008-0000-0000-0000E4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3" name="Picture 1" descr="ASL标志初稿">
          <a:extLst>
            <a:ext uri="{FF2B5EF4-FFF2-40B4-BE49-F238E27FC236}">
              <a16:creationId xmlns:a16="http://schemas.microsoft.com/office/drawing/2014/main" id="{00000000-0008-0000-0000-0000E5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4" name="Picture 1" descr="ASL标志初稿">
          <a:extLst>
            <a:ext uri="{FF2B5EF4-FFF2-40B4-BE49-F238E27FC236}">
              <a16:creationId xmlns:a16="http://schemas.microsoft.com/office/drawing/2014/main" id="{00000000-0008-0000-0000-0000E6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5" name="Picture 1" descr="ASL标志初稿">
          <a:extLst>
            <a:ext uri="{FF2B5EF4-FFF2-40B4-BE49-F238E27FC236}">
              <a16:creationId xmlns:a16="http://schemas.microsoft.com/office/drawing/2014/main" id="{00000000-0008-0000-0000-0000E7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6" name="Picture 1" descr="ASL标志初稿">
          <a:extLst>
            <a:ext uri="{FF2B5EF4-FFF2-40B4-BE49-F238E27FC236}">
              <a16:creationId xmlns:a16="http://schemas.microsoft.com/office/drawing/2014/main" id="{00000000-0008-0000-0000-0000E8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7" name="Picture 1" descr="ASL标志初稿">
          <a:extLst>
            <a:ext uri="{FF2B5EF4-FFF2-40B4-BE49-F238E27FC236}">
              <a16:creationId xmlns:a16="http://schemas.microsoft.com/office/drawing/2014/main" id="{00000000-0008-0000-0000-0000E9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8" name="Picture 1" descr="ASL标志初稿">
          <a:extLst>
            <a:ext uri="{FF2B5EF4-FFF2-40B4-BE49-F238E27FC236}">
              <a16:creationId xmlns:a16="http://schemas.microsoft.com/office/drawing/2014/main" id="{00000000-0008-0000-0000-0000EA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9" name="Picture 1" descr="ASL标志初稿">
          <a:extLst>
            <a:ext uri="{FF2B5EF4-FFF2-40B4-BE49-F238E27FC236}">
              <a16:creationId xmlns:a16="http://schemas.microsoft.com/office/drawing/2014/main" id="{00000000-0008-0000-0000-0000EB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0" name="Picture 1" descr="ASL标志初稿">
          <a:extLst>
            <a:ext uri="{FF2B5EF4-FFF2-40B4-BE49-F238E27FC236}">
              <a16:creationId xmlns:a16="http://schemas.microsoft.com/office/drawing/2014/main" id="{00000000-0008-0000-0000-0000EC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1" name="Picture 1" descr="ASL标志初稿">
          <a:extLst>
            <a:ext uri="{FF2B5EF4-FFF2-40B4-BE49-F238E27FC236}">
              <a16:creationId xmlns:a16="http://schemas.microsoft.com/office/drawing/2014/main" id="{00000000-0008-0000-0000-0000ED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2" name="Picture 1" descr="ASL标志初稿">
          <a:extLst>
            <a:ext uri="{FF2B5EF4-FFF2-40B4-BE49-F238E27FC236}">
              <a16:creationId xmlns:a16="http://schemas.microsoft.com/office/drawing/2014/main" id="{00000000-0008-0000-0000-0000EE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3" name="Picture 1" descr="ASL标志初稿">
          <a:extLst>
            <a:ext uri="{FF2B5EF4-FFF2-40B4-BE49-F238E27FC236}">
              <a16:creationId xmlns:a16="http://schemas.microsoft.com/office/drawing/2014/main" id="{00000000-0008-0000-0000-0000EF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4" name="Picture 1" descr="ASL标志初稿">
          <a:extLst>
            <a:ext uri="{FF2B5EF4-FFF2-40B4-BE49-F238E27FC236}">
              <a16:creationId xmlns:a16="http://schemas.microsoft.com/office/drawing/2014/main" id="{00000000-0008-0000-0000-0000F0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5" name="Picture 1" descr="ASL标志初稿">
          <a:extLst>
            <a:ext uri="{FF2B5EF4-FFF2-40B4-BE49-F238E27FC236}">
              <a16:creationId xmlns:a16="http://schemas.microsoft.com/office/drawing/2014/main" id="{00000000-0008-0000-0000-0000F1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6" name="Picture 1" descr="ASL标志初稿">
          <a:extLst>
            <a:ext uri="{FF2B5EF4-FFF2-40B4-BE49-F238E27FC236}">
              <a16:creationId xmlns:a16="http://schemas.microsoft.com/office/drawing/2014/main" id="{00000000-0008-0000-0000-0000F2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7" name="Picture 1" descr="ASL标志初稿">
          <a:extLst>
            <a:ext uri="{FF2B5EF4-FFF2-40B4-BE49-F238E27FC236}">
              <a16:creationId xmlns:a16="http://schemas.microsoft.com/office/drawing/2014/main" id="{00000000-0008-0000-0000-0000F3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8" name="Picture 1" descr="ASL标志初稿">
          <a:extLst>
            <a:ext uri="{FF2B5EF4-FFF2-40B4-BE49-F238E27FC236}">
              <a16:creationId xmlns:a16="http://schemas.microsoft.com/office/drawing/2014/main" id="{00000000-0008-0000-0000-0000F4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9" name="Picture 1" descr="ASL标志初稿">
          <a:extLst>
            <a:ext uri="{FF2B5EF4-FFF2-40B4-BE49-F238E27FC236}">
              <a16:creationId xmlns:a16="http://schemas.microsoft.com/office/drawing/2014/main" id="{00000000-0008-0000-0000-0000F5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0" name="Picture 1" descr="ASL标志初稿">
          <a:extLst>
            <a:ext uri="{FF2B5EF4-FFF2-40B4-BE49-F238E27FC236}">
              <a16:creationId xmlns:a16="http://schemas.microsoft.com/office/drawing/2014/main" id="{00000000-0008-0000-0000-0000F6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1" name="Picture 1" descr="ASL标志初稿">
          <a:extLst>
            <a:ext uri="{FF2B5EF4-FFF2-40B4-BE49-F238E27FC236}">
              <a16:creationId xmlns:a16="http://schemas.microsoft.com/office/drawing/2014/main" id="{00000000-0008-0000-0000-0000F7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2" name="Picture 1" descr="ASL标志初稿">
          <a:extLst>
            <a:ext uri="{FF2B5EF4-FFF2-40B4-BE49-F238E27FC236}">
              <a16:creationId xmlns:a16="http://schemas.microsoft.com/office/drawing/2014/main" id="{00000000-0008-0000-0000-0000F8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3" name="Picture 1" descr="ASL标志初稿">
          <a:extLst>
            <a:ext uri="{FF2B5EF4-FFF2-40B4-BE49-F238E27FC236}">
              <a16:creationId xmlns:a16="http://schemas.microsoft.com/office/drawing/2014/main" id="{00000000-0008-0000-0000-0000F9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4" name="Picture 1" descr="ASL标志初稿">
          <a:extLst>
            <a:ext uri="{FF2B5EF4-FFF2-40B4-BE49-F238E27FC236}">
              <a16:creationId xmlns:a16="http://schemas.microsoft.com/office/drawing/2014/main" id="{00000000-0008-0000-0000-0000FA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5" name="Picture 1" descr="ASL标志初稿">
          <a:extLst>
            <a:ext uri="{FF2B5EF4-FFF2-40B4-BE49-F238E27FC236}">
              <a16:creationId xmlns:a16="http://schemas.microsoft.com/office/drawing/2014/main" id="{00000000-0008-0000-0000-0000FB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6" name="Picture 1" descr="ASL标志初稿">
          <a:extLst>
            <a:ext uri="{FF2B5EF4-FFF2-40B4-BE49-F238E27FC236}">
              <a16:creationId xmlns:a16="http://schemas.microsoft.com/office/drawing/2014/main" id="{00000000-0008-0000-0000-0000FC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7" name="Picture 1" descr="ASL标志初稿">
          <a:extLst>
            <a:ext uri="{FF2B5EF4-FFF2-40B4-BE49-F238E27FC236}">
              <a16:creationId xmlns:a16="http://schemas.microsoft.com/office/drawing/2014/main" id="{00000000-0008-0000-0000-0000FD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8" name="Picture 1" descr="ASL标志初稿">
          <a:extLst>
            <a:ext uri="{FF2B5EF4-FFF2-40B4-BE49-F238E27FC236}">
              <a16:creationId xmlns:a16="http://schemas.microsoft.com/office/drawing/2014/main" id="{00000000-0008-0000-0000-0000FE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9" name="Picture 1" descr="ASL标志初稿">
          <a:extLst>
            <a:ext uri="{FF2B5EF4-FFF2-40B4-BE49-F238E27FC236}">
              <a16:creationId xmlns:a16="http://schemas.microsoft.com/office/drawing/2014/main" id="{00000000-0008-0000-0000-0000FF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0" name="Picture 1" descr="ASL标志初稿">
          <a:extLst>
            <a:ext uri="{FF2B5EF4-FFF2-40B4-BE49-F238E27FC236}">
              <a16:creationId xmlns:a16="http://schemas.microsoft.com/office/drawing/2014/main" id="{00000000-0008-0000-0000-00000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1" name="Picture 1" descr="ASL标志初稿">
          <a:extLst>
            <a:ext uri="{FF2B5EF4-FFF2-40B4-BE49-F238E27FC236}">
              <a16:creationId xmlns:a16="http://schemas.microsoft.com/office/drawing/2014/main" id="{00000000-0008-0000-0000-00000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2" name="Picture 1" descr="ASL标志初稿">
          <a:extLst>
            <a:ext uri="{FF2B5EF4-FFF2-40B4-BE49-F238E27FC236}">
              <a16:creationId xmlns:a16="http://schemas.microsoft.com/office/drawing/2014/main" id="{00000000-0008-0000-0000-00000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3" name="Picture 1" descr="ASL标志初稿">
          <a:extLst>
            <a:ext uri="{FF2B5EF4-FFF2-40B4-BE49-F238E27FC236}">
              <a16:creationId xmlns:a16="http://schemas.microsoft.com/office/drawing/2014/main" id="{00000000-0008-0000-0000-00000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4" name="Picture 1" descr="ASL标志初稿">
          <a:extLst>
            <a:ext uri="{FF2B5EF4-FFF2-40B4-BE49-F238E27FC236}">
              <a16:creationId xmlns:a16="http://schemas.microsoft.com/office/drawing/2014/main" id="{00000000-0008-0000-0000-00000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5" name="Picture 1" descr="ASL标志初稿">
          <a:extLst>
            <a:ext uri="{FF2B5EF4-FFF2-40B4-BE49-F238E27FC236}">
              <a16:creationId xmlns:a16="http://schemas.microsoft.com/office/drawing/2014/main" id="{00000000-0008-0000-0000-00000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6" name="Picture 1" descr="ASL标志初稿">
          <a:extLst>
            <a:ext uri="{FF2B5EF4-FFF2-40B4-BE49-F238E27FC236}">
              <a16:creationId xmlns:a16="http://schemas.microsoft.com/office/drawing/2014/main" id="{00000000-0008-0000-0000-00000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7" name="Picture 1" descr="ASL标志初稿">
          <a:extLst>
            <a:ext uri="{FF2B5EF4-FFF2-40B4-BE49-F238E27FC236}">
              <a16:creationId xmlns:a16="http://schemas.microsoft.com/office/drawing/2014/main" id="{00000000-0008-0000-0000-00000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8" name="Picture 1" descr="ASL标志初稿">
          <a:extLst>
            <a:ext uri="{FF2B5EF4-FFF2-40B4-BE49-F238E27FC236}">
              <a16:creationId xmlns:a16="http://schemas.microsoft.com/office/drawing/2014/main" id="{00000000-0008-0000-0000-00000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9" name="Picture 1" descr="ASL标志初稿">
          <a:extLst>
            <a:ext uri="{FF2B5EF4-FFF2-40B4-BE49-F238E27FC236}">
              <a16:creationId xmlns:a16="http://schemas.microsoft.com/office/drawing/2014/main" id="{00000000-0008-0000-0000-00000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0" name="Picture 1" descr="ASL标志初稿">
          <a:extLst>
            <a:ext uri="{FF2B5EF4-FFF2-40B4-BE49-F238E27FC236}">
              <a16:creationId xmlns:a16="http://schemas.microsoft.com/office/drawing/2014/main" id="{00000000-0008-0000-0000-00000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1" name="Picture 1" descr="ASL标志初稿">
          <a:extLst>
            <a:ext uri="{FF2B5EF4-FFF2-40B4-BE49-F238E27FC236}">
              <a16:creationId xmlns:a16="http://schemas.microsoft.com/office/drawing/2014/main" id="{00000000-0008-0000-0000-00000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2" name="Picture 1" descr="ASL标志初稿">
          <a:extLst>
            <a:ext uri="{FF2B5EF4-FFF2-40B4-BE49-F238E27FC236}">
              <a16:creationId xmlns:a16="http://schemas.microsoft.com/office/drawing/2014/main" id="{00000000-0008-0000-0000-00000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3" name="Picture 1" descr="ASL标志初稿">
          <a:extLst>
            <a:ext uri="{FF2B5EF4-FFF2-40B4-BE49-F238E27FC236}">
              <a16:creationId xmlns:a16="http://schemas.microsoft.com/office/drawing/2014/main" id="{00000000-0008-0000-0000-00000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4" name="Picture 1" descr="ASL标志初稿">
          <a:extLst>
            <a:ext uri="{FF2B5EF4-FFF2-40B4-BE49-F238E27FC236}">
              <a16:creationId xmlns:a16="http://schemas.microsoft.com/office/drawing/2014/main" id="{00000000-0008-0000-0000-00000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5" name="Picture 1" descr="ASL标志初稿">
          <a:extLst>
            <a:ext uri="{FF2B5EF4-FFF2-40B4-BE49-F238E27FC236}">
              <a16:creationId xmlns:a16="http://schemas.microsoft.com/office/drawing/2014/main" id="{00000000-0008-0000-0000-00000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6" name="Picture 1" descr="ASL标志初稿">
          <a:extLst>
            <a:ext uri="{FF2B5EF4-FFF2-40B4-BE49-F238E27FC236}">
              <a16:creationId xmlns:a16="http://schemas.microsoft.com/office/drawing/2014/main" id="{00000000-0008-0000-0000-00001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7" name="Picture 1" descr="ASL标志初稿">
          <a:extLst>
            <a:ext uri="{FF2B5EF4-FFF2-40B4-BE49-F238E27FC236}">
              <a16:creationId xmlns:a16="http://schemas.microsoft.com/office/drawing/2014/main" id="{00000000-0008-0000-0000-00001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8" name="Picture 1" descr="ASL标志初稿">
          <a:extLst>
            <a:ext uri="{FF2B5EF4-FFF2-40B4-BE49-F238E27FC236}">
              <a16:creationId xmlns:a16="http://schemas.microsoft.com/office/drawing/2014/main" id="{00000000-0008-0000-0000-00001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9" name="Picture 1" descr="ASL标志初稿">
          <a:extLst>
            <a:ext uri="{FF2B5EF4-FFF2-40B4-BE49-F238E27FC236}">
              <a16:creationId xmlns:a16="http://schemas.microsoft.com/office/drawing/2014/main" id="{00000000-0008-0000-0000-00001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0" name="Picture 1" descr="ASL标志初稿">
          <a:extLst>
            <a:ext uri="{FF2B5EF4-FFF2-40B4-BE49-F238E27FC236}">
              <a16:creationId xmlns:a16="http://schemas.microsoft.com/office/drawing/2014/main" id="{00000000-0008-0000-0000-00001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1" name="Picture 1" descr="ASL标志初稿">
          <a:extLst>
            <a:ext uri="{FF2B5EF4-FFF2-40B4-BE49-F238E27FC236}">
              <a16:creationId xmlns:a16="http://schemas.microsoft.com/office/drawing/2014/main" id="{00000000-0008-0000-0000-00001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2" name="Picture 1" descr="ASL标志初稿">
          <a:extLst>
            <a:ext uri="{FF2B5EF4-FFF2-40B4-BE49-F238E27FC236}">
              <a16:creationId xmlns:a16="http://schemas.microsoft.com/office/drawing/2014/main" id="{00000000-0008-0000-0000-00001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3" name="Picture 1" descr="ASL标志初稿">
          <a:extLst>
            <a:ext uri="{FF2B5EF4-FFF2-40B4-BE49-F238E27FC236}">
              <a16:creationId xmlns:a16="http://schemas.microsoft.com/office/drawing/2014/main" id="{00000000-0008-0000-0000-00001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4" name="Picture 1" descr="ASL标志初稿">
          <a:extLst>
            <a:ext uri="{FF2B5EF4-FFF2-40B4-BE49-F238E27FC236}">
              <a16:creationId xmlns:a16="http://schemas.microsoft.com/office/drawing/2014/main" id="{00000000-0008-0000-0000-00001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5" name="Picture 1" descr="ASL标志初稿">
          <a:extLst>
            <a:ext uri="{FF2B5EF4-FFF2-40B4-BE49-F238E27FC236}">
              <a16:creationId xmlns:a16="http://schemas.microsoft.com/office/drawing/2014/main" id="{00000000-0008-0000-0000-00001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6" name="Picture 1" descr="ASL标志初稿">
          <a:extLst>
            <a:ext uri="{FF2B5EF4-FFF2-40B4-BE49-F238E27FC236}">
              <a16:creationId xmlns:a16="http://schemas.microsoft.com/office/drawing/2014/main" id="{00000000-0008-0000-0000-00001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7" name="Picture 1" descr="ASL标志初稿">
          <a:extLst>
            <a:ext uri="{FF2B5EF4-FFF2-40B4-BE49-F238E27FC236}">
              <a16:creationId xmlns:a16="http://schemas.microsoft.com/office/drawing/2014/main" id="{00000000-0008-0000-0000-00001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8" name="Picture 1" descr="ASL标志初稿">
          <a:extLst>
            <a:ext uri="{FF2B5EF4-FFF2-40B4-BE49-F238E27FC236}">
              <a16:creationId xmlns:a16="http://schemas.microsoft.com/office/drawing/2014/main" id="{00000000-0008-0000-0000-00001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9" name="Picture 1" descr="ASL标志初稿">
          <a:extLst>
            <a:ext uri="{FF2B5EF4-FFF2-40B4-BE49-F238E27FC236}">
              <a16:creationId xmlns:a16="http://schemas.microsoft.com/office/drawing/2014/main" id="{00000000-0008-0000-0000-00001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0" name="Picture 1" descr="ASL标志初稿">
          <a:extLst>
            <a:ext uri="{FF2B5EF4-FFF2-40B4-BE49-F238E27FC236}">
              <a16:creationId xmlns:a16="http://schemas.microsoft.com/office/drawing/2014/main" id="{00000000-0008-0000-0000-00001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1" name="Picture 1" descr="ASL标志初稿">
          <a:extLst>
            <a:ext uri="{FF2B5EF4-FFF2-40B4-BE49-F238E27FC236}">
              <a16:creationId xmlns:a16="http://schemas.microsoft.com/office/drawing/2014/main" id="{00000000-0008-0000-0000-00001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2" name="Picture 1" descr="ASL标志初稿">
          <a:extLst>
            <a:ext uri="{FF2B5EF4-FFF2-40B4-BE49-F238E27FC236}">
              <a16:creationId xmlns:a16="http://schemas.microsoft.com/office/drawing/2014/main" id="{00000000-0008-0000-0000-00002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3" name="Picture 1" descr="ASL标志初稿">
          <a:extLst>
            <a:ext uri="{FF2B5EF4-FFF2-40B4-BE49-F238E27FC236}">
              <a16:creationId xmlns:a16="http://schemas.microsoft.com/office/drawing/2014/main" id="{00000000-0008-0000-0000-00002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4" name="Picture 1" descr="ASL标志初稿">
          <a:extLst>
            <a:ext uri="{FF2B5EF4-FFF2-40B4-BE49-F238E27FC236}">
              <a16:creationId xmlns:a16="http://schemas.microsoft.com/office/drawing/2014/main" id="{00000000-0008-0000-0000-00002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5" name="Picture 1" descr="ASL标志初稿">
          <a:extLst>
            <a:ext uri="{FF2B5EF4-FFF2-40B4-BE49-F238E27FC236}">
              <a16:creationId xmlns:a16="http://schemas.microsoft.com/office/drawing/2014/main" id="{00000000-0008-0000-0000-00002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6" name="Picture 1" descr="ASL标志初稿">
          <a:extLst>
            <a:ext uri="{FF2B5EF4-FFF2-40B4-BE49-F238E27FC236}">
              <a16:creationId xmlns:a16="http://schemas.microsoft.com/office/drawing/2014/main" id="{00000000-0008-0000-0000-00002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7" name="Picture 1" descr="ASL标志初稿">
          <a:extLst>
            <a:ext uri="{FF2B5EF4-FFF2-40B4-BE49-F238E27FC236}">
              <a16:creationId xmlns:a16="http://schemas.microsoft.com/office/drawing/2014/main" id="{00000000-0008-0000-0000-00002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8" name="Picture 1" descr="ASL标志初稿">
          <a:extLst>
            <a:ext uri="{FF2B5EF4-FFF2-40B4-BE49-F238E27FC236}">
              <a16:creationId xmlns:a16="http://schemas.microsoft.com/office/drawing/2014/main" id="{00000000-0008-0000-0000-00002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9" name="Picture 1" descr="ASL标志初稿">
          <a:extLst>
            <a:ext uri="{FF2B5EF4-FFF2-40B4-BE49-F238E27FC236}">
              <a16:creationId xmlns:a16="http://schemas.microsoft.com/office/drawing/2014/main" id="{00000000-0008-0000-0000-00002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0" name="Picture 1" descr="ASL标志初稿">
          <a:extLst>
            <a:ext uri="{FF2B5EF4-FFF2-40B4-BE49-F238E27FC236}">
              <a16:creationId xmlns:a16="http://schemas.microsoft.com/office/drawing/2014/main" id="{00000000-0008-0000-0000-00002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1" name="Picture 1" descr="ASL标志初稿">
          <a:extLst>
            <a:ext uri="{FF2B5EF4-FFF2-40B4-BE49-F238E27FC236}">
              <a16:creationId xmlns:a16="http://schemas.microsoft.com/office/drawing/2014/main" id="{00000000-0008-0000-0000-00002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2" name="Picture 1" descr="ASL标志初稿">
          <a:extLst>
            <a:ext uri="{FF2B5EF4-FFF2-40B4-BE49-F238E27FC236}">
              <a16:creationId xmlns:a16="http://schemas.microsoft.com/office/drawing/2014/main" id="{00000000-0008-0000-0000-00002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3" name="Picture 1" descr="ASL标志初稿">
          <a:extLst>
            <a:ext uri="{FF2B5EF4-FFF2-40B4-BE49-F238E27FC236}">
              <a16:creationId xmlns:a16="http://schemas.microsoft.com/office/drawing/2014/main" id="{00000000-0008-0000-0000-00002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4" name="Picture 1" descr="ASL标志初稿">
          <a:extLst>
            <a:ext uri="{FF2B5EF4-FFF2-40B4-BE49-F238E27FC236}">
              <a16:creationId xmlns:a16="http://schemas.microsoft.com/office/drawing/2014/main" id="{00000000-0008-0000-0000-00002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5" name="Picture 1" descr="ASL标志初稿">
          <a:extLst>
            <a:ext uri="{FF2B5EF4-FFF2-40B4-BE49-F238E27FC236}">
              <a16:creationId xmlns:a16="http://schemas.microsoft.com/office/drawing/2014/main" id="{00000000-0008-0000-0000-00002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6" name="Picture 1" descr="ASL标志初稿">
          <a:extLst>
            <a:ext uri="{FF2B5EF4-FFF2-40B4-BE49-F238E27FC236}">
              <a16:creationId xmlns:a16="http://schemas.microsoft.com/office/drawing/2014/main" id="{00000000-0008-0000-0000-00002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7" name="Picture 1" descr="ASL标志初稿">
          <a:extLst>
            <a:ext uri="{FF2B5EF4-FFF2-40B4-BE49-F238E27FC236}">
              <a16:creationId xmlns:a16="http://schemas.microsoft.com/office/drawing/2014/main" id="{00000000-0008-0000-0000-00002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8" name="Picture 1" descr="ASL标志初稿">
          <a:extLst>
            <a:ext uri="{FF2B5EF4-FFF2-40B4-BE49-F238E27FC236}">
              <a16:creationId xmlns:a16="http://schemas.microsoft.com/office/drawing/2014/main" id="{00000000-0008-0000-0000-00003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9" name="Picture 1" descr="ASL标志初稿">
          <a:extLst>
            <a:ext uri="{FF2B5EF4-FFF2-40B4-BE49-F238E27FC236}">
              <a16:creationId xmlns:a16="http://schemas.microsoft.com/office/drawing/2014/main" id="{00000000-0008-0000-0000-00003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0" name="Picture 1" descr="ASL标志初稿">
          <a:extLst>
            <a:ext uri="{FF2B5EF4-FFF2-40B4-BE49-F238E27FC236}">
              <a16:creationId xmlns:a16="http://schemas.microsoft.com/office/drawing/2014/main" id="{00000000-0008-0000-0000-00003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1" name="Picture 1" descr="ASL标志初稿">
          <a:extLst>
            <a:ext uri="{FF2B5EF4-FFF2-40B4-BE49-F238E27FC236}">
              <a16:creationId xmlns:a16="http://schemas.microsoft.com/office/drawing/2014/main" id="{00000000-0008-0000-0000-00003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2" name="Picture 1" descr="ASL标志初稿">
          <a:extLst>
            <a:ext uri="{FF2B5EF4-FFF2-40B4-BE49-F238E27FC236}">
              <a16:creationId xmlns:a16="http://schemas.microsoft.com/office/drawing/2014/main" id="{00000000-0008-0000-0000-00003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3" name="Picture 1" descr="ASL标志初稿">
          <a:extLst>
            <a:ext uri="{FF2B5EF4-FFF2-40B4-BE49-F238E27FC236}">
              <a16:creationId xmlns:a16="http://schemas.microsoft.com/office/drawing/2014/main" id="{00000000-0008-0000-0000-00003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4" name="Picture 1" descr="ASL标志初稿">
          <a:extLst>
            <a:ext uri="{FF2B5EF4-FFF2-40B4-BE49-F238E27FC236}">
              <a16:creationId xmlns:a16="http://schemas.microsoft.com/office/drawing/2014/main" id="{00000000-0008-0000-0000-00003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5" name="Picture 1" descr="ASL标志初稿">
          <a:extLst>
            <a:ext uri="{FF2B5EF4-FFF2-40B4-BE49-F238E27FC236}">
              <a16:creationId xmlns:a16="http://schemas.microsoft.com/office/drawing/2014/main" id="{00000000-0008-0000-0000-00003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6" name="Picture 1" descr="ASL标志初稿">
          <a:extLst>
            <a:ext uri="{FF2B5EF4-FFF2-40B4-BE49-F238E27FC236}">
              <a16:creationId xmlns:a16="http://schemas.microsoft.com/office/drawing/2014/main" id="{00000000-0008-0000-0000-00003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7" name="Picture 1" descr="ASL标志初稿">
          <a:extLst>
            <a:ext uri="{FF2B5EF4-FFF2-40B4-BE49-F238E27FC236}">
              <a16:creationId xmlns:a16="http://schemas.microsoft.com/office/drawing/2014/main" id="{00000000-0008-0000-0000-00003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8" name="Picture 1" descr="ASL标志初稿">
          <a:extLst>
            <a:ext uri="{FF2B5EF4-FFF2-40B4-BE49-F238E27FC236}">
              <a16:creationId xmlns:a16="http://schemas.microsoft.com/office/drawing/2014/main" id="{00000000-0008-0000-0000-00003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9" name="Picture 1" descr="ASL标志初稿">
          <a:extLst>
            <a:ext uri="{FF2B5EF4-FFF2-40B4-BE49-F238E27FC236}">
              <a16:creationId xmlns:a16="http://schemas.microsoft.com/office/drawing/2014/main" id="{00000000-0008-0000-0000-00003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0" name="Picture 1" descr="ASL标志初稿">
          <a:extLst>
            <a:ext uri="{FF2B5EF4-FFF2-40B4-BE49-F238E27FC236}">
              <a16:creationId xmlns:a16="http://schemas.microsoft.com/office/drawing/2014/main" id="{00000000-0008-0000-0000-00003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1" name="Picture 1" descr="ASL标志初稿">
          <a:extLst>
            <a:ext uri="{FF2B5EF4-FFF2-40B4-BE49-F238E27FC236}">
              <a16:creationId xmlns:a16="http://schemas.microsoft.com/office/drawing/2014/main" id="{00000000-0008-0000-0000-00003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2" name="Picture 1" descr="ASL标志初稿">
          <a:extLst>
            <a:ext uri="{FF2B5EF4-FFF2-40B4-BE49-F238E27FC236}">
              <a16:creationId xmlns:a16="http://schemas.microsoft.com/office/drawing/2014/main" id="{00000000-0008-0000-0000-00003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3" name="Picture 1" descr="ASL标志初稿">
          <a:extLst>
            <a:ext uri="{FF2B5EF4-FFF2-40B4-BE49-F238E27FC236}">
              <a16:creationId xmlns:a16="http://schemas.microsoft.com/office/drawing/2014/main" id="{00000000-0008-0000-0000-00003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4" name="Picture 1" descr="ASL标志初稿">
          <a:extLst>
            <a:ext uri="{FF2B5EF4-FFF2-40B4-BE49-F238E27FC236}">
              <a16:creationId xmlns:a16="http://schemas.microsoft.com/office/drawing/2014/main" id="{00000000-0008-0000-0000-00004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5" name="Picture 1" descr="ASL标志初稿">
          <a:extLst>
            <a:ext uri="{FF2B5EF4-FFF2-40B4-BE49-F238E27FC236}">
              <a16:creationId xmlns:a16="http://schemas.microsoft.com/office/drawing/2014/main" id="{00000000-0008-0000-0000-00004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6" name="Picture 1" descr="ASL标志初稿">
          <a:extLst>
            <a:ext uri="{FF2B5EF4-FFF2-40B4-BE49-F238E27FC236}">
              <a16:creationId xmlns:a16="http://schemas.microsoft.com/office/drawing/2014/main" id="{00000000-0008-0000-0000-00004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7" name="Picture 1" descr="ASL标志初稿">
          <a:extLst>
            <a:ext uri="{FF2B5EF4-FFF2-40B4-BE49-F238E27FC236}">
              <a16:creationId xmlns:a16="http://schemas.microsoft.com/office/drawing/2014/main" id="{00000000-0008-0000-0000-00004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8" name="Picture 1" descr="ASL标志初稿">
          <a:extLst>
            <a:ext uri="{FF2B5EF4-FFF2-40B4-BE49-F238E27FC236}">
              <a16:creationId xmlns:a16="http://schemas.microsoft.com/office/drawing/2014/main" id="{00000000-0008-0000-0000-00004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9" name="Picture 1" descr="ASL标志初稿">
          <a:extLst>
            <a:ext uri="{FF2B5EF4-FFF2-40B4-BE49-F238E27FC236}">
              <a16:creationId xmlns:a16="http://schemas.microsoft.com/office/drawing/2014/main" id="{00000000-0008-0000-0000-00004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0" name="Picture 1" descr="ASL标志初稿">
          <a:extLst>
            <a:ext uri="{FF2B5EF4-FFF2-40B4-BE49-F238E27FC236}">
              <a16:creationId xmlns:a16="http://schemas.microsoft.com/office/drawing/2014/main" id="{00000000-0008-0000-0000-00004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1" name="Picture 1" descr="ASL标志初稿">
          <a:extLst>
            <a:ext uri="{FF2B5EF4-FFF2-40B4-BE49-F238E27FC236}">
              <a16:creationId xmlns:a16="http://schemas.microsoft.com/office/drawing/2014/main" id="{00000000-0008-0000-0000-00004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2" name="Picture 1" descr="ASL标志初稿">
          <a:extLst>
            <a:ext uri="{FF2B5EF4-FFF2-40B4-BE49-F238E27FC236}">
              <a16:creationId xmlns:a16="http://schemas.microsoft.com/office/drawing/2014/main" id="{00000000-0008-0000-0000-00004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3" name="Picture 1" descr="ASL标志初稿">
          <a:extLst>
            <a:ext uri="{FF2B5EF4-FFF2-40B4-BE49-F238E27FC236}">
              <a16:creationId xmlns:a16="http://schemas.microsoft.com/office/drawing/2014/main" id="{00000000-0008-0000-0000-00004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4" name="Picture 1" descr="ASL标志初稿">
          <a:extLst>
            <a:ext uri="{FF2B5EF4-FFF2-40B4-BE49-F238E27FC236}">
              <a16:creationId xmlns:a16="http://schemas.microsoft.com/office/drawing/2014/main" id="{00000000-0008-0000-0000-00004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5" name="Picture 1" descr="ASL标志初稿">
          <a:extLst>
            <a:ext uri="{FF2B5EF4-FFF2-40B4-BE49-F238E27FC236}">
              <a16:creationId xmlns:a16="http://schemas.microsoft.com/office/drawing/2014/main" id="{00000000-0008-0000-0000-00004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6" name="Picture 1" descr="ASL标志初稿">
          <a:extLst>
            <a:ext uri="{FF2B5EF4-FFF2-40B4-BE49-F238E27FC236}">
              <a16:creationId xmlns:a16="http://schemas.microsoft.com/office/drawing/2014/main" id="{00000000-0008-0000-0000-00004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7" name="Picture 1" descr="ASL标志初稿">
          <a:extLst>
            <a:ext uri="{FF2B5EF4-FFF2-40B4-BE49-F238E27FC236}">
              <a16:creationId xmlns:a16="http://schemas.microsoft.com/office/drawing/2014/main" id="{00000000-0008-0000-0000-00004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8" name="Picture 1" descr="ASL标志初稿">
          <a:extLst>
            <a:ext uri="{FF2B5EF4-FFF2-40B4-BE49-F238E27FC236}">
              <a16:creationId xmlns:a16="http://schemas.microsoft.com/office/drawing/2014/main" id="{00000000-0008-0000-0000-00004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9" name="Picture 1" descr="ASL标志初稿">
          <a:extLst>
            <a:ext uri="{FF2B5EF4-FFF2-40B4-BE49-F238E27FC236}">
              <a16:creationId xmlns:a16="http://schemas.microsoft.com/office/drawing/2014/main" id="{00000000-0008-0000-0000-00004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0" name="Picture 1" descr="ASL标志初稿">
          <a:extLst>
            <a:ext uri="{FF2B5EF4-FFF2-40B4-BE49-F238E27FC236}">
              <a16:creationId xmlns:a16="http://schemas.microsoft.com/office/drawing/2014/main" id="{00000000-0008-0000-0000-00005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1" name="Picture 1" descr="ASL标志初稿">
          <a:extLst>
            <a:ext uri="{FF2B5EF4-FFF2-40B4-BE49-F238E27FC236}">
              <a16:creationId xmlns:a16="http://schemas.microsoft.com/office/drawing/2014/main" id="{00000000-0008-0000-0000-00005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2" name="Picture 1" descr="ASL标志初稿">
          <a:extLst>
            <a:ext uri="{FF2B5EF4-FFF2-40B4-BE49-F238E27FC236}">
              <a16:creationId xmlns:a16="http://schemas.microsoft.com/office/drawing/2014/main" id="{00000000-0008-0000-0000-00005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3" name="Picture 1" descr="ASL标志初稿">
          <a:extLst>
            <a:ext uri="{FF2B5EF4-FFF2-40B4-BE49-F238E27FC236}">
              <a16:creationId xmlns:a16="http://schemas.microsoft.com/office/drawing/2014/main" id="{00000000-0008-0000-0000-00005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4" name="Picture 1" descr="ASL标志初稿">
          <a:extLst>
            <a:ext uri="{FF2B5EF4-FFF2-40B4-BE49-F238E27FC236}">
              <a16:creationId xmlns:a16="http://schemas.microsoft.com/office/drawing/2014/main" id="{00000000-0008-0000-0000-00005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5" name="Picture 1" descr="ASL标志初稿">
          <a:extLst>
            <a:ext uri="{FF2B5EF4-FFF2-40B4-BE49-F238E27FC236}">
              <a16:creationId xmlns:a16="http://schemas.microsoft.com/office/drawing/2014/main" id="{00000000-0008-0000-0000-00005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6" name="Picture 1" descr="ASL标志初稿">
          <a:extLst>
            <a:ext uri="{FF2B5EF4-FFF2-40B4-BE49-F238E27FC236}">
              <a16:creationId xmlns:a16="http://schemas.microsoft.com/office/drawing/2014/main" id="{00000000-0008-0000-0000-00005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7" name="Picture 1" descr="ASL标志初稿">
          <a:extLst>
            <a:ext uri="{FF2B5EF4-FFF2-40B4-BE49-F238E27FC236}">
              <a16:creationId xmlns:a16="http://schemas.microsoft.com/office/drawing/2014/main" id="{00000000-0008-0000-0000-00005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8" name="Picture 1" descr="ASL标志初稿">
          <a:extLst>
            <a:ext uri="{FF2B5EF4-FFF2-40B4-BE49-F238E27FC236}">
              <a16:creationId xmlns:a16="http://schemas.microsoft.com/office/drawing/2014/main" id="{00000000-0008-0000-0000-00005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9" name="Picture 1" descr="ASL标志初稿">
          <a:extLst>
            <a:ext uri="{FF2B5EF4-FFF2-40B4-BE49-F238E27FC236}">
              <a16:creationId xmlns:a16="http://schemas.microsoft.com/office/drawing/2014/main" id="{00000000-0008-0000-0000-00005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0" name="Picture 1" descr="ASL标志初稿">
          <a:extLst>
            <a:ext uri="{FF2B5EF4-FFF2-40B4-BE49-F238E27FC236}">
              <a16:creationId xmlns:a16="http://schemas.microsoft.com/office/drawing/2014/main" id="{00000000-0008-0000-0000-00005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1" name="Picture 1" descr="ASL标志初稿">
          <a:extLst>
            <a:ext uri="{FF2B5EF4-FFF2-40B4-BE49-F238E27FC236}">
              <a16:creationId xmlns:a16="http://schemas.microsoft.com/office/drawing/2014/main" id="{00000000-0008-0000-0000-00005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2" name="Picture 1" descr="ASL标志初稿">
          <a:extLst>
            <a:ext uri="{FF2B5EF4-FFF2-40B4-BE49-F238E27FC236}">
              <a16:creationId xmlns:a16="http://schemas.microsoft.com/office/drawing/2014/main" id="{00000000-0008-0000-0000-00005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3" name="Picture 1" descr="ASL标志初稿">
          <a:extLst>
            <a:ext uri="{FF2B5EF4-FFF2-40B4-BE49-F238E27FC236}">
              <a16:creationId xmlns:a16="http://schemas.microsoft.com/office/drawing/2014/main" id="{00000000-0008-0000-0000-00005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4" name="Picture 1" descr="ASL标志初稿">
          <a:extLst>
            <a:ext uri="{FF2B5EF4-FFF2-40B4-BE49-F238E27FC236}">
              <a16:creationId xmlns:a16="http://schemas.microsoft.com/office/drawing/2014/main" id="{00000000-0008-0000-0000-00005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5" name="Picture 1" descr="ASL标志初稿">
          <a:extLst>
            <a:ext uri="{FF2B5EF4-FFF2-40B4-BE49-F238E27FC236}">
              <a16:creationId xmlns:a16="http://schemas.microsoft.com/office/drawing/2014/main" id="{00000000-0008-0000-0000-00005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6" name="Picture 1" descr="ASL标志初稿">
          <a:extLst>
            <a:ext uri="{FF2B5EF4-FFF2-40B4-BE49-F238E27FC236}">
              <a16:creationId xmlns:a16="http://schemas.microsoft.com/office/drawing/2014/main" id="{00000000-0008-0000-0000-00006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7" name="Picture 1" descr="ASL标志初稿">
          <a:extLst>
            <a:ext uri="{FF2B5EF4-FFF2-40B4-BE49-F238E27FC236}">
              <a16:creationId xmlns:a16="http://schemas.microsoft.com/office/drawing/2014/main" id="{00000000-0008-0000-0000-00006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8" name="Picture 1" descr="ASL标志初稿">
          <a:extLst>
            <a:ext uri="{FF2B5EF4-FFF2-40B4-BE49-F238E27FC236}">
              <a16:creationId xmlns:a16="http://schemas.microsoft.com/office/drawing/2014/main" id="{00000000-0008-0000-0000-00006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9" name="Picture 1" descr="ASL标志初稿">
          <a:extLst>
            <a:ext uri="{FF2B5EF4-FFF2-40B4-BE49-F238E27FC236}">
              <a16:creationId xmlns:a16="http://schemas.microsoft.com/office/drawing/2014/main" id="{00000000-0008-0000-0000-00006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0" name="Picture 1" descr="ASL标志初稿">
          <a:extLst>
            <a:ext uri="{FF2B5EF4-FFF2-40B4-BE49-F238E27FC236}">
              <a16:creationId xmlns:a16="http://schemas.microsoft.com/office/drawing/2014/main" id="{00000000-0008-0000-0000-00006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1" name="Picture 1" descr="ASL标志初稿">
          <a:extLst>
            <a:ext uri="{FF2B5EF4-FFF2-40B4-BE49-F238E27FC236}">
              <a16:creationId xmlns:a16="http://schemas.microsoft.com/office/drawing/2014/main" id="{00000000-0008-0000-0000-00006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2" name="Picture 1" descr="ASL标志初稿">
          <a:extLst>
            <a:ext uri="{FF2B5EF4-FFF2-40B4-BE49-F238E27FC236}">
              <a16:creationId xmlns:a16="http://schemas.microsoft.com/office/drawing/2014/main" id="{00000000-0008-0000-0000-00006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3" name="Picture 1" descr="ASL标志初稿">
          <a:extLst>
            <a:ext uri="{FF2B5EF4-FFF2-40B4-BE49-F238E27FC236}">
              <a16:creationId xmlns:a16="http://schemas.microsoft.com/office/drawing/2014/main" id="{00000000-0008-0000-0000-00006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4" name="Picture 1" descr="ASL标志初稿">
          <a:extLst>
            <a:ext uri="{FF2B5EF4-FFF2-40B4-BE49-F238E27FC236}">
              <a16:creationId xmlns:a16="http://schemas.microsoft.com/office/drawing/2014/main" id="{00000000-0008-0000-0000-00006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5" name="Picture 1" descr="ASL标志初稿">
          <a:extLst>
            <a:ext uri="{FF2B5EF4-FFF2-40B4-BE49-F238E27FC236}">
              <a16:creationId xmlns:a16="http://schemas.microsoft.com/office/drawing/2014/main" id="{00000000-0008-0000-0000-00006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6" name="Picture 1" descr="ASL标志初稿">
          <a:extLst>
            <a:ext uri="{FF2B5EF4-FFF2-40B4-BE49-F238E27FC236}">
              <a16:creationId xmlns:a16="http://schemas.microsoft.com/office/drawing/2014/main" id="{00000000-0008-0000-0000-00006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7" name="Picture 1" descr="ASL标志初稿">
          <a:extLst>
            <a:ext uri="{FF2B5EF4-FFF2-40B4-BE49-F238E27FC236}">
              <a16:creationId xmlns:a16="http://schemas.microsoft.com/office/drawing/2014/main" id="{00000000-0008-0000-0000-00006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8" name="Picture 1" descr="ASL标志初稿">
          <a:extLst>
            <a:ext uri="{FF2B5EF4-FFF2-40B4-BE49-F238E27FC236}">
              <a16:creationId xmlns:a16="http://schemas.microsoft.com/office/drawing/2014/main" id="{00000000-0008-0000-0000-00006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9" name="Picture 1" descr="ASL标志初稿">
          <a:extLst>
            <a:ext uri="{FF2B5EF4-FFF2-40B4-BE49-F238E27FC236}">
              <a16:creationId xmlns:a16="http://schemas.microsoft.com/office/drawing/2014/main" id="{00000000-0008-0000-0000-00006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0" name="Picture 1" descr="ASL标志初稿">
          <a:extLst>
            <a:ext uri="{FF2B5EF4-FFF2-40B4-BE49-F238E27FC236}">
              <a16:creationId xmlns:a16="http://schemas.microsoft.com/office/drawing/2014/main" id="{00000000-0008-0000-0000-00006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1" name="Picture 1" descr="ASL标志初稿">
          <a:extLst>
            <a:ext uri="{FF2B5EF4-FFF2-40B4-BE49-F238E27FC236}">
              <a16:creationId xmlns:a16="http://schemas.microsoft.com/office/drawing/2014/main" id="{00000000-0008-0000-0000-00006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2" name="Picture 1" descr="ASL标志初稿">
          <a:extLst>
            <a:ext uri="{FF2B5EF4-FFF2-40B4-BE49-F238E27FC236}">
              <a16:creationId xmlns:a16="http://schemas.microsoft.com/office/drawing/2014/main" id="{00000000-0008-0000-0000-00007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3" name="Picture 1" descr="ASL标志初稿">
          <a:extLst>
            <a:ext uri="{FF2B5EF4-FFF2-40B4-BE49-F238E27FC236}">
              <a16:creationId xmlns:a16="http://schemas.microsoft.com/office/drawing/2014/main" id="{00000000-0008-0000-0000-00007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4" name="Picture 1" descr="ASL标志初稿">
          <a:extLst>
            <a:ext uri="{FF2B5EF4-FFF2-40B4-BE49-F238E27FC236}">
              <a16:creationId xmlns:a16="http://schemas.microsoft.com/office/drawing/2014/main" id="{00000000-0008-0000-0000-00007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5" name="Picture 1" descr="ASL标志初稿">
          <a:extLst>
            <a:ext uri="{FF2B5EF4-FFF2-40B4-BE49-F238E27FC236}">
              <a16:creationId xmlns:a16="http://schemas.microsoft.com/office/drawing/2014/main" id="{00000000-0008-0000-0000-00007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6" name="Picture 1" descr="ASL标志初稿">
          <a:extLst>
            <a:ext uri="{FF2B5EF4-FFF2-40B4-BE49-F238E27FC236}">
              <a16:creationId xmlns:a16="http://schemas.microsoft.com/office/drawing/2014/main" id="{00000000-0008-0000-0000-00007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7" name="Picture 1" descr="ASL标志初稿">
          <a:extLst>
            <a:ext uri="{FF2B5EF4-FFF2-40B4-BE49-F238E27FC236}">
              <a16:creationId xmlns:a16="http://schemas.microsoft.com/office/drawing/2014/main" id="{00000000-0008-0000-0000-00007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8" name="Picture 1" descr="ASL标志初稿">
          <a:extLst>
            <a:ext uri="{FF2B5EF4-FFF2-40B4-BE49-F238E27FC236}">
              <a16:creationId xmlns:a16="http://schemas.microsoft.com/office/drawing/2014/main" id="{00000000-0008-0000-0000-00007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9" name="Picture 1" descr="ASL标志初稿">
          <a:extLst>
            <a:ext uri="{FF2B5EF4-FFF2-40B4-BE49-F238E27FC236}">
              <a16:creationId xmlns:a16="http://schemas.microsoft.com/office/drawing/2014/main" id="{00000000-0008-0000-0000-00007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0" name="Picture 1" descr="ASL标志初稿">
          <a:extLst>
            <a:ext uri="{FF2B5EF4-FFF2-40B4-BE49-F238E27FC236}">
              <a16:creationId xmlns:a16="http://schemas.microsoft.com/office/drawing/2014/main" id="{00000000-0008-0000-0000-00007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1" name="Picture 1" descr="ASL标志初稿">
          <a:extLst>
            <a:ext uri="{FF2B5EF4-FFF2-40B4-BE49-F238E27FC236}">
              <a16:creationId xmlns:a16="http://schemas.microsoft.com/office/drawing/2014/main" id="{00000000-0008-0000-0000-00007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2" name="Picture 1" descr="ASL标志初稿">
          <a:extLst>
            <a:ext uri="{FF2B5EF4-FFF2-40B4-BE49-F238E27FC236}">
              <a16:creationId xmlns:a16="http://schemas.microsoft.com/office/drawing/2014/main" id="{00000000-0008-0000-0000-00007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3" name="Picture 1" descr="ASL标志初稿">
          <a:extLst>
            <a:ext uri="{FF2B5EF4-FFF2-40B4-BE49-F238E27FC236}">
              <a16:creationId xmlns:a16="http://schemas.microsoft.com/office/drawing/2014/main" id="{00000000-0008-0000-0000-00007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4" name="Picture 1" descr="ASL标志初稿">
          <a:extLst>
            <a:ext uri="{FF2B5EF4-FFF2-40B4-BE49-F238E27FC236}">
              <a16:creationId xmlns:a16="http://schemas.microsoft.com/office/drawing/2014/main" id="{00000000-0008-0000-0000-00007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5" name="Picture 1" descr="ASL标志初稿">
          <a:extLst>
            <a:ext uri="{FF2B5EF4-FFF2-40B4-BE49-F238E27FC236}">
              <a16:creationId xmlns:a16="http://schemas.microsoft.com/office/drawing/2014/main" id="{00000000-0008-0000-0000-00007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6" name="Picture 1" descr="ASL标志初稿">
          <a:extLst>
            <a:ext uri="{FF2B5EF4-FFF2-40B4-BE49-F238E27FC236}">
              <a16:creationId xmlns:a16="http://schemas.microsoft.com/office/drawing/2014/main" id="{00000000-0008-0000-0000-00007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7" name="Picture 1" descr="ASL标志初稿">
          <a:extLst>
            <a:ext uri="{FF2B5EF4-FFF2-40B4-BE49-F238E27FC236}">
              <a16:creationId xmlns:a16="http://schemas.microsoft.com/office/drawing/2014/main" id="{00000000-0008-0000-0000-00007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8" name="Picture 1" descr="ASL标志初稿">
          <a:extLst>
            <a:ext uri="{FF2B5EF4-FFF2-40B4-BE49-F238E27FC236}">
              <a16:creationId xmlns:a16="http://schemas.microsoft.com/office/drawing/2014/main" id="{00000000-0008-0000-0000-00008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9" name="Picture 1" descr="ASL标志初稿">
          <a:extLst>
            <a:ext uri="{FF2B5EF4-FFF2-40B4-BE49-F238E27FC236}">
              <a16:creationId xmlns:a16="http://schemas.microsoft.com/office/drawing/2014/main" id="{00000000-0008-0000-0000-00008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0" name="Picture 1" descr="ASL标志初稿">
          <a:extLst>
            <a:ext uri="{FF2B5EF4-FFF2-40B4-BE49-F238E27FC236}">
              <a16:creationId xmlns:a16="http://schemas.microsoft.com/office/drawing/2014/main" id="{00000000-0008-0000-0000-00008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1" name="Picture 1" descr="ASL标志初稿">
          <a:extLst>
            <a:ext uri="{FF2B5EF4-FFF2-40B4-BE49-F238E27FC236}">
              <a16:creationId xmlns:a16="http://schemas.microsoft.com/office/drawing/2014/main" id="{00000000-0008-0000-0000-00008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2" name="Picture 1" descr="ASL标志初稿">
          <a:extLst>
            <a:ext uri="{FF2B5EF4-FFF2-40B4-BE49-F238E27FC236}">
              <a16:creationId xmlns:a16="http://schemas.microsoft.com/office/drawing/2014/main" id="{00000000-0008-0000-0000-00008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3" name="Picture 1" descr="ASL标志初稿">
          <a:extLst>
            <a:ext uri="{FF2B5EF4-FFF2-40B4-BE49-F238E27FC236}">
              <a16:creationId xmlns:a16="http://schemas.microsoft.com/office/drawing/2014/main" id="{00000000-0008-0000-0000-00008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4" name="Picture 1" descr="ASL标志初稿">
          <a:extLst>
            <a:ext uri="{FF2B5EF4-FFF2-40B4-BE49-F238E27FC236}">
              <a16:creationId xmlns:a16="http://schemas.microsoft.com/office/drawing/2014/main" id="{00000000-0008-0000-0000-00008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5" name="Picture 1" descr="ASL标志初稿">
          <a:extLst>
            <a:ext uri="{FF2B5EF4-FFF2-40B4-BE49-F238E27FC236}">
              <a16:creationId xmlns:a16="http://schemas.microsoft.com/office/drawing/2014/main" id="{00000000-0008-0000-0000-00008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6" name="Picture 1" descr="ASL标志初稿">
          <a:extLst>
            <a:ext uri="{FF2B5EF4-FFF2-40B4-BE49-F238E27FC236}">
              <a16:creationId xmlns:a16="http://schemas.microsoft.com/office/drawing/2014/main" id="{00000000-0008-0000-0000-00008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7" name="Picture 1" descr="ASL标志初稿">
          <a:extLst>
            <a:ext uri="{FF2B5EF4-FFF2-40B4-BE49-F238E27FC236}">
              <a16:creationId xmlns:a16="http://schemas.microsoft.com/office/drawing/2014/main" id="{00000000-0008-0000-0000-00008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8" name="Picture 1" descr="ASL标志初稿">
          <a:extLst>
            <a:ext uri="{FF2B5EF4-FFF2-40B4-BE49-F238E27FC236}">
              <a16:creationId xmlns:a16="http://schemas.microsoft.com/office/drawing/2014/main" id="{00000000-0008-0000-0000-00008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9" name="Picture 1" descr="ASL标志初稿">
          <a:extLst>
            <a:ext uri="{FF2B5EF4-FFF2-40B4-BE49-F238E27FC236}">
              <a16:creationId xmlns:a16="http://schemas.microsoft.com/office/drawing/2014/main" id="{00000000-0008-0000-0000-00008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0" name="Picture 1" descr="ASL标志初稿">
          <a:extLst>
            <a:ext uri="{FF2B5EF4-FFF2-40B4-BE49-F238E27FC236}">
              <a16:creationId xmlns:a16="http://schemas.microsoft.com/office/drawing/2014/main" id="{00000000-0008-0000-0000-00008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1" name="Picture 1" descr="ASL标志初稿">
          <a:extLst>
            <a:ext uri="{FF2B5EF4-FFF2-40B4-BE49-F238E27FC236}">
              <a16:creationId xmlns:a16="http://schemas.microsoft.com/office/drawing/2014/main" id="{00000000-0008-0000-0000-00008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2" name="Picture 1" descr="ASL标志初稿">
          <a:extLst>
            <a:ext uri="{FF2B5EF4-FFF2-40B4-BE49-F238E27FC236}">
              <a16:creationId xmlns:a16="http://schemas.microsoft.com/office/drawing/2014/main" id="{00000000-0008-0000-0000-00008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3" name="Picture 1" descr="ASL标志初稿">
          <a:extLst>
            <a:ext uri="{FF2B5EF4-FFF2-40B4-BE49-F238E27FC236}">
              <a16:creationId xmlns:a16="http://schemas.microsoft.com/office/drawing/2014/main" id="{00000000-0008-0000-0000-00008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4" name="Picture 1" descr="ASL标志初稿">
          <a:extLst>
            <a:ext uri="{FF2B5EF4-FFF2-40B4-BE49-F238E27FC236}">
              <a16:creationId xmlns:a16="http://schemas.microsoft.com/office/drawing/2014/main" id="{00000000-0008-0000-0000-00009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5" name="Picture 1" descr="ASL标志初稿">
          <a:extLst>
            <a:ext uri="{FF2B5EF4-FFF2-40B4-BE49-F238E27FC236}">
              <a16:creationId xmlns:a16="http://schemas.microsoft.com/office/drawing/2014/main" id="{00000000-0008-0000-0000-00009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6" name="Picture 1" descr="ASL标志初稿">
          <a:extLst>
            <a:ext uri="{FF2B5EF4-FFF2-40B4-BE49-F238E27FC236}">
              <a16:creationId xmlns:a16="http://schemas.microsoft.com/office/drawing/2014/main" id="{00000000-0008-0000-0000-00009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7" name="Picture 1" descr="ASL标志初稿">
          <a:extLst>
            <a:ext uri="{FF2B5EF4-FFF2-40B4-BE49-F238E27FC236}">
              <a16:creationId xmlns:a16="http://schemas.microsoft.com/office/drawing/2014/main" id="{00000000-0008-0000-0000-00009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8" name="Picture 1" descr="ASL标志初稿">
          <a:extLst>
            <a:ext uri="{FF2B5EF4-FFF2-40B4-BE49-F238E27FC236}">
              <a16:creationId xmlns:a16="http://schemas.microsoft.com/office/drawing/2014/main" id="{00000000-0008-0000-0000-00009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9" name="Picture 1" descr="ASL标志初稿">
          <a:extLst>
            <a:ext uri="{FF2B5EF4-FFF2-40B4-BE49-F238E27FC236}">
              <a16:creationId xmlns:a16="http://schemas.microsoft.com/office/drawing/2014/main" id="{00000000-0008-0000-0000-00009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0" name="Picture 1" descr="ASL标志初稿">
          <a:extLst>
            <a:ext uri="{FF2B5EF4-FFF2-40B4-BE49-F238E27FC236}">
              <a16:creationId xmlns:a16="http://schemas.microsoft.com/office/drawing/2014/main" id="{00000000-0008-0000-0000-00009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1" name="Picture 1" descr="ASL标志初稿">
          <a:extLst>
            <a:ext uri="{FF2B5EF4-FFF2-40B4-BE49-F238E27FC236}">
              <a16:creationId xmlns:a16="http://schemas.microsoft.com/office/drawing/2014/main" id="{00000000-0008-0000-0000-00009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2" name="Picture 1" descr="ASL标志初稿">
          <a:extLst>
            <a:ext uri="{FF2B5EF4-FFF2-40B4-BE49-F238E27FC236}">
              <a16:creationId xmlns:a16="http://schemas.microsoft.com/office/drawing/2014/main" id="{00000000-0008-0000-0000-00009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3" name="Picture 1" descr="ASL标志初稿">
          <a:extLst>
            <a:ext uri="{FF2B5EF4-FFF2-40B4-BE49-F238E27FC236}">
              <a16:creationId xmlns:a16="http://schemas.microsoft.com/office/drawing/2014/main" id="{00000000-0008-0000-0000-00009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4" name="Picture 1" descr="ASL标志初稿">
          <a:extLst>
            <a:ext uri="{FF2B5EF4-FFF2-40B4-BE49-F238E27FC236}">
              <a16:creationId xmlns:a16="http://schemas.microsoft.com/office/drawing/2014/main" id="{00000000-0008-0000-0000-00009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5" name="Picture 1" descr="ASL标志初稿">
          <a:extLst>
            <a:ext uri="{FF2B5EF4-FFF2-40B4-BE49-F238E27FC236}">
              <a16:creationId xmlns:a16="http://schemas.microsoft.com/office/drawing/2014/main" id="{00000000-0008-0000-0000-00009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6" name="Picture 1" descr="ASL标志初稿">
          <a:extLst>
            <a:ext uri="{FF2B5EF4-FFF2-40B4-BE49-F238E27FC236}">
              <a16:creationId xmlns:a16="http://schemas.microsoft.com/office/drawing/2014/main" id="{00000000-0008-0000-0000-00009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7" name="Picture 1" descr="ASL标志初稿">
          <a:extLst>
            <a:ext uri="{FF2B5EF4-FFF2-40B4-BE49-F238E27FC236}">
              <a16:creationId xmlns:a16="http://schemas.microsoft.com/office/drawing/2014/main" id="{00000000-0008-0000-0000-00009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8" name="Picture 1" descr="ASL标志初稿">
          <a:extLst>
            <a:ext uri="{FF2B5EF4-FFF2-40B4-BE49-F238E27FC236}">
              <a16:creationId xmlns:a16="http://schemas.microsoft.com/office/drawing/2014/main" id="{00000000-0008-0000-0000-00009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9" name="Picture 1" descr="ASL标志初稿">
          <a:extLst>
            <a:ext uri="{FF2B5EF4-FFF2-40B4-BE49-F238E27FC236}">
              <a16:creationId xmlns:a16="http://schemas.microsoft.com/office/drawing/2014/main" id="{00000000-0008-0000-0000-00009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0" name="Picture 1" descr="ASL标志初稿">
          <a:extLst>
            <a:ext uri="{FF2B5EF4-FFF2-40B4-BE49-F238E27FC236}">
              <a16:creationId xmlns:a16="http://schemas.microsoft.com/office/drawing/2014/main" id="{00000000-0008-0000-0000-0000A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1" name="Picture 1" descr="ASL标志初稿">
          <a:extLst>
            <a:ext uri="{FF2B5EF4-FFF2-40B4-BE49-F238E27FC236}">
              <a16:creationId xmlns:a16="http://schemas.microsoft.com/office/drawing/2014/main" id="{00000000-0008-0000-0000-0000A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2" name="Picture 1" descr="ASL标志初稿">
          <a:extLst>
            <a:ext uri="{FF2B5EF4-FFF2-40B4-BE49-F238E27FC236}">
              <a16:creationId xmlns:a16="http://schemas.microsoft.com/office/drawing/2014/main" id="{00000000-0008-0000-0000-0000A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3" name="Picture 1" descr="ASL标志初稿">
          <a:extLst>
            <a:ext uri="{FF2B5EF4-FFF2-40B4-BE49-F238E27FC236}">
              <a16:creationId xmlns:a16="http://schemas.microsoft.com/office/drawing/2014/main" id="{00000000-0008-0000-0000-0000A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4" name="Picture 1" descr="ASL标志初稿">
          <a:extLst>
            <a:ext uri="{FF2B5EF4-FFF2-40B4-BE49-F238E27FC236}">
              <a16:creationId xmlns:a16="http://schemas.microsoft.com/office/drawing/2014/main" id="{00000000-0008-0000-0000-0000A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5" name="Picture 1" descr="ASL标志初稿">
          <a:extLst>
            <a:ext uri="{FF2B5EF4-FFF2-40B4-BE49-F238E27FC236}">
              <a16:creationId xmlns:a16="http://schemas.microsoft.com/office/drawing/2014/main" id="{00000000-0008-0000-0000-0000A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6" name="Picture 1" descr="ASL标志初稿">
          <a:extLst>
            <a:ext uri="{FF2B5EF4-FFF2-40B4-BE49-F238E27FC236}">
              <a16:creationId xmlns:a16="http://schemas.microsoft.com/office/drawing/2014/main" id="{00000000-0008-0000-0000-0000A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7" name="Picture 1" descr="ASL标志初稿">
          <a:extLst>
            <a:ext uri="{FF2B5EF4-FFF2-40B4-BE49-F238E27FC236}">
              <a16:creationId xmlns:a16="http://schemas.microsoft.com/office/drawing/2014/main" id="{00000000-0008-0000-0000-0000A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8" name="Picture 1" descr="ASL标志初稿">
          <a:extLst>
            <a:ext uri="{FF2B5EF4-FFF2-40B4-BE49-F238E27FC236}">
              <a16:creationId xmlns:a16="http://schemas.microsoft.com/office/drawing/2014/main" id="{00000000-0008-0000-0000-0000A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9" name="Picture 1" descr="ASL标志初稿">
          <a:extLst>
            <a:ext uri="{FF2B5EF4-FFF2-40B4-BE49-F238E27FC236}">
              <a16:creationId xmlns:a16="http://schemas.microsoft.com/office/drawing/2014/main" id="{00000000-0008-0000-0000-0000A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0" name="Picture 1" descr="ASL标志初稿">
          <a:extLst>
            <a:ext uri="{FF2B5EF4-FFF2-40B4-BE49-F238E27FC236}">
              <a16:creationId xmlns:a16="http://schemas.microsoft.com/office/drawing/2014/main" id="{00000000-0008-0000-0000-0000A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1" name="Picture 1" descr="ASL标志初稿">
          <a:extLst>
            <a:ext uri="{FF2B5EF4-FFF2-40B4-BE49-F238E27FC236}">
              <a16:creationId xmlns:a16="http://schemas.microsoft.com/office/drawing/2014/main" id="{00000000-0008-0000-0000-0000A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2" name="Picture 1" descr="ASL标志初稿">
          <a:extLst>
            <a:ext uri="{FF2B5EF4-FFF2-40B4-BE49-F238E27FC236}">
              <a16:creationId xmlns:a16="http://schemas.microsoft.com/office/drawing/2014/main" id="{00000000-0008-0000-0000-0000A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3" name="Picture 1" descr="ASL标志初稿">
          <a:extLst>
            <a:ext uri="{FF2B5EF4-FFF2-40B4-BE49-F238E27FC236}">
              <a16:creationId xmlns:a16="http://schemas.microsoft.com/office/drawing/2014/main" id="{00000000-0008-0000-0000-0000A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4" name="Picture 1" descr="ASL标志初稿">
          <a:extLst>
            <a:ext uri="{FF2B5EF4-FFF2-40B4-BE49-F238E27FC236}">
              <a16:creationId xmlns:a16="http://schemas.microsoft.com/office/drawing/2014/main" id="{00000000-0008-0000-0000-0000A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5" name="Picture 1" descr="ASL标志初稿">
          <a:extLst>
            <a:ext uri="{FF2B5EF4-FFF2-40B4-BE49-F238E27FC236}">
              <a16:creationId xmlns:a16="http://schemas.microsoft.com/office/drawing/2014/main" id="{00000000-0008-0000-0000-0000A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6" name="Picture 1" descr="ASL标志初稿">
          <a:extLst>
            <a:ext uri="{FF2B5EF4-FFF2-40B4-BE49-F238E27FC236}">
              <a16:creationId xmlns:a16="http://schemas.microsoft.com/office/drawing/2014/main" id="{00000000-0008-0000-0000-0000B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7" name="Picture 1" descr="ASL标志初稿">
          <a:extLst>
            <a:ext uri="{FF2B5EF4-FFF2-40B4-BE49-F238E27FC236}">
              <a16:creationId xmlns:a16="http://schemas.microsoft.com/office/drawing/2014/main" id="{00000000-0008-0000-0000-0000B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8" name="Picture 1" descr="ASL标志初稿">
          <a:extLst>
            <a:ext uri="{FF2B5EF4-FFF2-40B4-BE49-F238E27FC236}">
              <a16:creationId xmlns:a16="http://schemas.microsoft.com/office/drawing/2014/main" id="{00000000-0008-0000-0000-0000B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9" name="Picture 1" descr="ASL标志初稿">
          <a:extLst>
            <a:ext uri="{FF2B5EF4-FFF2-40B4-BE49-F238E27FC236}">
              <a16:creationId xmlns:a16="http://schemas.microsoft.com/office/drawing/2014/main" id="{00000000-0008-0000-0000-0000B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0" name="Picture 1" descr="ASL标志初稿">
          <a:extLst>
            <a:ext uri="{FF2B5EF4-FFF2-40B4-BE49-F238E27FC236}">
              <a16:creationId xmlns:a16="http://schemas.microsoft.com/office/drawing/2014/main" id="{00000000-0008-0000-0000-0000B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1" name="Picture 1" descr="ASL标志初稿">
          <a:extLst>
            <a:ext uri="{FF2B5EF4-FFF2-40B4-BE49-F238E27FC236}">
              <a16:creationId xmlns:a16="http://schemas.microsoft.com/office/drawing/2014/main" id="{00000000-0008-0000-0000-0000B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2" name="Picture 1" descr="ASL标志初稿">
          <a:extLst>
            <a:ext uri="{FF2B5EF4-FFF2-40B4-BE49-F238E27FC236}">
              <a16:creationId xmlns:a16="http://schemas.microsoft.com/office/drawing/2014/main" id="{00000000-0008-0000-0000-0000B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3" name="Picture 1" descr="ASL标志初稿">
          <a:extLst>
            <a:ext uri="{FF2B5EF4-FFF2-40B4-BE49-F238E27FC236}">
              <a16:creationId xmlns:a16="http://schemas.microsoft.com/office/drawing/2014/main" id="{00000000-0008-0000-0000-0000B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4" name="Picture 1" descr="ASL标志初稿">
          <a:extLst>
            <a:ext uri="{FF2B5EF4-FFF2-40B4-BE49-F238E27FC236}">
              <a16:creationId xmlns:a16="http://schemas.microsoft.com/office/drawing/2014/main" id="{00000000-0008-0000-0000-0000B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5" name="Picture 1" descr="ASL标志初稿">
          <a:extLst>
            <a:ext uri="{FF2B5EF4-FFF2-40B4-BE49-F238E27FC236}">
              <a16:creationId xmlns:a16="http://schemas.microsoft.com/office/drawing/2014/main" id="{00000000-0008-0000-0000-0000B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6" name="Picture 1" descr="ASL标志初稿">
          <a:extLst>
            <a:ext uri="{FF2B5EF4-FFF2-40B4-BE49-F238E27FC236}">
              <a16:creationId xmlns:a16="http://schemas.microsoft.com/office/drawing/2014/main" id="{00000000-0008-0000-0000-0000B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7" name="Picture 1" descr="ASL标志初稿">
          <a:extLst>
            <a:ext uri="{FF2B5EF4-FFF2-40B4-BE49-F238E27FC236}">
              <a16:creationId xmlns:a16="http://schemas.microsoft.com/office/drawing/2014/main" id="{00000000-0008-0000-0000-0000B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8" name="Picture 1" descr="ASL标志初稿">
          <a:extLst>
            <a:ext uri="{FF2B5EF4-FFF2-40B4-BE49-F238E27FC236}">
              <a16:creationId xmlns:a16="http://schemas.microsoft.com/office/drawing/2014/main" id="{00000000-0008-0000-0000-0000B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9" name="Picture 1" descr="ASL标志初稿">
          <a:extLst>
            <a:ext uri="{FF2B5EF4-FFF2-40B4-BE49-F238E27FC236}">
              <a16:creationId xmlns:a16="http://schemas.microsoft.com/office/drawing/2014/main" id="{00000000-0008-0000-0000-0000B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0" name="Picture 1" descr="ASL标志初稿">
          <a:extLst>
            <a:ext uri="{FF2B5EF4-FFF2-40B4-BE49-F238E27FC236}">
              <a16:creationId xmlns:a16="http://schemas.microsoft.com/office/drawing/2014/main" id="{00000000-0008-0000-0000-0000B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1" name="Picture 1" descr="ASL标志初稿">
          <a:extLst>
            <a:ext uri="{FF2B5EF4-FFF2-40B4-BE49-F238E27FC236}">
              <a16:creationId xmlns:a16="http://schemas.microsoft.com/office/drawing/2014/main" id="{00000000-0008-0000-0000-0000B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2" name="Picture 1" descr="ASL标志初稿">
          <a:extLst>
            <a:ext uri="{FF2B5EF4-FFF2-40B4-BE49-F238E27FC236}">
              <a16:creationId xmlns:a16="http://schemas.microsoft.com/office/drawing/2014/main" id="{00000000-0008-0000-0000-0000C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3" name="Picture 1" descr="ASL标志初稿">
          <a:extLst>
            <a:ext uri="{FF2B5EF4-FFF2-40B4-BE49-F238E27FC236}">
              <a16:creationId xmlns:a16="http://schemas.microsoft.com/office/drawing/2014/main" id="{00000000-0008-0000-0000-0000C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4" name="Picture 1" descr="ASL标志初稿">
          <a:extLst>
            <a:ext uri="{FF2B5EF4-FFF2-40B4-BE49-F238E27FC236}">
              <a16:creationId xmlns:a16="http://schemas.microsoft.com/office/drawing/2014/main" id="{00000000-0008-0000-0000-0000C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5" name="Picture 1" descr="ASL标志初稿">
          <a:extLst>
            <a:ext uri="{FF2B5EF4-FFF2-40B4-BE49-F238E27FC236}">
              <a16:creationId xmlns:a16="http://schemas.microsoft.com/office/drawing/2014/main" id="{00000000-0008-0000-0000-0000C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6" name="Picture 1" descr="ASL标志初稿">
          <a:extLst>
            <a:ext uri="{FF2B5EF4-FFF2-40B4-BE49-F238E27FC236}">
              <a16:creationId xmlns:a16="http://schemas.microsoft.com/office/drawing/2014/main" id="{00000000-0008-0000-0000-0000C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7" name="Picture 1" descr="ASL标志初稿">
          <a:extLst>
            <a:ext uri="{FF2B5EF4-FFF2-40B4-BE49-F238E27FC236}">
              <a16:creationId xmlns:a16="http://schemas.microsoft.com/office/drawing/2014/main" id="{00000000-0008-0000-0000-0000C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8" name="Picture 1" descr="ASL标志初稿">
          <a:extLst>
            <a:ext uri="{FF2B5EF4-FFF2-40B4-BE49-F238E27FC236}">
              <a16:creationId xmlns:a16="http://schemas.microsoft.com/office/drawing/2014/main" id="{00000000-0008-0000-0000-0000C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9" name="Picture 1" descr="ASL标志初稿">
          <a:extLst>
            <a:ext uri="{FF2B5EF4-FFF2-40B4-BE49-F238E27FC236}">
              <a16:creationId xmlns:a16="http://schemas.microsoft.com/office/drawing/2014/main" id="{00000000-0008-0000-0000-0000C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0" name="Picture 1" descr="ASL标志初稿">
          <a:extLst>
            <a:ext uri="{FF2B5EF4-FFF2-40B4-BE49-F238E27FC236}">
              <a16:creationId xmlns:a16="http://schemas.microsoft.com/office/drawing/2014/main" id="{00000000-0008-0000-0000-0000C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1" name="Picture 1" descr="ASL标志初稿">
          <a:extLst>
            <a:ext uri="{FF2B5EF4-FFF2-40B4-BE49-F238E27FC236}">
              <a16:creationId xmlns:a16="http://schemas.microsoft.com/office/drawing/2014/main" id="{00000000-0008-0000-0000-0000C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2" name="Picture 1" descr="ASL标志初稿">
          <a:extLst>
            <a:ext uri="{FF2B5EF4-FFF2-40B4-BE49-F238E27FC236}">
              <a16:creationId xmlns:a16="http://schemas.microsoft.com/office/drawing/2014/main" id="{00000000-0008-0000-0000-0000C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3" name="Picture 1" descr="ASL标志初稿">
          <a:extLst>
            <a:ext uri="{FF2B5EF4-FFF2-40B4-BE49-F238E27FC236}">
              <a16:creationId xmlns:a16="http://schemas.microsoft.com/office/drawing/2014/main" id="{00000000-0008-0000-0000-0000C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4" name="Picture 1" descr="ASL标志初稿">
          <a:extLst>
            <a:ext uri="{FF2B5EF4-FFF2-40B4-BE49-F238E27FC236}">
              <a16:creationId xmlns:a16="http://schemas.microsoft.com/office/drawing/2014/main" id="{00000000-0008-0000-0000-0000C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5" name="Picture 1" descr="ASL标志初稿">
          <a:extLst>
            <a:ext uri="{FF2B5EF4-FFF2-40B4-BE49-F238E27FC236}">
              <a16:creationId xmlns:a16="http://schemas.microsoft.com/office/drawing/2014/main" id="{00000000-0008-0000-0000-0000C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absolute">
    <xdr:from>
      <xdr:col>0</xdr:col>
      <xdr:colOff>371475</xdr:colOff>
      <xdr:row>0</xdr:row>
      <xdr:rowOff>33655</xdr:rowOff>
    </xdr:from>
    <xdr:to>
      <xdr:col>0</xdr:col>
      <xdr:colOff>1273175</xdr:colOff>
      <xdr:row>0</xdr:row>
      <xdr:rowOff>582294</xdr:rowOff>
    </xdr:to>
    <xdr:pic>
      <xdr:nvPicPr>
        <xdr:cNvPr id="1912526" name="Picture 1" descr="ASL标志初稿">
          <a:extLst>
            <a:ext uri="{FF2B5EF4-FFF2-40B4-BE49-F238E27FC236}">
              <a16:creationId xmlns:a16="http://schemas.microsoft.com/office/drawing/2014/main" id="{00000000-0008-0000-0000-0000C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71475" y="33655"/>
          <a:ext cx="901700" cy="548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7" name="Picture 1" descr="ASL标志初稿">
          <a:extLst>
            <a:ext uri="{FF2B5EF4-FFF2-40B4-BE49-F238E27FC236}">
              <a16:creationId xmlns:a16="http://schemas.microsoft.com/office/drawing/2014/main" id="{00000000-0008-0000-0000-0000C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8" name="Picture 1" descr="ASL标志初稿">
          <a:extLst>
            <a:ext uri="{FF2B5EF4-FFF2-40B4-BE49-F238E27FC236}">
              <a16:creationId xmlns:a16="http://schemas.microsoft.com/office/drawing/2014/main" id="{00000000-0008-0000-0000-0000D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9" name="Picture 1" descr="ASL标志初稿">
          <a:extLst>
            <a:ext uri="{FF2B5EF4-FFF2-40B4-BE49-F238E27FC236}">
              <a16:creationId xmlns:a16="http://schemas.microsoft.com/office/drawing/2014/main" id="{00000000-0008-0000-0000-0000D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0" name="Picture 1" descr="ASL标志初稿">
          <a:extLst>
            <a:ext uri="{FF2B5EF4-FFF2-40B4-BE49-F238E27FC236}">
              <a16:creationId xmlns:a16="http://schemas.microsoft.com/office/drawing/2014/main" id="{00000000-0008-0000-0000-0000D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1" name="Picture 1" descr="ASL标志初稿">
          <a:extLst>
            <a:ext uri="{FF2B5EF4-FFF2-40B4-BE49-F238E27FC236}">
              <a16:creationId xmlns:a16="http://schemas.microsoft.com/office/drawing/2014/main" id="{00000000-0008-0000-0000-0000D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2" name="Picture 1" descr="ASL标志初稿">
          <a:extLst>
            <a:ext uri="{FF2B5EF4-FFF2-40B4-BE49-F238E27FC236}">
              <a16:creationId xmlns:a16="http://schemas.microsoft.com/office/drawing/2014/main" id="{00000000-0008-0000-0000-0000D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3" name="Picture 1" descr="ASL标志初稿">
          <a:extLst>
            <a:ext uri="{FF2B5EF4-FFF2-40B4-BE49-F238E27FC236}">
              <a16:creationId xmlns:a16="http://schemas.microsoft.com/office/drawing/2014/main" id="{00000000-0008-0000-0000-0000D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4" name="Picture 1" descr="ASL标志初稿">
          <a:extLst>
            <a:ext uri="{FF2B5EF4-FFF2-40B4-BE49-F238E27FC236}">
              <a16:creationId xmlns:a16="http://schemas.microsoft.com/office/drawing/2014/main" id="{00000000-0008-0000-0000-0000D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5" name="Picture 1" descr="ASL标志初稿">
          <a:extLst>
            <a:ext uri="{FF2B5EF4-FFF2-40B4-BE49-F238E27FC236}">
              <a16:creationId xmlns:a16="http://schemas.microsoft.com/office/drawing/2014/main" id="{00000000-0008-0000-0000-0000D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6" name="Picture 1" descr="ASL标志初稿">
          <a:extLst>
            <a:ext uri="{FF2B5EF4-FFF2-40B4-BE49-F238E27FC236}">
              <a16:creationId xmlns:a16="http://schemas.microsoft.com/office/drawing/2014/main" id="{00000000-0008-0000-0000-0000D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7" name="Picture 1" descr="ASL标志初稿">
          <a:extLst>
            <a:ext uri="{FF2B5EF4-FFF2-40B4-BE49-F238E27FC236}">
              <a16:creationId xmlns:a16="http://schemas.microsoft.com/office/drawing/2014/main" id="{00000000-0008-0000-0000-0000D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8" name="Picture 1" descr="ASL标志初稿">
          <a:extLst>
            <a:ext uri="{FF2B5EF4-FFF2-40B4-BE49-F238E27FC236}">
              <a16:creationId xmlns:a16="http://schemas.microsoft.com/office/drawing/2014/main" id="{00000000-0008-0000-0000-0000D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9" name="Picture 1" descr="ASL标志初稿">
          <a:extLst>
            <a:ext uri="{FF2B5EF4-FFF2-40B4-BE49-F238E27FC236}">
              <a16:creationId xmlns:a16="http://schemas.microsoft.com/office/drawing/2014/main" id="{00000000-0008-0000-0000-0000D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0" name="Picture 1" descr="ASL标志初稿">
          <a:extLst>
            <a:ext uri="{FF2B5EF4-FFF2-40B4-BE49-F238E27FC236}">
              <a16:creationId xmlns:a16="http://schemas.microsoft.com/office/drawing/2014/main" id="{00000000-0008-0000-0000-0000D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1" name="Picture 1" descr="ASL标志初稿">
          <a:extLst>
            <a:ext uri="{FF2B5EF4-FFF2-40B4-BE49-F238E27FC236}">
              <a16:creationId xmlns:a16="http://schemas.microsoft.com/office/drawing/2014/main" id="{00000000-0008-0000-0000-0000D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2" name="Picture 1" descr="ASL标志初稿">
          <a:extLst>
            <a:ext uri="{FF2B5EF4-FFF2-40B4-BE49-F238E27FC236}">
              <a16:creationId xmlns:a16="http://schemas.microsoft.com/office/drawing/2014/main" id="{00000000-0008-0000-0000-0000D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3" name="Picture 1" descr="ASL标志初稿">
          <a:extLst>
            <a:ext uri="{FF2B5EF4-FFF2-40B4-BE49-F238E27FC236}">
              <a16:creationId xmlns:a16="http://schemas.microsoft.com/office/drawing/2014/main" id="{00000000-0008-0000-0000-0000D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4" name="Picture 1" descr="ASL标志初稿">
          <a:extLst>
            <a:ext uri="{FF2B5EF4-FFF2-40B4-BE49-F238E27FC236}">
              <a16:creationId xmlns:a16="http://schemas.microsoft.com/office/drawing/2014/main" id="{00000000-0008-0000-0000-0000E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5" name="Picture 1" descr="ASL标志初稿">
          <a:extLst>
            <a:ext uri="{FF2B5EF4-FFF2-40B4-BE49-F238E27FC236}">
              <a16:creationId xmlns:a16="http://schemas.microsoft.com/office/drawing/2014/main" id="{00000000-0008-0000-0000-0000E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6" name="Picture 1" descr="ASL标志初稿">
          <a:extLst>
            <a:ext uri="{FF2B5EF4-FFF2-40B4-BE49-F238E27FC236}">
              <a16:creationId xmlns:a16="http://schemas.microsoft.com/office/drawing/2014/main" id="{00000000-0008-0000-0000-0000E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7" name="Picture 1" descr="ASL标志初稿">
          <a:extLst>
            <a:ext uri="{FF2B5EF4-FFF2-40B4-BE49-F238E27FC236}">
              <a16:creationId xmlns:a16="http://schemas.microsoft.com/office/drawing/2014/main" id="{00000000-0008-0000-0000-0000E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8" name="Picture 1" descr="ASL标志初稿">
          <a:extLst>
            <a:ext uri="{FF2B5EF4-FFF2-40B4-BE49-F238E27FC236}">
              <a16:creationId xmlns:a16="http://schemas.microsoft.com/office/drawing/2014/main" id="{00000000-0008-0000-0000-0000E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9" name="Picture 1" descr="ASL标志初稿">
          <a:extLst>
            <a:ext uri="{FF2B5EF4-FFF2-40B4-BE49-F238E27FC236}">
              <a16:creationId xmlns:a16="http://schemas.microsoft.com/office/drawing/2014/main" id="{00000000-0008-0000-0000-0000E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0" name="Picture 1" descr="ASL标志初稿">
          <a:extLst>
            <a:ext uri="{FF2B5EF4-FFF2-40B4-BE49-F238E27FC236}">
              <a16:creationId xmlns:a16="http://schemas.microsoft.com/office/drawing/2014/main" id="{00000000-0008-0000-0000-0000E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1" name="Picture 1" descr="ASL标志初稿">
          <a:extLst>
            <a:ext uri="{FF2B5EF4-FFF2-40B4-BE49-F238E27FC236}">
              <a16:creationId xmlns:a16="http://schemas.microsoft.com/office/drawing/2014/main" id="{00000000-0008-0000-0000-0000E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2" name="Picture 1" descr="ASL标志初稿">
          <a:extLst>
            <a:ext uri="{FF2B5EF4-FFF2-40B4-BE49-F238E27FC236}">
              <a16:creationId xmlns:a16="http://schemas.microsoft.com/office/drawing/2014/main" id="{00000000-0008-0000-0000-0000E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3" name="Picture 1" descr="ASL标志初稿">
          <a:extLst>
            <a:ext uri="{FF2B5EF4-FFF2-40B4-BE49-F238E27FC236}">
              <a16:creationId xmlns:a16="http://schemas.microsoft.com/office/drawing/2014/main" id="{00000000-0008-0000-0000-0000E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4" name="Picture 1" descr="ASL标志初稿">
          <a:extLst>
            <a:ext uri="{FF2B5EF4-FFF2-40B4-BE49-F238E27FC236}">
              <a16:creationId xmlns:a16="http://schemas.microsoft.com/office/drawing/2014/main" id="{00000000-0008-0000-0000-0000E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5" name="Picture 1" descr="ASL标志初稿">
          <a:extLst>
            <a:ext uri="{FF2B5EF4-FFF2-40B4-BE49-F238E27FC236}">
              <a16:creationId xmlns:a16="http://schemas.microsoft.com/office/drawing/2014/main" id="{00000000-0008-0000-0000-0000E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6" name="Picture 1" descr="ASL标志初稿">
          <a:extLst>
            <a:ext uri="{FF2B5EF4-FFF2-40B4-BE49-F238E27FC236}">
              <a16:creationId xmlns:a16="http://schemas.microsoft.com/office/drawing/2014/main" id="{00000000-0008-0000-0000-0000E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7" name="Picture 1" descr="ASL标志初稿">
          <a:extLst>
            <a:ext uri="{FF2B5EF4-FFF2-40B4-BE49-F238E27FC236}">
              <a16:creationId xmlns:a16="http://schemas.microsoft.com/office/drawing/2014/main" id="{00000000-0008-0000-0000-0000E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8" name="Picture 1" descr="ASL标志初稿">
          <a:extLst>
            <a:ext uri="{FF2B5EF4-FFF2-40B4-BE49-F238E27FC236}">
              <a16:creationId xmlns:a16="http://schemas.microsoft.com/office/drawing/2014/main" id="{00000000-0008-0000-0000-0000E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9" name="Picture 1" descr="ASL标志初稿">
          <a:extLst>
            <a:ext uri="{FF2B5EF4-FFF2-40B4-BE49-F238E27FC236}">
              <a16:creationId xmlns:a16="http://schemas.microsoft.com/office/drawing/2014/main" id="{00000000-0008-0000-0000-0000E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0" name="Picture 1" descr="ASL标志初稿">
          <a:extLst>
            <a:ext uri="{FF2B5EF4-FFF2-40B4-BE49-F238E27FC236}">
              <a16:creationId xmlns:a16="http://schemas.microsoft.com/office/drawing/2014/main" id="{00000000-0008-0000-0000-0000F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1" name="Picture 1" descr="ASL标志初稿">
          <a:extLst>
            <a:ext uri="{FF2B5EF4-FFF2-40B4-BE49-F238E27FC236}">
              <a16:creationId xmlns:a16="http://schemas.microsoft.com/office/drawing/2014/main" id="{00000000-0008-0000-0000-0000F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2" name="Picture 1" descr="ASL标志初稿">
          <a:extLst>
            <a:ext uri="{FF2B5EF4-FFF2-40B4-BE49-F238E27FC236}">
              <a16:creationId xmlns:a16="http://schemas.microsoft.com/office/drawing/2014/main" id="{00000000-0008-0000-0000-0000F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3" name="Picture 1" descr="ASL标志初稿">
          <a:extLst>
            <a:ext uri="{FF2B5EF4-FFF2-40B4-BE49-F238E27FC236}">
              <a16:creationId xmlns:a16="http://schemas.microsoft.com/office/drawing/2014/main" id="{00000000-0008-0000-0000-0000F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4" name="Picture 1" descr="ASL标志初稿">
          <a:extLst>
            <a:ext uri="{FF2B5EF4-FFF2-40B4-BE49-F238E27FC236}">
              <a16:creationId xmlns:a16="http://schemas.microsoft.com/office/drawing/2014/main" id="{00000000-0008-0000-0000-0000F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5" name="Picture 1" descr="ASL标志初稿">
          <a:extLst>
            <a:ext uri="{FF2B5EF4-FFF2-40B4-BE49-F238E27FC236}">
              <a16:creationId xmlns:a16="http://schemas.microsoft.com/office/drawing/2014/main" id="{00000000-0008-0000-0000-0000F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6" name="Picture 1" descr="ASL标志初稿">
          <a:extLst>
            <a:ext uri="{FF2B5EF4-FFF2-40B4-BE49-F238E27FC236}">
              <a16:creationId xmlns:a16="http://schemas.microsoft.com/office/drawing/2014/main" id="{00000000-0008-0000-0000-0000F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7" name="Picture 1" descr="ASL标志初稿">
          <a:extLst>
            <a:ext uri="{FF2B5EF4-FFF2-40B4-BE49-F238E27FC236}">
              <a16:creationId xmlns:a16="http://schemas.microsoft.com/office/drawing/2014/main" id="{00000000-0008-0000-0000-0000F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8" name="Picture 1" descr="ASL标志初稿">
          <a:extLst>
            <a:ext uri="{FF2B5EF4-FFF2-40B4-BE49-F238E27FC236}">
              <a16:creationId xmlns:a16="http://schemas.microsoft.com/office/drawing/2014/main" id="{00000000-0008-0000-0000-0000F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9" name="Picture 1" descr="ASL标志初稿">
          <a:extLst>
            <a:ext uri="{FF2B5EF4-FFF2-40B4-BE49-F238E27FC236}">
              <a16:creationId xmlns:a16="http://schemas.microsoft.com/office/drawing/2014/main" id="{00000000-0008-0000-0000-0000F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0" name="Picture 1" descr="ASL标志初稿">
          <a:extLst>
            <a:ext uri="{FF2B5EF4-FFF2-40B4-BE49-F238E27FC236}">
              <a16:creationId xmlns:a16="http://schemas.microsoft.com/office/drawing/2014/main" id="{00000000-0008-0000-0000-0000F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1" name="Picture 1" descr="ASL标志初稿">
          <a:extLst>
            <a:ext uri="{FF2B5EF4-FFF2-40B4-BE49-F238E27FC236}">
              <a16:creationId xmlns:a16="http://schemas.microsoft.com/office/drawing/2014/main" id="{00000000-0008-0000-0000-0000F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2" name="Picture 1" descr="ASL标志初稿">
          <a:extLst>
            <a:ext uri="{FF2B5EF4-FFF2-40B4-BE49-F238E27FC236}">
              <a16:creationId xmlns:a16="http://schemas.microsoft.com/office/drawing/2014/main" id="{00000000-0008-0000-0000-0000F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3" name="Picture 1" descr="ASL标志初稿">
          <a:extLst>
            <a:ext uri="{FF2B5EF4-FFF2-40B4-BE49-F238E27FC236}">
              <a16:creationId xmlns:a16="http://schemas.microsoft.com/office/drawing/2014/main" id="{00000000-0008-0000-0000-0000F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4" name="Picture 1" descr="ASL标志初稿">
          <a:extLst>
            <a:ext uri="{FF2B5EF4-FFF2-40B4-BE49-F238E27FC236}">
              <a16:creationId xmlns:a16="http://schemas.microsoft.com/office/drawing/2014/main" id="{00000000-0008-0000-0000-0000F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5" name="Picture 1" descr="ASL标志初稿">
          <a:extLst>
            <a:ext uri="{FF2B5EF4-FFF2-40B4-BE49-F238E27FC236}">
              <a16:creationId xmlns:a16="http://schemas.microsoft.com/office/drawing/2014/main" id="{00000000-0008-0000-0000-0000F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6" name="Picture 1" descr="ASL标志初稿">
          <a:extLst>
            <a:ext uri="{FF2B5EF4-FFF2-40B4-BE49-F238E27FC236}">
              <a16:creationId xmlns:a16="http://schemas.microsoft.com/office/drawing/2014/main" id="{00000000-0008-0000-0000-0000002F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7" name="Picture 1" descr="ASL标志初稿">
          <a:extLst>
            <a:ext uri="{FF2B5EF4-FFF2-40B4-BE49-F238E27FC236}">
              <a16:creationId xmlns:a16="http://schemas.microsoft.com/office/drawing/2014/main" id="{00000000-0008-0000-0000-0000012F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8" name="Picture 1" descr="ASL标志初稿">
          <a:extLst>
            <a:ext uri="{FF2B5EF4-FFF2-40B4-BE49-F238E27FC236}">
              <a16:creationId xmlns:a16="http://schemas.microsoft.com/office/drawing/2014/main" id="{00000000-0008-0000-0000-0000022F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9" name="Picture 1" descr="ASL标志初稿">
          <a:extLst>
            <a:ext uri="{FF2B5EF4-FFF2-40B4-BE49-F238E27FC236}">
              <a16:creationId xmlns:a16="http://schemas.microsoft.com/office/drawing/2014/main" id="{00000000-0008-0000-0000-0000032F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205740</xdr:colOff>
      <xdr:row>0</xdr:row>
      <xdr:rowOff>38100</xdr:rowOff>
    </xdr:from>
    <xdr:to>
      <xdr:col>0</xdr:col>
      <xdr:colOff>1325880</xdr:colOff>
      <xdr:row>1</xdr:row>
      <xdr:rowOff>30480</xdr:rowOff>
    </xdr:to>
    <xdr:pic>
      <xdr:nvPicPr>
        <xdr:cNvPr id="1848388" name="Picture 1" descr="ASL标志初稿">
          <a:extLst>
            <a:ext uri="{FF2B5EF4-FFF2-40B4-BE49-F238E27FC236}">
              <a16:creationId xmlns:a16="http://schemas.microsoft.com/office/drawing/2014/main" id="{00000000-0008-0000-0900-000044341C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5740" y="38100"/>
          <a:ext cx="1120140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241300</xdr:colOff>
      <xdr:row>0</xdr:row>
      <xdr:rowOff>7620</xdr:rowOff>
    </xdr:from>
    <xdr:to>
      <xdr:col>0</xdr:col>
      <xdr:colOff>1308100</xdr:colOff>
      <xdr:row>0</xdr:row>
      <xdr:rowOff>617220</xdr:rowOff>
    </xdr:to>
    <xdr:pic>
      <xdr:nvPicPr>
        <xdr:cNvPr id="3" name="Picture 1" descr="ASL标志初稿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41300" y="7620"/>
          <a:ext cx="10668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241300</xdr:colOff>
      <xdr:row>0</xdr:row>
      <xdr:rowOff>7620</xdr:rowOff>
    </xdr:from>
    <xdr:to>
      <xdr:col>0</xdr:col>
      <xdr:colOff>1308100</xdr:colOff>
      <xdr:row>0</xdr:row>
      <xdr:rowOff>617220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41300" y="7620"/>
          <a:ext cx="10668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251460</xdr:colOff>
      <xdr:row>0</xdr:row>
      <xdr:rowOff>22860</xdr:rowOff>
    </xdr:from>
    <xdr:to>
      <xdr:col>0</xdr:col>
      <xdr:colOff>1242060</xdr:colOff>
      <xdr:row>0</xdr:row>
      <xdr:rowOff>586740</xdr:rowOff>
    </xdr:to>
    <xdr:pic>
      <xdr:nvPicPr>
        <xdr:cNvPr id="1851460" name="Picture 1" descr="ASL标志初稿">
          <a:extLst>
            <a:ext uri="{FF2B5EF4-FFF2-40B4-BE49-F238E27FC236}">
              <a16:creationId xmlns:a16="http://schemas.microsoft.com/office/drawing/2014/main" id="{00000000-0008-0000-0C00-000044401C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51460" y="22860"/>
          <a:ext cx="990600" cy="563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228600</xdr:colOff>
      <xdr:row>0</xdr:row>
      <xdr:rowOff>60960</xdr:rowOff>
    </xdr:from>
    <xdr:to>
      <xdr:col>0</xdr:col>
      <xdr:colOff>1181100</xdr:colOff>
      <xdr:row>0</xdr:row>
      <xdr:rowOff>617220</xdr:rowOff>
    </xdr:to>
    <xdr:pic>
      <xdr:nvPicPr>
        <xdr:cNvPr id="1849412" name="Picture 1" descr="ASL标志初稿">
          <a:extLst>
            <a:ext uri="{FF2B5EF4-FFF2-40B4-BE49-F238E27FC236}">
              <a16:creationId xmlns:a16="http://schemas.microsoft.com/office/drawing/2014/main" id="{00000000-0008-0000-0D00-000044381C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28600" y="60960"/>
          <a:ext cx="95250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198120</xdr:colOff>
      <xdr:row>0</xdr:row>
      <xdr:rowOff>0</xdr:rowOff>
    </xdr:from>
    <xdr:to>
      <xdr:col>0</xdr:col>
      <xdr:colOff>1272540</xdr:colOff>
      <xdr:row>1</xdr:row>
      <xdr:rowOff>60960</xdr:rowOff>
    </xdr:to>
    <xdr:pic>
      <xdr:nvPicPr>
        <xdr:cNvPr id="3" name="Picture 1" descr="ASL标志初稿" hidden="1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8120" y="0"/>
          <a:ext cx="1074420" cy="632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205740</xdr:colOff>
      <xdr:row>0</xdr:row>
      <xdr:rowOff>0</xdr:rowOff>
    </xdr:from>
    <xdr:to>
      <xdr:col>0</xdr:col>
      <xdr:colOff>1234440</xdr:colOff>
      <xdr:row>0</xdr:row>
      <xdr:rowOff>623570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5740" y="0"/>
          <a:ext cx="1028700" cy="6235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205740</xdr:colOff>
      <xdr:row>0</xdr:row>
      <xdr:rowOff>0</xdr:rowOff>
    </xdr:from>
    <xdr:to>
      <xdr:col>0</xdr:col>
      <xdr:colOff>1234440</xdr:colOff>
      <xdr:row>0</xdr:row>
      <xdr:rowOff>626745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5740" y="0"/>
          <a:ext cx="1028700" cy="6267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1027113</xdr:colOff>
      <xdr:row>0</xdr:row>
      <xdr:rowOff>623570</xdr:rowOff>
    </xdr:to>
    <xdr:pic>
      <xdr:nvPicPr>
        <xdr:cNvPr id="3" name="Picture 1" descr="ASL标志初稿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1026795" cy="6235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34925</xdr:colOff>
      <xdr:row>0</xdr:row>
      <xdr:rowOff>0</xdr:rowOff>
    </xdr:from>
    <xdr:to>
      <xdr:col>0</xdr:col>
      <xdr:colOff>1177925</xdr:colOff>
      <xdr:row>1</xdr:row>
      <xdr:rowOff>1270</xdr:rowOff>
    </xdr:to>
    <xdr:pic>
      <xdr:nvPicPr>
        <xdr:cNvPr id="3" name="Picture 1" descr="ASL标志初稿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925" y="0"/>
          <a:ext cx="11430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304800</xdr:colOff>
      <xdr:row>0</xdr:row>
      <xdr:rowOff>0</xdr:rowOff>
    </xdr:from>
    <xdr:to>
      <xdr:col>0</xdr:col>
      <xdr:colOff>1314450</xdr:colOff>
      <xdr:row>1</xdr:row>
      <xdr:rowOff>12700</xdr:rowOff>
    </xdr:to>
    <xdr:pic>
      <xdr:nvPicPr>
        <xdr:cNvPr id="4" name="Picture 1" descr="ASL标志初稿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04800" y="0"/>
          <a:ext cx="1009650" cy="611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34925</xdr:colOff>
      <xdr:row>0</xdr:row>
      <xdr:rowOff>0</xdr:rowOff>
    </xdr:from>
    <xdr:to>
      <xdr:col>0</xdr:col>
      <xdr:colOff>1177925</xdr:colOff>
      <xdr:row>1</xdr:row>
      <xdr:rowOff>1270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925" y="0"/>
          <a:ext cx="11430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91440</xdr:colOff>
      <xdr:row>0</xdr:row>
      <xdr:rowOff>0</xdr:rowOff>
    </xdr:from>
    <xdr:to>
      <xdr:col>0</xdr:col>
      <xdr:colOff>1173480</xdr:colOff>
      <xdr:row>1</xdr:row>
      <xdr:rowOff>2540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1440" y="0"/>
          <a:ext cx="1082040" cy="668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127000</xdr:colOff>
      <xdr:row>0</xdr:row>
      <xdr:rowOff>0</xdr:rowOff>
    </xdr:from>
    <xdr:to>
      <xdr:col>0</xdr:col>
      <xdr:colOff>987425</xdr:colOff>
      <xdr:row>1</xdr:row>
      <xdr:rowOff>1943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7000" y="0"/>
          <a:ext cx="860425" cy="572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127000</xdr:colOff>
      <xdr:row>0</xdr:row>
      <xdr:rowOff>0</xdr:rowOff>
    </xdr:from>
    <xdr:to>
      <xdr:col>0</xdr:col>
      <xdr:colOff>987425</xdr:colOff>
      <xdr:row>1</xdr:row>
      <xdr:rowOff>2578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7000" y="0"/>
          <a:ext cx="860425" cy="5727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209550</xdr:colOff>
      <xdr:row>0</xdr:row>
      <xdr:rowOff>0</xdr:rowOff>
    </xdr:from>
    <xdr:to>
      <xdr:col>0</xdr:col>
      <xdr:colOff>1276350</xdr:colOff>
      <xdr:row>1</xdr:row>
      <xdr:rowOff>45720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9550" y="0"/>
          <a:ext cx="1066800" cy="617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209550</xdr:colOff>
      <xdr:row>0</xdr:row>
      <xdr:rowOff>0</xdr:rowOff>
    </xdr:from>
    <xdr:to>
      <xdr:col>0</xdr:col>
      <xdr:colOff>1276350</xdr:colOff>
      <xdr:row>1</xdr:row>
      <xdr:rowOff>45720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9550" y="0"/>
          <a:ext cx="1066800" cy="617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1028700</xdr:colOff>
      <xdr:row>0</xdr:row>
      <xdr:rowOff>626745</xdr:rowOff>
    </xdr:to>
    <xdr:pic>
      <xdr:nvPicPr>
        <xdr:cNvPr id="3" name="Picture 1" descr="ASL标志初稿">
          <a:extLst>
            <a:ext uri="{FF2B5EF4-FFF2-40B4-BE49-F238E27FC236}">
              <a16:creationId xmlns:a16="http://schemas.microsoft.com/office/drawing/2014/main" id="{00000000-0008-0000-19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1028700" cy="6267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absoluteAnchor>
    <xdr:pos x="205740" y="0"/>
    <xdr:ext cx="1028700" cy="623570"/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CFBB55B3-2162-439C-AA22-88FA9261022F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5740" y="0"/>
          <a:ext cx="1028700" cy="6235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absolute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205740</xdr:colOff>
      <xdr:row>0</xdr:row>
      <xdr:rowOff>38100</xdr:rowOff>
    </xdr:from>
    <xdr:to>
      <xdr:col>0</xdr:col>
      <xdr:colOff>1325880</xdr:colOff>
      <xdr:row>1</xdr:row>
      <xdr:rowOff>30480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5740" y="38100"/>
          <a:ext cx="1120140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247650</xdr:colOff>
      <xdr:row>0</xdr:row>
      <xdr:rowOff>60960</xdr:rowOff>
    </xdr:from>
    <xdr:to>
      <xdr:col>0</xdr:col>
      <xdr:colOff>1123950</xdr:colOff>
      <xdr:row>0</xdr:row>
      <xdr:rowOff>609600</xdr:rowOff>
    </xdr:to>
    <xdr:pic>
      <xdr:nvPicPr>
        <xdr:cNvPr id="1845316" name="Picture 1" descr="ASL标志初稿">
          <a:extLst>
            <a:ext uri="{FF2B5EF4-FFF2-40B4-BE49-F238E27FC236}">
              <a16:creationId xmlns:a16="http://schemas.microsoft.com/office/drawing/2014/main" id="{00000000-0008-0000-0200-000044281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47650" y="60960"/>
          <a:ext cx="876300" cy="548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247650</xdr:colOff>
      <xdr:row>0</xdr:row>
      <xdr:rowOff>60960</xdr:rowOff>
    </xdr:from>
    <xdr:to>
      <xdr:col>0</xdr:col>
      <xdr:colOff>1123950</xdr:colOff>
      <xdr:row>0</xdr:row>
      <xdr:rowOff>609600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47650" y="60960"/>
          <a:ext cx="876300" cy="548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48895</xdr:colOff>
      <xdr:row>0</xdr:row>
      <xdr:rowOff>0</xdr:rowOff>
    </xdr:from>
    <xdr:to>
      <xdr:col>0</xdr:col>
      <xdr:colOff>1176655</xdr:colOff>
      <xdr:row>1</xdr:row>
      <xdr:rowOff>10795</xdr:rowOff>
    </xdr:to>
    <xdr:pic>
      <xdr:nvPicPr>
        <xdr:cNvPr id="4" name="Picture 1" descr="ASL标志初稿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895" y="0"/>
          <a:ext cx="112776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139700</xdr:colOff>
      <xdr:row>0</xdr:row>
      <xdr:rowOff>0</xdr:rowOff>
    </xdr:from>
    <xdr:to>
      <xdr:col>0</xdr:col>
      <xdr:colOff>1120140</xdr:colOff>
      <xdr:row>0</xdr:row>
      <xdr:rowOff>640080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9700" y="0"/>
          <a:ext cx="980440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167640</xdr:colOff>
      <xdr:row>0</xdr:row>
      <xdr:rowOff>0</xdr:rowOff>
    </xdr:from>
    <xdr:to>
      <xdr:col>0</xdr:col>
      <xdr:colOff>1287780</xdr:colOff>
      <xdr:row>0</xdr:row>
      <xdr:rowOff>640080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67640" y="0"/>
          <a:ext cx="1120140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167640</xdr:colOff>
      <xdr:row>0</xdr:row>
      <xdr:rowOff>0</xdr:rowOff>
    </xdr:from>
    <xdr:to>
      <xdr:col>0</xdr:col>
      <xdr:colOff>1287780</xdr:colOff>
      <xdr:row>0</xdr:row>
      <xdr:rowOff>640080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67640" y="0"/>
          <a:ext cx="1120140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167640</xdr:colOff>
      <xdr:row>0</xdr:row>
      <xdr:rowOff>0</xdr:rowOff>
    </xdr:from>
    <xdr:to>
      <xdr:col>0</xdr:col>
      <xdr:colOff>1287780</xdr:colOff>
      <xdr:row>0</xdr:row>
      <xdr:rowOff>640080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67640" y="0"/>
          <a:ext cx="1120140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V87"/>
  <sheetViews>
    <sheetView workbookViewId="0">
      <selection activeCell="B68" sqref="B68"/>
    </sheetView>
  </sheetViews>
  <sheetFormatPr defaultColWidth="9" defaultRowHeight="15.6" x14ac:dyDescent="0.25"/>
  <cols>
    <col min="1" max="1" width="28.09765625" customWidth="1"/>
    <col min="2" max="2" width="7.09765625" customWidth="1"/>
    <col min="3" max="5" width="6.59765625" customWidth="1"/>
    <col min="6" max="6" width="8.09765625" customWidth="1"/>
    <col min="7" max="10" width="7.59765625" customWidth="1"/>
    <col min="11" max="11" width="8.09765625" customWidth="1"/>
    <col min="12" max="12" width="7.59765625" customWidth="1"/>
    <col min="13" max="16" width="6.59765625" hidden="1" customWidth="1"/>
    <col min="17" max="17" width="6.59765625" customWidth="1"/>
    <col min="18" max="18" width="7.59765625" customWidth="1"/>
    <col min="19" max="19" width="6.59765625" customWidth="1"/>
    <col min="20" max="21" width="7.09765625" customWidth="1"/>
    <col min="22" max="22" width="6.59765625" customWidth="1"/>
  </cols>
  <sheetData>
    <row r="1" spans="1:256" ht="47.1" customHeight="1" x14ac:dyDescent="0.25">
      <c r="B1" s="461" t="s">
        <v>0</v>
      </c>
      <c r="C1" s="461"/>
      <c r="D1" s="461"/>
      <c r="E1" s="461"/>
      <c r="F1" s="461"/>
      <c r="G1" s="461"/>
      <c r="H1" s="461"/>
      <c r="I1" s="461"/>
      <c r="J1" s="461"/>
      <c r="K1" s="461"/>
      <c r="L1" s="461"/>
      <c r="M1" s="461"/>
      <c r="N1" s="461"/>
      <c r="O1" s="461"/>
      <c r="P1" s="461"/>
      <c r="Q1" s="461"/>
      <c r="R1" s="461"/>
      <c r="S1" s="461"/>
      <c r="T1" s="461"/>
      <c r="U1" s="461"/>
      <c r="V1" s="409"/>
      <c r="W1" s="1"/>
      <c r="X1" s="1"/>
      <c r="Y1" s="1"/>
      <c r="Z1" s="1"/>
      <c r="AA1" s="1"/>
      <c r="AB1" s="2"/>
    </row>
    <row r="2" spans="1:256" ht="17.100000000000001" customHeight="1" x14ac:dyDescent="0.25">
      <c r="B2" s="462" t="s">
        <v>1</v>
      </c>
      <c r="C2" s="462"/>
      <c r="D2" s="462"/>
      <c r="E2" s="462"/>
      <c r="F2" s="462"/>
      <c r="G2" s="462"/>
      <c r="H2" s="462"/>
      <c r="I2" s="462"/>
      <c r="J2" s="462"/>
      <c r="K2" s="462"/>
      <c r="L2" s="462"/>
      <c r="M2" s="462"/>
      <c r="N2" s="462"/>
      <c r="O2" s="462"/>
      <c r="P2" s="462"/>
      <c r="Q2" s="462"/>
      <c r="R2" s="462"/>
      <c r="S2" s="462"/>
      <c r="T2" s="462"/>
      <c r="U2" s="462"/>
      <c r="V2" s="410"/>
      <c r="W2" s="3"/>
      <c r="X2" s="3"/>
      <c r="Y2" s="3"/>
      <c r="Z2" s="3"/>
      <c r="AA2" s="3"/>
      <c r="AB2" s="3"/>
    </row>
    <row r="3" spans="1:256" ht="20.100000000000001" customHeight="1" x14ac:dyDescent="0.25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  <c r="IU3" s="6"/>
      <c r="IV3" s="6"/>
    </row>
    <row r="4" spans="1:256" x14ac:dyDescent="0.25">
      <c r="A4" s="463" t="s">
        <v>3</v>
      </c>
      <c r="B4" s="464"/>
      <c r="C4" s="464"/>
      <c r="D4" s="464"/>
      <c r="E4" s="464"/>
      <c r="F4" s="464"/>
      <c r="G4" s="464"/>
      <c r="H4" s="464"/>
      <c r="I4" s="464"/>
      <c r="J4" s="464"/>
      <c r="K4" s="464"/>
      <c r="L4" s="464"/>
      <c r="M4" s="464"/>
      <c r="N4" s="464"/>
      <c r="O4" s="464"/>
      <c r="P4" s="464"/>
      <c r="Q4" s="464"/>
      <c r="R4" s="464"/>
      <c r="S4" s="464"/>
      <c r="T4" s="464"/>
      <c r="U4" s="464"/>
    </row>
    <row r="5" spans="1:256" x14ac:dyDescent="0.25">
      <c r="A5" s="70" t="s">
        <v>4</v>
      </c>
      <c r="B5" s="70" t="s">
        <v>5</v>
      </c>
      <c r="C5" s="465" t="s">
        <v>6</v>
      </c>
      <c r="D5" s="466"/>
      <c r="E5" s="467" t="s">
        <v>7</v>
      </c>
      <c r="F5" s="467"/>
      <c r="G5" s="467" t="s">
        <v>8</v>
      </c>
      <c r="H5" s="467"/>
      <c r="I5" s="467" t="s">
        <v>9</v>
      </c>
      <c r="J5" s="467"/>
      <c r="K5" s="465" t="s">
        <v>10</v>
      </c>
      <c r="L5" s="468"/>
      <c r="M5" s="465" t="s">
        <v>11</v>
      </c>
      <c r="N5" s="468"/>
      <c r="O5" s="465" t="s">
        <v>12</v>
      </c>
      <c r="P5" s="468"/>
      <c r="Q5" s="70" t="s">
        <v>5</v>
      </c>
      <c r="R5" s="465" t="s">
        <v>6</v>
      </c>
      <c r="S5" s="466"/>
      <c r="T5" s="467" t="s">
        <v>7</v>
      </c>
      <c r="U5" s="467"/>
    </row>
    <row r="6" spans="1:256" x14ac:dyDescent="0.25">
      <c r="A6" s="445" t="s">
        <v>13</v>
      </c>
      <c r="B6" s="445" t="s">
        <v>14</v>
      </c>
      <c r="C6" s="460" t="s">
        <v>15</v>
      </c>
      <c r="D6" s="460"/>
      <c r="E6" s="460" t="s">
        <v>16</v>
      </c>
      <c r="F6" s="460"/>
      <c r="G6" s="460" t="s">
        <v>17</v>
      </c>
      <c r="H6" s="460"/>
      <c r="I6" s="460" t="s">
        <v>18</v>
      </c>
      <c r="J6" s="460"/>
      <c r="K6" s="453" t="s">
        <v>19</v>
      </c>
      <c r="L6" s="454"/>
      <c r="M6" s="453" t="s">
        <v>20</v>
      </c>
      <c r="N6" s="454"/>
      <c r="O6" s="453" t="s">
        <v>21</v>
      </c>
      <c r="P6" s="454"/>
      <c r="Q6" s="202" t="s">
        <v>14</v>
      </c>
      <c r="R6" s="460" t="s">
        <v>15</v>
      </c>
      <c r="S6" s="460"/>
      <c r="T6" s="460" t="s">
        <v>16</v>
      </c>
      <c r="U6" s="460"/>
    </row>
    <row r="7" spans="1:256" x14ac:dyDescent="0.25">
      <c r="A7" s="446"/>
      <c r="B7" s="446"/>
      <c r="C7" s="445" t="s">
        <v>22</v>
      </c>
      <c r="D7" s="445"/>
      <c r="E7" s="445" t="s">
        <v>22</v>
      </c>
      <c r="F7" s="445"/>
      <c r="G7" s="445" t="s">
        <v>22</v>
      </c>
      <c r="H7" s="445"/>
      <c r="I7" s="445" t="s">
        <v>22</v>
      </c>
      <c r="J7" s="445"/>
      <c r="K7" s="445" t="s">
        <v>22</v>
      </c>
      <c r="L7" s="445"/>
      <c r="M7" s="445" t="s">
        <v>22</v>
      </c>
      <c r="N7" s="445"/>
      <c r="O7" s="445" t="s">
        <v>22</v>
      </c>
      <c r="P7" s="445"/>
      <c r="Q7" s="403"/>
      <c r="R7" s="445" t="s">
        <v>22</v>
      </c>
      <c r="S7" s="445"/>
      <c r="T7" s="445" t="s">
        <v>22</v>
      </c>
      <c r="U7" s="445"/>
    </row>
    <row r="8" spans="1:256" ht="26.4" x14ac:dyDescent="0.25">
      <c r="A8" s="193"/>
      <c r="B8" s="202"/>
      <c r="C8" s="359" t="s">
        <v>23</v>
      </c>
      <c r="D8" s="359" t="s">
        <v>24</v>
      </c>
      <c r="E8" s="359" t="s">
        <v>25</v>
      </c>
      <c r="F8" s="359" t="s">
        <v>26</v>
      </c>
      <c r="G8" s="359" t="s">
        <v>27</v>
      </c>
      <c r="H8" s="359" t="s">
        <v>28</v>
      </c>
      <c r="I8" s="359" t="s">
        <v>29</v>
      </c>
      <c r="J8" s="359" t="s">
        <v>30</v>
      </c>
      <c r="K8" s="359" t="s">
        <v>31</v>
      </c>
      <c r="L8" s="359" t="s">
        <v>32</v>
      </c>
      <c r="M8" s="359" t="s">
        <v>33</v>
      </c>
      <c r="N8" s="359" t="s">
        <v>34</v>
      </c>
      <c r="O8" s="359" t="s">
        <v>35</v>
      </c>
      <c r="P8" s="359" t="s">
        <v>36</v>
      </c>
      <c r="Q8" s="404"/>
      <c r="R8" s="359" t="s">
        <v>23</v>
      </c>
      <c r="S8" s="359" t="s">
        <v>24</v>
      </c>
      <c r="T8" s="359" t="s">
        <v>25</v>
      </c>
      <c r="U8" s="359" t="s">
        <v>26</v>
      </c>
    </row>
    <row r="9" spans="1:256" hidden="1" x14ac:dyDescent="0.25">
      <c r="A9" s="405" t="s">
        <v>37</v>
      </c>
      <c r="B9" s="195" t="s">
        <v>38</v>
      </c>
      <c r="C9" s="22">
        <v>45617</v>
      </c>
      <c r="D9" s="22">
        <f t="shared" ref="D9:D31" si="0">C9</f>
        <v>45617</v>
      </c>
      <c r="E9" s="22">
        <f t="shared" ref="E9:E31" si="1">C9+1</f>
        <v>45618</v>
      </c>
      <c r="F9" s="22">
        <f t="shared" ref="F9:F31" si="2">D9+2</f>
        <v>45619</v>
      </c>
      <c r="G9" s="286" t="s">
        <v>39</v>
      </c>
      <c r="H9" s="22">
        <v>45623</v>
      </c>
      <c r="I9" s="22">
        <f>H9+1</f>
        <v>45624</v>
      </c>
      <c r="J9" s="22">
        <f>H9+1</f>
        <v>45624</v>
      </c>
      <c r="K9" s="22">
        <f>H9+2</f>
        <v>45625</v>
      </c>
      <c r="L9" s="22">
        <f t="shared" ref="L9:L22" si="3">J9+1</f>
        <v>45625</v>
      </c>
      <c r="M9" s="138" t="s">
        <v>40</v>
      </c>
      <c r="N9" s="138" t="s">
        <v>40</v>
      </c>
      <c r="O9" s="138" t="s">
        <v>40</v>
      </c>
      <c r="P9" s="138" t="s">
        <v>40</v>
      </c>
      <c r="Q9" s="405" t="s">
        <v>41</v>
      </c>
      <c r="R9" s="22">
        <f>L9+6</f>
        <v>45631</v>
      </c>
      <c r="S9" s="22">
        <f>L9+6</f>
        <v>45631</v>
      </c>
      <c r="T9" s="22">
        <f t="shared" ref="T9:T22" si="4">R9+1</f>
        <v>45632</v>
      </c>
      <c r="U9" s="22">
        <f t="shared" ref="U9:U22" si="5">R9+2</f>
        <v>45633</v>
      </c>
      <c r="X9" t="s">
        <v>42</v>
      </c>
    </row>
    <row r="10" spans="1:256" hidden="1" x14ac:dyDescent="0.25">
      <c r="A10" s="28" t="s">
        <v>43</v>
      </c>
      <c r="B10" s="195" t="s">
        <v>44</v>
      </c>
      <c r="C10" s="22">
        <v>45624</v>
      </c>
      <c r="D10" s="22">
        <f t="shared" si="0"/>
        <v>45624</v>
      </c>
      <c r="E10" s="22">
        <f t="shared" si="1"/>
        <v>45625</v>
      </c>
      <c r="F10" s="22">
        <f t="shared" si="2"/>
        <v>45626</v>
      </c>
      <c r="G10" s="56">
        <f>F10+3</f>
        <v>45629</v>
      </c>
      <c r="H10" s="22">
        <f>G10+1</f>
        <v>45630</v>
      </c>
      <c r="I10" s="22">
        <f>H10</f>
        <v>45630</v>
      </c>
      <c r="J10" s="22">
        <f>H10</f>
        <v>45630</v>
      </c>
      <c r="K10" s="22">
        <f>H10+1</f>
        <v>45631</v>
      </c>
      <c r="L10" s="286" t="s">
        <v>45</v>
      </c>
      <c r="M10" s="138" t="s">
        <v>40</v>
      </c>
      <c r="N10" s="138" t="s">
        <v>40</v>
      </c>
      <c r="O10" s="138" t="s">
        <v>40</v>
      </c>
      <c r="P10" s="138" t="s">
        <v>40</v>
      </c>
      <c r="Q10" s="405" t="s">
        <v>46</v>
      </c>
      <c r="R10" s="22">
        <v>45638</v>
      </c>
      <c r="S10" s="22">
        <v>45638</v>
      </c>
      <c r="T10" s="22">
        <f t="shared" si="4"/>
        <v>45639</v>
      </c>
      <c r="U10" s="22">
        <f t="shared" si="5"/>
        <v>45640</v>
      </c>
    </row>
    <row r="11" spans="1:256" hidden="1" x14ac:dyDescent="0.25">
      <c r="A11" s="405" t="s">
        <v>37</v>
      </c>
      <c r="B11" s="195" t="s">
        <v>47</v>
      </c>
      <c r="C11" s="22">
        <v>45631</v>
      </c>
      <c r="D11" s="22">
        <f t="shared" si="0"/>
        <v>45631</v>
      </c>
      <c r="E11" s="22">
        <f t="shared" si="1"/>
        <v>45632</v>
      </c>
      <c r="F11" s="22">
        <f t="shared" si="2"/>
        <v>45633</v>
      </c>
      <c r="G11" s="286" t="s">
        <v>48</v>
      </c>
      <c r="H11" s="22">
        <v>45637</v>
      </c>
      <c r="I11" s="22">
        <f>H11+1</f>
        <v>45638</v>
      </c>
      <c r="J11" s="22">
        <f>H11+1</f>
        <v>45638</v>
      </c>
      <c r="K11" s="22">
        <f>H11+2</f>
        <v>45639</v>
      </c>
      <c r="L11" s="22">
        <f t="shared" si="3"/>
        <v>45639</v>
      </c>
      <c r="M11" s="138" t="s">
        <v>40</v>
      </c>
      <c r="N11" s="138" t="s">
        <v>40</v>
      </c>
      <c r="O11" s="138" t="s">
        <v>40</v>
      </c>
      <c r="P11" s="138" t="s">
        <v>40</v>
      </c>
      <c r="Q11" s="405" t="s">
        <v>49</v>
      </c>
      <c r="R11" s="22">
        <f>L11+6</f>
        <v>45645</v>
      </c>
      <c r="S11" s="22">
        <f>L11+6</f>
        <v>45645</v>
      </c>
      <c r="T11" s="22">
        <f t="shared" si="4"/>
        <v>45646</v>
      </c>
      <c r="U11" s="22">
        <f t="shared" si="5"/>
        <v>45647</v>
      </c>
    </row>
    <row r="12" spans="1:256" hidden="1" x14ac:dyDescent="0.25">
      <c r="A12" s="28" t="s">
        <v>43</v>
      </c>
      <c r="B12" s="195" t="s">
        <v>50</v>
      </c>
      <c r="C12" s="22">
        <v>45638</v>
      </c>
      <c r="D12" s="22">
        <f t="shared" si="0"/>
        <v>45638</v>
      </c>
      <c r="E12" s="22">
        <f t="shared" si="1"/>
        <v>45639</v>
      </c>
      <c r="F12" s="22">
        <f t="shared" si="2"/>
        <v>45640</v>
      </c>
      <c r="G12" s="22">
        <v>45643</v>
      </c>
      <c r="H12" s="22">
        <v>45644</v>
      </c>
      <c r="I12" s="22">
        <v>45644</v>
      </c>
      <c r="J12" s="22">
        <v>45644</v>
      </c>
      <c r="K12" s="22">
        <v>45645</v>
      </c>
      <c r="L12" s="286" t="s">
        <v>51</v>
      </c>
      <c r="M12" s="138" t="s">
        <v>40</v>
      </c>
      <c r="N12" s="138" t="s">
        <v>40</v>
      </c>
      <c r="O12" s="138" t="s">
        <v>40</v>
      </c>
      <c r="P12" s="138" t="s">
        <v>40</v>
      </c>
      <c r="Q12" s="405" t="s">
        <v>52</v>
      </c>
      <c r="R12" s="411" t="s">
        <v>53</v>
      </c>
      <c r="S12" s="22">
        <v>45652</v>
      </c>
      <c r="T12" s="22">
        <v>45653</v>
      </c>
      <c r="U12" s="22">
        <v>45654</v>
      </c>
    </row>
    <row r="13" spans="1:256" hidden="1" x14ac:dyDescent="0.25">
      <c r="A13" s="405" t="s">
        <v>37</v>
      </c>
      <c r="B13" s="195" t="s">
        <v>54</v>
      </c>
      <c r="C13" s="22">
        <v>45645</v>
      </c>
      <c r="D13" s="22">
        <v>45645</v>
      </c>
      <c r="E13" s="22">
        <v>45646</v>
      </c>
      <c r="F13" s="22">
        <v>45647</v>
      </c>
      <c r="G13" s="286" t="s">
        <v>55</v>
      </c>
      <c r="H13" s="286" t="s">
        <v>56</v>
      </c>
      <c r="I13" s="455" t="s">
        <v>57</v>
      </c>
      <c r="J13" s="456"/>
      <c r="K13" s="455" t="s">
        <v>58</v>
      </c>
      <c r="L13" s="456"/>
      <c r="M13" s="138" t="s">
        <v>40</v>
      </c>
      <c r="N13" s="138" t="s">
        <v>40</v>
      </c>
      <c r="O13" s="138" t="s">
        <v>40</v>
      </c>
      <c r="P13" s="138" t="s">
        <v>40</v>
      </c>
      <c r="Q13" s="405" t="s">
        <v>59</v>
      </c>
      <c r="R13" s="22">
        <v>45659</v>
      </c>
      <c r="S13" s="22">
        <v>45659</v>
      </c>
      <c r="T13" s="22">
        <v>45660</v>
      </c>
      <c r="U13" s="22">
        <v>45660</v>
      </c>
    </row>
    <row r="14" spans="1:256" hidden="1" x14ac:dyDescent="0.25">
      <c r="A14" s="28" t="s">
        <v>43</v>
      </c>
      <c r="B14" s="195" t="s">
        <v>60</v>
      </c>
      <c r="C14" s="22">
        <v>45652</v>
      </c>
      <c r="D14" s="22">
        <v>45652</v>
      </c>
      <c r="E14" s="22">
        <v>45653</v>
      </c>
      <c r="F14" s="22">
        <v>45654</v>
      </c>
      <c r="G14" s="56">
        <v>45657</v>
      </c>
      <c r="H14" s="22">
        <v>45658</v>
      </c>
      <c r="I14" s="22">
        <v>45658</v>
      </c>
      <c r="J14" s="22">
        <v>45658</v>
      </c>
      <c r="K14" s="22">
        <v>45659</v>
      </c>
      <c r="L14" s="286" t="s">
        <v>61</v>
      </c>
      <c r="M14" s="138" t="s">
        <v>40</v>
      </c>
      <c r="N14" s="138" t="s">
        <v>40</v>
      </c>
      <c r="O14" s="138" t="s">
        <v>40</v>
      </c>
      <c r="P14" s="138" t="s">
        <v>40</v>
      </c>
      <c r="Q14" s="405" t="s">
        <v>62</v>
      </c>
      <c r="R14" s="22">
        <v>45666</v>
      </c>
      <c r="S14" s="22">
        <v>45666</v>
      </c>
      <c r="T14" s="22">
        <v>45667</v>
      </c>
      <c r="U14" s="22">
        <v>45668</v>
      </c>
    </row>
    <row r="15" spans="1:256" hidden="1" x14ac:dyDescent="0.25">
      <c r="A15" s="405" t="s">
        <v>37</v>
      </c>
      <c r="B15" s="412" t="s">
        <v>63</v>
      </c>
      <c r="C15" s="22">
        <v>45659</v>
      </c>
      <c r="D15" s="22">
        <v>45659</v>
      </c>
      <c r="E15" s="22">
        <v>45660</v>
      </c>
      <c r="F15" s="22">
        <v>45661</v>
      </c>
      <c r="G15" s="22">
        <v>45664</v>
      </c>
      <c r="H15" s="22">
        <v>45665</v>
      </c>
      <c r="I15" s="22">
        <v>45665</v>
      </c>
      <c r="J15" s="22">
        <v>45665</v>
      </c>
      <c r="K15" s="22">
        <v>45666</v>
      </c>
      <c r="L15" s="286" t="s">
        <v>64</v>
      </c>
      <c r="M15" s="138" t="s">
        <v>40</v>
      </c>
      <c r="N15" s="138" t="s">
        <v>40</v>
      </c>
      <c r="O15" s="138" t="s">
        <v>40</v>
      </c>
      <c r="P15" s="138" t="s">
        <v>40</v>
      </c>
      <c r="Q15" s="413" t="s">
        <v>65</v>
      </c>
      <c r="R15" s="22">
        <v>45673</v>
      </c>
      <c r="S15" s="22">
        <v>45673</v>
      </c>
      <c r="T15" s="22">
        <v>45674</v>
      </c>
      <c r="U15" s="22">
        <v>45675</v>
      </c>
    </row>
    <row r="16" spans="1:256" hidden="1" x14ac:dyDescent="0.25">
      <c r="A16" s="28" t="s">
        <v>43</v>
      </c>
      <c r="B16" s="195" t="s">
        <v>66</v>
      </c>
      <c r="C16" s="22">
        <v>45666</v>
      </c>
      <c r="D16" s="22">
        <f t="shared" si="0"/>
        <v>45666</v>
      </c>
      <c r="E16" s="22">
        <f t="shared" si="1"/>
        <v>45667</v>
      </c>
      <c r="F16" s="22">
        <f t="shared" si="2"/>
        <v>45668</v>
      </c>
      <c r="G16" s="56">
        <f>F16+3</f>
        <v>45671</v>
      </c>
      <c r="H16" s="22">
        <f>G16+1</f>
        <v>45672</v>
      </c>
      <c r="I16" s="22">
        <f t="shared" ref="I16:I20" si="6">H16</f>
        <v>45672</v>
      </c>
      <c r="J16" s="22">
        <f t="shared" ref="J16:J20" si="7">H16</f>
        <v>45672</v>
      </c>
      <c r="K16" s="22">
        <f t="shared" ref="K16:K20" si="8">H16+1</f>
        <v>45673</v>
      </c>
      <c r="L16" s="22">
        <f t="shared" si="3"/>
        <v>45673</v>
      </c>
      <c r="M16" s="138" t="s">
        <v>40</v>
      </c>
      <c r="N16" s="138" t="s">
        <v>40</v>
      </c>
      <c r="O16" s="138" t="s">
        <v>40</v>
      </c>
      <c r="P16" s="138" t="s">
        <v>40</v>
      </c>
      <c r="Q16" s="187" t="s">
        <v>67</v>
      </c>
      <c r="R16" s="22">
        <f t="shared" ref="R16:R20" si="9">L16+7</f>
        <v>45680</v>
      </c>
      <c r="S16" s="22">
        <f t="shared" ref="S16:S20" si="10">L16+7</f>
        <v>45680</v>
      </c>
      <c r="T16" s="22">
        <f t="shared" si="4"/>
        <v>45681</v>
      </c>
      <c r="U16" s="22">
        <f t="shared" si="5"/>
        <v>45682</v>
      </c>
    </row>
    <row r="17" spans="1:21" hidden="1" x14ac:dyDescent="0.25">
      <c r="A17" s="405" t="s">
        <v>37</v>
      </c>
      <c r="B17" s="195" t="s">
        <v>68</v>
      </c>
      <c r="C17" s="22">
        <v>45673</v>
      </c>
      <c r="D17" s="22">
        <f t="shared" si="0"/>
        <v>45673</v>
      </c>
      <c r="E17" s="22">
        <f t="shared" si="1"/>
        <v>45674</v>
      </c>
      <c r="F17" s="22">
        <f t="shared" si="2"/>
        <v>45675</v>
      </c>
      <c r="G17" s="286" t="s">
        <v>69</v>
      </c>
      <c r="H17" s="22">
        <v>45679</v>
      </c>
      <c r="I17" s="22">
        <f>H17+1</f>
        <v>45680</v>
      </c>
      <c r="J17" s="22">
        <f>H17+1</f>
        <v>45680</v>
      </c>
      <c r="K17" s="22">
        <f>H17+2</f>
        <v>45681</v>
      </c>
      <c r="L17" s="22">
        <f t="shared" si="3"/>
        <v>45681</v>
      </c>
      <c r="M17" s="138" t="s">
        <v>40</v>
      </c>
      <c r="N17" s="138" t="s">
        <v>40</v>
      </c>
      <c r="O17" s="138" t="s">
        <v>40</v>
      </c>
      <c r="P17" s="138" t="s">
        <v>40</v>
      </c>
      <c r="Q17" s="187" t="s">
        <v>70</v>
      </c>
      <c r="R17" s="451" t="s">
        <v>71</v>
      </c>
      <c r="S17" s="452"/>
      <c r="T17" s="451" t="s">
        <v>72</v>
      </c>
      <c r="U17" s="452"/>
    </row>
    <row r="18" spans="1:21" hidden="1" x14ac:dyDescent="0.25">
      <c r="A18" s="28" t="s">
        <v>43</v>
      </c>
      <c r="B18" s="195" t="s">
        <v>73</v>
      </c>
      <c r="C18" s="22">
        <v>45680</v>
      </c>
      <c r="D18" s="22">
        <f t="shared" si="0"/>
        <v>45680</v>
      </c>
      <c r="E18" s="22">
        <f t="shared" si="1"/>
        <v>45681</v>
      </c>
      <c r="F18" s="22">
        <f t="shared" si="2"/>
        <v>45682</v>
      </c>
      <c r="G18" s="286" t="s">
        <v>74</v>
      </c>
      <c r="H18" s="286" t="s">
        <v>75</v>
      </c>
      <c r="I18" s="455" t="s">
        <v>76</v>
      </c>
      <c r="J18" s="456"/>
      <c r="K18" s="455" t="s">
        <v>77</v>
      </c>
      <c r="L18" s="456"/>
      <c r="M18" s="138" t="s">
        <v>40</v>
      </c>
      <c r="N18" s="138" t="s">
        <v>40</v>
      </c>
      <c r="O18" s="138" t="s">
        <v>40</v>
      </c>
      <c r="P18" s="138" t="s">
        <v>40</v>
      </c>
      <c r="Q18" s="187" t="s">
        <v>78</v>
      </c>
      <c r="R18" s="22">
        <v>45694</v>
      </c>
      <c r="S18" s="22">
        <f t="shared" si="10"/>
        <v>7</v>
      </c>
      <c r="T18" s="22">
        <f t="shared" si="4"/>
        <v>45695</v>
      </c>
      <c r="U18" s="22">
        <f t="shared" si="5"/>
        <v>45696</v>
      </c>
    </row>
    <row r="19" spans="1:21" hidden="1" x14ac:dyDescent="0.25">
      <c r="A19" s="405" t="s">
        <v>37</v>
      </c>
      <c r="B19" s="195" t="s">
        <v>79</v>
      </c>
      <c r="C19" s="451" t="s">
        <v>71</v>
      </c>
      <c r="D19" s="452"/>
      <c r="E19" s="451" t="s">
        <v>72</v>
      </c>
      <c r="F19" s="452"/>
      <c r="G19" s="286" t="s">
        <v>80</v>
      </c>
      <c r="H19" s="22">
        <v>45693</v>
      </c>
      <c r="I19" s="22">
        <f t="shared" si="6"/>
        <v>45693</v>
      </c>
      <c r="J19" s="22">
        <f t="shared" si="7"/>
        <v>45693</v>
      </c>
      <c r="K19" s="22">
        <f>H19+2</f>
        <v>45695</v>
      </c>
      <c r="L19" s="22">
        <f>J19+2</f>
        <v>45695</v>
      </c>
      <c r="M19" s="138" t="s">
        <v>40</v>
      </c>
      <c r="N19" s="138" t="s">
        <v>40</v>
      </c>
      <c r="O19" s="138" t="s">
        <v>40</v>
      </c>
      <c r="P19" s="138" t="s">
        <v>40</v>
      </c>
      <c r="Q19" s="187" t="s">
        <v>81</v>
      </c>
      <c r="R19" s="22">
        <f>L19+6</f>
        <v>45701</v>
      </c>
      <c r="S19" s="22">
        <f>L19+6</f>
        <v>45701</v>
      </c>
      <c r="T19" s="22">
        <f t="shared" si="4"/>
        <v>45702</v>
      </c>
      <c r="U19" s="22">
        <f t="shared" si="5"/>
        <v>45703</v>
      </c>
    </row>
    <row r="20" spans="1:21" hidden="1" x14ac:dyDescent="0.25">
      <c r="A20" s="28" t="s">
        <v>43</v>
      </c>
      <c r="B20" s="195" t="s">
        <v>82</v>
      </c>
      <c r="C20" s="22">
        <v>45694</v>
      </c>
      <c r="D20" s="22">
        <f t="shared" si="0"/>
        <v>45694</v>
      </c>
      <c r="E20" s="22">
        <f t="shared" si="1"/>
        <v>45695</v>
      </c>
      <c r="F20" s="22">
        <f t="shared" si="2"/>
        <v>45696</v>
      </c>
      <c r="G20" s="286" t="s">
        <v>83</v>
      </c>
      <c r="H20" s="22">
        <v>45700</v>
      </c>
      <c r="I20" s="22">
        <f t="shared" si="6"/>
        <v>45700</v>
      </c>
      <c r="J20" s="22">
        <f t="shared" si="7"/>
        <v>45700</v>
      </c>
      <c r="K20" s="22">
        <f t="shared" si="8"/>
        <v>45701</v>
      </c>
      <c r="L20" s="22">
        <f t="shared" si="3"/>
        <v>45701</v>
      </c>
      <c r="M20" s="138"/>
      <c r="N20" s="138"/>
      <c r="O20" s="138"/>
      <c r="P20" s="138"/>
      <c r="Q20" s="187" t="s">
        <v>84</v>
      </c>
      <c r="R20" s="22">
        <f t="shared" si="9"/>
        <v>45708</v>
      </c>
      <c r="S20" s="22">
        <f t="shared" si="10"/>
        <v>45708</v>
      </c>
      <c r="T20" s="22">
        <f t="shared" si="4"/>
        <v>45709</v>
      </c>
      <c r="U20" s="22">
        <f t="shared" si="5"/>
        <v>45710</v>
      </c>
    </row>
    <row r="21" spans="1:21" hidden="1" x14ac:dyDescent="0.25">
      <c r="A21" s="405" t="s">
        <v>37</v>
      </c>
      <c r="B21" s="195" t="s">
        <v>85</v>
      </c>
      <c r="C21" s="22">
        <v>45701</v>
      </c>
      <c r="D21" s="22">
        <f t="shared" si="0"/>
        <v>45701</v>
      </c>
      <c r="E21" s="22">
        <f t="shared" si="1"/>
        <v>45702</v>
      </c>
      <c r="F21" s="22">
        <f t="shared" si="2"/>
        <v>45703</v>
      </c>
      <c r="G21" s="286" t="s">
        <v>86</v>
      </c>
      <c r="H21" s="22">
        <v>45707</v>
      </c>
      <c r="I21" s="22">
        <f>H21+1</f>
        <v>45708</v>
      </c>
      <c r="J21" s="22">
        <f>H21+1</f>
        <v>45708</v>
      </c>
      <c r="K21" s="22">
        <f>H21+2</f>
        <v>45709</v>
      </c>
      <c r="L21" s="22">
        <f t="shared" si="3"/>
        <v>45709</v>
      </c>
      <c r="M21" s="138"/>
      <c r="N21" s="138"/>
      <c r="O21" s="138"/>
      <c r="P21" s="138"/>
      <c r="Q21" s="187" t="s">
        <v>87</v>
      </c>
      <c r="R21" s="22">
        <f>L21+6</f>
        <v>45715</v>
      </c>
      <c r="S21" s="22">
        <f>L21+6</f>
        <v>45715</v>
      </c>
      <c r="T21" s="22">
        <f t="shared" si="4"/>
        <v>45716</v>
      </c>
      <c r="U21" s="22">
        <f t="shared" si="5"/>
        <v>45717</v>
      </c>
    </row>
    <row r="22" spans="1:21" hidden="1" x14ac:dyDescent="0.25">
      <c r="A22" s="28" t="s">
        <v>43</v>
      </c>
      <c r="B22" s="414" t="s">
        <v>88</v>
      </c>
      <c r="C22" s="22">
        <v>45708</v>
      </c>
      <c r="D22" s="22">
        <f t="shared" si="0"/>
        <v>45708</v>
      </c>
      <c r="E22" s="22">
        <f t="shared" si="1"/>
        <v>45709</v>
      </c>
      <c r="F22" s="22">
        <f t="shared" si="2"/>
        <v>45710</v>
      </c>
      <c r="G22" s="286" t="s">
        <v>89</v>
      </c>
      <c r="H22" s="22">
        <v>45714</v>
      </c>
      <c r="I22" s="22">
        <f>H22+1</f>
        <v>45715</v>
      </c>
      <c r="J22" s="22">
        <f>H22+1</f>
        <v>45715</v>
      </c>
      <c r="K22" s="22">
        <f>H22+2</f>
        <v>45716</v>
      </c>
      <c r="L22" s="22">
        <f t="shared" si="3"/>
        <v>45716</v>
      </c>
      <c r="M22" s="138"/>
      <c r="N22" s="138"/>
      <c r="O22" s="138"/>
      <c r="P22" s="138"/>
      <c r="Q22" s="187" t="s">
        <v>90</v>
      </c>
      <c r="R22" s="22">
        <f>L22+6</f>
        <v>45722</v>
      </c>
      <c r="S22" s="22">
        <f>L22+6</f>
        <v>45722</v>
      </c>
      <c r="T22" s="22">
        <f t="shared" si="4"/>
        <v>45723</v>
      </c>
      <c r="U22" s="22">
        <f t="shared" si="5"/>
        <v>45724</v>
      </c>
    </row>
    <row r="23" spans="1:21" hidden="1" x14ac:dyDescent="0.25">
      <c r="A23" s="405" t="s">
        <v>37</v>
      </c>
      <c r="B23" s="414" t="s">
        <v>91</v>
      </c>
      <c r="C23" s="22">
        <v>45715</v>
      </c>
      <c r="D23" s="22">
        <f t="shared" si="0"/>
        <v>45715</v>
      </c>
      <c r="E23" s="22">
        <f t="shared" si="1"/>
        <v>45716</v>
      </c>
      <c r="F23" s="22">
        <f t="shared" si="2"/>
        <v>45717</v>
      </c>
      <c r="G23" s="286" t="s">
        <v>92</v>
      </c>
      <c r="H23" s="22">
        <v>45721</v>
      </c>
      <c r="I23" s="22">
        <v>45722</v>
      </c>
      <c r="J23" s="22">
        <v>45722</v>
      </c>
      <c r="K23" s="22">
        <v>45723</v>
      </c>
      <c r="L23" s="22">
        <v>45723</v>
      </c>
      <c r="M23" s="138"/>
      <c r="N23" s="138"/>
      <c r="O23" s="138"/>
      <c r="P23" s="138"/>
      <c r="Q23" s="187" t="s">
        <v>93</v>
      </c>
      <c r="R23" s="22">
        <v>45729</v>
      </c>
      <c r="S23" s="22">
        <v>45729</v>
      </c>
      <c r="T23" s="22">
        <v>45730</v>
      </c>
      <c r="U23" s="22">
        <v>45731</v>
      </c>
    </row>
    <row r="24" spans="1:21" hidden="1" x14ac:dyDescent="0.25">
      <c r="A24" s="28" t="s">
        <v>43</v>
      </c>
      <c r="B24" s="414" t="s">
        <v>94</v>
      </c>
      <c r="C24" s="22">
        <v>45722</v>
      </c>
      <c r="D24" s="22">
        <f t="shared" si="0"/>
        <v>45722</v>
      </c>
      <c r="E24" s="22">
        <f t="shared" si="1"/>
        <v>45723</v>
      </c>
      <c r="F24" s="22">
        <f t="shared" si="2"/>
        <v>45724</v>
      </c>
      <c r="G24" s="286" t="s">
        <v>95</v>
      </c>
      <c r="H24" s="22">
        <v>45728</v>
      </c>
      <c r="I24" s="22">
        <v>45729</v>
      </c>
      <c r="J24" s="22">
        <v>45729</v>
      </c>
      <c r="K24" s="22">
        <v>45730</v>
      </c>
      <c r="L24" s="22">
        <v>45730</v>
      </c>
      <c r="M24" s="138"/>
      <c r="N24" s="138"/>
      <c r="O24" s="138"/>
      <c r="P24" s="138"/>
      <c r="Q24" s="187" t="s">
        <v>96</v>
      </c>
      <c r="R24" s="22">
        <v>45736</v>
      </c>
      <c r="S24" s="22">
        <v>45736</v>
      </c>
      <c r="T24" s="22">
        <v>45737</v>
      </c>
      <c r="U24" s="22">
        <v>45738</v>
      </c>
    </row>
    <row r="25" spans="1:21" hidden="1" x14ac:dyDescent="0.25">
      <c r="A25" s="405" t="s">
        <v>37</v>
      </c>
      <c r="B25" s="414" t="s">
        <v>97</v>
      </c>
      <c r="C25" s="22">
        <v>45729</v>
      </c>
      <c r="D25" s="22">
        <f t="shared" si="0"/>
        <v>45729</v>
      </c>
      <c r="E25" s="22">
        <f t="shared" si="1"/>
        <v>45730</v>
      </c>
      <c r="F25" s="22">
        <f t="shared" si="2"/>
        <v>45731</v>
      </c>
      <c r="G25" s="286" t="s">
        <v>98</v>
      </c>
      <c r="H25" s="22">
        <v>45735</v>
      </c>
      <c r="I25" s="22">
        <v>45736</v>
      </c>
      <c r="J25" s="22">
        <v>45736</v>
      </c>
      <c r="K25" s="22">
        <v>45737</v>
      </c>
      <c r="L25" s="22">
        <v>45737</v>
      </c>
      <c r="M25" s="138"/>
      <c r="N25" s="138"/>
      <c r="O25" s="138"/>
      <c r="P25" s="138"/>
      <c r="Q25" s="187" t="s">
        <v>99</v>
      </c>
      <c r="R25" s="22">
        <v>45743</v>
      </c>
      <c r="S25" s="22">
        <v>45743</v>
      </c>
      <c r="T25" s="22">
        <v>45744</v>
      </c>
      <c r="U25" s="22">
        <v>45745</v>
      </c>
    </row>
    <row r="26" spans="1:21" hidden="1" x14ac:dyDescent="0.25">
      <c r="A26" s="28" t="s">
        <v>43</v>
      </c>
      <c r="B26" s="414" t="s">
        <v>100</v>
      </c>
      <c r="C26" s="22">
        <v>45736</v>
      </c>
      <c r="D26" s="22">
        <f t="shared" si="0"/>
        <v>45736</v>
      </c>
      <c r="E26" s="22">
        <f t="shared" si="1"/>
        <v>45737</v>
      </c>
      <c r="F26" s="22">
        <f t="shared" si="2"/>
        <v>45738</v>
      </c>
      <c r="G26" s="22">
        <v>45741</v>
      </c>
      <c r="H26" s="22">
        <v>45742</v>
      </c>
      <c r="I26" s="22">
        <v>45743</v>
      </c>
      <c r="J26" s="286" t="s">
        <v>101</v>
      </c>
      <c r="K26" s="286" t="s">
        <v>102</v>
      </c>
      <c r="L26" s="286" t="s">
        <v>103</v>
      </c>
      <c r="M26" s="138"/>
      <c r="N26" s="138"/>
      <c r="O26" s="138"/>
      <c r="P26" s="138"/>
      <c r="Q26" s="187" t="s">
        <v>104</v>
      </c>
      <c r="R26" s="22">
        <v>45750</v>
      </c>
      <c r="S26" s="22">
        <v>45750</v>
      </c>
      <c r="T26" s="22">
        <v>45751</v>
      </c>
      <c r="U26" s="22">
        <v>45752</v>
      </c>
    </row>
    <row r="27" spans="1:21" hidden="1" x14ac:dyDescent="0.25">
      <c r="A27" s="21" t="s">
        <v>37</v>
      </c>
      <c r="B27" s="414" t="s">
        <v>105</v>
      </c>
      <c r="C27" s="44">
        <v>45743</v>
      </c>
      <c r="D27" s="44">
        <f t="shared" si="0"/>
        <v>45743</v>
      </c>
      <c r="E27" s="44">
        <f t="shared" si="1"/>
        <v>45744</v>
      </c>
      <c r="F27" s="44">
        <f t="shared" si="2"/>
        <v>45745</v>
      </c>
      <c r="G27" s="415" t="s">
        <v>106</v>
      </c>
      <c r="H27" s="44">
        <v>45749</v>
      </c>
      <c r="I27" s="44">
        <f t="shared" ref="I27:I31" si="11">H27+1</f>
        <v>45750</v>
      </c>
      <c r="J27" s="44">
        <f t="shared" ref="J27:J31" si="12">H27+1</f>
        <v>45750</v>
      </c>
      <c r="K27" s="44">
        <f t="shared" ref="K27:K31" si="13">H27+2</f>
        <v>45751</v>
      </c>
      <c r="L27" s="44">
        <f t="shared" ref="L27:L31" si="14">K27</f>
        <v>45751</v>
      </c>
      <c r="M27" s="217"/>
      <c r="N27" s="217"/>
      <c r="O27" s="217"/>
      <c r="P27" s="217"/>
      <c r="Q27" s="28" t="s">
        <v>107</v>
      </c>
      <c r="R27" s="455" t="s">
        <v>108</v>
      </c>
      <c r="S27" s="456"/>
      <c r="T27" s="455" t="s">
        <v>109</v>
      </c>
      <c r="U27" s="456"/>
    </row>
    <row r="28" spans="1:21" hidden="1" x14ac:dyDescent="0.25">
      <c r="A28" s="28" t="s">
        <v>43</v>
      </c>
      <c r="B28" s="414" t="s">
        <v>110</v>
      </c>
      <c r="C28" s="44">
        <v>45750</v>
      </c>
      <c r="D28" s="44">
        <f t="shared" si="0"/>
        <v>45750</v>
      </c>
      <c r="E28" s="44">
        <f t="shared" si="1"/>
        <v>45751</v>
      </c>
      <c r="F28" s="44">
        <f t="shared" si="2"/>
        <v>45752</v>
      </c>
      <c r="G28" s="286" t="s">
        <v>111</v>
      </c>
      <c r="H28" s="44">
        <v>45756</v>
      </c>
      <c r="I28" s="44">
        <f t="shared" si="11"/>
        <v>45757</v>
      </c>
      <c r="J28" s="44">
        <f t="shared" si="12"/>
        <v>45757</v>
      </c>
      <c r="K28" s="44">
        <f t="shared" si="13"/>
        <v>45758</v>
      </c>
      <c r="L28" s="44">
        <f t="shared" si="14"/>
        <v>45758</v>
      </c>
      <c r="M28" s="217"/>
      <c r="N28" s="217"/>
      <c r="O28" s="217"/>
      <c r="P28" s="217"/>
      <c r="Q28" s="28" t="s">
        <v>112</v>
      </c>
      <c r="R28" s="44">
        <v>45764</v>
      </c>
      <c r="S28" s="44">
        <f t="shared" ref="S28:S31" si="15">R28</f>
        <v>45764</v>
      </c>
      <c r="T28" s="44">
        <f t="shared" ref="T28:T31" si="16">R28+1</f>
        <v>45765</v>
      </c>
      <c r="U28" s="44">
        <f t="shared" ref="U28:U31" si="17">T28+1</f>
        <v>45766</v>
      </c>
    </row>
    <row r="29" spans="1:21" hidden="1" x14ac:dyDescent="0.25">
      <c r="A29" s="26" t="s">
        <v>113</v>
      </c>
      <c r="B29" s="414" t="s">
        <v>114</v>
      </c>
      <c r="C29" s="44">
        <v>45757</v>
      </c>
      <c r="D29" s="44">
        <f t="shared" si="0"/>
        <v>45757</v>
      </c>
      <c r="E29" s="44">
        <f t="shared" si="1"/>
        <v>45758</v>
      </c>
      <c r="F29" s="44">
        <f t="shared" si="2"/>
        <v>45759</v>
      </c>
      <c r="G29" s="286" t="s">
        <v>115</v>
      </c>
      <c r="H29" s="44">
        <v>45763</v>
      </c>
      <c r="I29" s="44">
        <f t="shared" si="11"/>
        <v>45764</v>
      </c>
      <c r="J29" s="44">
        <f t="shared" si="12"/>
        <v>45764</v>
      </c>
      <c r="K29" s="44">
        <f t="shared" si="13"/>
        <v>45765</v>
      </c>
      <c r="L29" s="44">
        <f t="shared" si="14"/>
        <v>45765</v>
      </c>
      <c r="M29" s="217"/>
      <c r="N29" s="217"/>
      <c r="O29" s="217"/>
      <c r="P29" s="217"/>
      <c r="Q29" s="28" t="s">
        <v>116</v>
      </c>
      <c r="R29" s="44">
        <v>45771</v>
      </c>
      <c r="S29" s="44">
        <f t="shared" si="15"/>
        <v>45771</v>
      </c>
      <c r="T29" s="44">
        <f t="shared" si="16"/>
        <v>45772</v>
      </c>
      <c r="U29" s="44">
        <f t="shared" si="17"/>
        <v>45773</v>
      </c>
    </row>
    <row r="30" spans="1:21" hidden="1" x14ac:dyDescent="0.25">
      <c r="A30" s="28" t="s">
        <v>43</v>
      </c>
      <c r="B30" s="414" t="s">
        <v>117</v>
      </c>
      <c r="C30" s="44">
        <v>45764</v>
      </c>
      <c r="D30" s="44">
        <f t="shared" si="0"/>
        <v>45764</v>
      </c>
      <c r="E30" s="44">
        <f t="shared" si="1"/>
        <v>45765</v>
      </c>
      <c r="F30" s="44">
        <f t="shared" si="2"/>
        <v>45766</v>
      </c>
      <c r="G30" s="44">
        <v>45769</v>
      </c>
      <c r="H30" s="44">
        <v>45769</v>
      </c>
      <c r="I30" s="44">
        <f t="shared" si="11"/>
        <v>45770</v>
      </c>
      <c r="J30" s="44">
        <f t="shared" si="12"/>
        <v>45770</v>
      </c>
      <c r="K30" s="44">
        <f t="shared" si="13"/>
        <v>45771</v>
      </c>
      <c r="L30" s="286" t="s">
        <v>118</v>
      </c>
      <c r="M30" s="217"/>
      <c r="N30" s="217"/>
      <c r="O30" s="217"/>
      <c r="P30" s="217"/>
      <c r="Q30" s="28" t="s">
        <v>119</v>
      </c>
      <c r="R30" s="44">
        <v>45778</v>
      </c>
      <c r="S30" s="44">
        <f t="shared" si="15"/>
        <v>45778</v>
      </c>
      <c r="T30" s="44">
        <f t="shared" si="16"/>
        <v>45779</v>
      </c>
      <c r="U30" s="44">
        <f t="shared" si="17"/>
        <v>45780</v>
      </c>
    </row>
    <row r="31" spans="1:21" hidden="1" x14ac:dyDescent="0.25">
      <c r="A31" s="28" t="s">
        <v>120</v>
      </c>
      <c r="B31" s="414" t="s">
        <v>121</v>
      </c>
      <c r="C31" s="44">
        <v>45771</v>
      </c>
      <c r="D31" s="44">
        <f t="shared" si="0"/>
        <v>45771</v>
      </c>
      <c r="E31" s="44">
        <f t="shared" si="1"/>
        <v>45772</v>
      </c>
      <c r="F31" s="44">
        <f t="shared" si="2"/>
        <v>45773</v>
      </c>
      <c r="G31" s="286" t="s">
        <v>122</v>
      </c>
      <c r="H31" s="44">
        <v>45777</v>
      </c>
      <c r="I31" s="44">
        <f t="shared" si="11"/>
        <v>45778</v>
      </c>
      <c r="J31" s="44">
        <f t="shared" si="12"/>
        <v>45778</v>
      </c>
      <c r="K31" s="44">
        <f t="shared" si="13"/>
        <v>45779</v>
      </c>
      <c r="L31" s="44">
        <f t="shared" si="14"/>
        <v>45779</v>
      </c>
      <c r="M31" s="217"/>
      <c r="N31" s="217"/>
      <c r="O31" s="217"/>
      <c r="P31" s="217"/>
      <c r="Q31" s="28" t="s">
        <v>123</v>
      </c>
      <c r="R31" s="44">
        <v>45785</v>
      </c>
      <c r="S31" s="44">
        <f t="shared" si="15"/>
        <v>45785</v>
      </c>
      <c r="T31" s="44">
        <f t="shared" si="16"/>
        <v>45786</v>
      </c>
      <c r="U31" s="44">
        <f t="shared" si="17"/>
        <v>45787</v>
      </c>
    </row>
    <row r="32" spans="1:21" hidden="1" x14ac:dyDescent="0.25">
      <c r="A32" s="187" t="s">
        <v>43</v>
      </c>
      <c r="B32" s="195" t="s">
        <v>124</v>
      </c>
      <c r="C32" s="22">
        <v>45778</v>
      </c>
      <c r="D32" s="22">
        <v>45778</v>
      </c>
      <c r="E32" s="22">
        <v>45779</v>
      </c>
      <c r="F32" s="22">
        <v>45780</v>
      </c>
      <c r="G32" s="286" t="s">
        <v>125</v>
      </c>
      <c r="H32" s="44">
        <v>45784</v>
      </c>
      <c r="I32" s="44">
        <v>45785</v>
      </c>
      <c r="J32" s="44">
        <v>45785</v>
      </c>
      <c r="K32" s="44">
        <v>45786</v>
      </c>
      <c r="L32" s="44">
        <v>45786</v>
      </c>
      <c r="M32" s="217"/>
      <c r="N32" s="217"/>
      <c r="O32" s="217"/>
      <c r="P32" s="217"/>
      <c r="Q32" s="28" t="s">
        <v>126</v>
      </c>
      <c r="R32" s="44">
        <v>45792</v>
      </c>
      <c r="S32" s="44">
        <v>45792</v>
      </c>
      <c r="T32" s="44">
        <v>45793</v>
      </c>
      <c r="U32" s="44">
        <v>45794</v>
      </c>
    </row>
    <row r="33" spans="1:21" hidden="1" x14ac:dyDescent="0.25">
      <c r="A33" s="187" t="s">
        <v>120</v>
      </c>
      <c r="B33" s="195" t="s">
        <v>127</v>
      </c>
      <c r="C33" s="22">
        <v>45785</v>
      </c>
      <c r="D33" s="22">
        <v>45785</v>
      </c>
      <c r="E33" s="22">
        <v>45786</v>
      </c>
      <c r="F33" s="22">
        <v>45787</v>
      </c>
      <c r="G33" s="286" t="s">
        <v>128</v>
      </c>
      <c r="H33" s="44">
        <v>45791</v>
      </c>
      <c r="I33" s="44">
        <v>45792</v>
      </c>
      <c r="J33" s="44">
        <v>45792</v>
      </c>
      <c r="K33" s="44">
        <v>45793</v>
      </c>
      <c r="L33" s="44">
        <v>45793</v>
      </c>
      <c r="M33" s="217"/>
      <c r="N33" s="217"/>
      <c r="O33" s="217"/>
      <c r="P33" s="217"/>
      <c r="Q33" s="28" t="s">
        <v>129</v>
      </c>
      <c r="R33" s="44">
        <v>45799</v>
      </c>
      <c r="S33" s="44">
        <v>45799</v>
      </c>
      <c r="T33" s="44">
        <v>45800</v>
      </c>
      <c r="U33" s="44">
        <v>45801</v>
      </c>
    </row>
    <row r="34" spans="1:21" hidden="1" x14ac:dyDescent="0.25">
      <c r="A34" s="187" t="s">
        <v>43</v>
      </c>
      <c r="B34" s="195" t="s">
        <v>130</v>
      </c>
      <c r="C34" s="22">
        <v>45792</v>
      </c>
      <c r="D34" s="44">
        <f t="shared" ref="D34:D36" si="18">C34</f>
        <v>45792</v>
      </c>
      <c r="E34" s="44">
        <f t="shared" ref="E34:E58" si="19">C34+1</f>
        <v>45793</v>
      </c>
      <c r="F34" s="44">
        <f t="shared" ref="F34:F58" si="20">D34+2</f>
        <v>45794</v>
      </c>
      <c r="G34" s="286" t="s">
        <v>131</v>
      </c>
      <c r="H34" s="44">
        <v>45798</v>
      </c>
      <c r="I34" s="44">
        <f t="shared" ref="I34:I58" si="21">H34+1</f>
        <v>45799</v>
      </c>
      <c r="J34" s="44">
        <f t="shared" ref="J34:J58" si="22">H34+1</f>
        <v>45799</v>
      </c>
      <c r="K34" s="44">
        <f t="shared" ref="K34:K58" si="23">H34+2</f>
        <v>45800</v>
      </c>
      <c r="L34" s="44">
        <f t="shared" ref="L34:L58" si="24">K34</f>
        <v>45800</v>
      </c>
      <c r="M34" s="67"/>
      <c r="N34" s="67"/>
      <c r="O34" s="67"/>
      <c r="P34" s="67"/>
      <c r="Q34" s="195" t="s">
        <v>132</v>
      </c>
      <c r="R34" s="44">
        <v>45806</v>
      </c>
      <c r="S34" s="44">
        <f t="shared" ref="S34:S57" si="25">R34</f>
        <v>45806</v>
      </c>
      <c r="T34" s="44">
        <f t="shared" ref="T34:T57" si="26">R34+1</f>
        <v>45807</v>
      </c>
      <c r="U34" s="44">
        <f t="shared" ref="U34:U57" si="27">T34+1</f>
        <v>45808</v>
      </c>
    </row>
    <row r="35" spans="1:21" hidden="1" x14ac:dyDescent="0.25">
      <c r="A35" s="187" t="s">
        <v>120</v>
      </c>
      <c r="B35" s="416" t="s">
        <v>133</v>
      </c>
      <c r="C35" s="22">
        <v>45799</v>
      </c>
      <c r="D35" s="44">
        <f t="shared" si="18"/>
        <v>45799</v>
      </c>
      <c r="E35" s="44">
        <f t="shared" si="19"/>
        <v>45800</v>
      </c>
      <c r="F35" s="44">
        <f t="shared" si="20"/>
        <v>45801</v>
      </c>
      <c r="G35" s="286" t="s">
        <v>134</v>
      </c>
      <c r="H35" s="44">
        <v>45805</v>
      </c>
      <c r="I35" s="44">
        <f t="shared" si="21"/>
        <v>45806</v>
      </c>
      <c r="J35" s="44">
        <f t="shared" si="22"/>
        <v>45806</v>
      </c>
      <c r="K35" s="44">
        <f t="shared" si="23"/>
        <v>45807</v>
      </c>
      <c r="L35" s="44">
        <f t="shared" si="24"/>
        <v>45807</v>
      </c>
      <c r="M35" s="67"/>
      <c r="N35" s="67"/>
      <c r="O35" s="67"/>
      <c r="P35" s="67"/>
      <c r="Q35" s="195" t="s">
        <v>135</v>
      </c>
      <c r="R35" s="44">
        <v>45813</v>
      </c>
      <c r="S35" s="44">
        <f t="shared" si="25"/>
        <v>45813</v>
      </c>
      <c r="T35" s="44">
        <f t="shared" si="26"/>
        <v>45814</v>
      </c>
      <c r="U35" s="44">
        <f t="shared" si="27"/>
        <v>45815</v>
      </c>
    </row>
    <row r="36" spans="1:21" hidden="1" x14ac:dyDescent="0.25">
      <c r="A36" s="28" t="s">
        <v>43</v>
      </c>
      <c r="B36" s="414" t="s">
        <v>136</v>
      </c>
      <c r="C36" s="44">
        <v>45806</v>
      </c>
      <c r="D36" s="44">
        <f t="shared" si="18"/>
        <v>45806</v>
      </c>
      <c r="E36" s="44">
        <f t="shared" si="19"/>
        <v>45807</v>
      </c>
      <c r="F36" s="44">
        <f t="shared" si="20"/>
        <v>45808</v>
      </c>
      <c r="G36" s="286" t="s">
        <v>137</v>
      </c>
      <c r="H36" s="44">
        <v>45812</v>
      </c>
      <c r="I36" s="44">
        <f t="shared" si="21"/>
        <v>45813</v>
      </c>
      <c r="J36" s="44">
        <f t="shared" si="22"/>
        <v>45813</v>
      </c>
      <c r="K36" s="44">
        <f t="shared" si="23"/>
        <v>45814</v>
      </c>
      <c r="L36" s="44">
        <f t="shared" si="24"/>
        <v>45814</v>
      </c>
      <c r="M36" s="67"/>
      <c r="N36" s="67"/>
      <c r="O36" s="67"/>
      <c r="P36" s="67"/>
      <c r="Q36" s="414" t="s">
        <v>138</v>
      </c>
      <c r="R36" s="44">
        <v>45820</v>
      </c>
      <c r="S36" s="44">
        <f t="shared" si="25"/>
        <v>45820</v>
      </c>
      <c r="T36" s="44">
        <f t="shared" si="26"/>
        <v>45821</v>
      </c>
      <c r="U36" s="44">
        <f t="shared" si="27"/>
        <v>45822</v>
      </c>
    </row>
    <row r="37" spans="1:21" hidden="1" x14ac:dyDescent="0.25">
      <c r="A37" s="405" t="s">
        <v>139</v>
      </c>
      <c r="B37" s="414" t="s">
        <v>140</v>
      </c>
      <c r="C37" s="44">
        <v>45813</v>
      </c>
      <c r="D37" s="44">
        <f t="shared" ref="D37:D58" si="28">C37</f>
        <v>45813</v>
      </c>
      <c r="E37" s="44">
        <f t="shared" si="19"/>
        <v>45814</v>
      </c>
      <c r="F37" s="44">
        <f t="shared" si="20"/>
        <v>45815</v>
      </c>
      <c r="G37" s="417" t="s">
        <v>141</v>
      </c>
      <c r="H37" s="44">
        <v>45819</v>
      </c>
      <c r="I37" s="44">
        <f t="shared" si="21"/>
        <v>45820</v>
      </c>
      <c r="J37" s="44">
        <f t="shared" si="22"/>
        <v>45820</v>
      </c>
      <c r="K37" s="44">
        <f t="shared" si="23"/>
        <v>45821</v>
      </c>
      <c r="L37" s="44">
        <f t="shared" si="24"/>
        <v>45821</v>
      </c>
      <c r="M37" s="309"/>
      <c r="N37" s="309"/>
      <c r="O37" s="309"/>
      <c r="P37" s="309"/>
      <c r="Q37" s="414" t="s">
        <v>142</v>
      </c>
      <c r="R37" s="44">
        <v>45827</v>
      </c>
      <c r="S37" s="44">
        <f t="shared" si="25"/>
        <v>45827</v>
      </c>
      <c r="T37" s="44">
        <f t="shared" si="26"/>
        <v>45828</v>
      </c>
      <c r="U37" s="44">
        <f t="shared" si="27"/>
        <v>45829</v>
      </c>
    </row>
    <row r="38" spans="1:21" hidden="1" x14ac:dyDescent="0.25">
      <c r="A38" s="405" t="s">
        <v>143</v>
      </c>
      <c r="B38" s="414" t="s">
        <v>144</v>
      </c>
      <c r="C38" s="44">
        <v>45820</v>
      </c>
      <c r="D38" s="44">
        <f t="shared" si="28"/>
        <v>45820</v>
      </c>
      <c r="E38" s="44">
        <f t="shared" si="19"/>
        <v>45821</v>
      </c>
      <c r="F38" s="44">
        <f t="shared" si="20"/>
        <v>45822</v>
      </c>
      <c r="G38" s="417" t="s">
        <v>145</v>
      </c>
      <c r="H38" s="44">
        <v>45826</v>
      </c>
      <c r="I38" s="44">
        <f t="shared" si="21"/>
        <v>45827</v>
      </c>
      <c r="J38" s="44">
        <f t="shared" si="22"/>
        <v>45827</v>
      </c>
      <c r="K38" s="44">
        <f t="shared" si="23"/>
        <v>45828</v>
      </c>
      <c r="L38" s="44">
        <f t="shared" si="24"/>
        <v>45828</v>
      </c>
      <c r="M38" s="309"/>
      <c r="N38" s="309"/>
      <c r="O38" s="309"/>
      <c r="P38" s="309"/>
      <c r="Q38" s="414" t="s">
        <v>146</v>
      </c>
      <c r="R38" s="44">
        <v>45834</v>
      </c>
      <c r="S38" s="44">
        <f t="shared" si="25"/>
        <v>45834</v>
      </c>
      <c r="T38" s="44">
        <f t="shared" si="26"/>
        <v>45835</v>
      </c>
      <c r="U38" s="44">
        <f t="shared" si="27"/>
        <v>45836</v>
      </c>
    </row>
    <row r="39" spans="1:21" hidden="1" x14ac:dyDescent="0.25">
      <c r="A39" s="405" t="s">
        <v>139</v>
      </c>
      <c r="B39" s="414" t="s">
        <v>147</v>
      </c>
      <c r="C39" s="44">
        <v>45827</v>
      </c>
      <c r="D39" s="44">
        <f t="shared" si="28"/>
        <v>45827</v>
      </c>
      <c r="E39" s="44">
        <f t="shared" si="19"/>
        <v>45828</v>
      </c>
      <c r="F39" s="44">
        <f t="shared" si="20"/>
        <v>45829</v>
      </c>
      <c r="G39" s="417" t="s">
        <v>148</v>
      </c>
      <c r="H39" s="44">
        <v>45833</v>
      </c>
      <c r="I39" s="44">
        <f t="shared" si="21"/>
        <v>45834</v>
      </c>
      <c r="J39" s="44">
        <f t="shared" si="22"/>
        <v>45834</v>
      </c>
      <c r="K39" s="44">
        <f t="shared" si="23"/>
        <v>45835</v>
      </c>
      <c r="L39" s="44">
        <f t="shared" si="24"/>
        <v>45835</v>
      </c>
      <c r="M39" s="309"/>
      <c r="N39" s="309"/>
      <c r="O39" s="309"/>
      <c r="P39" s="309"/>
      <c r="Q39" s="414" t="s">
        <v>149</v>
      </c>
      <c r="R39" s="44">
        <v>45841</v>
      </c>
      <c r="S39" s="44">
        <f t="shared" si="25"/>
        <v>45841</v>
      </c>
      <c r="T39" s="44">
        <f t="shared" si="26"/>
        <v>45842</v>
      </c>
      <c r="U39" s="44">
        <f t="shared" si="27"/>
        <v>45843</v>
      </c>
    </row>
    <row r="40" spans="1:21" hidden="1" x14ac:dyDescent="0.25">
      <c r="A40" s="405" t="s">
        <v>143</v>
      </c>
      <c r="B40" s="414" t="s">
        <v>150</v>
      </c>
      <c r="C40" s="44">
        <v>45834</v>
      </c>
      <c r="D40" s="44">
        <f t="shared" si="28"/>
        <v>45834</v>
      </c>
      <c r="E40" s="44">
        <f t="shared" si="19"/>
        <v>45835</v>
      </c>
      <c r="F40" s="44">
        <f t="shared" si="20"/>
        <v>45836</v>
      </c>
      <c r="G40" s="417" t="s">
        <v>151</v>
      </c>
      <c r="H40" s="44">
        <v>45840</v>
      </c>
      <c r="I40" s="44">
        <f t="shared" si="21"/>
        <v>45841</v>
      </c>
      <c r="J40" s="44">
        <f t="shared" si="22"/>
        <v>45841</v>
      </c>
      <c r="K40" s="44">
        <f t="shared" si="23"/>
        <v>45842</v>
      </c>
      <c r="L40" s="44">
        <f t="shared" si="24"/>
        <v>45842</v>
      </c>
      <c r="M40" s="309"/>
      <c r="N40" s="309"/>
      <c r="O40" s="309"/>
      <c r="P40" s="309"/>
      <c r="Q40" s="414" t="s">
        <v>152</v>
      </c>
      <c r="R40" s="44">
        <f t="shared" ref="R40:R57" si="29">L40+6</f>
        <v>45848</v>
      </c>
      <c r="S40" s="44">
        <f t="shared" si="25"/>
        <v>45848</v>
      </c>
      <c r="T40" s="44">
        <f t="shared" si="26"/>
        <v>45849</v>
      </c>
      <c r="U40" s="44">
        <f t="shared" si="27"/>
        <v>45850</v>
      </c>
    </row>
    <row r="41" spans="1:21" hidden="1" x14ac:dyDescent="0.25">
      <c r="A41" s="21" t="s">
        <v>139</v>
      </c>
      <c r="B41" s="414" t="s">
        <v>153</v>
      </c>
      <c r="C41" s="44">
        <v>45841</v>
      </c>
      <c r="D41" s="44">
        <f t="shared" si="28"/>
        <v>45841</v>
      </c>
      <c r="E41" s="44">
        <f t="shared" si="19"/>
        <v>45842</v>
      </c>
      <c r="F41" s="44">
        <f t="shared" si="20"/>
        <v>45843</v>
      </c>
      <c r="G41" s="417" t="s">
        <v>154</v>
      </c>
      <c r="H41" s="44">
        <v>45847</v>
      </c>
      <c r="I41" s="44">
        <f t="shared" si="21"/>
        <v>45848</v>
      </c>
      <c r="J41" s="44">
        <f t="shared" si="22"/>
        <v>45848</v>
      </c>
      <c r="K41" s="44">
        <f t="shared" si="23"/>
        <v>45849</v>
      </c>
      <c r="L41" s="44">
        <f t="shared" si="24"/>
        <v>45849</v>
      </c>
      <c r="M41" s="309"/>
      <c r="N41" s="309"/>
      <c r="O41" s="309"/>
      <c r="P41" s="309"/>
      <c r="Q41" s="414" t="s">
        <v>155</v>
      </c>
      <c r="R41" s="44">
        <f t="shared" si="29"/>
        <v>45855</v>
      </c>
      <c r="S41" s="44">
        <f t="shared" si="25"/>
        <v>45855</v>
      </c>
      <c r="T41" s="44">
        <f t="shared" si="26"/>
        <v>45856</v>
      </c>
      <c r="U41" s="44">
        <f t="shared" si="27"/>
        <v>45857</v>
      </c>
    </row>
    <row r="42" spans="1:21" hidden="1" x14ac:dyDescent="0.25">
      <c r="A42" s="21" t="s">
        <v>143</v>
      </c>
      <c r="B42" s="414" t="s">
        <v>156</v>
      </c>
      <c r="C42" s="44">
        <v>45848</v>
      </c>
      <c r="D42" s="44">
        <f t="shared" si="28"/>
        <v>45848</v>
      </c>
      <c r="E42" s="44">
        <f t="shared" si="19"/>
        <v>45849</v>
      </c>
      <c r="F42" s="44">
        <f t="shared" si="20"/>
        <v>45850</v>
      </c>
      <c r="G42" s="417" t="s">
        <v>157</v>
      </c>
      <c r="H42" s="44">
        <v>45854</v>
      </c>
      <c r="I42" s="44">
        <f t="shared" si="21"/>
        <v>45855</v>
      </c>
      <c r="J42" s="44">
        <f t="shared" si="22"/>
        <v>45855</v>
      </c>
      <c r="K42" s="44">
        <f t="shared" si="23"/>
        <v>45856</v>
      </c>
      <c r="L42" s="44">
        <f t="shared" si="24"/>
        <v>45856</v>
      </c>
      <c r="M42" s="309"/>
      <c r="N42" s="309"/>
      <c r="O42" s="309"/>
      <c r="P42" s="309"/>
      <c r="Q42" s="414" t="s">
        <v>158</v>
      </c>
      <c r="R42" s="44">
        <f t="shared" si="29"/>
        <v>45862</v>
      </c>
      <c r="S42" s="44">
        <f t="shared" si="25"/>
        <v>45862</v>
      </c>
      <c r="T42" s="44">
        <f t="shared" si="26"/>
        <v>45863</v>
      </c>
      <c r="U42" s="44">
        <f t="shared" si="27"/>
        <v>45864</v>
      </c>
    </row>
    <row r="43" spans="1:21" hidden="1" x14ac:dyDescent="0.25">
      <c r="A43" s="21" t="s">
        <v>139</v>
      </c>
      <c r="B43" s="416" t="s">
        <v>159</v>
      </c>
      <c r="C43" s="44">
        <v>45855</v>
      </c>
      <c r="D43" s="44">
        <f t="shared" si="28"/>
        <v>45855</v>
      </c>
      <c r="E43" s="44">
        <f t="shared" si="19"/>
        <v>45856</v>
      </c>
      <c r="F43" s="44">
        <f t="shared" si="20"/>
        <v>45857</v>
      </c>
      <c r="G43" s="286" t="s">
        <v>160</v>
      </c>
      <c r="H43" s="44">
        <v>45861</v>
      </c>
      <c r="I43" s="44">
        <f t="shared" si="21"/>
        <v>45862</v>
      </c>
      <c r="J43" s="44">
        <f t="shared" si="22"/>
        <v>45862</v>
      </c>
      <c r="K43" s="44">
        <f t="shared" si="23"/>
        <v>45863</v>
      </c>
      <c r="L43" s="44">
        <f t="shared" si="24"/>
        <v>45863</v>
      </c>
      <c r="M43" s="309"/>
      <c r="N43" s="309"/>
      <c r="O43" s="309"/>
      <c r="P43" s="309"/>
      <c r="Q43" s="414" t="s">
        <v>161</v>
      </c>
      <c r="R43" s="44">
        <f t="shared" si="29"/>
        <v>45869</v>
      </c>
      <c r="S43" s="44">
        <f t="shared" si="25"/>
        <v>45869</v>
      </c>
      <c r="T43" s="44">
        <f t="shared" si="26"/>
        <v>45870</v>
      </c>
      <c r="U43" s="44">
        <f t="shared" si="27"/>
        <v>45871</v>
      </c>
    </row>
    <row r="44" spans="1:21" hidden="1" x14ac:dyDescent="0.25">
      <c r="A44" s="418" t="s">
        <v>143</v>
      </c>
      <c r="B44" s="419" t="s">
        <v>162</v>
      </c>
      <c r="C44" s="292">
        <v>45862</v>
      </c>
      <c r="D44" s="292">
        <f t="shared" si="28"/>
        <v>45862</v>
      </c>
      <c r="E44" s="292">
        <f t="shared" si="19"/>
        <v>45863</v>
      </c>
      <c r="F44" s="292">
        <f t="shared" si="20"/>
        <v>45864</v>
      </c>
      <c r="G44" s="420" t="s">
        <v>163</v>
      </c>
      <c r="H44" s="292">
        <v>45868</v>
      </c>
      <c r="I44" s="292">
        <f t="shared" si="21"/>
        <v>45869</v>
      </c>
      <c r="J44" s="292">
        <f t="shared" si="22"/>
        <v>45869</v>
      </c>
      <c r="K44" s="292">
        <f t="shared" si="23"/>
        <v>45870</v>
      </c>
      <c r="L44" s="292">
        <f t="shared" si="24"/>
        <v>45870</v>
      </c>
      <c r="M44" s="309"/>
      <c r="N44" s="309"/>
      <c r="O44" s="309"/>
      <c r="P44" s="309"/>
      <c r="Q44" s="419" t="s">
        <v>164</v>
      </c>
      <c r="R44" s="292">
        <f t="shared" si="29"/>
        <v>45876</v>
      </c>
      <c r="S44" s="292">
        <f t="shared" si="25"/>
        <v>45876</v>
      </c>
      <c r="T44" s="292">
        <f t="shared" si="26"/>
        <v>45877</v>
      </c>
      <c r="U44" s="292">
        <f t="shared" si="27"/>
        <v>45878</v>
      </c>
    </row>
    <row r="45" spans="1:21" hidden="1" x14ac:dyDescent="0.25">
      <c r="A45" s="21" t="s">
        <v>139</v>
      </c>
      <c r="B45" s="414" t="s">
        <v>165</v>
      </c>
      <c r="C45" s="44">
        <v>45869</v>
      </c>
      <c r="D45" s="44">
        <f t="shared" si="28"/>
        <v>45869</v>
      </c>
      <c r="E45" s="44">
        <f t="shared" si="19"/>
        <v>45870</v>
      </c>
      <c r="F45" s="44">
        <f t="shared" si="20"/>
        <v>45871</v>
      </c>
      <c r="G45" s="286" t="s">
        <v>160</v>
      </c>
      <c r="H45" s="44">
        <v>45875</v>
      </c>
      <c r="I45" s="44">
        <f t="shared" si="21"/>
        <v>45876</v>
      </c>
      <c r="J45" s="44">
        <f t="shared" si="22"/>
        <v>45876</v>
      </c>
      <c r="K45" s="44">
        <f t="shared" si="23"/>
        <v>45877</v>
      </c>
      <c r="L45" s="44">
        <f t="shared" si="24"/>
        <v>45877</v>
      </c>
      <c r="M45" s="309"/>
      <c r="N45" s="309"/>
      <c r="O45" s="309"/>
      <c r="P45" s="309"/>
      <c r="Q45" s="414" t="s">
        <v>166</v>
      </c>
      <c r="R45" s="44">
        <f t="shared" si="29"/>
        <v>45883</v>
      </c>
      <c r="S45" s="217" t="s">
        <v>167</v>
      </c>
      <c r="T45" s="24" t="s">
        <v>40</v>
      </c>
      <c r="U45" s="24" t="s">
        <v>40</v>
      </c>
    </row>
    <row r="46" spans="1:21" hidden="1" x14ac:dyDescent="0.25">
      <c r="A46" s="21" t="s">
        <v>143</v>
      </c>
      <c r="B46" s="414" t="s">
        <v>168</v>
      </c>
      <c r="C46" s="44">
        <v>45876</v>
      </c>
      <c r="D46" s="44">
        <f t="shared" si="28"/>
        <v>45876</v>
      </c>
      <c r="E46" s="44">
        <f t="shared" si="19"/>
        <v>45877</v>
      </c>
      <c r="F46" s="44">
        <f t="shared" si="20"/>
        <v>45878</v>
      </c>
      <c r="G46" s="417" t="s">
        <v>169</v>
      </c>
      <c r="H46" s="44">
        <v>45882</v>
      </c>
      <c r="I46" s="44">
        <f t="shared" si="21"/>
        <v>45883</v>
      </c>
      <c r="J46" s="44">
        <f t="shared" si="22"/>
        <v>45883</v>
      </c>
      <c r="K46" s="44">
        <f t="shared" si="23"/>
        <v>45884</v>
      </c>
      <c r="L46" s="44">
        <f t="shared" si="24"/>
        <v>45884</v>
      </c>
      <c r="M46" s="309"/>
      <c r="N46" s="309"/>
      <c r="O46" s="309"/>
      <c r="P46" s="309"/>
      <c r="Q46" s="414" t="s">
        <v>170</v>
      </c>
      <c r="R46" s="44">
        <f t="shared" si="29"/>
        <v>45890</v>
      </c>
      <c r="S46" s="44">
        <f t="shared" si="25"/>
        <v>45890</v>
      </c>
      <c r="T46" s="44">
        <f t="shared" si="26"/>
        <v>45891</v>
      </c>
      <c r="U46" s="44">
        <f t="shared" si="27"/>
        <v>45892</v>
      </c>
    </row>
    <row r="47" spans="1:21" hidden="1" x14ac:dyDescent="0.25">
      <c r="A47" s="213" t="s">
        <v>171</v>
      </c>
      <c r="B47" s="416" t="s">
        <v>172</v>
      </c>
      <c r="C47" s="44">
        <v>45883</v>
      </c>
      <c r="D47" s="44">
        <f t="shared" si="28"/>
        <v>45883</v>
      </c>
      <c r="E47" s="44">
        <f t="shared" si="19"/>
        <v>45884</v>
      </c>
      <c r="F47" s="44">
        <f t="shared" si="20"/>
        <v>45885</v>
      </c>
      <c r="G47" s="44">
        <v>45890</v>
      </c>
      <c r="H47" s="44">
        <f>G47</f>
        <v>45890</v>
      </c>
      <c r="I47" s="44">
        <f t="shared" si="21"/>
        <v>45891</v>
      </c>
      <c r="J47" s="44">
        <f t="shared" si="22"/>
        <v>45891</v>
      </c>
      <c r="K47" s="44">
        <f t="shared" si="23"/>
        <v>45892</v>
      </c>
      <c r="L47" s="417" t="s">
        <v>173</v>
      </c>
      <c r="M47" s="309"/>
      <c r="N47" s="309"/>
      <c r="O47" s="309"/>
      <c r="P47" s="309"/>
      <c r="Q47" s="414" t="s">
        <v>174</v>
      </c>
      <c r="R47" s="44">
        <v>45897</v>
      </c>
      <c r="S47" s="44">
        <f t="shared" si="25"/>
        <v>45897</v>
      </c>
      <c r="T47" s="44">
        <f t="shared" si="26"/>
        <v>45898</v>
      </c>
      <c r="U47" s="44">
        <f t="shared" si="27"/>
        <v>45899</v>
      </c>
    </row>
    <row r="48" spans="1:21" hidden="1" x14ac:dyDescent="0.25">
      <c r="A48" s="21" t="s">
        <v>143</v>
      </c>
      <c r="B48" s="414" t="s">
        <v>175</v>
      </c>
      <c r="C48" s="44">
        <v>45890</v>
      </c>
      <c r="D48" s="44">
        <f t="shared" si="28"/>
        <v>45890</v>
      </c>
      <c r="E48" s="44">
        <f t="shared" si="19"/>
        <v>45891</v>
      </c>
      <c r="F48" s="44">
        <f t="shared" si="20"/>
        <v>45892</v>
      </c>
      <c r="G48" s="417" t="s">
        <v>176</v>
      </c>
      <c r="H48" s="44">
        <v>45896</v>
      </c>
      <c r="I48" s="44">
        <f t="shared" si="21"/>
        <v>45897</v>
      </c>
      <c r="J48" s="44">
        <f t="shared" si="22"/>
        <v>45897</v>
      </c>
      <c r="K48" s="44">
        <f t="shared" si="23"/>
        <v>45898</v>
      </c>
      <c r="L48" s="44">
        <f t="shared" si="24"/>
        <v>45898</v>
      </c>
      <c r="M48" s="309"/>
      <c r="N48" s="309"/>
      <c r="O48" s="309"/>
      <c r="P48" s="309"/>
      <c r="Q48" s="414" t="s">
        <v>177</v>
      </c>
      <c r="R48" s="44">
        <f t="shared" si="29"/>
        <v>45904</v>
      </c>
      <c r="S48" s="44">
        <f t="shared" si="25"/>
        <v>45904</v>
      </c>
      <c r="T48" s="44">
        <f t="shared" si="26"/>
        <v>45905</v>
      </c>
      <c r="U48" s="44">
        <f t="shared" si="27"/>
        <v>45906</v>
      </c>
    </row>
    <row r="49" spans="1:21" hidden="1" x14ac:dyDescent="0.25">
      <c r="A49" s="187" t="s">
        <v>178</v>
      </c>
      <c r="B49" s="414" t="s">
        <v>179</v>
      </c>
      <c r="C49" s="44">
        <v>45897</v>
      </c>
      <c r="D49" s="44">
        <f t="shared" si="28"/>
        <v>45897</v>
      </c>
      <c r="E49" s="44">
        <f t="shared" si="19"/>
        <v>45898</v>
      </c>
      <c r="F49" s="44">
        <f t="shared" si="20"/>
        <v>45899</v>
      </c>
      <c r="G49" s="417" t="s">
        <v>180</v>
      </c>
      <c r="H49" s="44">
        <v>45903</v>
      </c>
      <c r="I49" s="44">
        <f t="shared" si="21"/>
        <v>45904</v>
      </c>
      <c r="J49" s="44">
        <f t="shared" si="22"/>
        <v>45904</v>
      </c>
      <c r="K49" s="44">
        <f t="shared" si="23"/>
        <v>45905</v>
      </c>
      <c r="L49" s="44">
        <f t="shared" si="24"/>
        <v>45905</v>
      </c>
      <c r="M49" s="309"/>
      <c r="N49" s="309"/>
      <c r="O49" s="309"/>
      <c r="P49" s="309"/>
      <c r="Q49" s="414" t="s">
        <v>181</v>
      </c>
      <c r="R49" s="44">
        <f t="shared" si="29"/>
        <v>45911</v>
      </c>
      <c r="S49" s="44">
        <f t="shared" si="25"/>
        <v>45911</v>
      </c>
      <c r="T49" s="44">
        <f t="shared" si="26"/>
        <v>45912</v>
      </c>
      <c r="U49" s="44">
        <f t="shared" si="27"/>
        <v>45913</v>
      </c>
    </row>
    <row r="50" spans="1:21" hidden="1" x14ac:dyDescent="0.25">
      <c r="A50" s="21" t="s">
        <v>143</v>
      </c>
      <c r="B50" s="414" t="s">
        <v>182</v>
      </c>
      <c r="C50" s="44">
        <v>45904</v>
      </c>
      <c r="D50" s="44">
        <f t="shared" si="28"/>
        <v>45904</v>
      </c>
      <c r="E50" s="44">
        <f t="shared" si="19"/>
        <v>45905</v>
      </c>
      <c r="F50" s="44">
        <f t="shared" si="20"/>
        <v>45906</v>
      </c>
      <c r="G50" s="417" t="s">
        <v>183</v>
      </c>
      <c r="H50" s="44">
        <v>45910</v>
      </c>
      <c r="I50" s="44">
        <f t="shared" si="21"/>
        <v>45911</v>
      </c>
      <c r="J50" s="44">
        <f t="shared" si="22"/>
        <v>45911</v>
      </c>
      <c r="K50" s="44">
        <f t="shared" si="23"/>
        <v>45912</v>
      </c>
      <c r="L50" s="44">
        <f t="shared" si="24"/>
        <v>45912</v>
      </c>
      <c r="M50" s="309"/>
      <c r="N50" s="309"/>
      <c r="O50" s="309"/>
      <c r="P50" s="309"/>
      <c r="Q50" s="414" t="s">
        <v>184</v>
      </c>
      <c r="R50" s="44">
        <f t="shared" si="29"/>
        <v>45918</v>
      </c>
      <c r="S50" s="44">
        <f t="shared" si="25"/>
        <v>45918</v>
      </c>
      <c r="T50" s="44">
        <f t="shared" si="26"/>
        <v>45919</v>
      </c>
      <c r="U50" s="44">
        <f t="shared" si="27"/>
        <v>45920</v>
      </c>
    </row>
    <row r="51" spans="1:21" hidden="1" x14ac:dyDescent="0.25">
      <c r="A51" s="28" t="s">
        <v>178</v>
      </c>
      <c r="B51" s="414" t="s">
        <v>185</v>
      </c>
      <c r="C51" s="44">
        <v>45911</v>
      </c>
      <c r="D51" s="44">
        <f t="shared" si="28"/>
        <v>45911</v>
      </c>
      <c r="E51" s="44">
        <f t="shared" si="19"/>
        <v>45912</v>
      </c>
      <c r="F51" s="44">
        <f t="shared" si="20"/>
        <v>45913</v>
      </c>
      <c r="G51" s="417" t="s">
        <v>186</v>
      </c>
      <c r="H51" s="44">
        <v>45917</v>
      </c>
      <c r="I51" s="44">
        <f t="shared" si="21"/>
        <v>45918</v>
      </c>
      <c r="J51" s="44">
        <f t="shared" si="22"/>
        <v>45918</v>
      </c>
      <c r="K51" s="44">
        <f t="shared" si="23"/>
        <v>45919</v>
      </c>
      <c r="L51" s="44">
        <f t="shared" si="24"/>
        <v>45919</v>
      </c>
      <c r="M51" s="309"/>
      <c r="N51" s="309"/>
      <c r="O51" s="309"/>
      <c r="P51" s="309"/>
      <c r="Q51" s="414" t="s">
        <v>187</v>
      </c>
      <c r="R51" s="44">
        <f t="shared" si="29"/>
        <v>45925</v>
      </c>
      <c r="S51" s="44">
        <f t="shared" si="25"/>
        <v>45925</v>
      </c>
      <c r="T51" s="44">
        <f t="shared" si="26"/>
        <v>45926</v>
      </c>
      <c r="U51" s="44">
        <f t="shared" si="27"/>
        <v>45927</v>
      </c>
    </row>
    <row r="52" spans="1:21" hidden="1" x14ac:dyDescent="0.25">
      <c r="A52" s="21" t="s">
        <v>143</v>
      </c>
      <c r="B52" s="414" t="s">
        <v>188</v>
      </c>
      <c r="C52" s="44">
        <v>45918</v>
      </c>
      <c r="D52" s="44">
        <f t="shared" si="28"/>
        <v>45918</v>
      </c>
      <c r="E52" s="44">
        <f t="shared" si="19"/>
        <v>45919</v>
      </c>
      <c r="F52" s="44">
        <f t="shared" si="20"/>
        <v>45920</v>
      </c>
      <c r="G52" s="417" t="s">
        <v>189</v>
      </c>
      <c r="H52" s="44">
        <v>45924</v>
      </c>
      <c r="I52" s="44">
        <f t="shared" si="21"/>
        <v>45925</v>
      </c>
      <c r="J52" s="44">
        <f t="shared" si="22"/>
        <v>45925</v>
      </c>
      <c r="K52" s="44">
        <f t="shared" si="23"/>
        <v>45926</v>
      </c>
      <c r="L52" s="44">
        <f t="shared" si="24"/>
        <v>45926</v>
      </c>
      <c r="M52" s="309"/>
      <c r="N52" s="309"/>
      <c r="O52" s="309"/>
      <c r="P52" s="309"/>
      <c r="Q52" s="414" t="s">
        <v>190</v>
      </c>
      <c r="R52" s="44">
        <f t="shared" si="29"/>
        <v>45932</v>
      </c>
      <c r="S52" s="44">
        <f t="shared" si="25"/>
        <v>45932</v>
      </c>
      <c r="T52" s="44">
        <f t="shared" si="26"/>
        <v>45933</v>
      </c>
      <c r="U52" s="44">
        <f t="shared" si="27"/>
        <v>45934</v>
      </c>
    </row>
    <row r="53" spans="1:21" hidden="1" x14ac:dyDescent="0.25">
      <c r="A53" s="28" t="s">
        <v>178</v>
      </c>
      <c r="B53" s="414" t="s">
        <v>191</v>
      </c>
      <c r="C53" s="292">
        <v>45925</v>
      </c>
      <c r="D53" s="292">
        <f t="shared" si="28"/>
        <v>45925</v>
      </c>
      <c r="E53" s="292">
        <f t="shared" si="19"/>
        <v>45926</v>
      </c>
      <c r="F53" s="292">
        <f t="shared" si="20"/>
        <v>45927</v>
      </c>
      <c r="G53" s="420" t="s">
        <v>192</v>
      </c>
      <c r="H53" s="292">
        <v>45931</v>
      </c>
      <c r="I53" s="292">
        <f t="shared" si="21"/>
        <v>45932</v>
      </c>
      <c r="J53" s="292">
        <f t="shared" si="22"/>
        <v>45932</v>
      </c>
      <c r="K53" s="292">
        <f t="shared" si="23"/>
        <v>45933</v>
      </c>
      <c r="L53" s="292">
        <f t="shared" si="24"/>
        <v>45933</v>
      </c>
      <c r="M53" s="309"/>
      <c r="N53" s="309"/>
      <c r="O53" s="309"/>
      <c r="P53" s="309"/>
      <c r="Q53" s="419" t="s">
        <v>193</v>
      </c>
      <c r="R53" s="292">
        <f t="shared" si="29"/>
        <v>45939</v>
      </c>
      <c r="S53" s="292">
        <f t="shared" si="25"/>
        <v>45939</v>
      </c>
      <c r="T53" s="292">
        <f t="shared" si="26"/>
        <v>45940</v>
      </c>
      <c r="U53" s="292">
        <f t="shared" si="27"/>
        <v>45941</v>
      </c>
    </row>
    <row r="54" spans="1:21" hidden="1" x14ac:dyDescent="0.25">
      <c r="A54" s="21" t="s">
        <v>143</v>
      </c>
      <c r="B54" s="414" t="s">
        <v>194</v>
      </c>
      <c r="C54" s="292">
        <v>45932</v>
      </c>
      <c r="D54" s="292">
        <f t="shared" si="28"/>
        <v>45932</v>
      </c>
      <c r="E54" s="292">
        <f t="shared" si="19"/>
        <v>45933</v>
      </c>
      <c r="F54" s="292">
        <f t="shared" si="20"/>
        <v>45934</v>
      </c>
      <c r="G54" s="421" t="s">
        <v>195</v>
      </c>
      <c r="H54" s="292">
        <v>45938</v>
      </c>
      <c r="I54" s="292">
        <f t="shared" si="21"/>
        <v>45939</v>
      </c>
      <c r="J54" s="292">
        <f t="shared" si="22"/>
        <v>45939</v>
      </c>
      <c r="K54" s="458" t="s">
        <v>196</v>
      </c>
      <c r="L54" s="459"/>
      <c r="M54" s="44"/>
      <c r="N54" s="44"/>
      <c r="O54" s="44"/>
      <c r="P54" s="44"/>
      <c r="Q54" s="414" t="s">
        <v>197</v>
      </c>
      <c r="R54" s="292">
        <v>45946</v>
      </c>
      <c r="S54" s="292">
        <f t="shared" si="25"/>
        <v>45946</v>
      </c>
      <c r="T54" s="292">
        <f t="shared" si="26"/>
        <v>45947</v>
      </c>
      <c r="U54" s="292">
        <f t="shared" si="27"/>
        <v>45948</v>
      </c>
    </row>
    <row r="55" spans="1:21" hidden="1" x14ac:dyDescent="0.25">
      <c r="A55" s="28" t="s">
        <v>178</v>
      </c>
      <c r="B55" s="414" t="s">
        <v>198</v>
      </c>
      <c r="C55" s="44">
        <v>45939</v>
      </c>
      <c r="D55" s="44">
        <f t="shared" si="28"/>
        <v>45939</v>
      </c>
      <c r="E55" s="44">
        <f t="shared" si="19"/>
        <v>45940</v>
      </c>
      <c r="F55" s="44">
        <f t="shared" si="20"/>
        <v>45941</v>
      </c>
      <c r="G55" s="417" t="s">
        <v>199</v>
      </c>
      <c r="H55" s="44">
        <v>45945</v>
      </c>
      <c r="I55" s="44">
        <f t="shared" si="21"/>
        <v>45946</v>
      </c>
      <c r="J55" s="44">
        <f t="shared" si="22"/>
        <v>45946</v>
      </c>
      <c r="K55" s="44">
        <f t="shared" si="23"/>
        <v>45947</v>
      </c>
      <c r="L55" s="44">
        <f t="shared" si="24"/>
        <v>45947</v>
      </c>
      <c r="M55" s="44"/>
      <c r="N55" s="44"/>
      <c r="O55" s="44"/>
      <c r="P55" s="44"/>
      <c r="Q55" s="414" t="s">
        <v>200</v>
      </c>
      <c r="R55" s="44">
        <f t="shared" si="29"/>
        <v>45953</v>
      </c>
      <c r="S55" s="44">
        <f t="shared" si="25"/>
        <v>45953</v>
      </c>
      <c r="T55" s="44">
        <f t="shared" si="26"/>
        <v>45954</v>
      </c>
      <c r="U55" s="44">
        <f t="shared" si="27"/>
        <v>45955</v>
      </c>
    </row>
    <row r="56" spans="1:21" hidden="1" x14ac:dyDescent="0.25">
      <c r="A56" s="21" t="s">
        <v>143</v>
      </c>
      <c r="B56" s="414" t="s">
        <v>201</v>
      </c>
      <c r="C56" s="44">
        <v>45946</v>
      </c>
      <c r="D56" s="44">
        <f t="shared" si="28"/>
        <v>45946</v>
      </c>
      <c r="E56" s="44">
        <f t="shared" si="19"/>
        <v>45947</v>
      </c>
      <c r="F56" s="44">
        <f t="shared" si="20"/>
        <v>45948</v>
      </c>
      <c r="G56" s="417" t="s">
        <v>202</v>
      </c>
      <c r="H56" s="44">
        <v>45952</v>
      </c>
      <c r="I56" s="44">
        <f t="shared" si="21"/>
        <v>45953</v>
      </c>
      <c r="J56" s="44">
        <f t="shared" si="22"/>
        <v>45953</v>
      </c>
      <c r="K56" s="44">
        <f t="shared" si="23"/>
        <v>45954</v>
      </c>
      <c r="L56" s="44">
        <f t="shared" si="24"/>
        <v>45954</v>
      </c>
      <c r="M56" s="309"/>
      <c r="N56" s="309"/>
      <c r="O56" s="309"/>
      <c r="P56" s="309"/>
      <c r="Q56" s="414" t="s">
        <v>203</v>
      </c>
      <c r="R56" s="44">
        <f t="shared" si="29"/>
        <v>45960</v>
      </c>
      <c r="S56" s="44">
        <f t="shared" si="25"/>
        <v>45960</v>
      </c>
      <c r="T56" s="44">
        <f t="shared" si="26"/>
        <v>45961</v>
      </c>
      <c r="U56" s="44">
        <f t="shared" si="27"/>
        <v>45962</v>
      </c>
    </row>
    <row r="57" spans="1:21" hidden="1" x14ac:dyDescent="0.25">
      <c r="A57" s="28" t="s">
        <v>178</v>
      </c>
      <c r="B57" s="414" t="s">
        <v>204</v>
      </c>
      <c r="C57" s="44">
        <v>45953</v>
      </c>
      <c r="D57" s="44">
        <f t="shared" si="28"/>
        <v>45953</v>
      </c>
      <c r="E57" s="44">
        <f t="shared" si="19"/>
        <v>45954</v>
      </c>
      <c r="F57" s="44">
        <f t="shared" si="20"/>
        <v>45955</v>
      </c>
      <c r="G57" s="417" t="s">
        <v>205</v>
      </c>
      <c r="H57" s="44">
        <v>45959</v>
      </c>
      <c r="I57" s="44">
        <f t="shared" si="21"/>
        <v>45960</v>
      </c>
      <c r="J57" s="44">
        <f t="shared" si="22"/>
        <v>45960</v>
      </c>
      <c r="K57" s="44">
        <f t="shared" si="23"/>
        <v>45961</v>
      </c>
      <c r="L57" s="44">
        <f t="shared" si="24"/>
        <v>45961</v>
      </c>
      <c r="M57" s="309"/>
      <c r="N57" s="309"/>
      <c r="O57" s="309"/>
      <c r="P57" s="309"/>
      <c r="Q57" s="414" t="s">
        <v>206</v>
      </c>
      <c r="R57" s="44">
        <f t="shared" si="29"/>
        <v>45967</v>
      </c>
      <c r="S57" s="44">
        <f t="shared" si="25"/>
        <v>45967</v>
      </c>
      <c r="T57" s="44">
        <f t="shared" si="26"/>
        <v>45968</v>
      </c>
      <c r="U57" s="44">
        <f t="shared" si="27"/>
        <v>45969</v>
      </c>
    </row>
    <row r="58" spans="1:21" hidden="1" x14ac:dyDescent="0.25">
      <c r="A58" s="21" t="s">
        <v>143</v>
      </c>
      <c r="B58" s="414" t="s">
        <v>207</v>
      </c>
      <c r="C58" s="44">
        <v>45960</v>
      </c>
      <c r="D58" s="44">
        <f t="shared" si="28"/>
        <v>45960</v>
      </c>
      <c r="E58" s="44">
        <f t="shared" si="19"/>
        <v>45961</v>
      </c>
      <c r="F58" s="44">
        <f t="shared" si="20"/>
        <v>45962</v>
      </c>
      <c r="G58" s="417" t="s">
        <v>208</v>
      </c>
      <c r="H58" s="44">
        <v>45966</v>
      </c>
      <c r="I58" s="44">
        <f t="shared" si="21"/>
        <v>45967</v>
      </c>
      <c r="J58" s="44">
        <f t="shared" si="22"/>
        <v>45967</v>
      </c>
      <c r="K58" s="44">
        <f t="shared" si="23"/>
        <v>45968</v>
      </c>
      <c r="L58" s="44">
        <f t="shared" si="24"/>
        <v>45968</v>
      </c>
      <c r="M58" s="309"/>
      <c r="N58" s="309"/>
      <c r="O58" s="309"/>
      <c r="P58" s="309"/>
      <c r="Q58" s="414" t="s">
        <v>209</v>
      </c>
      <c r="R58" s="422" t="s">
        <v>210</v>
      </c>
      <c r="S58" s="44">
        <v>45974</v>
      </c>
      <c r="T58" s="44">
        <v>45975</v>
      </c>
      <c r="U58" s="44">
        <v>45976</v>
      </c>
    </row>
    <row r="59" spans="1:21" hidden="1" x14ac:dyDescent="0.25">
      <c r="A59" s="28" t="s">
        <v>178</v>
      </c>
      <c r="B59" s="414" t="s">
        <v>211</v>
      </c>
      <c r="C59" s="44">
        <v>45967</v>
      </c>
      <c r="D59" s="44">
        <f t="shared" ref="D59:D60" si="30">C59</f>
        <v>45967</v>
      </c>
      <c r="E59" s="44">
        <f t="shared" ref="E59:E60" si="31">C59+1</f>
        <v>45968</v>
      </c>
      <c r="F59" s="44">
        <f t="shared" ref="F59:F60" si="32">D59+2</f>
        <v>45969</v>
      </c>
      <c r="G59" s="44">
        <v>45972</v>
      </c>
      <c r="H59" s="44">
        <v>45973</v>
      </c>
      <c r="I59" s="44">
        <f t="shared" ref="I59:I60" si="33">H59+1</f>
        <v>45974</v>
      </c>
      <c r="J59" s="44">
        <f t="shared" ref="J59:J60" si="34">H59+1</f>
        <v>45974</v>
      </c>
      <c r="K59" s="44">
        <f t="shared" ref="K59" si="35">H59+2</f>
        <v>45975</v>
      </c>
      <c r="L59" s="286" t="s">
        <v>212</v>
      </c>
      <c r="M59" s="309"/>
      <c r="N59" s="309"/>
      <c r="O59" s="309"/>
      <c r="P59" s="309"/>
      <c r="Q59" s="414" t="s">
        <v>213</v>
      </c>
      <c r="R59" s="44">
        <v>45981</v>
      </c>
      <c r="S59" s="44">
        <f t="shared" ref="S59:S60" si="36">R59</f>
        <v>45981</v>
      </c>
      <c r="T59" s="44">
        <f t="shared" ref="T59:T60" si="37">R59+1</f>
        <v>45982</v>
      </c>
      <c r="U59" s="44">
        <f t="shared" ref="U59:U60" si="38">T59+1</f>
        <v>45983</v>
      </c>
    </row>
    <row r="60" spans="1:21" hidden="1" x14ac:dyDescent="0.25">
      <c r="A60" s="21" t="s">
        <v>143</v>
      </c>
      <c r="B60" s="414" t="s">
        <v>214</v>
      </c>
      <c r="C60" s="44">
        <v>45974</v>
      </c>
      <c r="D60" s="44">
        <f t="shared" si="30"/>
        <v>45974</v>
      </c>
      <c r="E60" s="44">
        <f t="shared" si="31"/>
        <v>45975</v>
      </c>
      <c r="F60" s="44">
        <f t="shared" si="32"/>
        <v>45976</v>
      </c>
      <c r="G60" s="138" t="s">
        <v>215</v>
      </c>
      <c r="H60" s="44">
        <v>45980</v>
      </c>
      <c r="I60" s="44">
        <f t="shared" si="33"/>
        <v>45981</v>
      </c>
      <c r="J60" s="44">
        <f t="shared" si="34"/>
        <v>45981</v>
      </c>
      <c r="K60" s="455" t="s">
        <v>216</v>
      </c>
      <c r="L60" s="456"/>
      <c r="M60" s="309"/>
      <c r="N60" s="309"/>
      <c r="O60" s="309"/>
      <c r="P60" s="309"/>
      <c r="Q60" s="414" t="s">
        <v>217</v>
      </c>
      <c r="R60" s="44">
        <v>45988</v>
      </c>
      <c r="S60" s="44">
        <f t="shared" si="36"/>
        <v>45988</v>
      </c>
      <c r="T60" s="44">
        <f t="shared" si="37"/>
        <v>45989</v>
      </c>
      <c r="U60" s="44">
        <f t="shared" si="38"/>
        <v>45990</v>
      </c>
    </row>
    <row r="61" spans="1:21" x14ac:dyDescent="0.25">
      <c r="A61" s="149" t="s">
        <v>178</v>
      </c>
      <c r="B61" s="414" t="s">
        <v>218</v>
      </c>
      <c r="C61" s="44">
        <v>45981</v>
      </c>
      <c r="D61" s="44">
        <f t="shared" ref="D61:D62" si="39">C61</f>
        <v>45981</v>
      </c>
      <c r="E61" s="44">
        <f t="shared" ref="E61:E62" si="40">C61+1</f>
        <v>45982</v>
      </c>
      <c r="F61" s="44">
        <f t="shared" ref="F61:F62" si="41">D61+2</f>
        <v>45983</v>
      </c>
      <c r="G61" s="56">
        <v>45986</v>
      </c>
      <c r="H61" s="44">
        <v>45987</v>
      </c>
      <c r="I61" s="44">
        <v>45987</v>
      </c>
      <c r="J61" s="44">
        <v>45988</v>
      </c>
      <c r="K61" s="44">
        <f t="shared" ref="K61:K62" si="42">H61+2</f>
        <v>45989</v>
      </c>
      <c r="L61" s="138" t="s">
        <v>219</v>
      </c>
      <c r="M61" s="309"/>
      <c r="N61" s="309"/>
      <c r="O61" s="309"/>
      <c r="P61" s="309"/>
      <c r="Q61" s="414" t="s">
        <v>220</v>
      </c>
      <c r="R61" s="44">
        <v>45995</v>
      </c>
      <c r="S61" s="44">
        <f t="shared" ref="S61:S62" si="43">R61</f>
        <v>45995</v>
      </c>
      <c r="T61" s="44">
        <f t="shared" ref="T61:T62" si="44">R61+1</f>
        <v>45996</v>
      </c>
      <c r="U61" s="44">
        <f t="shared" ref="U61:U62" si="45">T61+1</f>
        <v>45997</v>
      </c>
    </row>
    <row r="62" spans="1:21" x14ac:dyDescent="0.25">
      <c r="A62" s="21" t="s">
        <v>143</v>
      </c>
      <c r="B62" s="414" t="s">
        <v>221</v>
      </c>
      <c r="C62" s="44">
        <v>45988</v>
      </c>
      <c r="D62" s="44">
        <f t="shared" si="39"/>
        <v>45988</v>
      </c>
      <c r="E62" s="44">
        <f t="shared" si="40"/>
        <v>45989</v>
      </c>
      <c r="F62" s="44">
        <f t="shared" si="41"/>
        <v>45990</v>
      </c>
      <c r="G62" s="286" t="s">
        <v>160</v>
      </c>
      <c r="H62" s="44">
        <v>45994</v>
      </c>
      <c r="I62" s="44">
        <f t="shared" ref="I62" si="46">H62+1</f>
        <v>45995</v>
      </c>
      <c r="J62" s="44">
        <f t="shared" ref="J62" si="47">H62+1</f>
        <v>45995</v>
      </c>
      <c r="K62" s="44">
        <f t="shared" si="42"/>
        <v>45996</v>
      </c>
      <c r="L62" s="44">
        <f t="shared" ref="L62" si="48">K62</f>
        <v>45996</v>
      </c>
      <c r="M62" s="309"/>
      <c r="N62" s="309"/>
      <c r="O62" s="309"/>
      <c r="P62" s="309"/>
      <c r="Q62" s="414" t="s">
        <v>222</v>
      </c>
      <c r="R62" s="44">
        <f t="shared" ref="R62" si="49">L62+6</f>
        <v>46002</v>
      </c>
      <c r="S62" s="44">
        <f t="shared" si="43"/>
        <v>46002</v>
      </c>
      <c r="T62" s="44">
        <f t="shared" si="44"/>
        <v>46003</v>
      </c>
      <c r="U62" s="44">
        <f t="shared" si="45"/>
        <v>46004</v>
      </c>
    </row>
    <row r="63" spans="1:21" x14ac:dyDescent="0.25">
      <c r="A63" s="28" t="s">
        <v>178</v>
      </c>
      <c r="B63" s="414" t="s">
        <v>223</v>
      </c>
      <c r="C63" s="44">
        <v>45995</v>
      </c>
      <c r="D63" s="44">
        <f t="shared" ref="D63:D66" si="50">C63</f>
        <v>45995</v>
      </c>
      <c r="E63" s="44">
        <f t="shared" ref="E63:E66" si="51">C63+1</f>
        <v>45996</v>
      </c>
      <c r="F63" s="44">
        <f t="shared" ref="F63:F66" si="52">D63+2</f>
        <v>45997</v>
      </c>
      <c r="G63" s="286" t="s">
        <v>160</v>
      </c>
      <c r="H63" s="44">
        <v>46001</v>
      </c>
      <c r="I63" s="44">
        <f t="shared" ref="I63:I66" si="53">H63+1</f>
        <v>46002</v>
      </c>
      <c r="J63" s="44">
        <f t="shared" ref="J63:J71" si="54">H63+1</f>
        <v>46002</v>
      </c>
      <c r="K63" s="44">
        <f t="shared" ref="K63:K66" si="55">H63+2</f>
        <v>46003</v>
      </c>
      <c r="L63" s="44">
        <f t="shared" ref="L63" si="56">K63</f>
        <v>46003</v>
      </c>
      <c r="M63" s="309"/>
      <c r="N63" s="309"/>
      <c r="O63" s="309"/>
      <c r="P63" s="309"/>
      <c r="Q63" s="414" t="s">
        <v>224</v>
      </c>
      <c r="R63" s="44">
        <f t="shared" ref="R63" si="57">L63+6</f>
        <v>46009</v>
      </c>
      <c r="S63" s="44">
        <f t="shared" ref="S63:S66" si="58">R63</f>
        <v>46009</v>
      </c>
      <c r="T63" s="44">
        <f t="shared" ref="T63:T66" si="59">R63+1</f>
        <v>46010</v>
      </c>
      <c r="U63" s="44">
        <f t="shared" ref="U63:U66" si="60">T63+1</f>
        <v>46011</v>
      </c>
    </row>
    <row r="64" spans="1:21" x14ac:dyDescent="0.25">
      <c r="A64" s="21" t="s">
        <v>2320</v>
      </c>
      <c r="B64" s="414" t="s">
        <v>225</v>
      </c>
      <c r="C64" s="44">
        <v>46002</v>
      </c>
      <c r="D64" s="44">
        <f t="shared" si="50"/>
        <v>46002</v>
      </c>
      <c r="E64" s="44">
        <f t="shared" si="51"/>
        <v>46003</v>
      </c>
      <c r="F64" s="44">
        <f t="shared" si="52"/>
        <v>46004</v>
      </c>
      <c r="G64" s="423">
        <v>46007</v>
      </c>
      <c r="H64" s="44">
        <v>46008</v>
      </c>
      <c r="I64" s="44">
        <f t="shared" si="53"/>
        <v>46009</v>
      </c>
      <c r="J64" s="44">
        <f t="shared" si="54"/>
        <v>46009</v>
      </c>
      <c r="K64" s="44">
        <f t="shared" si="55"/>
        <v>46010</v>
      </c>
      <c r="L64" s="286" t="s">
        <v>51</v>
      </c>
      <c r="M64" s="309"/>
      <c r="N64" s="309"/>
      <c r="O64" s="309"/>
      <c r="P64" s="309"/>
      <c r="Q64" s="414" t="s">
        <v>226</v>
      </c>
      <c r="R64" s="44">
        <v>46016</v>
      </c>
      <c r="S64" s="44">
        <f t="shared" si="58"/>
        <v>46016</v>
      </c>
      <c r="T64" s="44">
        <f t="shared" si="59"/>
        <v>46017</v>
      </c>
      <c r="U64" s="44">
        <f t="shared" si="60"/>
        <v>46018</v>
      </c>
    </row>
    <row r="65" spans="1:21" x14ac:dyDescent="0.25">
      <c r="A65" s="28" t="s">
        <v>178</v>
      </c>
      <c r="B65" s="414" t="s">
        <v>227</v>
      </c>
      <c r="C65" s="44">
        <v>46009</v>
      </c>
      <c r="D65" s="44">
        <f t="shared" si="50"/>
        <v>46009</v>
      </c>
      <c r="E65" s="44">
        <f t="shared" si="51"/>
        <v>46010</v>
      </c>
      <c r="F65" s="44">
        <f t="shared" si="52"/>
        <v>46011</v>
      </c>
      <c r="G65" s="44">
        <v>46014</v>
      </c>
      <c r="H65" s="44">
        <f>H64+7</f>
        <v>46015</v>
      </c>
      <c r="I65" s="44">
        <f t="shared" si="53"/>
        <v>46016</v>
      </c>
      <c r="J65" s="44">
        <f t="shared" si="54"/>
        <v>46016</v>
      </c>
      <c r="K65" s="44">
        <f t="shared" si="55"/>
        <v>46017</v>
      </c>
      <c r="L65" s="286" t="s">
        <v>228</v>
      </c>
      <c r="M65" s="309"/>
      <c r="N65" s="309"/>
      <c r="O65" s="309"/>
      <c r="P65" s="309"/>
      <c r="Q65" s="414" t="s">
        <v>229</v>
      </c>
      <c r="R65" s="44">
        <v>46023</v>
      </c>
      <c r="S65" s="44">
        <f t="shared" si="58"/>
        <v>46023</v>
      </c>
      <c r="T65" s="44">
        <f t="shared" si="59"/>
        <v>46024</v>
      </c>
      <c r="U65" s="44">
        <f t="shared" si="60"/>
        <v>46025</v>
      </c>
    </row>
    <row r="66" spans="1:21" x14ac:dyDescent="0.25">
      <c r="A66" s="21" t="s">
        <v>2320</v>
      </c>
      <c r="B66" s="414" t="s">
        <v>230</v>
      </c>
      <c r="C66" s="44">
        <v>46016</v>
      </c>
      <c r="D66" s="44">
        <f t="shared" si="50"/>
        <v>46016</v>
      </c>
      <c r="E66" s="44">
        <f t="shared" si="51"/>
        <v>46017</v>
      </c>
      <c r="F66" s="44">
        <f t="shared" si="52"/>
        <v>46018</v>
      </c>
      <c r="G66" s="44">
        <v>46021</v>
      </c>
      <c r="H66" s="44">
        <f>H65+7</f>
        <v>46022</v>
      </c>
      <c r="I66" s="44">
        <f t="shared" si="53"/>
        <v>46023</v>
      </c>
      <c r="J66" s="44">
        <f t="shared" si="54"/>
        <v>46023</v>
      </c>
      <c r="K66" s="44">
        <f t="shared" si="55"/>
        <v>46024</v>
      </c>
      <c r="L66" s="286" t="s">
        <v>2319</v>
      </c>
      <c r="M66" s="309"/>
      <c r="N66" s="309"/>
      <c r="O66" s="309"/>
      <c r="P66" s="309"/>
      <c r="Q66" s="414" t="s">
        <v>231</v>
      </c>
      <c r="R66" s="44">
        <v>46030</v>
      </c>
      <c r="S66" s="44">
        <f t="shared" si="58"/>
        <v>46030</v>
      </c>
      <c r="T66" s="44">
        <f t="shared" si="59"/>
        <v>46031</v>
      </c>
      <c r="U66" s="44">
        <f t="shared" si="60"/>
        <v>46032</v>
      </c>
    </row>
    <row r="67" spans="1:21" x14ac:dyDescent="0.25">
      <c r="A67" s="28" t="s">
        <v>178</v>
      </c>
      <c r="B67" s="414" t="s">
        <v>232</v>
      </c>
      <c r="C67" s="44">
        <v>46023</v>
      </c>
      <c r="D67" s="44">
        <f t="shared" ref="D67:D71" si="61">C67</f>
        <v>46023</v>
      </c>
      <c r="E67" s="44">
        <f t="shared" ref="E67:E71" si="62">C67+1</f>
        <v>46024</v>
      </c>
      <c r="F67" s="44">
        <f t="shared" ref="F67:F71" si="63">D67+2</f>
        <v>46025</v>
      </c>
      <c r="G67" s="417" t="s">
        <v>233</v>
      </c>
      <c r="H67" s="44">
        <f t="shared" ref="H67:H71" si="64">H66+7</f>
        <v>46029</v>
      </c>
      <c r="I67" s="44">
        <f t="shared" ref="I67:I71" si="65">H67+1</f>
        <v>46030</v>
      </c>
      <c r="J67" s="44">
        <f t="shared" si="54"/>
        <v>46030</v>
      </c>
      <c r="K67" s="44">
        <f t="shared" ref="K67:K71" si="66">H67+2</f>
        <v>46031</v>
      </c>
      <c r="L67" s="44">
        <f t="shared" ref="L67:L71" si="67">K67</f>
        <v>46031</v>
      </c>
      <c r="M67" s="309"/>
      <c r="N67" s="309"/>
      <c r="O67" s="309"/>
      <c r="P67" s="309"/>
      <c r="Q67" s="414" t="s">
        <v>234</v>
      </c>
      <c r="R67" s="44">
        <f t="shared" ref="R67:R71" si="68">L67+6</f>
        <v>46037</v>
      </c>
      <c r="S67" s="44">
        <f t="shared" ref="S67:S71" si="69">R67</f>
        <v>46037</v>
      </c>
      <c r="T67" s="44">
        <f t="shared" ref="T67:T71" si="70">R67+1</f>
        <v>46038</v>
      </c>
      <c r="U67" s="44">
        <f t="shared" ref="U67:U71" si="71">T67+1</f>
        <v>46039</v>
      </c>
    </row>
    <row r="68" spans="1:21" x14ac:dyDescent="0.25">
      <c r="A68" s="21" t="s">
        <v>143</v>
      </c>
      <c r="B68" s="414" t="s">
        <v>235</v>
      </c>
      <c r="C68" s="44">
        <v>46030</v>
      </c>
      <c r="D68" s="44">
        <f t="shared" si="61"/>
        <v>46030</v>
      </c>
      <c r="E68" s="44">
        <f t="shared" si="62"/>
        <v>46031</v>
      </c>
      <c r="F68" s="44">
        <f t="shared" si="63"/>
        <v>46032</v>
      </c>
      <c r="G68" s="417" t="s">
        <v>236</v>
      </c>
      <c r="H68" s="44">
        <f t="shared" si="64"/>
        <v>46036</v>
      </c>
      <c r="I68" s="44">
        <f t="shared" si="65"/>
        <v>46037</v>
      </c>
      <c r="J68" s="44">
        <f t="shared" si="54"/>
        <v>46037</v>
      </c>
      <c r="K68" s="44">
        <f t="shared" si="66"/>
        <v>46038</v>
      </c>
      <c r="L68" s="44">
        <f t="shared" si="67"/>
        <v>46038</v>
      </c>
      <c r="M68" s="309"/>
      <c r="N68" s="309"/>
      <c r="O68" s="309"/>
      <c r="P68" s="309"/>
      <c r="Q68" s="414" t="s">
        <v>237</v>
      </c>
      <c r="R68" s="44">
        <f t="shared" si="68"/>
        <v>46044</v>
      </c>
      <c r="S68" s="44">
        <f t="shared" si="69"/>
        <v>46044</v>
      </c>
      <c r="T68" s="44">
        <f t="shared" si="70"/>
        <v>46045</v>
      </c>
      <c r="U68" s="44">
        <f t="shared" si="71"/>
        <v>46046</v>
      </c>
    </row>
    <row r="69" spans="1:21" x14ac:dyDescent="0.25">
      <c r="A69" s="28" t="s">
        <v>178</v>
      </c>
      <c r="B69" s="414" t="s">
        <v>238</v>
      </c>
      <c r="C69" s="44">
        <v>46037</v>
      </c>
      <c r="D69" s="44">
        <f t="shared" si="61"/>
        <v>46037</v>
      </c>
      <c r="E69" s="44">
        <f t="shared" si="62"/>
        <v>46038</v>
      </c>
      <c r="F69" s="44">
        <f t="shared" si="63"/>
        <v>46039</v>
      </c>
      <c r="G69" s="417" t="s">
        <v>239</v>
      </c>
      <c r="H69" s="44">
        <f t="shared" si="64"/>
        <v>46043</v>
      </c>
      <c r="I69" s="44">
        <f t="shared" si="65"/>
        <v>46044</v>
      </c>
      <c r="J69" s="44">
        <f t="shared" si="54"/>
        <v>46044</v>
      </c>
      <c r="K69" s="44">
        <f t="shared" si="66"/>
        <v>46045</v>
      </c>
      <c r="L69" s="44">
        <f t="shared" si="67"/>
        <v>46045</v>
      </c>
      <c r="M69" s="309"/>
      <c r="N69" s="309"/>
      <c r="O69" s="309"/>
      <c r="P69" s="309"/>
      <c r="Q69" s="414" t="s">
        <v>240</v>
      </c>
      <c r="R69" s="44">
        <f t="shared" si="68"/>
        <v>46051</v>
      </c>
      <c r="S69" s="44">
        <f t="shared" si="69"/>
        <v>46051</v>
      </c>
      <c r="T69" s="44">
        <f t="shared" si="70"/>
        <v>46052</v>
      </c>
      <c r="U69" s="44">
        <f t="shared" si="71"/>
        <v>46053</v>
      </c>
    </row>
    <row r="70" spans="1:21" x14ac:dyDescent="0.25">
      <c r="A70" s="405" t="s">
        <v>143</v>
      </c>
      <c r="B70" s="195" t="s">
        <v>241</v>
      </c>
      <c r="C70" s="44">
        <v>46044</v>
      </c>
      <c r="D70" s="44">
        <f t="shared" si="61"/>
        <v>46044</v>
      </c>
      <c r="E70" s="44">
        <f t="shared" si="62"/>
        <v>46045</v>
      </c>
      <c r="F70" s="44">
        <f t="shared" si="63"/>
        <v>46046</v>
      </c>
      <c r="G70" s="417" t="s">
        <v>242</v>
      </c>
      <c r="H70" s="44">
        <f t="shared" si="64"/>
        <v>46050</v>
      </c>
      <c r="I70" s="44">
        <f t="shared" si="65"/>
        <v>46051</v>
      </c>
      <c r="J70" s="44">
        <f t="shared" si="54"/>
        <v>46051</v>
      </c>
      <c r="K70" s="44">
        <f t="shared" si="66"/>
        <v>46052</v>
      </c>
      <c r="L70" s="44">
        <f t="shared" si="67"/>
        <v>46052</v>
      </c>
      <c r="M70" s="309"/>
      <c r="N70" s="309"/>
      <c r="O70" s="309"/>
      <c r="P70" s="309"/>
      <c r="Q70" s="414" t="s">
        <v>243</v>
      </c>
      <c r="R70" s="44">
        <f t="shared" si="68"/>
        <v>46058</v>
      </c>
      <c r="S70" s="44">
        <f t="shared" si="69"/>
        <v>46058</v>
      </c>
      <c r="T70" s="44">
        <f t="shared" si="70"/>
        <v>46059</v>
      </c>
      <c r="U70" s="44">
        <f t="shared" si="71"/>
        <v>46060</v>
      </c>
    </row>
    <row r="71" spans="1:21" x14ac:dyDescent="0.25">
      <c r="A71" s="187" t="s">
        <v>178</v>
      </c>
      <c r="B71" s="195" t="s">
        <v>244</v>
      </c>
      <c r="C71" s="44">
        <v>46051</v>
      </c>
      <c r="D71" s="44">
        <f t="shared" si="61"/>
        <v>46051</v>
      </c>
      <c r="E71" s="44">
        <f t="shared" si="62"/>
        <v>46052</v>
      </c>
      <c r="F71" s="44">
        <f t="shared" si="63"/>
        <v>46053</v>
      </c>
      <c r="G71" s="417" t="s">
        <v>245</v>
      </c>
      <c r="H71" s="44">
        <f t="shared" si="64"/>
        <v>46057</v>
      </c>
      <c r="I71" s="44">
        <f t="shared" si="65"/>
        <v>46058</v>
      </c>
      <c r="J71" s="44">
        <f t="shared" si="54"/>
        <v>46058</v>
      </c>
      <c r="K71" s="44">
        <f t="shared" si="66"/>
        <v>46059</v>
      </c>
      <c r="L71" s="44">
        <f t="shared" si="67"/>
        <v>46059</v>
      </c>
      <c r="M71" s="309"/>
      <c r="N71" s="309"/>
      <c r="O71" s="309"/>
      <c r="P71" s="309"/>
      <c r="Q71" s="414" t="s">
        <v>246</v>
      </c>
      <c r="R71" s="44">
        <f t="shared" si="68"/>
        <v>46065</v>
      </c>
      <c r="S71" s="44">
        <f t="shared" si="69"/>
        <v>46065</v>
      </c>
      <c r="T71" s="44">
        <f t="shared" si="70"/>
        <v>46066</v>
      </c>
      <c r="U71" s="44">
        <f t="shared" si="71"/>
        <v>46067</v>
      </c>
    </row>
    <row r="72" spans="1:21" x14ac:dyDescent="0.25">
      <c r="A72" s="424"/>
      <c r="B72" s="425"/>
      <c r="C72" s="309"/>
      <c r="D72" s="309"/>
      <c r="E72" s="309"/>
      <c r="F72" s="309"/>
      <c r="G72" s="426"/>
      <c r="H72" s="309"/>
      <c r="I72" s="309"/>
      <c r="J72" s="309"/>
      <c r="K72" s="309"/>
      <c r="L72" s="309"/>
      <c r="M72" s="309"/>
      <c r="N72" s="309"/>
      <c r="O72" s="309"/>
      <c r="P72" s="309"/>
      <c r="Q72" s="425"/>
      <c r="R72" s="309"/>
      <c r="S72" s="309"/>
      <c r="T72" s="309"/>
      <c r="U72" s="309"/>
    </row>
    <row r="73" spans="1:21" x14ac:dyDescent="0.25">
      <c r="A73" s="427" t="s">
        <v>247</v>
      </c>
      <c r="B73" s="457" t="s">
        <v>248</v>
      </c>
      <c r="C73" s="457"/>
      <c r="D73" s="457"/>
      <c r="E73" s="457"/>
      <c r="F73" s="457"/>
      <c r="G73" s="457"/>
      <c r="H73" s="457"/>
      <c r="I73" s="457"/>
      <c r="J73" s="457"/>
      <c r="K73" s="457"/>
      <c r="L73" s="457"/>
      <c r="M73" s="457"/>
      <c r="N73" s="457"/>
      <c r="O73" s="457"/>
      <c r="P73" s="457"/>
      <c r="Q73" s="457"/>
    </row>
    <row r="74" spans="1:21" x14ac:dyDescent="0.25">
      <c r="A74" s="33" t="s">
        <v>249</v>
      </c>
      <c r="B74" s="448" t="s">
        <v>250</v>
      </c>
      <c r="C74" s="449"/>
      <c r="D74" s="449"/>
      <c r="E74" s="449"/>
      <c r="F74" s="449"/>
      <c r="G74" s="449"/>
      <c r="H74" s="449"/>
      <c r="I74" s="449"/>
      <c r="J74" s="449"/>
      <c r="K74" s="449"/>
      <c r="L74" s="449"/>
      <c r="M74" s="449"/>
      <c r="N74" s="449"/>
      <c r="O74" s="449"/>
      <c r="P74" s="449"/>
      <c r="Q74" s="450"/>
      <c r="R74" s="5"/>
      <c r="S74" s="5"/>
    </row>
    <row r="75" spans="1:21" x14ac:dyDescent="0.25">
      <c r="A75" s="33" t="s">
        <v>251</v>
      </c>
      <c r="B75" s="448" t="s">
        <v>252</v>
      </c>
      <c r="C75" s="449"/>
      <c r="D75" s="449"/>
      <c r="E75" s="449"/>
      <c r="F75" s="449"/>
      <c r="G75" s="449"/>
      <c r="H75" s="449"/>
      <c r="I75" s="449"/>
      <c r="J75" s="449"/>
      <c r="K75" s="449"/>
      <c r="L75" s="449"/>
      <c r="M75" s="449"/>
      <c r="N75" s="449"/>
      <c r="O75" s="449"/>
      <c r="P75" s="449"/>
      <c r="Q75" s="450"/>
      <c r="T75" s="428"/>
    </row>
    <row r="76" spans="1:21" x14ac:dyDescent="0.25">
      <c r="A76" s="89" t="s">
        <v>253</v>
      </c>
      <c r="B76" s="447" t="s">
        <v>254</v>
      </c>
      <c r="C76" s="447"/>
      <c r="D76" s="447"/>
      <c r="E76" s="447"/>
      <c r="F76" s="447"/>
      <c r="G76" s="447"/>
      <c r="H76" s="447"/>
      <c r="I76" s="447"/>
      <c r="J76" s="447"/>
      <c r="K76" s="447"/>
      <c r="L76" s="447"/>
      <c r="M76" s="447"/>
      <c r="N76" s="447"/>
      <c r="O76" s="447"/>
      <c r="P76" s="447"/>
      <c r="Q76" s="447"/>
    </row>
    <row r="77" spans="1:21" x14ac:dyDescent="0.25">
      <c r="A77" s="89" t="s">
        <v>255</v>
      </c>
      <c r="B77" s="447" t="s">
        <v>256</v>
      </c>
      <c r="C77" s="447"/>
      <c r="D77" s="447"/>
      <c r="E77" s="447"/>
      <c r="F77" s="447"/>
      <c r="G77" s="447"/>
      <c r="H77" s="447"/>
      <c r="I77" s="447"/>
      <c r="J77" s="447"/>
      <c r="K77" s="447"/>
      <c r="L77" s="447"/>
      <c r="M77" s="447"/>
      <c r="N77" s="447"/>
      <c r="O77" s="447"/>
      <c r="P77" s="447"/>
      <c r="Q77" s="447"/>
    </row>
    <row r="78" spans="1:21" x14ac:dyDescent="0.25">
      <c r="A78" s="89" t="s">
        <v>257</v>
      </c>
      <c r="B78" s="448" t="s">
        <v>258</v>
      </c>
      <c r="C78" s="449"/>
      <c r="D78" s="449"/>
      <c r="E78" s="449"/>
      <c r="F78" s="449"/>
      <c r="G78" s="449"/>
      <c r="H78" s="449"/>
      <c r="I78" s="449"/>
      <c r="J78" s="449"/>
      <c r="K78" s="449"/>
      <c r="L78" s="449"/>
      <c r="M78" s="449"/>
      <c r="N78" s="449"/>
      <c r="O78" s="449"/>
      <c r="P78" s="449"/>
      <c r="Q78" s="450"/>
    </row>
    <row r="79" spans="1:21" x14ac:dyDescent="0.25">
      <c r="A79" s="89" t="s">
        <v>259</v>
      </c>
      <c r="B79" s="448" t="s">
        <v>260</v>
      </c>
      <c r="C79" s="449"/>
      <c r="D79" s="449"/>
      <c r="E79" s="449"/>
      <c r="F79" s="449"/>
      <c r="G79" s="449"/>
      <c r="H79" s="449"/>
      <c r="I79" s="449"/>
      <c r="J79" s="449"/>
      <c r="K79" s="449"/>
      <c r="L79" s="449"/>
      <c r="M79" s="449"/>
      <c r="N79" s="449"/>
      <c r="O79" s="449"/>
      <c r="P79" s="449"/>
      <c r="Q79" s="450"/>
    </row>
    <row r="80" spans="1:21" x14ac:dyDescent="0.25">
      <c r="A80" s="89" t="s">
        <v>261</v>
      </c>
      <c r="B80" s="448" t="s">
        <v>262</v>
      </c>
      <c r="C80" s="449"/>
      <c r="D80" s="449"/>
      <c r="E80" s="449"/>
      <c r="F80" s="449"/>
      <c r="G80" s="449"/>
      <c r="H80" s="449"/>
      <c r="I80" s="449"/>
      <c r="J80" s="449"/>
      <c r="K80" s="449"/>
      <c r="L80" s="449"/>
      <c r="M80" s="449"/>
      <c r="N80" s="449"/>
      <c r="O80" s="449"/>
      <c r="P80" s="449"/>
      <c r="Q80" s="450"/>
    </row>
    <row r="81" spans="1:17" x14ac:dyDescent="0.25">
      <c r="A81" s="89" t="s">
        <v>263</v>
      </c>
      <c r="B81" s="448" t="s">
        <v>264</v>
      </c>
      <c r="C81" s="449"/>
      <c r="D81" s="449"/>
      <c r="E81" s="449"/>
      <c r="F81" s="449"/>
      <c r="G81" s="449"/>
      <c r="H81" s="449"/>
      <c r="I81" s="449"/>
      <c r="J81" s="449"/>
      <c r="K81" s="449"/>
      <c r="L81" s="449"/>
      <c r="M81" s="449"/>
      <c r="N81" s="449"/>
      <c r="O81" s="449"/>
      <c r="P81" s="449"/>
      <c r="Q81" s="450"/>
    </row>
    <row r="87" spans="1:17" x14ac:dyDescent="0.25">
      <c r="I87" t="s">
        <v>265</v>
      </c>
    </row>
  </sheetData>
  <mergeCells count="53">
    <mergeCell ref="B1:U1"/>
    <mergeCell ref="B2:U2"/>
    <mergeCell ref="A4:U4"/>
    <mergeCell ref="C5:D5"/>
    <mergeCell ref="E5:F5"/>
    <mergeCell ref="G5:H5"/>
    <mergeCell ref="I5:J5"/>
    <mergeCell ref="K5:L5"/>
    <mergeCell ref="M5:N5"/>
    <mergeCell ref="O5:P5"/>
    <mergeCell ref="R5:S5"/>
    <mergeCell ref="T5:U5"/>
    <mergeCell ref="R6:S6"/>
    <mergeCell ref="T6:U6"/>
    <mergeCell ref="C7:D7"/>
    <mergeCell ref="E7:F7"/>
    <mergeCell ref="G7:H7"/>
    <mergeCell ref="I7:J7"/>
    <mergeCell ref="K7:L7"/>
    <mergeCell ref="M7:N7"/>
    <mergeCell ref="O7:P7"/>
    <mergeCell ref="R7:S7"/>
    <mergeCell ref="T7:U7"/>
    <mergeCell ref="C6:D6"/>
    <mergeCell ref="E6:F6"/>
    <mergeCell ref="G6:H6"/>
    <mergeCell ref="I6:J6"/>
    <mergeCell ref="K6:L6"/>
    <mergeCell ref="R27:S27"/>
    <mergeCell ref="T27:U27"/>
    <mergeCell ref="K54:L54"/>
    <mergeCell ref="I13:J13"/>
    <mergeCell ref="K13:L13"/>
    <mergeCell ref="R17:S17"/>
    <mergeCell ref="T17:U17"/>
    <mergeCell ref="I18:J18"/>
    <mergeCell ref="K18:L18"/>
    <mergeCell ref="B80:Q80"/>
    <mergeCell ref="B81:Q81"/>
    <mergeCell ref="K60:L60"/>
    <mergeCell ref="B73:Q73"/>
    <mergeCell ref="B74:Q74"/>
    <mergeCell ref="B75:Q75"/>
    <mergeCell ref="B76:Q76"/>
    <mergeCell ref="A6:A7"/>
    <mergeCell ref="B6:B7"/>
    <mergeCell ref="B77:Q77"/>
    <mergeCell ref="B78:Q78"/>
    <mergeCell ref="B79:Q79"/>
    <mergeCell ref="C19:D19"/>
    <mergeCell ref="E19:F19"/>
    <mergeCell ref="M6:N6"/>
    <mergeCell ref="O6:P6"/>
  </mergeCells>
  <phoneticPr fontId="91" type="noConversion"/>
  <pageMargins left="0.75" right="0.75" top="1" bottom="1" header="0.5" footer="0.5"/>
  <pageSetup paperSize="9" scale="76" orientation="landscape"/>
  <headerFooter alignWithMargins="0"/>
  <ignoredErrors>
    <ignoredError sqref="K22" formula="1"/>
  </ignoredError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7"/>
  <dimension ref="A1:IT84"/>
  <sheetViews>
    <sheetView workbookViewId="0">
      <selection activeCell="A63" sqref="A63:XFD63"/>
    </sheetView>
  </sheetViews>
  <sheetFormatPr defaultColWidth="9" defaultRowHeight="15.6" x14ac:dyDescent="0.25"/>
  <cols>
    <col min="1" max="1" width="20.09765625" customWidth="1"/>
    <col min="2" max="9" width="7.5" customWidth="1"/>
    <col min="10" max="10" width="10.5" customWidth="1"/>
    <col min="11" max="19" width="7.5" customWidth="1"/>
  </cols>
  <sheetData>
    <row r="1" spans="1:254" ht="51" customHeight="1" x14ac:dyDescent="0.25">
      <c r="B1" s="534" t="s">
        <v>0</v>
      </c>
      <c r="C1" s="534"/>
      <c r="D1" s="534"/>
      <c r="E1" s="534"/>
      <c r="F1" s="534"/>
      <c r="G1" s="534"/>
      <c r="H1" s="534"/>
      <c r="I1" s="534"/>
      <c r="J1" s="534"/>
      <c r="K1" s="534"/>
      <c r="L1" s="534"/>
      <c r="M1" s="1"/>
      <c r="N1" s="1"/>
      <c r="O1" s="1"/>
      <c r="P1" s="1"/>
      <c r="Q1" s="1"/>
      <c r="R1" s="2"/>
    </row>
    <row r="2" spans="1:254" ht="17.100000000000001" customHeight="1" x14ac:dyDescent="0.25">
      <c r="B2" s="535" t="s">
        <v>1</v>
      </c>
      <c r="C2" s="535"/>
      <c r="D2" s="535"/>
      <c r="E2" s="535"/>
      <c r="F2" s="535"/>
      <c r="G2" s="535"/>
      <c r="H2" s="535"/>
      <c r="I2" s="535"/>
      <c r="J2" s="535"/>
      <c r="K2" s="535"/>
      <c r="L2" s="535"/>
      <c r="M2" s="3"/>
      <c r="N2" s="3"/>
      <c r="O2" s="3"/>
      <c r="P2" s="3"/>
      <c r="Q2" s="3"/>
      <c r="R2" s="3"/>
    </row>
    <row r="3" spans="1:254" ht="20.100000000000001" customHeight="1" x14ac:dyDescent="0.25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</row>
    <row r="4" spans="1:254" hidden="1" x14ac:dyDescent="0.25">
      <c r="A4" s="580" t="s">
        <v>956</v>
      </c>
      <c r="B4" s="581"/>
      <c r="C4" s="581"/>
      <c r="D4" s="581"/>
      <c r="E4" s="581"/>
      <c r="F4" s="581"/>
      <c r="G4" s="581"/>
      <c r="H4" s="581"/>
      <c r="I4" s="581"/>
      <c r="J4" s="581"/>
      <c r="K4" s="7"/>
      <c r="L4" s="7"/>
    </row>
    <row r="5" spans="1:254" hidden="1" x14ac:dyDescent="0.25">
      <c r="A5" s="8" t="s">
        <v>844</v>
      </c>
      <c r="B5" s="8" t="s">
        <v>845</v>
      </c>
      <c r="C5" s="589" t="s">
        <v>957</v>
      </c>
      <c r="D5" s="590"/>
      <c r="E5" s="587" t="s">
        <v>958</v>
      </c>
      <c r="F5" s="588"/>
      <c r="G5" s="589" t="s">
        <v>959</v>
      </c>
      <c r="H5" s="589"/>
      <c r="I5" s="589" t="s">
        <v>960</v>
      </c>
      <c r="J5" s="590"/>
      <c r="K5" s="5"/>
      <c r="L5" s="5"/>
    </row>
    <row r="6" spans="1:254" hidden="1" x14ac:dyDescent="0.25">
      <c r="A6" s="10" t="s">
        <v>13</v>
      </c>
      <c r="B6" s="10" t="s">
        <v>14</v>
      </c>
      <c r="C6" s="469" t="s">
        <v>330</v>
      </c>
      <c r="D6" s="469"/>
      <c r="E6" s="486" t="s">
        <v>331</v>
      </c>
      <c r="F6" s="566"/>
      <c r="G6" s="469" t="s">
        <v>774</v>
      </c>
      <c r="H6" s="469"/>
      <c r="I6" s="469" t="s">
        <v>961</v>
      </c>
      <c r="J6" s="469"/>
      <c r="K6" s="13"/>
      <c r="L6" s="13"/>
    </row>
    <row r="7" spans="1:254" hidden="1" x14ac:dyDescent="0.25">
      <c r="A7" s="10"/>
      <c r="B7" s="10"/>
      <c r="C7" s="592" t="s">
        <v>962</v>
      </c>
      <c r="D7" s="592"/>
      <c r="E7" s="469" t="s">
        <v>963</v>
      </c>
      <c r="F7" s="469"/>
      <c r="G7" s="469" t="s">
        <v>964</v>
      </c>
      <c r="H7" s="469"/>
      <c r="I7" s="469" t="s">
        <v>965</v>
      </c>
      <c r="J7" s="469"/>
      <c r="K7" s="13"/>
      <c r="L7" s="13"/>
    </row>
    <row r="8" spans="1:254" ht="16.350000000000001" hidden="1" customHeight="1" x14ac:dyDescent="0.2">
      <c r="A8" s="27" t="s">
        <v>966</v>
      </c>
      <c r="B8" s="28" t="s">
        <v>967</v>
      </c>
      <c r="C8" s="22">
        <v>45618</v>
      </c>
      <c r="D8" s="44">
        <f t="shared" ref="D8:D27" si="0">C8+0</f>
        <v>45618</v>
      </c>
      <c r="E8" s="44">
        <f t="shared" ref="E8:E27" si="1">D8+3</f>
        <v>45621</v>
      </c>
      <c r="F8" s="44">
        <f t="shared" ref="F8:F27" si="2">E8</f>
        <v>45621</v>
      </c>
      <c r="G8" s="44">
        <f t="shared" ref="G8:G27" si="3">F8+6</f>
        <v>45627</v>
      </c>
      <c r="H8" s="44">
        <f t="shared" ref="H8:H27" si="4">G8+1</f>
        <v>45628</v>
      </c>
      <c r="I8" s="44">
        <f t="shared" ref="I8:I27" si="5">H8</f>
        <v>45628</v>
      </c>
      <c r="J8" s="44">
        <f t="shared" ref="J8:J27" si="6">I8+2</f>
        <v>45630</v>
      </c>
      <c r="K8" s="6"/>
      <c r="L8" s="6"/>
      <c r="M8" s="6"/>
      <c r="N8" s="6"/>
      <c r="O8" s="6"/>
    </row>
    <row r="9" spans="1:254" ht="16.350000000000001" hidden="1" customHeight="1" x14ac:dyDescent="0.2">
      <c r="A9" s="27" t="s">
        <v>968</v>
      </c>
      <c r="B9" s="28" t="s">
        <v>969</v>
      </c>
      <c r="C9" s="22">
        <v>45625</v>
      </c>
      <c r="D9" s="44">
        <f t="shared" si="0"/>
        <v>45625</v>
      </c>
      <c r="E9" s="44">
        <f t="shared" si="1"/>
        <v>45628</v>
      </c>
      <c r="F9" s="44">
        <f t="shared" si="2"/>
        <v>45628</v>
      </c>
      <c r="G9" s="24" t="s">
        <v>40</v>
      </c>
      <c r="H9" s="24" t="s">
        <v>40</v>
      </c>
      <c r="I9" s="24" t="s">
        <v>40</v>
      </c>
      <c r="J9" s="24" t="s">
        <v>40</v>
      </c>
      <c r="K9" s="6"/>
      <c r="L9" s="6"/>
      <c r="M9" s="6"/>
      <c r="N9" s="6"/>
      <c r="O9" s="6"/>
    </row>
    <row r="10" spans="1:254" ht="16.350000000000001" hidden="1" customHeight="1" x14ac:dyDescent="0.2">
      <c r="A10" s="20" t="s">
        <v>970</v>
      </c>
      <c r="B10" s="28" t="s">
        <v>971</v>
      </c>
      <c r="C10" s="22">
        <v>45632</v>
      </c>
      <c r="D10" s="44">
        <f t="shared" si="0"/>
        <v>45632</v>
      </c>
      <c r="E10" s="44">
        <f t="shared" si="1"/>
        <v>45635</v>
      </c>
      <c r="F10" s="44">
        <f t="shared" si="2"/>
        <v>45635</v>
      </c>
      <c r="G10" s="44">
        <f t="shared" si="3"/>
        <v>45641</v>
      </c>
      <c r="H10" s="44">
        <f t="shared" si="4"/>
        <v>45642</v>
      </c>
      <c r="I10" s="44">
        <f t="shared" si="5"/>
        <v>45642</v>
      </c>
      <c r="J10" s="44">
        <f t="shared" si="6"/>
        <v>45644</v>
      </c>
      <c r="K10" s="6"/>
      <c r="L10" s="6"/>
      <c r="M10" s="6"/>
      <c r="N10" s="6"/>
      <c r="O10" s="6"/>
    </row>
    <row r="11" spans="1:254" ht="16.350000000000001" hidden="1" customHeight="1" x14ac:dyDescent="0.2">
      <c r="A11" s="27" t="s">
        <v>972</v>
      </c>
      <c r="B11" s="28" t="s">
        <v>973</v>
      </c>
      <c r="C11" s="22">
        <v>45639</v>
      </c>
      <c r="D11" s="44">
        <f t="shared" si="0"/>
        <v>45639</v>
      </c>
      <c r="E11" s="44">
        <f t="shared" si="1"/>
        <v>45642</v>
      </c>
      <c r="F11" s="44">
        <f t="shared" si="2"/>
        <v>45642</v>
      </c>
      <c r="G11" s="44">
        <f t="shared" si="3"/>
        <v>45648</v>
      </c>
      <c r="H11" s="217" t="s">
        <v>167</v>
      </c>
      <c r="I11" s="24" t="s">
        <v>40</v>
      </c>
      <c r="J11" s="24" t="s">
        <v>40</v>
      </c>
      <c r="K11" s="6"/>
      <c r="L11" s="6"/>
      <c r="M11" s="6"/>
      <c r="N11" s="6"/>
      <c r="O11" s="6"/>
    </row>
    <row r="12" spans="1:254" ht="16.350000000000001" hidden="1" customHeight="1" x14ac:dyDescent="0.2">
      <c r="A12" s="27" t="s">
        <v>974</v>
      </c>
      <c r="B12" s="28" t="s">
        <v>975</v>
      </c>
      <c r="C12" s="22">
        <v>45646</v>
      </c>
      <c r="D12" s="44">
        <f t="shared" si="0"/>
        <v>45646</v>
      </c>
      <c r="E12" s="44">
        <f t="shared" si="1"/>
        <v>45649</v>
      </c>
      <c r="F12" s="44">
        <f t="shared" si="2"/>
        <v>45649</v>
      </c>
      <c r="G12" s="44">
        <f t="shared" si="3"/>
        <v>45655</v>
      </c>
      <c r="H12" s="44">
        <f t="shared" si="4"/>
        <v>45656</v>
      </c>
      <c r="I12" s="44">
        <f t="shared" si="5"/>
        <v>45656</v>
      </c>
      <c r="J12" s="44">
        <f t="shared" si="6"/>
        <v>45658</v>
      </c>
      <c r="K12" s="6"/>
      <c r="L12" s="6"/>
      <c r="M12" s="6"/>
      <c r="N12" s="6"/>
      <c r="O12" s="6"/>
    </row>
    <row r="13" spans="1:254" ht="16.350000000000001" hidden="1" customHeight="1" x14ac:dyDescent="0.2">
      <c r="A13" s="27" t="s">
        <v>966</v>
      </c>
      <c r="B13" s="28" t="s">
        <v>976</v>
      </c>
      <c r="C13" s="22">
        <v>45653</v>
      </c>
      <c r="D13" s="44">
        <f t="shared" si="0"/>
        <v>45653</v>
      </c>
      <c r="E13" s="44">
        <f t="shared" si="1"/>
        <v>45656</v>
      </c>
      <c r="F13" s="44">
        <f t="shared" si="2"/>
        <v>45656</v>
      </c>
      <c r="G13" s="44">
        <f t="shared" si="3"/>
        <v>45662</v>
      </c>
      <c r="H13" s="44">
        <f t="shared" si="4"/>
        <v>45663</v>
      </c>
      <c r="I13" s="44">
        <f t="shared" si="5"/>
        <v>45663</v>
      </c>
      <c r="J13" s="44">
        <f t="shared" si="6"/>
        <v>45665</v>
      </c>
      <c r="K13" s="6"/>
      <c r="L13" s="6"/>
      <c r="M13" s="6"/>
      <c r="N13" s="6"/>
      <c r="O13" s="6"/>
    </row>
    <row r="14" spans="1:254" ht="16.350000000000001" hidden="1" customHeight="1" x14ac:dyDescent="0.2">
      <c r="A14" s="27" t="s">
        <v>968</v>
      </c>
      <c r="B14" s="28" t="s">
        <v>977</v>
      </c>
      <c r="C14" s="22">
        <v>45660</v>
      </c>
      <c r="D14" s="44">
        <f t="shared" si="0"/>
        <v>45660</v>
      </c>
      <c r="E14" s="44">
        <f t="shared" si="1"/>
        <v>45663</v>
      </c>
      <c r="F14" s="44">
        <f t="shared" si="2"/>
        <v>45663</v>
      </c>
      <c r="G14" s="44">
        <f t="shared" si="3"/>
        <v>45669</v>
      </c>
      <c r="H14" s="44">
        <f t="shared" si="4"/>
        <v>45670</v>
      </c>
      <c r="I14" s="44">
        <f t="shared" si="5"/>
        <v>45670</v>
      </c>
      <c r="J14" s="217" t="s">
        <v>167</v>
      </c>
      <c r="K14" s="6"/>
      <c r="L14" s="6"/>
      <c r="M14" s="6"/>
      <c r="N14" s="6"/>
      <c r="O14" s="6"/>
    </row>
    <row r="15" spans="1:254" ht="16.350000000000001" hidden="1" customHeight="1" x14ac:dyDescent="0.2">
      <c r="A15" s="25" t="s">
        <v>978</v>
      </c>
      <c r="B15" s="28" t="s">
        <v>979</v>
      </c>
      <c r="C15" s="22">
        <v>45667</v>
      </c>
      <c r="D15" s="44">
        <f t="shared" si="0"/>
        <v>45667</v>
      </c>
      <c r="E15" s="44">
        <f t="shared" si="1"/>
        <v>45670</v>
      </c>
      <c r="F15" s="44">
        <f t="shared" si="2"/>
        <v>45670</v>
      </c>
      <c r="G15" s="44">
        <f t="shared" si="3"/>
        <v>45676</v>
      </c>
      <c r="H15" s="44">
        <f t="shared" si="4"/>
        <v>45677</v>
      </c>
      <c r="I15" s="44">
        <f t="shared" si="5"/>
        <v>45677</v>
      </c>
      <c r="J15" s="44">
        <f t="shared" si="6"/>
        <v>45679</v>
      </c>
      <c r="K15" s="6"/>
      <c r="L15" s="6"/>
      <c r="M15" s="6"/>
      <c r="N15" s="6"/>
      <c r="O15" s="6"/>
    </row>
    <row r="16" spans="1:254" ht="16.350000000000001" hidden="1" customHeight="1" x14ac:dyDescent="0.2">
      <c r="A16" s="20" t="s">
        <v>970</v>
      </c>
      <c r="B16" s="28" t="s">
        <v>980</v>
      </c>
      <c r="C16" s="22">
        <v>45674</v>
      </c>
      <c r="D16" s="44">
        <f t="shared" si="0"/>
        <v>45674</v>
      </c>
      <c r="E16" s="44">
        <f t="shared" si="1"/>
        <v>45677</v>
      </c>
      <c r="F16" s="44">
        <f t="shared" si="2"/>
        <v>45677</v>
      </c>
      <c r="G16" s="44">
        <f t="shared" si="3"/>
        <v>45683</v>
      </c>
      <c r="H16" s="44">
        <f t="shared" si="4"/>
        <v>45684</v>
      </c>
      <c r="I16" s="44">
        <f t="shared" si="5"/>
        <v>45684</v>
      </c>
      <c r="J16" s="44">
        <f t="shared" si="6"/>
        <v>45686</v>
      </c>
      <c r="K16" s="6"/>
      <c r="L16" s="6"/>
      <c r="M16" s="6"/>
      <c r="N16" s="6"/>
      <c r="O16" s="6"/>
    </row>
    <row r="17" spans="1:15" ht="16.350000000000001" hidden="1" customHeight="1" x14ac:dyDescent="0.2">
      <c r="A17" s="27" t="s">
        <v>974</v>
      </c>
      <c r="B17" s="28" t="s">
        <v>981</v>
      </c>
      <c r="C17" s="22">
        <v>45681</v>
      </c>
      <c r="D17" s="44">
        <f t="shared" si="0"/>
        <v>45681</v>
      </c>
      <c r="E17" s="44">
        <f t="shared" si="1"/>
        <v>45684</v>
      </c>
      <c r="F17" s="44">
        <f t="shared" si="2"/>
        <v>45684</v>
      </c>
      <c r="G17" s="44">
        <f t="shared" si="3"/>
        <v>45690</v>
      </c>
      <c r="H17" s="44">
        <f t="shared" si="4"/>
        <v>45691</v>
      </c>
      <c r="I17" s="44">
        <f t="shared" si="5"/>
        <v>45691</v>
      </c>
      <c r="J17" s="44">
        <f t="shared" si="6"/>
        <v>45693</v>
      </c>
      <c r="K17" s="6"/>
      <c r="L17" s="6"/>
      <c r="M17" s="6"/>
      <c r="N17" s="6"/>
      <c r="O17" s="6"/>
    </row>
    <row r="18" spans="1:15" ht="16.350000000000001" hidden="1" customHeight="1" x14ac:dyDescent="0.2">
      <c r="A18" s="282" t="s">
        <v>966</v>
      </c>
      <c r="B18" s="28" t="s">
        <v>982</v>
      </c>
      <c r="C18" s="22">
        <v>45688</v>
      </c>
      <c r="D18" s="44">
        <f t="shared" si="0"/>
        <v>45688</v>
      </c>
      <c r="E18" s="44">
        <f t="shared" si="1"/>
        <v>45691</v>
      </c>
      <c r="F18" s="44">
        <f t="shared" si="2"/>
        <v>45691</v>
      </c>
      <c r="G18" s="24" t="s">
        <v>40</v>
      </c>
      <c r="H18" s="24" t="s">
        <v>40</v>
      </c>
      <c r="I18" s="24" t="s">
        <v>40</v>
      </c>
      <c r="J18" s="327" t="s">
        <v>983</v>
      </c>
      <c r="K18" s="6"/>
      <c r="L18" s="6"/>
      <c r="M18" s="6"/>
      <c r="N18" s="6"/>
      <c r="O18" s="6"/>
    </row>
    <row r="19" spans="1:15" ht="16.350000000000001" hidden="1" customHeight="1" x14ac:dyDescent="0.2">
      <c r="A19" s="25" t="s">
        <v>968</v>
      </c>
      <c r="B19" s="28" t="s">
        <v>984</v>
      </c>
      <c r="C19" s="593" t="s">
        <v>295</v>
      </c>
      <c r="D19" s="594"/>
      <c r="E19" s="594"/>
      <c r="F19" s="594"/>
      <c r="G19" s="594"/>
      <c r="H19" s="594"/>
      <c r="I19" s="594"/>
      <c r="J19" s="595"/>
      <c r="K19" s="6"/>
      <c r="L19" s="6"/>
      <c r="M19" s="6"/>
      <c r="N19" s="6"/>
      <c r="O19" s="6"/>
    </row>
    <row r="20" spans="1:15" ht="16.350000000000001" hidden="1" customHeight="1" x14ac:dyDescent="0.2">
      <c r="A20" s="27" t="s">
        <v>978</v>
      </c>
      <c r="B20" s="28" t="s">
        <v>985</v>
      </c>
      <c r="C20" s="37">
        <v>45702</v>
      </c>
      <c r="D20" s="44">
        <f t="shared" si="0"/>
        <v>45702</v>
      </c>
      <c r="E20" s="44">
        <f t="shared" si="1"/>
        <v>45705</v>
      </c>
      <c r="F20" s="44">
        <f t="shared" si="2"/>
        <v>45705</v>
      </c>
      <c r="G20" s="44">
        <f t="shared" si="3"/>
        <v>45711</v>
      </c>
      <c r="H20" s="44">
        <f t="shared" si="4"/>
        <v>45712</v>
      </c>
      <c r="I20" s="44">
        <f t="shared" si="5"/>
        <v>45712</v>
      </c>
      <c r="J20" s="44">
        <f t="shared" si="6"/>
        <v>45714</v>
      </c>
      <c r="K20" s="6"/>
      <c r="L20" s="6"/>
      <c r="M20" s="6"/>
      <c r="N20" s="6"/>
      <c r="O20" s="6"/>
    </row>
    <row r="21" spans="1:15" ht="16.350000000000001" hidden="1" customHeight="1" x14ac:dyDescent="0.2">
      <c r="A21" s="328" t="s">
        <v>970</v>
      </c>
      <c r="B21" s="144" t="s">
        <v>986</v>
      </c>
      <c r="C21" s="37">
        <v>45709</v>
      </c>
      <c r="D21" s="44">
        <f t="shared" si="0"/>
        <v>45709</v>
      </c>
      <c r="E21" s="44">
        <f t="shared" si="1"/>
        <v>45712</v>
      </c>
      <c r="F21" s="44">
        <f t="shared" si="2"/>
        <v>45712</v>
      </c>
      <c r="G21" s="24" t="s">
        <v>40</v>
      </c>
      <c r="H21" s="24" t="s">
        <v>40</v>
      </c>
      <c r="I21" s="24" t="s">
        <v>40</v>
      </c>
      <c r="J21" s="24" t="s">
        <v>40</v>
      </c>
      <c r="K21" s="6"/>
      <c r="L21" s="6"/>
      <c r="M21" s="6"/>
      <c r="N21" s="6"/>
      <c r="O21" s="6"/>
    </row>
    <row r="22" spans="1:15" ht="16.350000000000001" hidden="1" customHeight="1" x14ac:dyDescent="0.2">
      <c r="A22" s="27" t="s">
        <v>974</v>
      </c>
      <c r="B22" s="28" t="s">
        <v>987</v>
      </c>
      <c r="C22" s="37">
        <v>45716</v>
      </c>
      <c r="D22" s="44">
        <f t="shared" si="0"/>
        <v>45716</v>
      </c>
      <c r="E22" s="44">
        <f t="shared" si="1"/>
        <v>45719</v>
      </c>
      <c r="F22" s="44">
        <f t="shared" si="2"/>
        <v>45719</v>
      </c>
      <c r="G22" s="44">
        <f t="shared" si="3"/>
        <v>45725</v>
      </c>
      <c r="H22" s="44">
        <f t="shared" si="4"/>
        <v>45726</v>
      </c>
      <c r="I22" s="44">
        <f t="shared" si="5"/>
        <v>45726</v>
      </c>
      <c r="J22" s="44">
        <f t="shared" si="6"/>
        <v>45728</v>
      </c>
      <c r="K22" s="6"/>
      <c r="L22" s="6"/>
      <c r="M22" s="6"/>
      <c r="N22" s="6"/>
      <c r="O22" s="6"/>
    </row>
    <row r="23" spans="1:15" ht="16.350000000000001" hidden="1" customHeight="1" x14ac:dyDescent="0.2">
      <c r="A23" s="282" t="s">
        <v>966</v>
      </c>
      <c r="B23" s="28" t="s">
        <v>988</v>
      </c>
      <c r="C23" s="37">
        <v>45723</v>
      </c>
      <c r="D23" s="44">
        <f t="shared" si="0"/>
        <v>45723</v>
      </c>
      <c r="E23" s="44">
        <f t="shared" si="1"/>
        <v>45726</v>
      </c>
      <c r="F23" s="44">
        <f t="shared" si="2"/>
        <v>45726</v>
      </c>
      <c r="G23" s="24" t="s">
        <v>40</v>
      </c>
      <c r="H23" s="24" t="s">
        <v>40</v>
      </c>
      <c r="I23" s="24" t="s">
        <v>40</v>
      </c>
      <c r="J23" s="203" t="s">
        <v>989</v>
      </c>
      <c r="K23" s="6"/>
      <c r="L23" s="6"/>
      <c r="M23" s="6"/>
      <c r="N23" s="6"/>
      <c r="O23" s="6"/>
    </row>
    <row r="24" spans="1:15" ht="16.350000000000001" hidden="1" customHeight="1" x14ac:dyDescent="0.2">
      <c r="A24" s="329" t="s">
        <v>990</v>
      </c>
      <c r="B24" s="149" t="s">
        <v>991</v>
      </c>
      <c r="C24" s="37">
        <v>45730</v>
      </c>
      <c r="D24" s="44">
        <f t="shared" si="0"/>
        <v>45730</v>
      </c>
      <c r="E24" s="330" t="s">
        <v>40</v>
      </c>
      <c r="F24" s="330" t="s">
        <v>40</v>
      </c>
      <c r="G24" s="37">
        <v>45747</v>
      </c>
      <c r="H24" s="44">
        <f>G24</f>
        <v>45747</v>
      </c>
      <c r="I24" s="37">
        <v>45747</v>
      </c>
      <c r="J24" s="331">
        <f>I24</f>
        <v>45747</v>
      </c>
      <c r="K24" s="6"/>
      <c r="L24" s="6"/>
      <c r="M24" s="6"/>
      <c r="N24" s="6"/>
      <c r="O24" s="6"/>
    </row>
    <row r="25" spans="1:15" ht="16.350000000000001" hidden="1" customHeight="1" x14ac:dyDescent="0.2">
      <c r="A25" s="27" t="s">
        <v>978</v>
      </c>
      <c r="B25" s="28" t="s">
        <v>992</v>
      </c>
      <c r="C25" s="37">
        <v>45737</v>
      </c>
      <c r="D25" s="44">
        <f t="shared" si="0"/>
        <v>45737</v>
      </c>
      <c r="E25" s="44">
        <f t="shared" si="1"/>
        <v>45740</v>
      </c>
      <c r="F25" s="44">
        <f t="shared" si="2"/>
        <v>45740</v>
      </c>
      <c r="G25" s="37">
        <v>45743</v>
      </c>
      <c r="H25" s="44">
        <f t="shared" si="4"/>
        <v>45744</v>
      </c>
      <c r="I25" s="37">
        <v>45745</v>
      </c>
      <c r="J25" s="203" t="s">
        <v>993</v>
      </c>
      <c r="K25" s="6"/>
      <c r="L25" s="6"/>
      <c r="M25" s="6"/>
      <c r="N25" s="6"/>
      <c r="O25" s="6"/>
    </row>
    <row r="26" spans="1:15" ht="16.350000000000001" hidden="1" customHeight="1" x14ac:dyDescent="0.2">
      <c r="A26" s="332" t="s">
        <v>970</v>
      </c>
      <c r="B26" s="28" t="s">
        <v>994</v>
      </c>
      <c r="C26" s="37">
        <v>45744</v>
      </c>
      <c r="D26" s="44">
        <f t="shared" si="0"/>
        <v>45744</v>
      </c>
      <c r="E26" s="44">
        <f t="shared" si="1"/>
        <v>45747</v>
      </c>
      <c r="F26" s="44">
        <f t="shared" si="2"/>
        <v>45747</v>
      </c>
      <c r="G26" s="44">
        <f t="shared" si="3"/>
        <v>45753</v>
      </c>
      <c r="H26" s="44">
        <f t="shared" si="4"/>
        <v>45754</v>
      </c>
      <c r="I26" s="44">
        <f t="shared" si="5"/>
        <v>45754</v>
      </c>
      <c r="J26" s="44">
        <f t="shared" si="6"/>
        <v>45756</v>
      </c>
      <c r="K26" s="6"/>
      <c r="L26" s="6"/>
      <c r="M26" s="6"/>
      <c r="N26" s="6"/>
      <c r="O26" s="6"/>
    </row>
    <row r="27" spans="1:15" ht="16.350000000000001" hidden="1" customHeight="1" x14ac:dyDescent="0.2">
      <c r="A27" s="27" t="s">
        <v>974</v>
      </c>
      <c r="B27" s="28" t="s">
        <v>995</v>
      </c>
      <c r="C27" s="43">
        <v>45751</v>
      </c>
      <c r="D27" s="44">
        <f t="shared" si="0"/>
        <v>45751</v>
      </c>
      <c r="E27" s="44">
        <f t="shared" si="1"/>
        <v>45754</v>
      </c>
      <c r="F27" s="44">
        <f t="shared" si="2"/>
        <v>45754</v>
      </c>
      <c r="G27" s="44">
        <f t="shared" si="3"/>
        <v>45760</v>
      </c>
      <c r="H27" s="44">
        <f t="shared" si="4"/>
        <v>45761</v>
      </c>
      <c r="I27" s="44">
        <f t="shared" si="5"/>
        <v>45761</v>
      </c>
      <c r="J27" s="44">
        <f t="shared" si="6"/>
        <v>45763</v>
      </c>
      <c r="K27" s="6"/>
      <c r="L27" s="6"/>
      <c r="M27" s="6"/>
      <c r="N27" s="6"/>
      <c r="O27" s="6"/>
    </row>
    <row r="28" spans="1:15" ht="16.350000000000001" hidden="1" customHeight="1" x14ac:dyDescent="0.2">
      <c r="A28" s="599" t="s">
        <v>917</v>
      </c>
      <c r="B28" s="600"/>
      <c r="C28" s="600"/>
      <c r="D28" s="600"/>
      <c r="E28" s="600"/>
      <c r="F28" s="600"/>
      <c r="G28" s="600"/>
      <c r="H28" s="600"/>
      <c r="I28" s="600"/>
      <c r="J28" s="601"/>
      <c r="K28" s="6"/>
      <c r="L28" s="6"/>
      <c r="M28" s="6"/>
      <c r="N28" s="6"/>
      <c r="O28" s="6"/>
    </row>
    <row r="29" spans="1:15" ht="16.350000000000001" hidden="1" customHeight="1" x14ac:dyDescent="0.2">
      <c r="A29" s="283" t="s">
        <v>966</v>
      </c>
      <c r="B29" s="333" t="s">
        <v>996</v>
      </c>
      <c r="C29" s="519" t="s">
        <v>997</v>
      </c>
      <c r="D29" s="520"/>
      <c r="E29" s="519" t="s">
        <v>998</v>
      </c>
      <c r="F29" s="520"/>
      <c r="G29" s="43">
        <v>45774</v>
      </c>
      <c r="H29" s="44">
        <f t="shared" ref="H29:H45" si="7">G29+1</f>
        <v>45775</v>
      </c>
      <c r="I29" s="44">
        <f t="shared" ref="I29:I44" si="8">H29</f>
        <v>45775</v>
      </c>
      <c r="J29" s="44">
        <f t="shared" ref="J29:J44" si="9">I29+2</f>
        <v>45777</v>
      </c>
      <c r="K29" s="6"/>
      <c r="L29" s="6"/>
      <c r="M29" s="6"/>
      <c r="N29" s="6"/>
      <c r="O29" s="6"/>
    </row>
    <row r="30" spans="1:15" ht="16.350000000000001" hidden="1" customHeight="1" x14ac:dyDescent="0.2">
      <c r="A30" s="25" t="s">
        <v>990</v>
      </c>
      <c r="B30" s="28" t="s">
        <v>999</v>
      </c>
      <c r="C30" s="519" t="s">
        <v>1000</v>
      </c>
      <c r="D30" s="520"/>
      <c r="E30" s="519" t="s">
        <v>1001</v>
      </c>
      <c r="F30" s="520"/>
      <c r="G30" s="43">
        <v>45781</v>
      </c>
      <c r="H30" s="44">
        <f t="shared" si="7"/>
        <v>45782</v>
      </c>
      <c r="I30" s="44">
        <f t="shared" si="8"/>
        <v>45782</v>
      </c>
      <c r="J30" s="44">
        <f t="shared" si="9"/>
        <v>45784</v>
      </c>
      <c r="K30" s="6"/>
      <c r="L30" s="6"/>
      <c r="M30" s="6"/>
      <c r="N30" s="6"/>
      <c r="O30" s="6"/>
    </row>
    <row r="31" spans="1:15" ht="16.350000000000001" hidden="1" customHeight="1" x14ac:dyDescent="0.2">
      <c r="A31" s="20" t="s">
        <v>970</v>
      </c>
      <c r="B31" s="28" t="s">
        <v>1002</v>
      </c>
      <c r="C31" s="43">
        <v>45779</v>
      </c>
      <c r="D31" s="44">
        <f>C31+0</f>
        <v>45779</v>
      </c>
      <c r="E31" s="44">
        <f t="shared" ref="E31:E45" si="10">D31+3</f>
        <v>45782</v>
      </c>
      <c r="F31" s="44">
        <f t="shared" ref="F31:F45" si="11">E31</f>
        <v>45782</v>
      </c>
      <c r="G31" s="44">
        <f>F31+6</f>
        <v>45788</v>
      </c>
      <c r="H31" s="44">
        <f t="shared" si="7"/>
        <v>45789</v>
      </c>
      <c r="I31" s="44">
        <f t="shared" si="8"/>
        <v>45789</v>
      </c>
      <c r="J31" s="44">
        <f t="shared" si="9"/>
        <v>45791</v>
      </c>
      <c r="K31" s="6"/>
      <c r="L31" s="6"/>
      <c r="M31" s="6"/>
      <c r="N31" s="6"/>
      <c r="O31" s="6"/>
    </row>
    <row r="32" spans="1:15" ht="16.350000000000001" hidden="1" customHeight="1" x14ac:dyDescent="0.2">
      <c r="A32" s="27" t="s">
        <v>1003</v>
      </c>
      <c r="B32" s="26" t="s">
        <v>1004</v>
      </c>
      <c r="C32" s="43">
        <v>45786</v>
      </c>
      <c r="D32" s="44">
        <v>45786</v>
      </c>
      <c r="E32" s="44">
        <f t="shared" si="10"/>
        <v>45789</v>
      </c>
      <c r="F32" s="44">
        <f t="shared" si="11"/>
        <v>45789</v>
      </c>
      <c r="G32" s="43">
        <v>45800</v>
      </c>
      <c r="H32" s="44">
        <f t="shared" si="7"/>
        <v>45801</v>
      </c>
      <c r="I32" s="574" t="s">
        <v>1005</v>
      </c>
      <c r="J32" s="576"/>
      <c r="K32" s="6"/>
      <c r="L32" s="6"/>
      <c r="M32" s="6"/>
      <c r="N32" s="6"/>
      <c r="O32" s="6"/>
    </row>
    <row r="33" spans="1:15" ht="16.350000000000001" hidden="1" customHeight="1" x14ac:dyDescent="0.2">
      <c r="A33" s="282" t="s">
        <v>974</v>
      </c>
      <c r="B33" s="28" t="s">
        <v>1006</v>
      </c>
      <c r="C33" s="43">
        <v>45793</v>
      </c>
      <c r="D33" s="44">
        <v>45793</v>
      </c>
      <c r="E33" s="44">
        <f t="shared" si="10"/>
        <v>45796</v>
      </c>
      <c r="F33" s="44">
        <f t="shared" si="11"/>
        <v>45796</v>
      </c>
      <c r="G33" s="44">
        <f>F33+8</f>
        <v>45804</v>
      </c>
      <c r="H33" s="44">
        <f>G33</f>
        <v>45804</v>
      </c>
      <c r="I33" s="574" t="s">
        <v>1005</v>
      </c>
      <c r="J33" s="576"/>
      <c r="K33" s="6"/>
      <c r="L33" s="6"/>
      <c r="M33" s="6"/>
      <c r="N33" s="6"/>
      <c r="O33" s="6"/>
    </row>
    <row r="34" spans="1:15" ht="16.350000000000001" hidden="1" customHeight="1" x14ac:dyDescent="0.2">
      <c r="A34" s="27" t="s">
        <v>966</v>
      </c>
      <c r="B34" s="28" t="s">
        <v>1007</v>
      </c>
      <c r="C34" s="43">
        <v>45800</v>
      </c>
      <c r="D34" s="44">
        <v>45800</v>
      </c>
      <c r="E34" s="44">
        <f t="shared" si="10"/>
        <v>45803</v>
      </c>
      <c r="F34" s="44">
        <f t="shared" si="11"/>
        <v>45803</v>
      </c>
      <c r="G34" s="44">
        <f t="shared" ref="G34:G45" si="12">F34+6</f>
        <v>45809</v>
      </c>
      <c r="H34" s="44">
        <f t="shared" si="7"/>
        <v>45810</v>
      </c>
      <c r="I34" s="44">
        <f t="shared" si="8"/>
        <v>45810</v>
      </c>
      <c r="J34" s="44">
        <f t="shared" si="9"/>
        <v>45812</v>
      </c>
      <c r="K34" s="6"/>
      <c r="L34" s="6"/>
      <c r="M34" s="6"/>
      <c r="N34" s="6"/>
      <c r="O34" s="6"/>
    </row>
    <row r="35" spans="1:15" ht="16.350000000000001" hidden="1" customHeight="1" x14ac:dyDescent="0.2">
      <c r="A35" s="27" t="s">
        <v>990</v>
      </c>
      <c r="B35" s="28" t="s">
        <v>1008</v>
      </c>
      <c r="C35" s="43">
        <v>45807</v>
      </c>
      <c r="D35" s="44">
        <v>45807</v>
      </c>
      <c r="E35" s="44">
        <f t="shared" si="10"/>
        <v>45810</v>
      </c>
      <c r="F35" s="44">
        <f t="shared" si="11"/>
        <v>45810</v>
      </c>
      <c r="G35" s="44">
        <f t="shared" si="12"/>
        <v>45816</v>
      </c>
      <c r="H35" s="44">
        <f t="shared" si="7"/>
        <v>45817</v>
      </c>
      <c r="I35" s="44">
        <f t="shared" si="8"/>
        <v>45817</v>
      </c>
      <c r="J35" s="44">
        <f t="shared" si="9"/>
        <v>45819</v>
      </c>
      <c r="K35" s="6"/>
      <c r="L35" s="6"/>
      <c r="M35" s="6"/>
      <c r="N35" s="6"/>
      <c r="O35" s="6"/>
    </row>
    <row r="36" spans="1:15" ht="16.350000000000001" hidden="1" customHeight="1" x14ac:dyDescent="0.2">
      <c r="A36" s="20" t="s">
        <v>970</v>
      </c>
      <c r="B36" s="28" t="s">
        <v>1009</v>
      </c>
      <c r="C36" s="43">
        <v>45814</v>
      </c>
      <c r="D36" s="44">
        <f>C36</f>
        <v>45814</v>
      </c>
      <c r="E36" s="44">
        <f t="shared" si="10"/>
        <v>45817</v>
      </c>
      <c r="F36" s="44">
        <f t="shared" si="11"/>
        <v>45817</v>
      </c>
      <c r="G36" s="44">
        <f t="shared" si="12"/>
        <v>45823</v>
      </c>
      <c r="H36" s="44">
        <f t="shared" si="7"/>
        <v>45824</v>
      </c>
      <c r="I36" s="44">
        <f t="shared" si="8"/>
        <v>45824</v>
      </c>
      <c r="J36" s="44">
        <f t="shared" si="9"/>
        <v>45826</v>
      </c>
      <c r="K36" s="6"/>
      <c r="L36" s="6"/>
      <c r="M36" s="6"/>
      <c r="N36" s="6"/>
      <c r="O36" s="6"/>
    </row>
    <row r="37" spans="1:15" ht="16.350000000000001" hidden="1" customHeight="1" x14ac:dyDescent="0.2">
      <c r="A37" s="329" t="s">
        <v>1010</v>
      </c>
      <c r="B37" s="28" t="s">
        <v>1011</v>
      </c>
      <c r="C37" s="43">
        <v>45821</v>
      </c>
      <c r="D37" s="44">
        <f>C37</f>
        <v>45821</v>
      </c>
      <c r="E37" s="44">
        <f t="shared" si="10"/>
        <v>45824</v>
      </c>
      <c r="F37" s="44">
        <f t="shared" si="11"/>
        <v>45824</v>
      </c>
      <c r="G37" s="44">
        <f t="shared" si="12"/>
        <v>45830</v>
      </c>
      <c r="H37" s="217" t="s">
        <v>167</v>
      </c>
      <c r="I37" s="24" t="s">
        <v>40</v>
      </c>
      <c r="J37" s="24" t="s">
        <v>40</v>
      </c>
      <c r="K37" s="306"/>
      <c r="L37" s="6"/>
      <c r="M37" s="6"/>
      <c r="N37" s="6"/>
      <c r="O37" s="6"/>
    </row>
    <row r="38" spans="1:15" ht="16.350000000000001" hidden="1" customHeight="1" x14ac:dyDescent="0.2">
      <c r="A38" s="27" t="s">
        <v>1012</v>
      </c>
      <c r="B38" s="28" t="s">
        <v>1013</v>
      </c>
      <c r="C38" s="43">
        <v>45828</v>
      </c>
      <c r="D38" s="44">
        <f>C38</f>
        <v>45828</v>
      </c>
      <c r="E38" s="44">
        <f t="shared" si="10"/>
        <v>45831</v>
      </c>
      <c r="F38" s="44">
        <f t="shared" si="11"/>
        <v>45831</v>
      </c>
      <c r="G38" s="44">
        <f t="shared" si="12"/>
        <v>45837</v>
      </c>
      <c r="H38" s="44">
        <f t="shared" si="7"/>
        <v>45838</v>
      </c>
      <c r="I38" s="44">
        <f t="shared" si="8"/>
        <v>45838</v>
      </c>
      <c r="J38" s="44">
        <f t="shared" si="9"/>
        <v>45840</v>
      </c>
      <c r="K38" s="6"/>
      <c r="L38" s="6"/>
      <c r="M38" s="6"/>
      <c r="N38" s="6"/>
      <c r="O38" s="6"/>
    </row>
    <row r="39" spans="1:15" ht="16.350000000000001" hidden="1" customHeight="1" x14ac:dyDescent="0.2">
      <c r="A39" s="27" t="s">
        <v>966</v>
      </c>
      <c r="B39" s="28" t="s">
        <v>1014</v>
      </c>
      <c r="C39" s="43">
        <v>45835</v>
      </c>
      <c r="D39" s="44">
        <f>C39</f>
        <v>45835</v>
      </c>
      <c r="E39" s="44">
        <f t="shared" si="10"/>
        <v>45838</v>
      </c>
      <c r="F39" s="44">
        <f t="shared" si="11"/>
        <v>45838</v>
      </c>
      <c r="G39" s="44">
        <f t="shared" si="12"/>
        <v>45844</v>
      </c>
      <c r="H39" s="44">
        <f t="shared" si="7"/>
        <v>45845</v>
      </c>
      <c r="I39" s="44">
        <f t="shared" si="8"/>
        <v>45845</v>
      </c>
      <c r="J39" s="44">
        <f t="shared" si="9"/>
        <v>45847</v>
      </c>
      <c r="K39" s="6"/>
      <c r="L39" s="6"/>
      <c r="M39" s="6"/>
      <c r="N39" s="6"/>
      <c r="O39" s="6"/>
    </row>
    <row r="40" spans="1:15" ht="16.350000000000001" hidden="1" customHeight="1" x14ac:dyDescent="0.2">
      <c r="A40" s="27" t="s">
        <v>990</v>
      </c>
      <c r="B40" s="28" t="s">
        <v>1015</v>
      </c>
      <c r="C40" s="43">
        <v>45842</v>
      </c>
      <c r="D40" s="44">
        <v>45842</v>
      </c>
      <c r="E40" s="44">
        <f t="shared" si="10"/>
        <v>45845</v>
      </c>
      <c r="F40" s="44">
        <f t="shared" si="11"/>
        <v>45845</v>
      </c>
      <c r="G40" s="44">
        <f t="shared" si="12"/>
        <v>45851</v>
      </c>
      <c r="H40" s="44">
        <f t="shared" si="7"/>
        <v>45852</v>
      </c>
      <c r="I40" s="44">
        <f t="shared" si="8"/>
        <v>45852</v>
      </c>
      <c r="J40" s="44">
        <f t="shared" si="9"/>
        <v>45854</v>
      </c>
      <c r="K40" s="6"/>
      <c r="L40" s="6"/>
      <c r="M40" s="6"/>
      <c r="N40" s="6"/>
      <c r="O40" s="6"/>
    </row>
    <row r="41" spans="1:15" ht="16.350000000000001" hidden="1" customHeight="1" x14ac:dyDescent="0.2">
      <c r="A41" s="27" t="s">
        <v>970</v>
      </c>
      <c r="B41" s="28" t="s">
        <v>1016</v>
      </c>
      <c r="C41" s="43">
        <v>45849</v>
      </c>
      <c r="D41" s="44">
        <v>45849</v>
      </c>
      <c r="E41" s="44">
        <f t="shared" si="10"/>
        <v>45852</v>
      </c>
      <c r="F41" s="44">
        <f t="shared" si="11"/>
        <v>45852</v>
      </c>
      <c r="G41" s="44">
        <f t="shared" si="12"/>
        <v>45858</v>
      </c>
      <c r="H41" s="44">
        <f t="shared" si="7"/>
        <v>45859</v>
      </c>
      <c r="I41" s="44">
        <f t="shared" si="8"/>
        <v>45859</v>
      </c>
      <c r="J41" s="44">
        <f t="shared" si="9"/>
        <v>45861</v>
      </c>
      <c r="K41" s="6"/>
      <c r="L41" s="6"/>
      <c r="M41" s="6"/>
      <c r="N41" s="6"/>
      <c r="O41" s="6"/>
    </row>
    <row r="42" spans="1:15" ht="16.350000000000001" hidden="1" customHeight="1" x14ac:dyDescent="0.2">
      <c r="A42" s="282" t="s">
        <v>1017</v>
      </c>
      <c r="B42" s="28" t="s">
        <v>1018</v>
      </c>
      <c r="C42" s="43">
        <v>45856</v>
      </c>
      <c r="D42" s="44">
        <v>45856</v>
      </c>
      <c r="E42" s="44">
        <f t="shared" si="10"/>
        <v>45859</v>
      </c>
      <c r="F42" s="44">
        <f t="shared" si="11"/>
        <v>45859</v>
      </c>
      <c r="G42" s="44">
        <f t="shared" si="12"/>
        <v>45865</v>
      </c>
      <c r="H42" s="44">
        <f t="shared" si="7"/>
        <v>45866</v>
      </c>
      <c r="I42" s="44">
        <f t="shared" si="8"/>
        <v>45866</v>
      </c>
      <c r="J42" s="44">
        <f t="shared" si="9"/>
        <v>45868</v>
      </c>
      <c r="K42" s="6"/>
      <c r="L42" s="6"/>
      <c r="M42" s="6"/>
      <c r="N42" s="6"/>
      <c r="O42" s="6"/>
    </row>
    <row r="43" spans="1:15" ht="16.350000000000001" hidden="1" customHeight="1" x14ac:dyDescent="0.2">
      <c r="A43" s="27" t="s">
        <v>1012</v>
      </c>
      <c r="B43" s="28" t="s">
        <v>1019</v>
      </c>
      <c r="C43" s="43">
        <v>45863</v>
      </c>
      <c r="D43" s="44">
        <v>45863</v>
      </c>
      <c r="E43" s="44">
        <f t="shared" si="10"/>
        <v>45866</v>
      </c>
      <c r="F43" s="44">
        <f t="shared" si="11"/>
        <v>45866</v>
      </c>
      <c r="G43" s="44">
        <f t="shared" si="12"/>
        <v>45872</v>
      </c>
      <c r="H43" s="44">
        <f t="shared" si="7"/>
        <v>45873</v>
      </c>
      <c r="I43" s="44">
        <f t="shared" si="8"/>
        <v>45873</v>
      </c>
      <c r="J43" s="44">
        <f t="shared" si="9"/>
        <v>45875</v>
      </c>
      <c r="K43" s="6"/>
      <c r="L43" s="6"/>
      <c r="M43" s="6"/>
      <c r="N43" s="6"/>
      <c r="O43" s="6"/>
    </row>
    <row r="44" spans="1:15" ht="16.350000000000001" hidden="1" customHeight="1" x14ac:dyDescent="0.2">
      <c r="A44" s="25" t="s">
        <v>966</v>
      </c>
      <c r="B44" s="26" t="s">
        <v>1020</v>
      </c>
      <c r="C44" s="43">
        <v>45870</v>
      </c>
      <c r="D44" s="44">
        <v>45870</v>
      </c>
      <c r="E44" s="44">
        <f t="shared" si="10"/>
        <v>45873</v>
      </c>
      <c r="F44" s="44">
        <f t="shared" si="11"/>
        <v>45873</v>
      </c>
      <c r="G44" s="44">
        <f t="shared" si="12"/>
        <v>45879</v>
      </c>
      <c r="H44" s="44">
        <f t="shared" si="7"/>
        <v>45880</v>
      </c>
      <c r="I44" s="44">
        <f t="shared" si="8"/>
        <v>45880</v>
      </c>
      <c r="J44" s="44">
        <f t="shared" si="9"/>
        <v>45882</v>
      </c>
      <c r="K44" s="6"/>
      <c r="L44" s="6"/>
      <c r="M44" s="6"/>
      <c r="N44" s="6"/>
      <c r="O44" s="6"/>
    </row>
    <row r="45" spans="1:15" ht="16.350000000000001" hidden="1" customHeight="1" x14ac:dyDescent="0.2">
      <c r="A45" s="25" t="s">
        <v>990</v>
      </c>
      <c r="B45" s="26" t="s">
        <v>1021</v>
      </c>
      <c r="C45" s="43">
        <v>45877</v>
      </c>
      <c r="D45" s="44">
        <v>45877</v>
      </c>
      <c r="E45" s="44">
        <f t="shared" si="10"/>
        <v>45880</v>
      </c>
      <c r="F45" s="44">
        <f t="shared" si="11"/>
        <v>45880</v>
      </c>
      <c r="G45" s="44">
        <f t="shared" si="12"/>
        <v>45886</v>
      </c>
      <c r="H45" s="44">
        <f t="shared" si="7"/>
        <v>45887</v>
      </c>
      <c r="I45" s="334" t="s">
        <v>40</v>
      </c>
      <c r="J45" s="217" t="s">
        <v>167</v>
      </c>
      <c r="K45" s="6"/>
      <c r="L45" s="6"/>
      <c r="M45" s="6"/>
      <c r="N45" s="6"/>
      <c r="O45" s="6"/>
    </row>
    <row r="46" spans="1:15" x14ac:dyDescent="0.25">
      <c r="A46" s="580" t="s">
        <v>1022</v>
      </c>
      <c r="B46" s="581"/>
      <c r="C46" s="581"/>
      <c r="D46" s="581"/>
      <c r="E46" s="581"/>
      <c r="F46" s="581"/>
      <c r="G46" s="581"/>
      <c r="H46" s="581"/>
      <c r="I46" s="581"/>
      <c r="J46" s="581"/>
      <c r="K46" s="7"/>
      <c r="L46" s="7"/>
    </row>
    <row r="47" spans="1:15" x14ac:dyDescent="0.25">
      <c r="A47" s="8" t="s">
        <v>844</v>
      </c>
      <c r="B47" s="8" t="s">
        <v>845</v>
      </c>
      <c r="C47" s="589" t="s">
        <v>957</v>
      </c>
      <c r="D47" s="590"/>
      <c r="E47" s="587" t="s">
        <v>958</v>
      </c>
      <c r="F47" s="588"/>
      <c r="G47" s="597" t="s">
        <v>960</v>
      </c>
      <c r="H47" s="598"/>
      <c r="I47" s="597" t="s">
        <v>1023</v>
      </c>
      <c r="J47" s="597"/>
      <c r="K47" s="5"/>
      <c r="L47" s="5"/>
    </row>
    <row r="48" spans="1:15" x14ac:dyDescent="0.25">
      <c r="A48" s="10" t="s">
        <v>13</v>
      </c>
      <c r="B48" s="10" t="s">
        <v>14</v>
      </c>
      <c r="C48" s="469" t="s">
        <v>330</v>
      </c>
      <c r="D48" s="469"/>
      <c r="E48" s="486" t="s">
        <v>331</v>
      </c>
      <c r="F48" s="566"/>
      <c r="G48" s="592" t="s">
        <v>961</v>
      </c>
      <c r="H48" s="592"/>
      <c r="I48" s="592" t="s">
        <v>774</v>
      </c>
      <c r="J48" s="592"/>
      <c r="K48" s="13"/>
      <c r="L48" s="13"/>
    </row>
    <row r="49" spans="1:15" x14ac:dyDescent="0.25">
      <c r="A49" s="10"/>
      <c r="B49" s="10"/>
      <c r="C49" s="592" t="s">
        <v>962</v>
      </c>
      <c r="D49" s="592"/>
      <c r="E49" s="469" t="s">
        <v>1024</v>
      </c>
      <c r="F49" s="469"/>
      <c r="G49" s="592" t="s">
        <v>1025</v>
      </c>
      <c r="H49" s="592"/>
      <c r="I49" s="592" t="s">
        <v>1026</v>
      </c>
      <c r="J49" s="592"/>
      <c r="K49" s="13"/>
      <c r="L49" s="13"/>
    </row>
    <row r="50" spans="1:15" ht="16.350000000000001" hidden="1" customHeight="1" x14ac:dyDescent="0.2">
      <c r="A50" s="27" t="s">
        <v>970</v>
      </c>
      <c r="B50" s="28" t="s">
        <v>1027</v>
      </c>
      <c r="C50" s="43">
        <v>45884</v>
      </c>
      <c r="D50" s="44">
        <v>45884</v>
      </c>
      <c r="E50" s="44">
        <f t="shared" ref="E50:E55" si="13">D50+3</f>
        <v>45887</v>
      </c>
      <c r="F50" s="44">
        <f t="shared" ref="F50:F55" si="14">E50</f>
        <v>45887</v>
      </c>
      <c r="G50" s="44">
        <f t="shared" ref="G50:G55" si="15">F50+6</f>
        <v>45893</v>
      </c>
      <c r="H50" s="44">
        <f t="shared" ref="H50:H55" si="16">G50+1</f>
        <v>45894</v>
      </c>
      <c r="I50" s="44">
        <f t="shared" ref="I50:I55" si="17">H50</f>
        <v>45894</v>
      </c>
      <c r="J50" s="44">
        <f t="shared" ref="J50:J55" si="18">I50+2</f>
        <v>45896</v>
      </c>
      <c r="K50" s="6"/>
      <c r="L50" s="6"/>
      <c r="M50" s="6"/>
      <c r="N50" s="6"/>
      <c r="O50" s="6"/>
    </row>
    <row r="51" spans="1:15" ht="16.350000000000001" hidden="1" customHeight="1" x14ac:dyDescent="0.2">
      <c r="A51" s="27" t="s">
        <v>1017</v>
      </c>
      <c r="B51" s="28" t="s">
        <v>1028</v>
      </c>
      <c r="C51" s="43">
        <v>45891</v>
      </c>
      <c r="D51" s="44">
        <v>45891</v>
      </c>
      <c r="E51" s="44">
        <f t="shared" si="13"/>
        <v>45894</v>
      </c>
      <c r="F51" s="44">
        <f t="shared" si="14"/>
        <v>45894</v>
      </c>
      <c r="G51" s="44">
        <f t="shared" si="15"/>
        <v>45900</v>
      </c>
      <c r="H51" s="44">
        <f t="shared" si="16"/>
        <v>45901</v>
      </c>
      <c r="I51" s="44">
        <f t="shared" si="17"/>
        <v>45901</v>
      </c>
      <c r="J51" s="44">
        <f t="shared" si="18"/>
        <v>45903</v>
      </c>
      <c r="K51" s="6"/>
      <c r="L51" s="6"/>
      <c r="M51" s="6"/>
      <c r="N51" s="6"/>
      <c r="O51" s="6"/>
    </row>
    <row r="52" spans="1:15" ht="16.350000000000001" hidden="1" customHeight="1" x14ac:dyDescent="0.2">
      <c r="A52" s="27" t="s">
        <v>1029</v>
      </c>
      <c r="B52" s="28" t="s">
        <v>1030</v>
      </c>
      <c r="C52" s="43">
        <v>45898</v>
      </c>
      <c r="D52" s="44">
        <v>45898</v>
      </c>
      <c r="E52" s="44">
        <f t="shared" si="13"/>
        <v>45901</v>
      </c>
      <c r="F52" s="44">
        <f t="shared" si="14"/>
        <v>45901</v>
      </c>
      <c r="G52" s="44">
        <f t="shared" si="15"/>
        <v>45907</v>
      </c>
      <c r="H52" s="44">
        <f t="shared" si="16"/>
        <v>45908</v>
      </c>
      <c r="I52" s="44">
        <f t="shared" si="17"/>
        <v>45908</v>
      </c>
      <c r="J52" s="44">
        <f t="shared" si="18"/>
        <v>45910</v>
      </c>
      <c r="K52" s="6"/>
      <c r="L52" s="6"/>
      <c r="M52" s="6"/>
      <c r="N52" s="6"/>
      <c r="O52" s="6"/>
    </row>
    <row r="53" spans="1:15" ht="16.350000000000001" hidden="1" customHeight="1" x14ac:dyDescent="0.2">
      <c r="A53" s="25" t="s">
        <v>1012</v>
      </c>
      <c r="B53" s="26" t="s">
        <v>1031</v>
      </c>
      <c r="C53" s="43">
        <v>45905</v>
      </c>
      <c r="D53" s="44">
        <v>45905</v>
      </c>
      <c r="E53" s="44">
        <f t="shared" si="13"/>
        <v>45908</v>
      </c>
      <c r="F53" s="44">
        <f t="shared" si="14"/>
        <v>45908</v>
      </c>
      <c r="G53" s="44">
        <f t="shared" si="15"/>
        <v>45914</v>
      </c>
      <c r="H53" s="44">
        <f t="shared" si="16"/>
        <v>45915</v>
      </c>
      <c r="I53" s="44">
        <f t="shared" si="17"/>
        <v>45915</v>
      </c>
      <c r="J53" s="44">
        <f t="shared" si="18"/>
        <v>45917</v>
      </c>
      <c r="K53" s="306" t="s">
        <v>167</v>
      </c>
      <c r="L53" s="6"/>
      <c r="M53" s="6"/>
      <c r="N53" s="6"/>
      <c r="O53" s="6"/>
    </row>
    <row r="54" spans="1:15" ht="16.350000000000001" hidden="1" customHeight="1" x14ac:dyDescent="0.2">
      <c r="A54" s="27" t="s">
        <v>966</v>
      </c>
      <c r="B54" s="28" t="s">
        <v>1032</v>
      </c>
      <c r="C54" s="43">
        <v>45912</v>
      </c>
      <c r="D54" s="44">
        <f>C54</f>
        <v>45912</v>
      </c>
      <c r="E54" s="44">
        <f t="shared" si="13"/>
        <v>45915</v>
      </c>
      <c r="F54" s="44">
        <f t="shared" si="14"/>
        <v>45915</v>
      </c>
      <c r="G54" s="44">
        <f t="shared" si="15"/>
        <v>45921</v>
      </c>
      <c r="H54" s="44">
        <f t="shared" si="16"/>
        <v>45922</v>
      </c>
      <c r="I54" s="44">
        <f t="shared" si="17"/>
        <v>45922</v>
      </c>
      <c r="J54" s="44">
        <f t="shared" si="18"/>
        <v>45924</v>
      </c>
      <c r="K54" s="6"/>
      <c r="L54" s="6"/>
      <c r="M54" s="6"/>
      <c r="N54" s="6"/>
      <c r="O54" s="6"/>
    </row>
    <row r="55" spans="1:15" ht="16.350000000000001" hidden="1" customHeight="1" x14ac:dyDescent="0.2">
      <c r="A55" s="27" t="s">
        <v>970</v>
      </c>
      <c r="B55" s="28" t="s">
        <v>1033</v>
      </c>
      <c r="C55" s="43">
        <v>45919</v>
      </c>
      <c r="D55" s="44">
        <f>C55</f>
        <v>45919</v>
      </c>
      <c r="E55" s="44">
        <f t="shared" si="13"/>
        <v>45922</v>
      </c>
      <c r="F55" s="44">
        <f t="shared" si="14"/>
        <v>45922</v>
      </c>
      <c r="G55" s="44">
        <f t="shared" si="15"/>
        <v>45928</v>
      </c>
      <c r="H55" s="44">
        <f t="shared" si="16"/>
        <v>45929</v>
      </c>
      <c r="I55" s="44">
        <f t="shared" si="17"/>
        <v>45929</v>
      </c>
      <c r="J55" s="44">
        <f t="shared" si="18"/>
        <v>45931</v>
      </c>
      <c r="K55" s="6"/>
      <c r="L55" s="6"/>
      <c r="M55" s="6"/>
      <c r="N55" s="6"/>
      <c r="O55" s="6"/>
    </row>
    <row r="56" spans="1:15" ht="16.350000000000001" hidden="1" customHeight="1" x14ac:dyDescent="0.2">
      <c r="A56" s="27" t="s">
        <v>1017</v>
      </c>
      <c r="B56" s="28" t="s">
        <v>1034</v>
      </c>
      <c r="C56" s="43">
        <v>45926</v>
      </c>
      <c r="D56" s="44">
        <f t="shared" ref="D56:D57" si="19">C56</f>
        <v>45926</v>
      </c>
      <c r="E56" s="44">
        <f t="shared" ref="E56:E57" si="20">D56+3</f>
        <v>45929</v>
      </c>
      <c r="F56" s="44">
        <f t="shared" ref="F56:F57" si="21">E56</f>
        <v>45929</v>
      </c>
      <c r="G56" s="44">
        <f t="shared" ref="G56:G57" si="22">F56+6</f>
        <v>45935</v>
      </c>
      <c r="H56" s="44">
        <f t="shared" ref="H56:H57" si="23">G56+1</f>
        <v>45936</v>
      </c>
      <c r="I56" s="44">
        <f t="shared" ref="I56:I57" si="24">H56</f>
        <v>45936</v>
      </c>
      <c r="J56" s="44">
        <f t="shared" ref="J56:J57" si="25">I56+2</f>
        <v>45938</v>
      </c>
      <c r="K56" s="6"/>
      <c r="L56" s="6"/>
      <c r="M56" s="6"/>
      <c r="N56" s="6"/>
      <c r="O56" s="6"/>
    </row>
    <row r="57" spans="1:15" ht="16.350000000000001" hidden="1" customHeight="1" x14ac:dyDescent="0.2">
      <c r="A57" s="27" t="s">
        <v>1029</v>
      </c>
      <c r="B57" s="28" t="s">
        <v>1035</v>
      </c>
      <c r="C57" s="43">
        <v>45933</v>
      </c>
      <c r="D57" s="44">
        <f t="shared" si="19"/>
        <v>45933</v>
      </c>
      <c r="E57" s="44">
        <f t="shared" si="20"/>
        <v>45936</v>
      </c>
      <c r="F57" s="44">
        <f t="shared" si="21"/>
        <v>45936</v>
      </c>
      <c r="G57" s="44">
        <f t="shared" si="22"/>
        <v>45942</v>
      </c>
      <c r="H57" s="44">
        <f t="shared" si="23"/>
        <v>45943</v>
      </c>
      <c r="I57" s="44">
        <f t="shared" si="24"/>
        <v>45943</v>
      </c>
      <c r="J57" s="44">
        <f t="shared" si="25"/>
        <v>45945</v>
      </c>
      <c r="K57" s="6"/>
      <c r="L57" s="6"/>
      <c r="M57" s="6"/>
      <c r="N57" s="6"/>
      <c r="O57" s="6"/>
    </row>
    <row r="58" spans="1:15" ht="16.350000000000001" hidden="1" customHeight="1" x14ac:dyDescent="0.25">
      <c r="A58" s="593" t="s">
        <v>295</v>
      </c>
      <c r="B58" s="594"/>
      <c r="C58" s="594"/>
      <c r="D58" s="594"/>
      <c r="E58" s="594"/>
      <c r="F58" s="594"/>
      <c r="G58" s="594"/>
      <c r="H58" s="594"/>
      <c r="I58" s="594"/>
      <c r="J58" s="595"/>
      <c r="K58" s="6"/>
      <c r="L58" s="6"/>
      <c r="M58" s="6"/>
      <c r="N58" s="6"/>
      <c r="O58" s="6"/>
    </row>
    <row r="59" spans="1:15" ht="16.350000000000001" hidden="1" customHeight="1" x14ac:dyDescent="0.2">
      <c r="A59" s="27" t="s">
        <v>966</v>
      </c>
      <c r="B59" s="28" t="s">
        <v>1036</v>
      </c>
      <c r="C59" s="43">
        <v>45947</v>
      </c>
      <c r="D59" s="44">
        <f t="shared" ref="D59:D61" si="26">C59</f>
        <v>45947</v>
      </c>
      <c r="E59" s="44">
        <f t="shared" ref="E59:E61" si="27">D59+3</f>
        <v>45950</v>
      </c>
      <c r="F59" s="44">
        <f t="shared" ref="F59:F61" si="28">E59</f>
        <v>45950</v>
      </c>
      <c r="G59" s="44">
        <f t="shared" ref="G59:G61" si="29">F59+6</f>
        <v>45956</v>
      </c>
      <c r="H59" s="44">
        <f t="shared" ref="H59:H61" si="30">G59+1</f>
        <v>45957</v>
      </c>
      <c r="I59" s="44">
        <f t="shared" ref="I59:I61" si="31">H59</f>
        <v>45957</v>
      </c>
      <c r="J59" s="44">
        <f t="shared" ref="J59:J61" si="32">I59+2</f>
        <v>45959</v>
      </c>
      <c r="K59" s="6"/>
      <c r="L59" s="6"/>
      <c r="M59" s="6"/>
      <c r="N59" s="6"/>
      <c r="O59" s="6"/>
    </row>
    <row r="60" spans="1:15" ht="16.350000000000001" hidden="1" customHeight="1" x14ac:dyDescent="0.2">
      <c r="A60" s="25" t="s">
        <v>970</v>
      </c>
      <c r="B60" s="26" t="s">
        <v>1037</v>
      </c>
      <c r="C60" s="519" t="s">
        <v>1038</v>
      </c>
      <c r="D60" s="520"/>
      <c r="E60" s="519" t="s">
        <v>1039</v>
      </c>
      <c r="F60" s="520"/>
      <c r="G60" s="24" t="s">
        <v>40</v>
      </c>
      <c r="H60" s="24" t="s">
        <v>40</v>
      </c>
      <c r="I60" s="43">
        <v>45964</v>
      </c>
      <c r="J60" s="44">
        <f t="shared" si="32"/>
        <v>45966</v>
      </c>
      <c r="K60" s="6"/>
      <c r="L60" s="6"/>
      <c r="M60" s="6"/>
      <c r="N60" s="6"/>
      <c r="O60" s="6"/>
    </row>
    <row r="61" spans="1:15" ht="16.350000000000001" hidden="1" customHeight="1" x14ac:dyDescent="0.2">
      <c r="A61" s="27" t="s">
        <v>1017</v>
      </c>
      <c r="B61" s="28" t="s">
        <v>1040</v>
      </c>
      <c r="C61" s="43">
        <v>45961</v>
      </c>
      <c r="D61" s="44">
        <f t="shared" si="26"/>
        <v>45961</v>
      </c>
      <c r="E61" s="44">
        <f t="shared" si="27"/>
        <v>45964</v>
      </c>
      <c r="F61" s="44">
        <f t="shared" si="28"/>
        <v>45964</v>
      </c>
      <c r="G61" s="44">
        <f t="shared" si="29"/>
        <v>45970</v>
      </c>
      <c r="H61" s="44">
        <f t="shared" si="30"/>
        <v>45971</v>
      </c>
      <c r="I61" s="44">
        <f t="shared" si="31"/>
        <v>45971</v>
      </c>
      <c r="J61" s="44">
        <f t="shared" si="32"/>
        <v>45973</v>
      </c>
      <c r="K61" s="6"/>
      <c r="L61" s="6"/>
      <c r="M61" s="6"/>
      <c r="N61" s="6"/>
      <c r="O61" s="6"/>
    </row>
    <row r="62" spans="1:15" ht="16.350000000000001" hidden="1" customHeight="1" x14ac:dyDescent="0.2">
      <c r="A62" s="25" t="s">
        <v>1041</v>
      </c>
      <c r="B62" s="28" t="s">
        <v>1042</v>
      </c>
      <c r="C62" s="593" t="s">
        <v>295</v>
      </c>
      <c r="D62" s="594"/>
      <c r="E62" s="594"/>
      <c r="F62" s="594"/>
      <c r="G62" s="594"/>
      <c r="H62" s="594"/>
      <c r="I62" s="594"/>
      <c r="J62" s="595"/>
      <c r="K62" s="6"/>
      <c r="L62" s="6"/>
      <c r="M62" s="6"/>
      <c r="N62" s="6"/>
      <c r="O62" s="6"/>
    </row>
    <row r="63" spans="1:15" ht="16.350000000000001" hidden="1" customHeight="1" x14ac:dyDescent="0.2">
      <c r="A63" s="27" t="s">
        <v>1029</v>
      </c>
      <c r="B63" s="28" t="s">
        <v>1043</v>
      </c>
      <c r="C63" s="43">
        <v>45975</v>
      </c>
      <c r="D63" s="44">
        <f t="shared" ref="D63:D73" si="33">C63</f>
        <v>45975</v>
      </c>
      <c r="E63" s="44">
        <f t="shared" ref="E63:E73" si="34">D63+2</f>
        <v>45977</v>
      </c>
      <c r="F63" s="44">
        <f t="shared" ref="F63:F73" si="35">E63</f>
        <v>45977</v>
      </c>
      <c r="G63" s="44">
        <f t="shared" ref="G63:G73" si="36">F63+9</f>
        <v>45986</v>
      </c>
      <c r="H63" s="44">
        <f t="shared" ref="H63:H73" si="37">G63</f>
        <v>45986</v>
      </c>
      <c r="I63" s="44">
        <f t="shared" ref="I63:I73" si="38">H63+2</f>
        <v>45988</v>
      </c>
      <c r="J63" s="44">
        <f t="shared" ref="J63:J73" si="39">I63</f>
        <v>45988</v>
      </c>
      <c r="K63" s="6"/>
      <c r="L63" s="6"/>
      <c r="M63" s="6"/>
      <c r="N63" s="6"/>
      <c r="O63" s="6"/>
    </row>
    <row r="64" spans="1:15" ht="16.350000000000001" customHeight="1" x14ac:dyDescent="0.2">
      <c r="A64" s="27" t="s">
        <v>966</v>
      </c>
      <c r="B64" s="28" t="s">
        <v>1044</v>
      </c>
      <c r="C64" s="43">
        <v>45982</v>
      </c>
      <c r="D64" s="44">
        <f t="shared" si="33"/>
        <v>45982</v>
      </c>
      <c r="E64" s="44">
        <f t="shared" si="34"/>
        <v>45984</v>
      </c>
      <c r="F64" s="44">
        <f t="shared" si="35"/>
        <v>45984</v>
      </c>
      <c r="G64" s="44">
        <f t="shared" si="36"/>
        <v>45993</v>
      </c>
      <c r="H64" s="44">
        <f t="shared" si="37"/>
        <v>45993</v>
      </c>
      <c r="I64" s="44">
        <f t="shared" si="38"/>
        <v>45995</v>
      </c>
      <c r="J64" s="44">
        <f t="shared" si="39"/>
        <v>45995</v>
      </c>
      <c r="K64" s="6"/>
      <c r="L64" s="6"/>
      <c r="N64" s="6"/>
      <c r="O64" s="6"/>
    </row>
    <row r="65" spans="1:19" ht="16.350000000000001" customHeight="1" x14ac:dyDescent="0.2">
      <c r="A65" s="27" t="s">
        <v>970</v>
      </c>
      <c r="B65" s="28" t="s">
        <v>1045</v>
      </c>
      <c r="C65" s="43">
        <v>45989</v>
      </c>
      <c r="D65" s="44">
        <f t="shared" si="33"/>
        <v>45989</v>
      </c>
      <c r="E65" s="44">
        <f t="shared" si="34"/>
        <v>45991</v>
      </c>
      <c r="F65" s="44">
        <f t="shared" si="35"/>
        <v>45991</v>
      </c>
      <c r="G65" s="44">
        <f t="shared" si="36"/>
        <v>46000</v>
      </c>
      <c r="H65" s="44">
        <f t="shared" si="37"/>
        <v>46000</v>
      </c>
      <c r="I65" s="44">
        <f t="shared" si="38"/>
        <v>46002</v>
      </c>
      <c r="J65" s="44">
        <f t="shared" si="39"/>
        <v>46002</v>
      </c>
      <c r="K65" s="6"/>
      <c r="L65" s="6"/>
      <c r="M65" s="6"/>
      <c r="N65" s="6"/>
      <c r="O65" s="6"/>
    </row>
    <row r="66" spans="1:19" ht="16.350000000000001" customHeight="1" x14ac:dyDescent="0.2">
      <c r="A66" s="335" t="s">
        <v>1046</v>
      </c>
      <c r="B66" s="28" t="s">
        <v>1047</v>
      </c>
      <c r="C66" s="43">
        <v>45996</v>
      </c>
      <c r="D66" s="44">
        <f t="shared" si="33"/>
        <v>45996</v>
      </c>
      <c r="E66" s="44">
        <f t="shared" si="34"/>
        <v>45998</v>
      </c>
      <c r="F66" s="44">
        <f t="shared" si="35"/>
        <v>45998</v>
      </c>
      <c r="G66" s="44">
        <f t="shared" si="36"/>
        <v>46007</v>
      </c>
      <c r="H66" s="44">
        <f t="shared" si="37"/>
        <v>46007</v>
      </c>
      <c r="I66" s="44">
        <f t="shared" si="38"/>
        <v>46009</v>
      </c>
      <c r="J66" s="44">
        <f t="shared" si="39"/>
        <v>46009</v>
      </c>
      <c r="K66" s="6"/>
      <c r="L66" s="6"/>
      <c r="M66" s="6"/>
      <c r="N66" s="6"/>
      <c r="O66" s="6"/>
    </row>
    <row r="67" spans="1:19" ht="16.350000000000001" customHeight="1" x14ac:dyDescent="0.2">
      <c r="A67" s="25" t="s">
        <v>1017</v>
      </c>
      <c r="B67" s="187" t="s">
        <v>1048</v>
      </c>
      <c r="C67" s="43">
        <v>46003</v>
      </c>
      <c r="D67" s="44">
        <f t="shared" si="33"/>
        <v>46003</v>
      </c>
      <c r="E67" s="44">
        <f t="shared" si="34"/>
        <v>46005</v>
      </c>
      <c r="F67" s="44">
        <f t="shared" si="35"/>
        <v>46005</v>
      </c>
      <c r="G67" s="44">
        <f t="shared" si="36"/>
        <v>46014</v>
      </c>
      <c r="H67" s="44">
        <f t="shared" si="37"/>
        <v>46014</v>
      </c>
      <c r="I67" s="44">
        <f t="shared" si="38"/>
        <v>46016</v>
      </c>
      <c r="J67" s="44">
        <f t="shared" si="39"/>
        <v>46016</v>
      </c>
      <c r="K67" s="6"/>
      <c r="L67" s="6"/>
      <c r="M67" s="6"/>
      <c r="N67" s="6"/>
      <c r="O67" s="6"/>
    </row>
    <row r="68" spans="1:19" ht="16.350000000000001" customHeight="1" x14ac:dyDescent="0.2">
      <c r="A68" s="336" t="s">
        <v>1029</v>
      </c>
      <c r="B68" s="187" t="s">
        <v>1049</v>
      </c>
      <c r="C68" s="43">
        <v>46010</v>
      </c>
      <c r="D68" s="44">
        <f t="shared" si="33"/>
        <v>46010</v>
      </c>
      <c r="E68" s="44">
        <f t="shared" si="34"/>
        <v>46012</v>
      </c>
      <c r="F68" s="44">
        <f t="shared" si="35"/>
        <v>46012</v>
      </c>
      <c r="G68" s="44">
        <f t="shared" si="36"/>
        <v>46021</v>
      </c>
      <c r="H68" s="44">
        <f t="shared" si="37"/>
        <v>46021</v>
      </c>
      <c r="I68" s="44">
        <f t="shared" si="38"/>
        <v>46023</v>
      </c>
      <c r="J68" s="44">
        <f t="shared" si="39"/>
        <v>46023</v>
      </c>
      <c r="K68" s="6"/>
      <c r="L68" s="6"/>
      <c r="M68" s="6"/>
      <c r="N68" s="6"/>
      <c r="O68" s="6"/>
    </row>
    <row r="69" spans="1:19" ht="16.350000000000001" customHeight="1" x14ac:dyDescent="0.2">
      <c r="A69" s="336" t="s">
        <v>966</v>
      </c>
      <c r="B69" s="187" t="s">
        <v>1050</v>
      </c>
      <c r="C69" s="43">
        <v>46017</v>
      </c>
      <c r="D69" s="44">
        <f t="shared" si="33"/>
        <v>46017</v>
      </c>
      <c r="E69" s="44">
        <f t="shared" si="34"/>
        <v>46019</v>
      </c>
      <c r="F69" s="44">
        <f t="shared" si="35"/>
        <v>46019</v>
      </c>
      <c r="G69" s="44">
        <f t="shared" si="36"/>
        <v>46028</v>
      </c>
      <c r="H69" s="44">
        <f t="shared" si="37"/>
        <v>46028</v>
      </c>
      <c r="I69" s="44">
        <f t="shared" si="38"/>
        <v>46030</v>
      </c>
      <c r="J69" s="44">
        <f t="shared" si="39"/>
        <v>46030</v>
      </c>
      <c r="K69" s="6"/>
      <c r="L69" s="6"/>
      <c r="M69" s="6"/>
      <c r="N69" s="6"/>
      <c r="O69" s="6"/>
    </row>
    <row r="70" spans="1:19" ht="16.350000000000001" customHeight="1" x14ac:dyDescent="0.2">
      <c r="A70" s="336" t="s">
        <v>970</v>
      </c>
      <c r="B70" s="187" t="s">
        <v>1051</v>
      </c>
      <c r="C70" s="43">
        <v>46024</v>
      </c>
      <c r="D70" s="44">
        <f t="shared" si="33"/>
        <v>46024</v>
      </c>
      <c r="E70" s="44">
        <f t="shared" si="34"/>
        <v>46026</v>
      </c>
      <c r="F70" s="44">
        <f t="shared" si="35"/>
        <v>46026</v>
      </c>
      <c r="G70" s="44">
        <f t="shared" si="36"/>
        <v>46035</v>
      </c>
      <c r="H70" s="44">
        <f t="shared" si="37"/>
        <v>46035</v>
      </c>
      <c r="I70" s="44">
        <f t="shared" si="38"/>
        <v>46037</v>
      </c>
      <c r="J70" s="44">
        <f t="shared" si="39"/>
        <v>46037</v>
      </c>
      <c r="K70" s="6"/>
      <c r="L70" s="6"/>
      <c r="M70" s="6"/>
      <c r="N70" s="6"/>
      <c r="O70" s="6"/>
    </row>
    <row r="71" spans="1:19" ht="16.350000000000001" customHeight="1" x14ac:dyDescent="0.2">
      <c r="A71" s="337" t="s">
        <v>1046</v>
      </c>
      <c r="B71" s="187" t="s">
        <v>1052</v>
      </c>
      <c r="C71" s="43">
        <v>46031</v>
      </c>
      <c r="D71" s="44">
        <f t="shared" si="33"/>
        <v>46031</v>
      </c>
      <c r="E71" s="44">
        <f t="shared" si="34"/>
        <v>46033</v>
      </c>
      <c r="F71" s="44">
        <f t="shared" si="35"/>
        <v>46033</v>
      </c>
      <c r="G71" s="44">
        <f t="shared" si="36"/>
        <v>46042</v>
      </c>
      <c r="H71" s="44">
        <f t="shared" si="37"/>
        <v>46042</v>
      </c>
      <c r="I71" s="44">
        <f t="shared" si="38"/>
        <v>46044</v>
      </c>
      <c r="J71" s="44">
        <f t="shared" si="39"/>
        <v>46044</v>
      </c>
      <c r="K71" s="6"/>
      <c r="L71" s="6"/>
      <c r="M71" s="6"/>
      <c r="N71" s="6"/>
      <c r="O71" s="6"/>
    </row>
    <row r="72" spans="1:19" ht="16.350000000000001" customHeight="1" x14ac:dyDescent="0.2">
      <c r="A72" s="337" t="s">
        <v>1017</v>
      </c>
      <c r="B72" s="187" t="s">
        <v>1053</v>
      </c>
      <c r="C72" s="43">
        <v>46038</v>
      </c>
      <c r="D72" s="44">
        <f t="shared" si="33"/>
        <v>46038</v>
      </c>
      <c r="E72" s="44">
        <f t="shared" si="34"/>
        <v>46040</v>
      </c>
      <c r="F72" s="44">
        <f t="shared" si="35"/>
        <v>46040</v>
      </c>
      <c r="G72" s="44">
        <f t="shared" si="36"/>
        <v>46049</v>
      </c>
      <c r="H72" s="44">
        <f t="shared" si="37"/>
        <v>46049</v>
      </c>
      <c r="I72" s="44">
        <f t="shared" si="38"/>
        <v>46051</v>
      </c>
      <c r="J72" s="44">
        <f t="shared" si="39"/>
        <v>46051</v>
      </c>
      <c r="K72" s="6"/>
      <c r="L72" s="6"/>
      <c r="M72" s="6"/>
      <c r="N72" s="6"/>
      <c r="O72" s="6"/>
    </row>
    <row r="73" spans="1:19" ht="16.350000000000001" customHeight="1" x14ac:dyDescent="0.2">
      <c r="A73" s="336" t="s">
        <v>1029</v>
      </c>
      <c r="B73" s="187" t="s">
        <v>1054</v>
      </c>
      <c r="C73" s="43">
        <v>46045</v>
      </c>
      <c r="D73" s="44">
        <f t="shared" si="33"/>
        <v>46045</v>
      </c>
      <c r="E73" s="44">
        <f t="shared" si="34"/>
        <v>46047</v>
      </c>
      <c r="F73" s="44">
        <f t="shared" si="35"/>
        <v>46047</v>
      </c>
      <c r="G73" s="44">
        <f t="shared" si="36"/>
        <v>46056</v>
      </c>
      <c r="H73" s="44">
        <f t="shared" si="37"/>
        <v>46056</v>
      </c>
      <c r="I73" s="44">
        <f t="shared" si="38"/>
        <v>46058</v>
      </c>
      <c r="J73" s="44">
        <f t="shared" si="39"/>
        <v>46058</v>
      </c>
      <c r="K73" s="6"/>
      <c r="L73" s="6"/>
      <c r="M73" s="6"/>
      <c r="N73" s="6"/>
      <c r="O73" s="6"/>
    </row>
    <row r="74" spans="1:19" ht="16.350000000000001" customHeight="1" x14ac:dyDescent="0.2">
      <c r="A74" s="336" t="s">
        <v>966</v>
      </c>
      <c r="B74" s="187" t="s">
        <v>1055</v>
      </c>
      <c r="C74" s="43">
        <v>46052</v>
      </c>
      <c r="D74" s="44">
        <f t="shared" ref="D74" si="40">C74</f>
        <v>46052</v>
      </c>
      <c r="E74" s="44">
        <f t="shared" ref="E74" si="41">D74+2</f>
        <v>46054</v>
      </c>
      <c r="F74" s="44">
        <f t="shared" ref="F74" si="42">E74</f>
        <v>46054</v>
      </c>
      <c r="G74" s="44">
        <f t="shared" ref="G74" si="43">F74+9</f>
        <v>46063</v>
      </c>
      <c r="H74" s="44">
        <f t="shared" ref="H74" si="44">G74</f>
        <v>46063</v>
      </c>
      <c r="I74" s="44">
        <f t="shared" ref="I74" si="45">H74+2</f>
        <v>46065</v>
      </c>
      <c r="J74" s="44">
        <f t="shared" ref="J74" si="46">I74</f>
        <v>46065</v>
      </c>
      <c r="K74" s="6"/>
      <c r="L74" s="6"/>
      <c r="M74" s="6"/>
      <c r="N74" s="6"/>
      <c r="O74" s="6"/>
    </row>
    <row r="75" spans="1:19" ht="16.350000000000001" customHeight="1" x14ac:dyDescent="0.2">
      <c r="A75" s="338"/>
      <c r="B75" s="244"/>
      <c r="C75" s="339"/>
      <c r="D75" s="309"/>
      <c r="E75" s="309"/>
      <c r="F75" s="309"/>
      <c r="G75" s="309"/>
      <c r="H75" s="309"/>
      <c r="I75" s="309"/>
      <c r="J75" s="309"/>
      <c r="K75" s="6"/>
      <c r="L75" s="6"/>
      <c r="M75" s="6"/>
      <c r="N75" s="6"/>
      <c r="O75" s="6"/>
    </row>
    <row r="76" spans="1:19" ht="16.2" x14ac:dyDescent="0.35">
      <c r="A76" s="265" t="s">
        <v>247</v>
      </c>
      <c r="B76" s="511" t="s">
        <v>1056</v>
      </c>
      <c r="C76" s="511"/>
      <c r="D76" s="511"/>
      <c r="E76" s="511"/>
      <c r="F76" s="511"/>
      <c r="G76" s="511"/>
      <c r="H76" s="511"/>
      <c r="I76" s="511"/>
      <c r="J76" s="511"/>
      <c r="K76" s="511"/>
      <c r="L76" s="6"/>
      <c r="M76" s="6"/>
      <c r="N76" s="6"/>
      <c r="O76" s="6"/>
      <c r="P76" s="6"/>
      <c r="Q76" s="6"/>
    </row>
    <row r="77" spans="1:19" ht="16.2" hidden="1" x14ac:dyDescent="0.35">
      <c r="A77" s="266" t="s">
        <v>563</v>
      </c>
      <c r="B77" s="596" t="s">
        <v>1057</v>
      </c>
      <c r="C77" s="596"/>
      <c r="D77" s="596"/>
      <c r="E77" s="596"/>
      <c r="F77" s="596"/>
      <c r="G77" s="596"/>
      <c r="H77" s="596"/>
      <c r="I77" s="596"/>
      <c r="J77" s="596"/>
      <c r="K77" s="596"/>
      <c r="L77" s="6"/>
      <c r="M77" s="6"/>
      <c r="N77" s="6"/>
      <c r="O77" s="6"/>
      <c r="P77" s="6"/>
      <c r="Q77" s="6"/>
      <c r="R77" s="6"/>
      <c r="S77" s="6"/>
    </row>
    <row r="78" spans="1:19" ht="16.05" customHeight="1" x14ac:dyDescent="0.25">
      <c r="A78" s="31" t="s">
        <v>563</v>
      </c>
      <c r="B78" s="513" t="s">
        <v>1058</v>
      </c>
      <c r="C78" s="513"/>
      <c r="D78" s="513"/>
      <c r="E78" s="513"/>
      <c r="F78" s="513"/>
      <c r="G78" s="513"/>
      <c r="H78" s="513"/>
      <c r="I78" s="513"/>
      <c r="J78" s="513"/>
      <c r="K78" s="513"/>
      <c r="L78" s="6"/>
      <c r="M78" s="6"/>
      <c r="N78" s="6"/>
      <c r="O78" s="6"/>
      <c r="P78" s="6"/>
      <c r="Q78" s="6"/>
      <c r="R78" s="6"/>
      <c r="S78" s="6"/>
    </row>
    <row r="79" spans="1:19" ht="16.05" customHeight="1" x14ac:dyDescent="0.25">
      <c r="A79" s="31" t="s">
        <v>561</v>
      </c>
      <c r="B79" s="513" t="s">
        <v>1059</v>
      </c>
      <c r="C79" s="513"/>
      <c r="D79" s="513"/>
      <c r="E79" s="513"/>
      <c r="F79" s="513"/>
      <c r="G79" s="513"/>
      <c r="H79" s="513"/>
      <c r="I79" s="513"/>
      <c r="J79" s="513"/>
      <c r="K79" s="513"/>
      <c r="L79" s="6"/>
      <c r="M79" s="6"/>
      <c r="N79" s="6"/>
      <c r="O79" s="6"/>
      <c r="P79" s="6"/>
      <c r="Q79" s="6"/>
      <c r="R79" s="6"/>
      <c r="S79" s="6"/>
    </row>
    <row r="80" spans="1:19" ht="16.2" x14ac:dyDescent="0.25">
      <c r="A80" s="31" t="s">
        <v>836</v>
      </c>
      <c r="B80" s="513" t="s">
        <v>1060</v>
      </c>
      <c r="C80" s="513"/>
      <c r="D80" s="513"/>
      <c r="E80" s="513"/>
      <c r="F80" s="513"/>
      <c r="G80" s="513"/>
      <c r="H80" s="513"/>
      <c r="I80" s="513"/>
      <c r="J80" s="513"/>
      <c r="K80" s="513"/>
      <c r="L80" s="6"/>
      <c r="M80" s="6"/>
      <c r="N80" s="6"/>
      <c r="O80" s="6"/>
      <c r="P80" s="6"/>
      <c r="Q80" s="6"/>
    </row>
    <row r="81" spans="1:17" ht="16.2" hidden="1" x14ac:dyDescent="0.25">
      <c r="A81" s="31" t="s">
        <v>836</v>
      </c>
      <c r="B81" s="513" t="s">
        <v>1061</v>
      </c>
      <c r="C81" s="513"/>
      <c r="D81" s="513"/>
      <c r="E81" s="513"/>
      <c r="F81" s="513"/>
      <c r="G81" s="513"/>
      <c r="H81" s="513"/>
      <c r="I81" s="513"/>
      <c r="J81" s="513"/>
      <c r="K81" s="513"/>
      <c r="L81" s="6"/>
      <c r="M81" s="6"/>
      <c r="N81" s="6"/>
      <c r="O81" s="6"/>
      <c r="P81" s="6"/>
      <c r="Q81" s="6"/>
    </row>
    <row r="82" spans="1:17" ht="16.2" hidden="1" x14ac:dyDescent="0.35">
      <c r="A82" s="32" t="s">
        <v>838</v>
      </c>
      <c r="B82" s="513" t="s">
        <v>1062</v>
      </c>
      <c r="C82" s="513"/>
      <c r="D82" s="513"/>
      <c r="E82" s="513"/>
      <c r="F82" s="513"/>
      <c r="G82" s="513"/>
      <c r="H82" s="513"/>
      <c r="I82" s="513"/>
      <c r="J82" s="513"/>
      <c r="K82" s="513"/>
      <c r="L82" s="6"/>
      <c r="M82" s="6"/>
      <c r="N82" s="6"/>
      <c r="O82" s="6"/>
      <c r="P82" s="6"/>
      <c r="Q82" s="6"/>
    </row>
    <row r="83" spans="1:17" ht="16.2" x14ac:dyDescent="0.35">
      <c r="A83" s="32" t="s">
        <v>838</v>
      </c>
      <c r="B83" s="513" t="s">
        <v>1063</v>
      </c>
      <c r="C83" s="513"/>
      <c r="D83" s="513"/>
      <c r="E83" s="513"/>
      <c r="F83" s="513"/>
      <c r="G83" s="513"/>
      <c r="H83" s="513"/>
      <c r="I83" s="513"/>
      <c r="J83" s="513"/>
      <c r="K83" s="513"/>
      <c r="L83" s="6"/>
      <c r="M83" s="6"/>
      <c r="N83" s="6"/>
      <c r="O83" s="6"/>
      <c r="P83" s="6"/>
      <c r="Q83" s="6"/>
    </row>
    <row r="84" spans="1:17" ht="16.2" x14ac:dyDescent="0.35">
      <c r="A84" s="32" t="s">
        <v>1064</v>
      </c>
      <c r="B84" s="513" t="s">
        <v>1065</v>
      </c>
      <c r="C84" s="513"/>
      <c r="D84" s="513"/>
      <c r="E84" s="513"/>
      <c r="F84" s="513"/>
      <c r="G84" s="513"/>
      <c r="H84" s="513"/>
      <c r="I84" s="513"/>
      <c r="J84" s="513"/>
      <c r="K84" s="513"/>
      <c r="L84" s="6"/>
      <c r="M84" s="6"/>
      <c r="N84" s="6"/>
      <c r="O84" s="6"/>
      <c r="P84" s="6"/>
      <c r="Q84" s="6"/>
    </row>
  </sheetData>
  <mergeCells count="49">
    <mergeCell ref="B1:L1"/>
    <mergeCell ref="B2:L2"/>
    <mergeCell ref="A4:J4"/>
    <mergeCell ref="C5:D5"/>
    <mergeCell ref="E5:F5"/>
    <mergeCell ref="G5:H5"/>
    <mergeCell ref="I5:J5"/>
    <mergeCell ref="C6:D6"/>
    <mergeCell ref="E6:F6"/>
    <mergeCell ref="G6:H6"/>
    <mergeCell ref="I6:J6"/>
    <mergeCell ref="C7:D7"/>
    <mergeCell ref="E7:F7"/>
    <mergeCell ref="G7:H7"/>
    <mergeCell ref="I7:J7"/>
    <mergeCell ref="C19:J19"/>
    <mergeCell ref="A28:J28"/>
    <mergeCell ref="C29:D29"/>
    <mergeCell ref="E29:F29"/>
    <mergeCell ref="C30:D30"/>
    <mergeCell ref="E30:F30"/>
    <mergeCell ref="I32:J32"/>
    <mergeCell ref="I33:J33"/>
    <mergeCell ref="A46:J46"/>
    <mergeCell ref="C47:D47"/>
    <mergeCell ref="E47:F47"/>
    <mergeCell ref="G47:H47"/>
    <mergeCell ref="I47:J47"/>
    <mergeCell ref="C48:D48"/>
    <mergeCell ref="E48:F48"/>
    <mergeCell ref="G48:H48"/>
    <mergeCell ref="I48:J48"/>
    <mergeCell ref="C49:D49"/>
    <mergeCell ref="E49:F49"/>
    <mergeCell ref="G49:H49"/>
    <mergeCell ref="I49:J49"/>
    <mergeCell ref="A58:J58"/>
    <mergeCell ref="C60:D60"/>
    <mergeCell ref="E60:F60"/>
    <mergeCell ref="C62:J62"/>
    <mergeCell ref="B76:K76"/>
    <mergeCell ref="B82:K82"/>
    <mergeCell ref="B83:K83"/>
    <mergeCell ref="B84:K84"/>
    <mergeCell ref="B77:K77"/>
    <mergeCell ref="B78:K78"/>
    <mergeCell ref="B79:K79"/>
    <mergeCell ref="B80:K80"/>
    <mergeCell ref="B81:K81"/>
  </mergeCells>
  <phoneticPr fontId="91" type="noConversion"/>
  <pageMargins left="0.7" right="0.7" top="0.75" bottom="0.75" header="0.3" footer="0.3"/>
  <pageSetup paperSize="9" scale="71" orientation="landscape" verticalDpi="120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8"/>
  <dimension ref="A1:IV68"/>
  <sheetViews>
    <sheetView topLeftCell="A4" workbookViewId="0">
      <selection activeCell="J79" sqref="J79"/>
    </sheetView>
  </sheetViews>
  <sheetFormatPr defaultColWidth="9" defaultRowHeight="15.6" x14ac:dyDescent="0.25"/>
  <cols>
    <col min="1" max="1" width="20.09765625" customWidth="1"/>
    <col min="2" max="3" width="7.5" customWidth="1"/>
    <col min="4" max="5" width="7.5" hidden="1" customWidth="1"/>
    <col min="6" max="21" width="7.5" customWidth="1"/>
  </cols>
  <sheetData>
    <row r="1" spans="1:256" ht="51" customHeight="1" x14ac:dyDescent="0.25">
      <c r="B1" s="534" t="s">
        <v>0</v>
      </c>
      <c r="C1" s="534"/>
      <c r="D1" s="534"/>
      <c r="E1" s="534"/>
      <c r="F1" s="534"/>
      <c r="G1" s="534"/>
      <c r="H1" s="534"/>
      <c r="I1" s="534"/>
      <c r="J1" s="534"/>
      <c r="K1" s="534"/>
      <c r="L1" s="534"/>
      <c r="M1" s="1"/>
      <c r="N1" s="1"/>
      <c r="O1" s="1"/>
      <c r="P1" s="1"/>
      <c r="Q1" s="1"/>
      <c r="R1" s="1"/>
      <c r="S1" s="1"/>
      <c r="T1" s="2"/>
    </row>
    <row r="2" spans="1:256" ht="17.100000000000001" customHeight="1" x14ac:dyDescent="0.25">
      <c r="B2" s="535" t="s">
        <v>1</v>
      </c>
      <c r="C2" s="535"/>
      <c r="D2" s="535"/>
      <c r="E2" s="535"/>
      <c r="F2" s="535"/>
      <c r="G2" s="535"/>
      <c r="H2" s="535"/>
      <c r="I2" s="535"/>
      <c r="J2" s="535"/>
      <c r="K2" s="535"/>
      <c r="L2" s="535"/>
      <c r="M2" s="3"/>
      <c r="N2" s="3"/>
      <c r="O2" s="3"/>
      <c r="P2" s="3"/>
      <c r="Q2" s="3"/>
      <c r="R2" s="3"/>
      <c r="S2" s="3"/>
      <c r="T2" s="3"/>
    </row>
    <row r="3" spans="1:256" ht="20.100000000000001" customHeight="1" x14ac:dyDescent="0.25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  <c r="IU3" s="6"/>
      <c r="IV3" s="6"/>
    </row>
    <row r="4" spans="1:256" x14ac:dyDescent="0.25">
      <c r="A4" s="611" t="s">
        <v>1066</v>
      </c>
      <c r="B4" s="551"/>
      <c r="C4" s="551"/>
      <c r="D4" s="551"/>
      <c r="E4" s="551"/>
      <c r="F4" s="551"/>
      <c r="G4" s="551"/>
      <c r="H4" s="551"/>
      <c r="I4" s="551"/>
      <c r="J4" s="551"/>
      <c r="K4" s="551"/>
      <c r="L4" s="612"/>
      <c r="M4" s="7"/>
      <c r="N4" s="7"/>
      <c r="O4" s="7"/>
      <c r="P4" s="7"/>
      <c r="Q4" s="7"/>
      <c r="R4" s="7"/>
      <c r="S4" s="7"/>
      <c r="T4" s="7"/>
    </row>
    <row r="5" spans="1:256" x14ac:dyDescent="0.25">
      <c r="A5" s="307" t="s">
        <v>844</v>
      </c>
      <c r="B5" s="589" t="s">
        <v>960</v>
      </c>
      <c r="C5" s="590"/>
      <c r="D5" s="589" t="s">
        <v>960</v>
      </c>
      <c r="E5" s="590"/>
      <c r="F5" s="589" t="s">
        <v>1067</v>
      </c>
      <c r="G5" s="590"/>
      <c r="H5" s="8" t="s">
        <v>845</v>
      </c>
      <c r="I5" s="589" t="s">
        <v>1068</v>
      </c>
      <c r="J5" s="589"/>
      <c r="K5" s="587" t="s">
        <v>1069</v>
      </c>
      <c r="L5" s="613"/>
      <c r="M5" s="609"/>
      <c r="N5" s="610"/>
      <c r="O5" s="609"/>
      <c r="P5" s="609"/>
      <c r="Q5" s="609"/>
      <c r="R5" s="610"/>
      <c r="S5" s="5"/>
      <c r="T5" s="5"/>
    </row>
    <row r="6" spans="1:256" x14ac:dyDescent="0.25">
      <c r="A6" s="12" t="s">
        <v>13</v>
      </c>
      <c r="B6" s="469" t="s">
        <v>961</v>
      </c>
      <c r="C6" s="469"/>
      <c r="D6" s="586" t="s">
        <v>1070</v>
      </c>
      <c r="E6" s="586"/>
      <c r="F6" s="469" t="s">
        <v>774</v>
      </c>
      <c r="G6" s="469"/>
      <c r="H6" s="10" t="s">
        <v>14</v>
      </c>
      <c r="I6" s="469" t="s">
        <v>331</v>
      </c>
      <c r="J6" s="469"/>
      <c r="K6" s="486" t="s">
        <v>330</v>
      </c>
      <c r="L6" s="566"/>
      <c r="M6" s="602"/>
      <c r="N6" s="602"/>
      <c r="O6" s="602"/>
      <c r="P6" s="602"/>
      <c r="Q6" s="602"/>
      <c r="R6" s="602"/>
      <c r="S6" s="13"/>
      <c r="T6" s="13"/>
    </row>
    <row r="7" spans="1:256" x14ac:dyDescent="0.25">
      <c r="A7" s="12"/>
      <c r="B7" s="469" t="s">
        <v>964</v>
      </c>
      <c r="C7" s="469"/>
      <c r="D7" s="469" t="s">
        <v>963</v>
      </c>
      <c r="E7" s="469"/>
      <c r="F7" s="469" t="s">
        <v>855</v>
      </c>
      <c r="G7" s="469"/>
      <c r="H7" s="10"/>
      <c r="I7" s="469" t="s">
        <v>853</v>
      </c>
      <c r="J7" s="469"/>
      <c r="K7" s="469" t="s">
        <v>1071</v>
      </c>
      <c r="L7" s="469"/>
      <c r="M7" s="602"/>
      <c r="N7" s="602"/>
      <c r="O7" s="602"/>
      <c r="P7" s="602"/>
      <c r="Q7" s="602"/>
      <c r="R7" s="602"/>
      <c r="S7" s="13"/>
      <c r="T7" s="13"/>
    </row>
    <row r="8" spans="1:256" hidden="1" x14ac:dyDescent="0.2">
      <c r="A8" s="27" t="s">
        <v>1072</v>
      </c>
      <c r="B8" s="22">
        <v>45263</v>
      </c>
      <c r="C8" s="22">
        <f t="shared" ref="C8:C10" si="0">B8+1</f>
        <v>45264</v>
      </c>
      <c r="D8" s="22">
        <f t="shared" ref="D8:D15" si="1">C8</f>
        <v>45264</v>
      </c>
      <c r="E8" s="22">
        <f t="shared" ref="E8:E14" si="2">D8</f>
        <v>45264</v>
      </c>
      <c r="F8" s="22">
        <f t="shared" ref="F8:F9" si="3">E8</f>
        <v>45264</v>
      </c>
      <c r="G8" s="22">
        <f t="shared" ref="G8:G14" si="4">F8+1</f>
        <v>45265</v>
      </c>
      <c r="H8" s="150" t="s">
        <v>1073</v>
      </c>
      <c r="I8" s="22">
        <f t="shared" ref="I8:I9" si="5">G8+9</f>
        <v>45274</v>
      </c>
      <c r="J8" s="22">
        <f t="shared" ref="J8:J11" si="6">I8+1</f>
        <v>45275</v>
      </c>
      <c r="K8" s="22">
        <f t="shared" ref="K8:K11" si="7">J8+1</f>
        <v>45276</v>
      </c>
      <c r="L8" s="22">
        <f t="shared" ref="L8:L9" si="8">K8</f>
        <v>45276</v>
      </c>
    </row>
    <row r="9" spans="1:256" hidden="1" x14ac:dyDescent="0.2">
      <c r="A9" s="27" t="s">
        <v>1074</v>
      </c>
      <c r="B9" s="22">
        <v>45270</v>
      </c>
      <c r="C9" s="22">
        <f t="shared" si="0"/>
        <v>45271</v>
      </c>
      <c r="D9" s="22">
        <f t="shared" si="1"/>
        <v>45271</v>
      </c>
      <c r="E9" s="22">
        <f t="shared" si="2"/>
        <v>45271</v>
      </c>
      <c r="F9" s="22">
        <f t="shared" si="3"/>
        <v>45271</v>
      </c>
      <c r="G9" s="22">
        <f t="shared" si="4"/>
        <v>45272</v>
      </c>
      <c r="H9" s="118" t="s">
        <v>1075</v>
      </c>
      <c r="I9" s="22">
        <f t="shared" si="5"/>
        <v>45281</v>
      </c>
      <c r="J9" s="22">
        <f t="shared" si="6"/>
        <v>45282</v>
      </c>
      <c r="K9" s="22">
        <f t="shared" si="7"/>
        <v>45283</v>
      </c>
      <c r="L9" s="22">
        <f t="shared" si="8"/>
        <v>45283</v>
      </c>
    </row>
    <row r="10" spans="1:256" hidden="1" x14ac:dyDescent="0.2">
      <c r="A10" s="27" t="s">
        <v>1076</v>
      </c>
      <c r="B10" s="22">
        <v>45277</v>
      </c>
      <c r="C10" s="22">
        <f t="shared" si="0"/>
        <v>45278</v>
      </c>
      <c r="D10" s="22">
        <f t="shared" si="1"/>
        <v>45278</v>
      </c>
      <c r="E10" s="22">
        <f t="shared" si="2"/>
        <v>45278</v>
      </c>
      <c r="F10" s="603" t="s">
        <v>1077</v>
      </c>
      <c r="G10" s="604"/>
      <c r="H10" s="604"/>
      <c r="I10" s="604"/>
      <c r="J10" s="604"/>
      <c r="K10" s="604"/>
      <c r="L10" s="605"/>
    </row>
    <row r="11" spans="1:256" hidden="1" x14ac:dyDescent="0.2">
      <c r="A11" s="27" t="s">
        <v>863</v>
      </c>
      <c r="B11" s="267" t="s">
        <v>1078</v>
      </c>
      <c r="C11" s="22">
        <v>45278</v>
      </c>
      <c r="D11" s="22">
        <f t="shared" si="1"/>
        <v>45278</v>
      </c>
      <c r="E11" s="22">
        <f t="shared" si="2"/>
        <v>45278</v>
      </c>
      <c r="F11" s="22">
        <f>E11</f>
        <v>45278</v>
      </c>
      <c r="G11" s="22">
        <f t="shared" si="4"/>
        <v>45279</v>
      </c>
      <c r="H11" s="325" t="s">
        <v>1079</v>
      </c>
      <c r="I11" s="22">
        <f t="shared" ref="I11:I60" si="9">G11+9</f>
        <v>45288</v>
      </c>
      <c r="J11" s="22">
        <f t="shared" si="6"/>
        <v>45289</v>
      </c>
      <c r="K11" s="22">
        <f t="shared" si="7"/>
        <v>45290</v>
      </c>
      <c r="L11" s="22">
        <f t="shared" ref="L11:L59" si="10">K11</f>
        <v>45290</v>
      </c>
    </row>
    <row r="12" spans="1:256" hidden="1" x14ac:dyDescent="0.2">
      <c r="A12" s="27" t="s">
        <v>1072</v>
      </c>
      <c r="B12" s="22">
        <v>45284</v>
      </c>
      <c r="C12" s="22">
        <f>B12+1</f>
        <v>45285</v>
      </c>
      <c r="D12" s="22">
        <f t="shared" si="1"/>
        <v>45285</v>
      </c>
      <c r="E12" s="22">
        <f t="shared" si="2"/>
        <v>45285</v>
      </c>
      <c r="F12" s="22">
        <f>E12</f>
        <v>45285</v>
      </c>
      <c r="G12" s="22">
        <f t="shared" si="4"/>
        <v>45286</v>
      </c>
      <c r="H12" s="150" t="s">
        <v>1080</v>
      </c>
      <c r="I12" s="22">
        <f t="shared" si="9"/>
        <v>45295</v>
      </c>
      <c r="J12" s="22">
        <f t="shared" ref="J12:J60" si="11">I12+1</f>
        <v>45296</v>
      </c>
      <c r="K12" s="22">
        <f t="shared" ref="K12:K59" si="12">J12+1</f>
        <v>45297</v>
      </c>
      <c r="L12" s="22">
        <f t="shared" si="10"/>
        <v>45297</v>
      </c>
    </row>
    <row r="13" spans="1:256" hidden="1" x14ac:dyDescent="0.2">
      <c r="A13" s="27" t="s">
        <v>1074</v>
      </c>
      <c r="B13" s="22">
        <v>45291</v>
      </c>
      <c r="C13" s="22">
        <f>B13+1</f>
        <v>45292</v>
      </c>
      <c r="D13" s="22">
        <f t="shared" si="1"/>
        <v>45292</v>
      </c>
      <c r="E13" s="22">
        <f t="shared" si="2"/>
        <v>45292</v>
      </c>
      <c r="F13" s="22">
        <f>E13</f>
        <v>45292</v>
      </c>
      <c r="G13" s="22">
        <f t="shared" si="4"/>
        <v>45293</v>
      </c>
      <c r="H13" s="118" t="s">
        <v>1081</v>
      </c>
      <c r="I13" s="22">
        <f t="shared" si="9"/>
        <v>45302</v>
      </c>
      <c r="J13" s="22">
        <f t="shared" si="11"/>
        <v>45303</v>
      </c>
      <c r="K13" s="22">
        <f t="shared" si="12"/>
        <v>45304</v>
      </c>
      <c r="L13" s="22">
        <f t="shared" si="10"/>
        <v>45304</v>
      </c>
    </row>
    <row r="14" spans="1:256" hidden="1" x14ac:dyDescent="0.2">
      <c r="A14" s="27" t="s">
        <v>863</v>
      </c>
      <c r="B14" s="22">
        <v>45298</v>
      </c>
      <c r="C14" s="22">
        <f>B14+1</f>
        <v>45299</v>
      </c>
      <c r="D14" s="22">
        <f t="shared" si="1"/>
        <v>45299</v>
      </c>
      <c r="E14" s="22">
        <f t="shared" si="2"/>
        <v>45299</v>
      </c>
      <c r="F14" s="22">
        <f>E14</f>
        <v>45299</v>
      </c>
      <c r="G14" s="22">
        <f t="shared" si="4"/>
        <v>45300</v>
      </c>
      <c r="H14" s="118" t="s">
        <v>1082</v>
      </c>
      <c r="I14" s="22">
        <f t="shared" si="9"/>
        <v>45309</v>
      </c>
      <c r="J14" s="22">
        <f t="shared" si="11"/>
        <v>45310</v>
      </c>
      <c r="K14" s="22">
        <f t="shared" si="12"/>
        <v>45311</v>
      </c>
      <c r="L14" s="22">
        <f t="shared" si="10"/>
        <v>45311</v>
      </c>
    </row>
    <row r="15" spans="1:256" hidden="1" x14ac:dyDescent="0.2">
      <c r="A15" s="27" t="s">
        <v>1072</v>
      </c>
      <c r="B15" s="22">
        <v>45305</v>
      </c>
      <c r="C15" s="22">
        <f>B15+1</f>
        <v>45306</v>
      </c>
      <c r="D15" s="22">
        <f t="shared" si="1"/>
        <v>45306</v>
      </c>
      <c r="E15" s="267" t="s">
        <v>167</v>
      </c>
      <c r="F15" s="606"/>
      <c r="G15" s="607"/>
      <c r="H15" s="607"/>
      <c r="I15" s="607"/>
      <c r="J15" s="607"/>
      <c r="K15" s="607"/>
      <c r="L15" s="608"/>
    </row>
    <row r="16" spans="1:256" hidden="1" x14ac:dyDescent="0.2">
      <c r="A16" s="282" t="s">
        <v>1083</v>
      </c>
      <c r="B16" s="24" t="s">
        <v>40</v>
      </c>
      <c r="C16" s="24" t="s">
        <v>40</v>
      </c>
      <c r="D16" s="22" t="s">
        <v>1078</v>
      </c>
      <c r="E16" s="22">
        <v>45306</v>
      </c>
      <c r="F16" s="22">
        <f t="shared" ref="F16:F60" si="13">E16</f>
        <v>45306</v>
      </c>
      <c r="G16" s="22">
        <f t="shared" ref="G16:G60" si="14">F16+1</f>
        <v>45307</v>
      </c>
      <c r="H16" s="118" t="s">
        <v>1084</v>
      </c>
      <c r="I16" s="22">
        <f t="shared" si="9"/>
        <v>45316</v>
      </c>
      <c r="J16" s="22">
        <f t="shared" si="11"/>
        <v>45317</v>
      </c>
      <c r="K16" s="22">
        <f t="shared" si="12"/>
        <v>45318</v>
      </c>
      <c r="L16" s="22">
        <f t="shared" si="10"/>
        <v>45318</v>
      </c>
    </row>
    <row r="17" spans="1:15" hidden="1" x14ac:dyDescent="0.2">
      <c r="A17" s="27" t="s">
        <v>1074</v>
      </c>
      <c r="B17" s="22">
        <v>45312</v>
      </c>
      <c r="C17" s="22">
        <f t="shared" ref="C17:C60" si="15">B17+1</f>
        <v>45313</v>
      </c>
      <c r="D17" s="22">
        <f t="shared" ref="D17:D60" si="16">C17</f>
        <v>45313</v>
      </c>
      <c r="E17" s="22">
        <f t="shared" ref="E17:E60" si="17">D17</f>
        <v>45313</v>
      </c>
      <c r="F17" s="22">
        <f t="shared" si="13"/>
        <v>45313</v>
      </c>
      <c r="G17" s="22">
        <f t="shared" si="14"/>
        <v>45314</v>
      </c>
      <c r="H17" s="118" t="s">
        <v>1085</v>
      </c>
      <c r="I17" s="22">
        <f t="shared" si="9"/>
        <v>45323</v>
      </c>
      <c r="J17" s="22">
        <f t="shared" si="11"/>
        <v>45324</v>
      </c>
      <c r="K17" s="22">
        <f t="shared" si="12"/>
        <v>45325</v>
      </c>
      <c r="L17" s="22">
        <f t="shared" si="10"/>
        <v>45325</v>
      </c>
    </row>
    <row r="18" spans="1:15" hidden="1" x14ac:dyDescent="0.2">
      <c r="A18" s="27" t="s">
        <v>863</v>
      </c>
      <c r="B18" s="22">
        <v>45319</v>
      </c>
      <c r="C18" s="22">
        <f t="shared" si="15"/>
        <v>45320</v>
      </c>
      <c r="D18" s="22">
        <f t="shared" si="16"/>
        <v>45320</v>
      </c>
      <c r="E18" s="22">
        <f t="shared" si="17"/>
        <v>45320</v>
      </c>
      <c r="F18" s="22">
        <f t="shared" si="13"/>
        <v>45320</v>
      </c>
      <c r="G18" s="22">
        <f t="shared" si="14"/>
        <v>45321</v>
      </c>
      <c r="H18" s="118" t="s">
        <v>1086</v>
      </c>
      <c r="I18" s="22">
        <f t="shared" si="9"/>
        <v>45330</v>
      </c>
      <c r="J18" s="22">
        <f t="shared" si="11"/>
        <v>45331</v>
      </c>
      <c r="K18" s="22">
        <f t="shared" si="12"/>
        <v>45332</v>
      </c>
      <c r="L18" s="22">
        <f t="shared" si="10"/>
        <v>45332</v>
      </c>
    </row>
    <row r="19" spans="1:15" hidden="1" x14ac:dyDescent="0.2">
      <c r="A19" s="27" t="s">
        <v>1083</v>
      </c>
      <c r="B19" s="22">
        <v>45326</v>
      </c>
      <c r="C19" s="22">
        <f t="shared" si="15"/>
        <v>45327</v>
      </c>
      <c r="D19" s="22">
        <f t="shared" si="16"/>
        <v>45327</v>
      </c>
      <c r="E19" s="22">
        <f t="shared" si="17"/>
        <v>45327</v>
      </c>
      <c r="F19" s="22">
        <f t="shared" si="13"/>
        <v>45327</v>
      </c>
      <c r="G19" s="22">
        <f t="shared" si="14"/>
        <v>45328</v>
      </c>
      <c r="H19" s="118" t="s">
        <v>1087</v>
      </c>
      <c r="I19" s="22">
        <f t="shared" si="9"/>
        <v>45337</v>
      </c>
      <c r="J19" s="22">
        <f t="shared" si="11"/>
        <v>45338</v>
      </c>
      <c r="K19" s="22">
        <f t="shared" si="12"/>
        <v>45339</v>
      </c>
      <c r="L19" s="22">
        <f t="shared" si="10"/>
        <v>45339</v>
      </c>
    </row>
    <row r="20" spans="1:15" hidden="1" x14ac:dyDescent="0.2">
      <c r="A20" s="27" t="s">
        <v>1074</v>
      </c>
      <c r="B20" s="22">
        <v>45333</v>
      </c>
      <c r="C20" s="22">
        <f t="shared" si="15"/>
        <v>45334</v>
      </c>
      <c r="D20" s="22">
        <f t="shared" si="16"/>
        <v>45334</v>
      </c>
      <c r="E20" s="22">
        <f t="shared" si="17"/>
        <v>45334</v>
      </c>
      <c r="F20" s="22">
        <f t="shared" si="13"/>
        <v>45334</v>
      </c>
      <c r="G20" s="22">
        <f t="shared" si="14"/>
        <v>45335</v>
      </c>
      <c r="H20" s="118" t="s">
        <v>1088</v>
      </c>
      <c r="I20" s="22">
        <f t="shared" si="9"/>
        <v>45344</v>
      </c>
      <c r="J20" s="22">
        <f t="shared" si="11"/>
        <v>45345</v>
      </c>
      <c r="K20" s="22">
        <f t="shared" si="12"/>
        <v>45346</v>
      </c>
      <c r="L20" s="22">
        <f t="shared" si="10"/>
        <v>45346</v>
      </c>
      <c r="O20" s="324"/>
    </row>
    <row r="21" spans="1:15" hidden="1" x14ac:dyDescent="0.2">
      <c r="A21" s="25" t="s">
        <v>1076</v>
      </c>
      <c r="B21" s="22">
        <v>45340</v>
      </c>
      <c r="C21" s="22">
        <f t="shared" si="15"/>
        <v>45341</v>
      </c>
      <c r="D21" s="22">
        <f t="shared" si="16"/>
        <v>45341</v>
      </c>
      <c r="E21" s="22">
        <f t="shared" si="17"/>
        <v>45341</v>
      </c>
      <c r="F21" s="22">
        <f t="shared" si="13"/>
        <v>45341</v>
      </c>
      <c r="G21" s="22">
        <f t="shared" si="14"/>
        <v>45342</v>
      </c>
      <c r="H21" s="118" t="s">
        <v>1089</v>
      </c>
      <c r="I21" s="22">
        <f t="shared" si="9"/>
        <v>45351</v>
      </c>
      <c r="J21" s="22">
        <f t="shared" si="11"/>
        <v>45352</v>
      </c>
      <c r="K21" s="22">
        <f t="shared" si="12"/>
        <v>45353</v>
      </c>
      <c r="L21" s="22">
        <f t="shared" si="10"/>
        <v>45353</v>
      </c>
    </row>
    <row r="22" spans="1:15" hidden="1" x14ac:dyDescent="0.2">
      <c r="A22" s="27" t="s">
        <v>1083</v>
      </c>
      <c r="B22" s="22">
        <v>45347</v>
      </c>
      <c r="C22" s="22">
        <f t="shared" si="15"/>
        <v>45348</v>
      </c>
      <c r="D22" s="22">
        <f t="shared" si="16"/>
        <v>45348</v>
      </c>
      <c r="E22" s="22">
        <f t="shared" si="17"/>
        <v>45348</v>
      </c>
      <c r="F22" s="22">
        <f t="shared" si="13"/>
        <v>45348</v>
      </c>
      <c r="G22" s="22">
        <f t="shared" si="14"/>
        <v>45349</v>
      </c>
      <c r="H22" s="118" t="s">
        <v>1090</v>
      </c>
      <c r="I22" s="22">
        <f t="shared" si="9"/>
        <v>45358</v>
      </c>
      <c r="J22" s="22">
        <f t="shared" si="11"/>
        <v>45359</v>
      </c>
      <c r="K22" s="22">
        <f t="shared" si="12"/>
        <v>45360</v>
      </c>
      <c r="L22" s="22">
        <f t="shared" si="10"/>
        <v>45360</v>
      </c>
    </row>
    <row r="23" spans="1:15" hidden="1" x14ac:dyDescent="0.2">
      <c r="A23" s="27" t="s">
        <v>1074</v>
      </c>
      <c r="B23" s="22">
        <v>45354</v>
      </c>
      <c r="C23" s="22">
        <f t="shared" si="15"/>
        <v>45355</v>
      </c>
      <c r="D23" s="22">
        <f t="shared" si="16"/>
        <v>45355</v>
      </c>
      <c r="E23" s="22">
        <f t="shared" si="17"/>
        <v>45355</v>
      </c>
      <c r="F23" s="22">
        <f t="shared" si="13"/>
        <v>45355</v>
      </c>
      <c r="G23" s="22">
        <f t="shared" si="14"/>
        <v>45356</v>
      </c>
      <c r="H23" s="118" t="s">
        <v>1091</v>
      </c>
      <c r="I23" s="22">
        <f t="shared" si="9"/>
        <v>45365</v>
      </c>
      <c r="J23" s="22">
        <f t="shared" si="11"/>
        <v>45366</v>
      </c>
      <c r="K23" s="22">
        <f t="shared" si="12"/>
        <v>45367</v>
      </c>
      <c r="L23" s="22">
        <f t="shared" si="10"/>
        <v>45367</v>
      </c>
    </row>
    <row r="24" spans="1:15" hidden="1" x14ac:dyDescent="0.2">
      <c r="A24" s="282" t="s">
        <v>863</v>
      </c>
      <c r="B24" s="22">
        <v>45361</v>
      </c>
      <c r="C24" s="22">
        <f t="shared" si="15"/>
        <v>45362</v>
      </c>
      <c r="D24" s="22">
        <f t="shared" si="16"/>
        <v>45362</v>
      </c>
      <c r="E24" s="22">
        <f t="shared" si="17"/>
        <v>45362</v>
      </c>
      <c r="F24" s="22">
        <f t="shared" si="13"/>
        <v>45362</v>
      </c>
      <c r="G24" s="22">
        <f t="shared" si="14"/>
        <v>45363</v>
      </c>
      <c r="H24" s="118" t="s">
        <v>1092</v>
      </c>
      <c r="I24" s="22">
        <f t="shared" si="9"/>
        <v>45372</v>
      </c>
      <c r="J24" s="22">
        <f t="shared" si="11"/>
        <v>45373</v>
      </c>
      <c r="K24" s="22">
        <f t="shared" si="12"/>
        <v>45374</v>
      </c>
      <c r="L24" s="22">
        <f t="shared" si="10"/>
        <v>45374</v>
      </c>
    </row>
    <row r="25" spans="1:15" hidden="1" x14ac:dyDescent="0.2">
      <c r="A25" s="27" t="s">
        <v>1083</v>
      </c>
      <c r="B25" s="22">
        <v>45368</v>
      </c>
      <c r="C25" s="22">
        <f t="shared" si="15"/>
        <v>45369</v>
      </c>
      <c r="D25" s="22">
        <f t="shared" si="16"/>
        <v>45369</v>
      </c>
      <c r="E25" s="22">
        <f t="shared" si="17"/>
        <v>45369</v>
      </c>
      <c r="F25" s="22">
        <f t="shared" si="13"/>
        <v>45369</v>
      </c>
      <c r="G25" s="22">
        <f t="shared" si="14"/>
        <v>45370</v>
      </c>
      <c r="H25" s="118" t="s">
        <v>1093</v>
      </c>
      <c r="I25" s="22">
        <f t="shared" si="9"/>
        <v>45379</v>
      </c>
      <c r="J25" s="22">
        <f t="shared" si="11"/>
        <v>45380</v>
      </c>
      <c r="K25" s="22">
        <f t="shared" si="12"/>
        <v>45381</v>
      </c>
      <c r="L25" s="22">
        <f t="shared" si="10"/>
        <v>45381</v>
      </c>
    </row>
    <row r="26" spans="1:15" hidden="1" x14ac:dyDescent="0.2">
      <c r="A26" s="27" t="s">
        <v>1074</v>
      </c>
      <c r="B26" s="22">
        <v>45375</v>
      </c>
      <c r="C26" s="22">
        <f t="shared" si="15"/>
        <v>45376</v>
      </c>
      <c r="D26" s="22">
        <f t="shared" si="16"/>
        <v>45376</v>
      </c>
      <c r="E26" s="22">
        <f t="shared" si="17"/>
        <v>45376</v>
      </c>
      <c r="F26" s="22">
        <f t="shared" si="13"/>
        <v>45376</v>
      </c>
      <c r="G26" s="22">
        <f t="shared" si="14"/>
        <v>45377</v>
      </c>
      <c r="H26" s="118" t="s">
        <v>1094</v>
      </c>
      <c r="I26" s="22">
        <f t="shared" si="9"/>
        <v>45386</v>
      </c>
      <c r="J26" s="22">
        <f t="shared" si="11"/>
        <v>45387</v>
      </c>
      <c r="K26" s="22">
        <f t="shared" si="12"/>
        <v>45388</v>
      </c>
      <c r="L26" s="22">
        <f t="shared" si="10"/>
        <v>45388</v>
      </c>
    </row>
    <row r="27" spans="1:15" hidden="1" x14ac:dyDescent="0.2">
      <c r="A27" s="282" t="s">
        <v>863</v>
      </c>
      <c r="B27" s="22">
        <v>45382</v>
      </c>
      <c r="C27" s="22">
        <f t="shared" si="15"/>
        <v>45383</v>
      </c>
      <c r="D27" s="22">
        <f t="shared" si="16"/>
        <v>45383</v>
      </c>
      <c r="E27" s="22">
        <f t="shared" si="17"/>
        <v>45383</v>
      </c>
      <c r="F27" s="22">
        <f t="shared" si="13"/>
        <v>45383</v>
      </c>
      <c r="G27" s="22">
        <f t="shared" si="14"/>
        <v>45384</v>
      </c>
      <c r="H27" s="118" t="s">
        <v>1095</v>
      </c>
      <c r="I27" s="22">
        <f t="shared" si="9"/>
        <v>45393</v>
      </c>
      <c r="J27" s="22">
        <f t="shared" si="11"/>
        <v>45394</v>
      </c>
      <c r="K27" s="22">
        <f t="shared" si="12"/>
        <v>45395</v>
      </c>
      <c r="L27" s="22">
        <f t="shared" si="10"/>
        <v>45395</v>
      </c>
    </row>
    <row r="28" spans="1:15" hidden="1" x14ac:dyDescent="0.2">
      <c r="A28" s="27" t="s">
        <v>1083</v>
      </c>
      <c r="B28" s="22">
        <v>45389</v>
      </c>
      <c r="C28" s="22">
        <f t="shared" si="15"/>
        <v>45390</v>
      </c>
      <c r="D28" s="22">
        <f t="shared" si="16"/>
        <v>45390</v>
      </c>
      <c r="E28" s="22">
        <f t="shared" si="17"/>
        <v>45390</v>
      </c>
      <c r="F28" s="22">
        <f t="shared" si="13"/>
        <v>45390</v>
      </c>
      <c r="G28" s="22">
        <f t="shared" si="14"/>
        <v>45391</v>
      </c>
      <c r="H28" s="118" t="s">
        <v>1096</v>
      </c>
      <c r="I28" s="22">
        <f t="shared" si="9"/>
        <v>45400</v>
      </c>
      <c r="J28" s="22">
        <f t="shared" si="11"/>
        <v>45401</v>
      </c>
      <c r="K28" s="22">
        <f t="shared" si="12"/>
        <v>45402</v>
      </c>
      <c r="L28" s="22">
        <f t="shared" si="10"/>
        <v>45402</v>
      </c>
    </row>
    <row r="29" spans="1:15" hidden="1" x14ac:dyDescent="0.2">
      <c r="A29" s="311" t="s">
        <v>1074</v>
      </c>
      <c r="B29" s="326">
        <v>45396</v>
      </c>
      <c r="C29" s="22">
        <f t="shared" si="15"/>
        <v>45397</v>
      </c>
      <c r="D29" s="22">
        <f t="shared" si="16"/>
        <v>45397</v>
      </c>
      <c r="E29" s="22">
        <f t="shared" si="17"/>
        <v>45397</v>
      </c>
      <c r="F29" s="22">
        <f t="shared" si="13"/>
        <v>45397</v>
      </c>
      <c r="G29" s="22">
        <f t="shared" si="14"/>
        <v>45398</v>
      </c>
      <c r="H29" s="118" t="s">
        <v>1097</v>
      </c>
      <c r="I29" s="22">
        <f t="shared" si="9"/>
        <v>45407</v>
      </c>
      <c r="J29" s="22">
        <f t="shared" si="11"/>
        <v>45408</v>
      </c>
      <c r="K29" s="22">
        <f t="shared" si="12"/>
        <v>45409</v>
      </c>
      <c r="L29" s="22">
        <f t="shared" si="10"/>
        <v>45409</v>
      </c>
    </row>
    <row r="30" spans="1:15" hidden="1" x14ac:dyDescent="0.2">
      <c r="A30" s="27" t="s">
        <v>863</v>
      </c>
      <c r="B30" s="22">
        <v>45403</v>
      </c>
      <c r="C30" s="22">
        <f t="shared" si="15"/>
        <v>45404</v>
      </c>
      <c r="D30" s="22">
        <f t="shared" si="16"/>
        <v>45404</v>
      </c>
      <c r="E30" s="22">
        <f t="shared" si="17"/>
        <v>45404</v>
      </c>
      <c r="F30" s="22">
        <f t="shared" si="13"/>
        <v>45404</v>
      </c>
      <c r="G30" s="22">
        <f t="shared" si="14"/>
        <v>45405</v>
      </c>
      <c r="H30" s="118" t="s">
        <v>1098</v>
      </c>
      <c r="I30" s="22">
        <f t="shared" si="9"/>
        <v>45414</v>
      </c>
      <c r="J30" s="22">
        <f t="shared" si="11"/>
        <v>45415</v>
      </c>
      <c r="K30" s="22">
        <f t="shared" si="12"/>
        <v>45416</v>
      </c>
      <c r="L30" s="267" t="s">
        <v>167</v>
      </c>
    </row>
    <row r="31" spans="1:15" hidden="1" x14ac:dyDescent="0.2">
      <c r="A31" s="27" t="s">
        <v>1083</v>
      </c>
      <c r="B31" s="22">
        <v>45410</v>
      </c>
      <c r="C31" s="22">
        <f t="shared" si="15"/>
        <v>45411</v>
      </c>
      <c r="D31" s="22">
        <f t="shared" si="16"/>
        <v>45411</v>
      </c>
      <c r="E31" s="22">
        <f t="shared" si="17"/>
        <v>45411</v>
      </c>
      <c r="F31" s="22">
        <f t="shared" si="13"/>
        <v>45411</v>
      </c>
      <c r="G31" s="22">
        <f t="shared" si="14"/>
        <v>45412</v>
      </c>
      <c r="H31" s="118" t="s">
        <v>1099</v>
      </c>
      <c r="I31" s="22">
        <f t="shared" si="9"/>
        <v>45421</v>
      </c>
      <c r="J31" s="22">
        <f t="shared" si="11"/>
        <v>45422</v>
      </c>
      <c r="K31" s="22">
        <f t="shared" si="12"/>
        <v>45423</v>
      </c>
      <c r="L31" s="22">
        <f t="shared" si="10"/>
        <v>45423</v>
      </c>
    </row>
    <row r="32" spans="1:15" hidden="1" x14ac:dyDescent="0.2">
      <c r="A32" s="311" t="s">
        <v>1074</v>
      </c>
      <c r="B32" s="22">
        <v>45417</v>
      </c>
      <c r="C32" s="22">
        <f t="shared" si="15"/>
        <v>45418</v>
      </c>
      <c r="D32" s="22">
        <f t="shared" si="16"/>
        <v>45418</v>
      </c>
      <c r="E32" s="22">
        <f t="shared" si="17"/>
        <v>45418</v>
      </c>
      <c r="F32" s="22">
        <f t="shared" si="13"/>
        <v>45418</v>
      </c>
      <c r="G32" s="22">
        <f t="shared" si="14"/>
        <v>45419</v>
      </c>
      <c r="H32" s="118" t="s">
        <v>1100</v>
      </c>
      <c r="I32" s="22">
        <f t="shared" si="9"/>
        <v>45428</v>
      </c>
      <c r="J32" s="22">
        <f t="shared" si="11"/>
        <v>45429</v>
      </c>
      <c r="K32" s="22">
        <f t="shared" si="12"/>
        <v>45430</v>
      </c>
      <c r="L32" s="22">
        <f t="shared" si="10"/>
        <v>45430</v>
      </c>
    </row>
    <row r="33" spans="1:12" hidden="1" x14ac:dyDescent="0.2">
      <c r="A33" s="25" t="s">
        <v>1101</v>
      </c>
      <c r="B33" s="22">
        <v>45424</v>
      </c>
      <c r="C33" s="22">
        <f t="shared" si="15"/>
        <v>45425</v>
      </c>
      <c r="D33" s="22">
        <f t="shared" si="16"/>
        <v>45425</v>
      </c>
      <c r="E33" s="22">
        <f t="shared" si="17"/>
        <v>45425</v>
      </c>
      <c r="F33" s="22">
        <f t="shared" si="13"/>
        <v>45425</v>
      </c>
      <c r="G33" s="22">
        <f t="shared" si="14"/>
        <v>45426</v>
      </c>
      <c r="H33" s="118" t="s">
        <v>1102</v>
      </c>
      <c r="I33" s="22">
        <f t="shared" si="9"/>
        <v>45435</v>
      </c>
      <c r="J33" s="22">
        <f t="shared" si="11"/>
        <v>45436</v>
      </c>
      <c r="K33" s="22">
        <f t="shared" si="12"/>
        <v>45437</v>
      </c>
      <c r="L33" s="22">
        <f t="shared" si="10"/>
        <v>45437</v>
      </c>
    </row>
    <row r="34" spans="1:12" hidden="1" x14ac:dyDescent="0.2">
      <c r="A34" s="27" t="s">
        <v>1083</v>
      </c>
      <c r="B34" s="22">
        <v>45431</v>
      </c>
      <c r="C34" s="22">
        <f t="shared" si="15"/>
        <v>45432</v>
      </c>
      <c r="D34" s="22">
        <f t="shared" si="16"/>
        <v>45432</v>
      </c>
      <c r="E34" s="22">
        <f t="shared" si="17"/>
        <v>45432</v>
      </c>
      <c r="F34" s="22">
        <f t="shared" si="13"/>
        <v>45432</v>
      </c>
      <c r="G34" s="22">
        <f t="shared" si="14"/>
        <v>45433</v>
      </c>
      <c r="H34" s="118" t="s">
        <v>1103</v>
      </c>
      <c r="I34" s="22">
        <f t="shared" si="9"/>
        <v>45442</v>
      </c>
      <c r="J34" s="22">
        <f t="shared" si="11"/>
        <v>45443</v>
      </c>
      <c r="K34" s="22">
        <f t="shared" si="12"/>
        <v>45444</v>
      </c>
      <c r="L34" s="22">
        <f t="shared" si="10"/>
        <v>45444</v>
      </c>
    </row>
    <row r="35" spans="1:12" hidden="1" x14ac:dyDescent="0.2">
      <c r="A35" s="27" t="s">
        <v>1074</v>
      </c>
      <c r="B35" s="22">
        <v>45438</v>
      </c>
      <c r="C35" s="22">
        <f t="shared" si="15"/>
        <v>45439</v>
      </c>
      <c r="D35" s="22">
        <f t="shared" si="16"/>
        <v>45439</v>
      </c>
      <c r="E35" s="22">
        <f t="shared" si="17"/>
        <v>45439</v>
      </c>
      <c r="F35" s="22">
        <f t="shared" si="13"/>
        <v>45439</v>
      </c>
      <c r="G35" s="22">
        <f t="shared" si="14"/>
        <v>45440</v>
      </c>
      <c r="H35" s="118" t="s">
        <v>1104</v>
      </c>
      <c r="I35" s="22">
        <f t="shared" si="9"/>
        <v>45449</v>
      </c>
      <c r="J35" s="22">
        <f t="shared" si="11"/>
        <v>45450</v>
      </c>
      <c r="K35" s="22">
        <f t="shared" si="12"/>
        <v>45451</v>
      </c>
      <c r="L35" s="22">
        <f t="shared" si="10"/>
        <v>45451</v>
      </c>
    </row>
    <row r="36" spans="1:12" hidden="1" x14ac:dyDescent="0.2">
      <c r="A36" s="27" t="s">
        <v>1101</v>
      </c>
      <c r="B36" s="22">
        <v>45445</v>
      </c>
      <c r="C36" s="22">
        <f t="shared" si="15"/>
        <v>45446</v>
      </c>
      <c r="D36" s="22">
        <f t="shared" si="16"/>
        <v>45446</v>
      </c>
      <c r="E36" s="22">
        <f t="shared" si="17"/>
        <v>45446</v>
      </c>
      <c r="F36" s="22">
        <f t="shared" si="13"/>
        <v>45446</v>
      </c>
      <c r="G36" s="22">
        <f t="shared" si="14"/>
        <v>45447</v>
      </c>
      <c r="H36" s="118" t="s">
        <v>1105</v>
      </c>
      <c r="I36" s="22">
        <f t="shared" si="9"/>
        <v>45456</v>
      </c>
      <c r="J36" s="22">
        <f t="shared" si="11"/>
        <v>45457</v>
      </c>
      <c r="K36" s="22">
        <f t="shared" si="12"/>
        <v>45458</v>
      </c>
      <c r="L36" s="22">
        <f t="shared" si="10"/>
        <v>45458</v>
      </c>
    </row>
    <row r="37" spans="1:12" hidden="1" x14ac:dyDescent="0.2">
      <c r="A37" s="27" t="s">
        <v>1083</v>
      </c>
      <c r="B37" s="22">
        <v>45452</v>
      </c>
      <c r="C37" s="22">
        <f t="shared" si="15"/>
        <v>45453</v>
      </c>
      <c r="D37" s="22">
        <f t="shared" si="16"/>
        <v>45453</v>
      </c>
      <c r="E37" s="22">
        <f t="shared" si="17"/>
        <v>45453</v>
      </c>
      <c r="F37" s="22">
        <f t="shared" si="13"/>
        <v>45453</v>
      </c>
      <c r="G37" s="22">
        <f t="shared" si="14"/>
        <v>45454</v>
      </c>
      <c r="H37" s="118" t="s">
        <v>1106</v>
      </c>
      <c r="I37" s="22">
        <f t="shared" si="9"/>
        <v>45463</v>
      </c>
      <c r="J37" s="22">
        <f t="shared" si="11"/>
        <v>45464</v>
      </c>
      <c r="K37" s="22">
        <f t="shared" si="12"/>
        <v>45465</v>
      </c>
      <c r="L37" s="22">
        <f t="shared" si="10"/>
        <v>45465</v>
      </c>
    </row>
    <row r="38" spans="1:12" hidden="1" x14ac:dyDescent="0.2">
      <c r="A38" s="27" t="s">
        <v>1074</v>
      </c>
      <c r="B38" s="22">
        <v>45459</v>
      </c>
      <c r="C38" s="22">
        <f t="shared" si="15"/>
        <v>45460</v>
      </c>
      <c r="D38" s="22">
        <f t="shared" si="16"/>
        <v>45460</v>
      </c>
      <c r="E38" s="22">
        <f t="shared" si="17"/>
        <v>45460</v>
      </c>
      <c r="F38" s="22">
        <f t="shared" si="13"/>
        <v>45460</v>
      </c>
      <c r="G38" s="22">
        <f t="shared" si="14"/>
        <v>45461</v>
      </c>
      <c r="H38" s="118" t="s">
        <v>1107</v>
      </c>
      <c r="I38" s="22">
        <f t="shared" si="9"/>
        <v>45470</v>
      </c>
      <c r="J38" s="22">
        <f t="shared" si="11"/>
        <v>45471</v>
      </c>
      <c r="K38" s="22">
        <f t="shared" si="12"/>
        <v>45472</v>
      </c>
      <c r="L38" s="22">
        <f t="shared" si="10"/>
        <v>45472</v>
      </c>
    </row>
    <row r="39" spans="1:12" hidden="1" x14ac:dyDescent="0.2">
      <c r="A39" s="27" t="s">
        <v>1101</v>
      </c>
      <c r="B39" s="22">
        <v>45466</v>
      </c>
      <c r="C39" s="22">
        <f t="shared" si="15"/>
        <v>45467</v>
      </c>
      <c r="D39" s="22">
        <f t="shared" si="16"/>
        <v>45467</v>
      </c>
      <c r="E39" s="22">
        <f t="shared" si="17"/>
        <v>45467</v>
      </c>
      <c r="F39" s="22">
        <f t="shared" si="13"/>
        <v>45467</v>
      </c>
      <c r="G39" s="22">
        <f t="shared" si="14"/>
        <v>45468</v>
      </c>
      <c r="H39" s="118" t="s">
        <v>859</v>
      </c>
      <c r="I39" s="22">
        <f t="shared" si="9"/>
        <v>45477</v>
      </c>
      <c r="J39" s="22">
        <f t="shared" si="11"/>
        <v>45478</v>
      </c>
      <c r="K39" s="22">
        <f t="shared" si="12"/>
        <v>45479</v>
      </c>
      <c r="L39" s="22">
        <f t="shared" si="10"/>
        <v>45479</v>
      </c>
    </row>
    <row r="40" spans="1:12" hidden="1" x14ac:dyDescent="0.2">
      <c r="A40" s="27" t="s">
        <v>1083</v>
      </c>
      <c r="B40" s="22">
        <v>45473</v>
      </c>
      <c r="C40" s="22">
        <f t="shared" si="15"/>
        <v>45474</v>
      </c>
      <c r="D40" s="22">
        <f t="shared" si="16"/>
        <v>45474</v>
      </c>
      <c r="E40" s="22">
        <f t="shared" si="17"/>
        <v>45474</v>
      </c>
      <c r="F40" s="22">
        <f t="shared" si="13"/>
        <v>45474</v>
      </c>
      <c r="G40" s="22">
        <f t="shared" si="14"/>
        <v>45475</v>
      </c>
      <c r="H40" s="118" t="s">
        <v>1108</v>
      </c>
      <c r="I40" s="22">
        <f t="shared" si="9"/>
        <v>45484</v>
      </c>
      <c r="J40" s="22">
        <f t="shared" si="11"/>
        <v>45485</v>
      </c>
      <c r="K40" s="22">
        <f t="shared" si="12"/>
        <v>45486</v>
      </c>
      <c r="L40" s="22">
        <f t="shared" si="10"/>
        <v>45486</v>
      </c>
    </row>
    <row r="41" spans="1:12" hidden="1" x14ac:dyDescent="0.2">
      <c r="A41" s="27" t="s">
        <v>1074</v>
      </c>
      <c r="B41" s="56">
        <v>45480</v>
      </c>
      <c r="C41" s="56">
        <f t="shared" si="15"/>
        <v>45481</v>
      </c>
      <c r="D41" s="56">
        <f t="shared" si="16"/>
        <v>45481</v>
      </c>
      <c r="E41" s="56">
        <f t="shared" si="17"/>
        <v>45481</v>
      </c>
      <c r="F41" s="56">
        <f t="shared" si="13"/>
        <v>45481</v>
      </c>
      <c r="G41" s="56">
        <f t="shared" si="14"/>
        <v>45482</v>
      </c>
      <c r="H41" s="118" t="s">
        <v>1109</v>
      </c>
      <c r="I41" s="56">
        <f t="shared" si="9"/>
        <v>45491</v>
      </c>
      <c r="J41" s="56">
        <f t="shared" si="11"/>
        <v>45492</v>
      </c>
      <c r="K41" s="56">
        <f t="shared" si="12"/>
        <v>45493</v>
      </c>
      <c r="L41" s="56">
        <f t="shared" si="10"/>
        <v>45493</v>
      </c>
    </row>
    <row r="42" spans="1:12" hidden="1" x14ac:dyDescent="0.2">
      <c r="A42" s="27" t="s">
        <v>1101</v>
      </c>
      <c r="B42" s="22">
        <v>45487</v>
      </c>
      <c r="C42" s="22">
        <f t="shared" si="15"/>
        <v>45488</v>
      </c>
      <c r="D42" s="22">
        <f t="shared" si="16"/>
        <v>45488</v>
      </c>
      <c r="E42" s="22">
        <f t="shared" si="17"/>
        <v>45488</v>
      </c>
      <c r="F42" s="22">
        <f t="shared" si="13"/>
        <v>45488</v>
      </c>
      <c r="G42" s="22">
        <f t="shared" si="14"/>
        <v>45489</v>
      </c>
      <c r="H42" s="118" t="s">
        <v>1110</v>
      </c>
      <c r="I42" s="22">
        <f t="shared" si="9"/>
        <v>45498</v>
      </c>
      <c r="J42" s="22">
        <f t="shared" si="11"/>
        <v>45499</v>
      </c>
      <c r="K42" s="22">
        <f t="shared" si="12"/>
        <v>45500</v>
      </c>
      <c r="L42" s="22">
        <f t="shared" si="10"/>
        <v>45500</v>
      </c>
    </row>
    <row r="43" spans="1:12" hidden="1" x14ac:dyDescent="0.2">
      <c r="A43" s="25" t="s">
        <v>1111</v>
      </c>
      <c r="B43" s="24" t="s">
        <v>40</v>
      </c>
      <c r="C43" s="24" t="s">
        <v>40</v>
      </c>
      <c r="D43" s="22" t="str">
        <f t="shared" si="16"/>
        <v>OMIT</v>
      </c>
      <c r="E43" s="22" t="str">
        <f t="shared" si="17"/>
        <v>OMIT</v>
      </c>
      <c r="F43" s="22">
        <v>45495</v>
      </c>
      <c r="G43" s="22">
        <f t="shared" si="14"/>
        <v>45496</v>
      </c>
      <c r="H43" s="118" t="s">
        <v>1112</v>
      </c>
      <c r="I43" s="22">
        <f t="shared" si="9"/>
        <v>45505</v>
      </c>
      <c r="J43" s="22">
        <f t="shared" si="11"/>
        <v>45506</v>
      </c>
      <c r="K43" s="22">
        <f t="shared" si="12"/>
        <v>45507</v>
      </c>
      <c r="L43" s="22">
        <f t="shared" si="10"/>
        <v>45507</v>
      </c>
    </row>
    <row r="44" spans="1:12" hidden="1" x14ac:dyDescent="0.2">
      <c r="A44" s="27" t="s">
        <v>1074</v>
      </c>
      <c r="B44" s="22">
        <v>45501</v>
      </c>
      <c r="C44" s="22">
        <f t="shared" si="15"/>
        <v>45502</v>
      </c>
      <c r="D44" s="22">
        <f t="shared" si="16"/>
        <v>45502</v>
      </c>
      <c r="E44" s="22">
        <f t="shared" si="17"/>
        <v>45502</v>
      </c>
      <c r="F44" s="22">
        <f t="shared" si="13"/>
        <v>45502</v>
      </c>
      <c r="G44" s="22">
        <f t="shared" si="14"/>
        <v>45503</v>
      </c>
      <c r="H44" s="118" t="s">
        <v>1113</v>
      </c>
      <c r="I44" s="22">
        <f t="shared" si="9"/>
        <v>45512</v>
      </c>
      <c r="J44" s="22">
        <f t="shared" si="11"/>
        <v>45513</v>
      </c>
      <c r="K44" s="22">
        <f t="shared" si="12"/>
        <v>45514</v>
      </c>
      <c r="L44" s="22">
        <f t="shared" si="10"/>
        <v>45514</v>
      </c>
    </row>
    <row r="45" spans="1:12" hidden="1" x14ac:dyDescent="0.2">
      <c r="A45" s="27" t="s">
        <v>1101</v>
      </c>
      <c r="B45" s="22">
        <v>45508</v>
      </c>
      <c r="C45" s="22">
        <f t="shared" si="15"/>
        <v>45509</v>
      </c>
      <c r="D45" s="22">
        <f t="shared" si="16"/>
        <v>45509</v>
      </c>
      <c r="E45" s="22">
        <f t="shared" si="17"/>
        <v>45509</v>
      </c>
      <c r="F45" s="22">
        <f t="shared" si="13"/>
        <v>45509</v>
      </c>
      <c r="G45" s="22">
        <f t="shared" si="14"/>
        <v>45510</v>
      </c>
      <c r="H45" s="118" t="s">
        <v>1114</v>
      </c>
      <c r="I45" s="22">
        <f t="shared" si="9"/>
        <v>45519</v>
      </c>
      <c r="J45" s="22">
        <f t="shared" si="11"/>
        <v>45520</v>
      </c>
      <c r="K45" s="22">
        <f t="shared" si="12"/>
        <v>45521</v>
      </c>
      <c r="L45" s="22">
        <f t="shared" si="10"/>
        <v>45521</v>
      </c>
    </row>
    <row r="46" spans="1:12" hidden="1" x14ac:dyDescent="0.2">
      <c r="A46" s="27" t="s">
        <v>1111</v>
      </c>
      <c r="B46" s="22">
        <v>45515</v>
      </c>
      <c r="C46" s="22">
        <f t="shared" si="15"/>
        <v>45516</v>
      </c>
      <c r="D46" s="22">
        <f t="shared" si="16"/>
        <v>45516</v>
      </c>
      <c r="E46" s="22">
        <f t="shared" si="17"/>
        <v>45516</v>
      </c>
      <c r="F46" s="22">
        <f t="shared" si="13"/>
        <v>45516</v>
      </c>
      <c r="G46" s="22">
        <f t="shared" si="14"/>
        <v>45517</v>
      </c>
      <c r="H46" s="118" t="s">
        <v>1115</v>
      </c>
      <c r="I46" s="22">
        <f t="shared" si="9"/>
        <v>45526</v>
      </c>
      <c r="J46" s="22">
        <f t="shared" si="11"/>
        <v>45527</v>
      </c>
      <c r="K46" s="22">
        <f t="shared" si="12"/>
        <v>45528</v>
      </c>
      <c r="L46" s="22">
        <f t="shared" si="10"/>
        <v>45528</v>
      </c>
    </row>
    <row r="47" spans="1:12" hidden="1" x14ac:dyDescent="0.2">
      <c r="A47" s="27" t="s">
        <v>1074</v>
      </c>
      <c r="B47" s="22">
        <v>45522</v>
      </c>
      <c r="C47" s="22">
        <f t="shared" si="15"/>
        <v>45523</v>
      </c>
      <c r="D47" s="22">
        <f t="shared" si="16"/>
        <v>45523</v>
      </c>
      <c r="E47" s="22">
        <f t="shared" si="17"/>
        <v>45523</v>
      </c>
      <c r="F47" s="22">
        <f t="shared" si="13"/>
        <v>45523</v>
      </c>
      <c r="G47" s="22">
        <f t="shared" si="14"/>
        <v>45524</v>
      </c>
      <c r="H47" s="118" t="s">
        <v>1116</v>
      </c>
      <c r="I47" s="22">
        <f t="shared" si="9"/>
        <v>45533</v>
      </c>
      <c r="J47" s="22">
        <f t="shared" si="11"/>
        <v>45534</v>
      </c>
      <c r="K47" s="22">
        <f t="shared" si="12"/>
        <v>45535</v>
      </c>
      <c r="L47" s="22">
        <f t="shared" si="10"/>
        <v>45535</v>
      </c>
    </row>
    <row r="48" spans="1:12" hidden="1" x14ac:dyDescent="0.2">
      <c r="A48" s="27" t="s">
        <v>1101</v>
      </c>
      <c r="B48" s="22">
        <v>45529</v>
      </c>
      <c r="C48" s="22">
        <f t="shared" si="15"/>
        <v>45530</v>
      </c>
      <c r="D48" s="22">
        <f t="shared" si="16"/>
        <v>45530</v>
      </c>
      <c r="E48" s="22">
        <f t="shared" si="17"/>
        <v>45530</v>
      </c>
      <c r="F48" s="22">
        <f t="shared" si="13"/>
        <v>45530</v>
      </c>
      <c r="G48" s="22">
        <f t="shared" si="14"/>
        <v>45531</v>
      </c>
      <c r="H48" s="118" t="s">
        <v>1117</v>
      </c>
      <c r="I48" s="22">
        <f t="shared" si="9"/>
        <v>45540</v>
      </c>
      <c r="J48" s="22">
        <f t="shared" si="11"/>
        <v>45541</v>
      </c>
      <c r="K48" s="22">
        <f t="shared" si="12"/>
        <v>45542</v>
      </c>
      <c r="L48" s="22">
        <f t="shared" si="10"/>
        <v>45542</v>
      </c>
    </row>
    <row r="49" spans="1:21" hidden="1" x14ac:dyDescent="0.2">
      <c r="A49" s="27" t="s">
        <v>1111</v>
      </c>
      <c r="B49" s="56">
        <v>45536</v>
      </c>
      <c r="C49" s="56">
        <f t="shared" si="15"/>
        <v>45537</v>
      </c>
      <c r="D49" s="56">
        <f t="shared" si="16"/>
        <v>45537</v>
      </c>
      <c r="E49" s="56">
        <f t="shared" si="17"/>
        <v>45537</v>
      </c>
      <c r="F49" s="56">
        <f t="shared" si="13"/>
        <v>45537</v>
      </c>
      <c r="G49" s="56">
        <f t="shared" si="14"/>
        <v>45538</v>
      </c>
      <c r="H49" s="150" t="s">
        <v>1118</v>
      </c>
      <c r="I49" s="56">
        <f t="shared" si="9"/>
        <v>45547</v>
      </c>
      <c r="J49" s="56">
        <f t="shared" si="11"/>
        <v>45548</v>
      </c>
      <c r="K49" s="56">
        <f t="shared" si="12"/>
        <v>45549</v>
      </c>
      <c r="L49" s="56">
        <f t="shared" si="10"/>
        <v>45549</v>
      </c>
    </row>
    <row r="50" spans="1:21" hidden="1" x14ac:dyDescent="0.2">
      <c r="A50" s="27" t="s">
        <v>1074</v>
      </c>
      <c r="B50" s="22">
        <v>45543</v>
      </c>
      <c r="C50" s="22">
        <f t="shared" si="15"/>
        <v>45544</v>
      </c>
      <c r="D50" s="22">
        <f t="shared" si="16"/>
        <v>45544</v>
      </c>
      <c r="E50" s="22">
        <f t="shared" si="17"/>
        <v>45544</v>
      </c>
      <c r="F50" s="22">
        <f t="shared" si="13"/>
        <v>45544</v>
      </c>
      <c r="G50" s="22">
        <f t="shared" si="14"/>
        <v>45545</v>
      </c>
      <c r="H50" s="118" t="s">
        <v>1119</v>
      </c>
      <c r="I50" s="22">
        <f t="shared" si="9"/>
        <v>45554</v>
      </c>
      <c r="J50" s="22">
        <f t="shared" si="11"/>
        <v>45555</v>
      </c>
      <c r="K50" s="22">
        <f t="shared" si="12"/>
        <v>45556</v>
      </c>
      <c r="L50" s="22">
        <f t="shared" si="10"/>
        <v>45556</v>
      </c>
    </row>
    <row r="51" spans="1:21" hidden="1" x14ac:dyDescent="0.2">
      <c r="A51" s="27" t="s">
        <v>1101</v>
      </c>
      <c r="B51" s="22">
        <v>45550</v>
      </c>
      <c r="C51" s="22">
        <f t="shared" si="15"/>
        <v>45551</v>
      </c>
      <c r="D51" s="22">
        <f t="shared" si="16"/>
        <v>45551</v>
      </c>
      <c r="E51" s="22">
        <f t="shared" si="17"/>
        <v>45551</v>
      </c>
      <c r="F51" s="22">
        <f t="shared" si="13"/>
        <v>45551</v>
      </c>
      <c r="G51" s="22">
        <f t="shared" si="14"/>
        <v>45552</v>
      </c>
      <c r="H51" s="118" t="s">
        <v>1120</v>
      </c>
      <c r="I51" s="22">
        <f t="shared" si="9"/>
        <v>45561</v>
      </c>
      <c r="J51" s="22">
        <f t="shared" si="11"/>
        <v>45562</v>
      </c>
      <c r="K51" s="22">
        <f t="shared" si="12"/>
        <v>45563</v>
      </c>
      <c r="L51" s="22">
        <f t="shared" si="10"/>
        <v>45563</v>
      </c>
    </row>
    <row r="52" spans="1:21" hidden="1" x14ac:dyDescent="0.2">
      <c r="A52" s="27" t="s">
        <v>1111</v>
      </c>
      <c r="B52" s="22">
        <v>45557</v>
      </c>
      <c r="C52" s="22">
        <f t="shared" si="15"/>
        <v>45558</v>
      </c>
      <c r="D52" s="22">
        <f t="shared" si="16"/>
        <v>45558</v>
      </c>
      <c r="E52" s="22">
        <f t="shared" si="17"/>
        <v>45558</v>
      </c>
      <c r="F52" s="22">
        <f t="shared" si="13"/>
        <v>45558</v>
      </c>
      <c r="G52" s="22">
        <f t="shared" si="14"/>
        <v>45559</v>
      </c>
      <c r="H52" s="118" t="s">
        <v>1121</v>
      </c>
      <c r="I52" s="22">
        <f t="shared" si="9"/>
        <v>45568</v>
      </c>
      <c r="J52" s="22">
        <f t="shared" si="11"/>
        <v>45569</v>
      </c>
      <c r="K52" s="22">
        <f t="shared" si="12"/>
        <v>45570</v>
      </c>
      <c r="L52" s="22">
        <f t="shared" si="10"/>
        <v>45570</v>
      </c>
    </row>
    <row r="53" spans="1:21" hidden="1" x14ac:dyDescent="0.2">
      <c r="A53" s="27" t="s">
        <v>1074</v>
      </c>
      <c r="B53" s="22">
        <v>45564</v>
      </c>
      <c r="C53" s="22">
        <f t="shared" si="15"/>
        <v>45565</v>
      </c>
      <c r="D53" s="22">
        <f t="shared" si="16"/>
        <v>45565</v>
      </c>
      <c r="E53" s="22">
        <f t="shared" si="17"/>
        <v>45565</v>
      </c>
      <c r="F53" s="22">
        <f t="shared" si="13"/>
        <v>45565</v>
      </c>
      <c r="G53" s="22">
        <f t="shared" si="14"/>
        <v>45566</v>
      </c>
      <c r="H53" s="118" t="s">
        <v>1122</v>
      </c>
      <c r="I53" s="22">
        <f t="shared" si="9"/>
        <v>45575</v>
      </c>
      <c r="J53" s="22">
        <f t="shared" si="11"/>
        <v>45576</v>
      </c>
      <c r="K53" s="22">
        <f t="shared" si="12"/>
        <v>45577</v>
      </c>
      <c r="L53" s="22">
        <f t="shared" si="10"/>
        <v>45577</v>
      </c>
    </row>
    <row r="54" spans="1:21" hidden="1" x14ac:dyDescent="0.2">
      <c r="A54" s="27" t="s">
        <v>1101</v>
      </c>
      <c r="B54" s="44">
        <v>45571</v>
      </c>
      <c r="C54" s="44">
        <f t="shared" si="15"/>
        <v>45572</v>
      </c>
      <c r="D54" s="44">
        <f t="shared" si="16"/>
        <v>45572</v>
      </c>
      <c r="E54" s="44">
        <f t="shared" si="17"/>
        <v>45572</v>
      </c>
      <c r="F54" s="44">
        <f t="shared" si="13"/>
        <v>45572</v>
      </c>
      <c r="G54" s="44">
        <f t="shared" si="14"/>
        <v>45573</v>
      </c>
      <c r="H54" s="150" t="s">
        <v>1123</v>
      </c>
      <c r="I54" s="44">
        <f t="shared" si="9"/>
        <v>45582</v>
      </c>
      <c r="J54" s="44">
        <f t="shared" si="11"/>
        <v>45583</v>
      </c>
      <c r="K54" s="44">
        <f t="shared" si="12"/>
        <v>45584</v>
      </c>
      <c r="L54" s="44">
        <f t="shared" si="10"/>
        <v>45584</v>
      </c>
    </row>
    <row r="55" spans="1:21" hidden="1" x14ac:dyDescent="0.2">
      <c r="A55" s="27" t="s">
        <v>1111</v>
      </c>
      <c r="B55" s="22">
        <v>45578</v>
      </c>
      <c r="C55" s="22">
        <f t="shared" si="15"/>
        <v>45579</v>
      </c>
      <c r="D55" s="22">
        <f t="shared" si="16"/>
        <v>45579</v>
      </c>
      <c r="E55" s="22">
        <f t="shared" si="17"/>
        <v>45579</v>
      </c>
      <c r="F55" s="22">
        <f t="shared" si="13"/>
        <v>45579</v>
      </c>
      <c r="G55" s="22">
        <f t="shared" si="14"/>
        <v>45580</v>
      </c>
      <c r="H55" s="118" t="s">
        <v>1124</v>
      </c>
      <c r="I55" s="22">
        <f t="shared" si="9"/>
        <v>45589</v>
      </c>
      <c r="J55" s="22">
        <f t="shared" si="11"/>
        <v>45590</v>
      </c>
      <c r="K55" s="22">
        <f t="shared" si="12"/>
        <v>45591</v>
      </c>
      <c r="L55" s="22">
        <f t="shared" si="10"/>
        <v>45591</v>
      </c>
    </row>
    <row r="56" spans="1:21" hidden="1" x14ac:dyDescent="0.2">
      <c r="A56" s="27" t="s">
        <v>1074</v>
      </c>
      <c r="B56" s="22">
        <v>45585</v>
      </c>
      <c r="C56" s="22">
        <f t="shared" si="15"/>
        <v>45586</v>
      </c>
      <c r="D56" s="22">
        <f t="shared" si="16"/>
        <v>45586</v>
      </c>
      <c r="E56" s="22">
        <f t="shared" si="17"/>
        <v>45586</v>
      </c>
      <c r="F56" s="22">
        <f t="shared" si="13"/>
        <v>45586</v>
      </c>
      <c r="G56" s="22">
        <f t="shared" si="14"/>
        <v>45587</v>
      </c>
      <c r="H56" s="118" t="s">
        <v>1125</v>
      </c>
      <c r="I56" s="22">
        <f t="shared" si="9"/>
        <v>45596</v>
      </c>
      <c r="J56" s="22">
        <f t="shared" si="11"/>
        <v>45597</v>
      </c>
      <c r="K56" s="22">
        <f t="shared" si="12"/>
        <v>45598</v>
      </c>
      <c r="L56" s="22">
        <f t="shared" si="10"/>
        <v>45598</v>
      </c>
    </row>
    <row r="57" spans="1:21" hidden="1" x14ac:dyDescent="0.2">
      <c r="A57" s="27" t="s">
        <v>1101</v>
      </c>
      <c r="B57" s="22">
        <v>45592</v>
      </c>
      <c r="C57" s="22">
        <f t="shared" si="15"/>
        <v>45593</v>
      </c>
      <c r="D57" s="22">
        <f t="shared" si="16"/>
        <v>45593</v>
      </c>
      <c r="E57" s="22">
        <f t="shared" si="17"/>
        <v>45593</v>
      </c>
      <c r="F57" s="22">
        <f t="shared" si="13"/>
        <v>45593</v>
      </c>
      <c r="G57" s="22">
        <f t="shared" si="14"/>
        <v>45594</v>
      </c>
      <c r="H57" s="118" t="s">
        <v>1126</v>
      </c>
      <c r="I57" s="22">
        <f t="shared" si="9"/>
        <v>45603</v>
      </c>
      <c r="J57" s="22">
        <f t="shared" si="11"/>
        <v>45604</v>
      </c>
      <c r="K57" s="22">
        <f t="shared" si="12"/>
        <v>45605</v>
      </c>
      <c r="L57" s="22">
        <f t="shared" si="10"/>
        <v>45605</v>
      </c>
    </row>
    <row r="58" spans="1:21" x14ac:dyDescent="0.2">
      <c r="A58" s="27" t="s">
        <v>1111</v>
      </c>
      <c r="B58" s="22">
        <v>45599</v>
      </c>
      <c r="C58" s="22">
        <f t="shared" si="15"/>
        <v>45600</v>
      </c>
      <c r="D58" s="22">
        <f t="shared" si="16"/>
        <v>45600</v>
      </c>
      <c r="E58" s="22">
        <f t="shared" si="17"/>
        <v>45600</v>
      </c>
      <c r="F58" s="22">
        <f t="shared" si="13"/>
        <v>45600</v>
      </c>
      <c r="G58" s="22">
        <f t="shared" si="14"/>
        <v>45601</v>
      </c>
      <c r="H58" s="118" t="s">
        <v>1127</v>
      </c>
      <c r="I58" s="22">
        <f t="shared" si="9"/>
        <v>45610</v>
      </c>
      <c r="J58" s="22">
        <f t="shared" si="11"/>
        <v>45611</v>
      </c>
      <c r="K58" s="22">
        <f t="shared" si="12"/>
        <v>45612</v>
      </c>
      <c r="L58" s="22">
        <f t="shared" si="10"/>
        <v>45612</v>
      </c>
    </row>
    <row r="59" spans="1:21" x14ac:dyDescent="0.2">
      <c r="A59" s="27" t="s">
        <v>1074</v>
      </c>
      <c r="B59" s="22">
        <v>45606</v>
      </c>
      <c r="C59" s="22">
        <f t="shared" si="15"/>
        <v>45607</v>
      </c>
      <c r="D59" s="22">
        <f t="shared" si="16"/>
        <v>45607</v>
      </c>
      <c r="E59" s="22">
        <f t="shared" si="17"/>
        <v>45607</v>
      </c>
      <c r="F59" s="22">
        <f t="shared" si="13"/>
        <v>45607</v>
      </c>
      <c r="G59" s="22">
        <f t="shared" si="14"/>
        <v>45608</v>
      </c>
      <c r="H59" s="118" t="s">
        <v>1128</v>
      </c>
      <c r="I59" s="22">
        <f t="shared" si="9"/>
        <v>45617</v>
      </c>
      <c r="J59" s="22">
        <f t="shared" si="11"/>
        <v>45618</v>
      </c>
      <c r="K59" s="22">
        <f t="shared" si="12"/>
        <v>45619</v>
      </c>
      <c r="L59" s="22">
        <f t="shared" si="10"/>
        <v>45619</v>
      </c>
    </row>
    <row r="60" spans="1:21" x14ac:dyDescent="0.2">
      <c r="A60" s="283" t="s">
        <v>1129</v>
      </c>
      <c r="B60" s="232">
        <v>45613</v>
      </c>
      <c r="C60" s="232">
        <f t="shared" si="15"/>
        <v>45614</v>
      </c>
      <c r="D60" s="232">
        <f t="shared" si="16"/>
        <v>45614</v>
      </c>
      <c r="E60" s="232">
        <f t="shared" si="17"/>
        <v>45614</v>
      </c>
      <c r="F60" s="232">
        <f t="shared" si="13"/>
        <v>45614</v>
      </c>
      <c r="G60" s="232">
        <f t="shared" si="14"/>
        <v>45615</v>
      </c>
      <c r="H60" s="185" t="s">
        <v>1130</v>
      </c>
      <c r="I60" s="232">
        <f t="shared" si="9"/>
        <v>45624</v>
      </c>
      <c r="J60" s="232">
        <f t="shared" si="11"/>
        <v>45625</v>
      </c>
      <c r="K60" s="24" t="s">
        <v>40</v>
      </c>
      <c r="L60" s="24" t="s">
        <v>40</v>
      </c>
    </row>
    <row r="61" spans="1:21" x14ac:dyDescent="0.25">
      <c r="A61" s="324"/>
      <c r="B61" s="324"/>
      <c r="C61" s="324"/>
      <c r="D61" s="324"/>
      <c r="E61" s="324"/>
      <c r="F61" s="324"/>
      <c r="G61" s="324"/>
      <c r="H61" s="324"/>
    </row>
    <row r="62" spans="1:21" ht="16.350000000000001" customHeight="1" x14ac:dyDescent="0.35">
      <c r="A62" s="30" t="s">
        <v>247</v>
      </c>
      <c r="B62" s="511" t="s">
        <v>1131</v>
      </c>
      <c r="C62" s="511"/>
      <c r="D62" s="511"/>
      <c r="E62" s="511"/>
      <c r="F62" s="511"/>
      <c r="G62" s="511"/>
      <c r="H62" s="511"/>
      <c r="I62" s="511"/>
      <c r="J62" s="511"/>
      <c r="K62" s="511"/>
      <c r="L62" s="511"/>
      <c r="M62" s="6"/>
      <c r="N62" s="6"/>
      <c r="O62" s="6"/>
      <c r="P62" s="6"/>
      <c r="Q62" s="6"/>
      <c r="R62" s="6"/>
      <c r="S62" s="6"/>
    </row>
    <row r="63" spans="1:21" ht="16.350000000000001" customHeight="1" x14ac:dyDescent="0.35">
      <c r="A63" s="266" t="s">
        <v>563</v>
      </c>
      <c r="B63" s="596" t="s">
        <v>1132</v>
      </c>
      <c r="C63" s="596"/>
      <c r="D63" s="596"/>
      <c r="E63" s="596"/>
      <c r="F63" s="596"/>
      <c r="G63" s="596"/>
      <c r="H63" s="596"/>
      <c r="I63" s="596"/>
      <c r="J63" s="596"/>
      <c r="K63" s="596"/>
      <c r="L63" s="596"/>
      <c r="M63" s="6"/>
      <c r="N63" s="6"/>
      <c r="O63" s="6"/>
      <c r="P63" s="6"/>
      <c r="Q63" s="6"/>
      <c r="R63" s="6"/>
      <c r="S63" s="6"/>
      <c r="T63" s="6"/>
      <c r="U63" s="6"/>
    </row>
    <row r="64" spans="1:21" ht="16.350000000000001" customHeight="1" x14ac:dyDescent="0.25">
      <c r="A64" s="31" t="s">
        <v>561</v>
      </c>
      <c r="B64" s="513" t="s">
        <v>1133</v>
      </c>
      <c r="C64" s="513"/>
      <c r="D64" s="513"/>
      <c r="E64" s="513"/>
      <c r="F64" s="513"/>
      <c r="G64" s="513"/>
      <c r="H64" s="513"/>
      <c r="I64" s="513"/>
      <c r="J64" s="513"/>
      <c r="K64" s="513"/>
      <c r="L64" s="513"/>
      <c r="M64" s="6"/>
      <c r="N64" s="6"/>
      <c r="O64" s="6"/>
      <c r="P64" s="6"/>
      <c r="Q64" s="6"/>
      <c r="R64" s="6"/>
      <c r="S64" s="6"/>
      <c r="T64" s="6"/>
      <c r="U64" s="6"/>
    </row>
    <row r="65" spans="1:19" ht="16.350000000000001" customHeight="1" x14ac:dyDescent="0.25">
      <c r="A65" s="31" t="s">
        <v>836</v>
      </c>
      <c r="B65" s="573" t="s">
        <v>1060</v>
      </c>
      <c r="C65" s="573"/>
      <c r="D65" s="573"/>
      <c r="E65" s="573"/>
      <c r="F65" s="573"/>
      <c r="G65" s="573"/>
      <c r="H65" s="573"/>
      <c r="I65" s="573"/>
      <c r="J65" s="573"/>
      <c r="K65" s="573"/>
      <c r="L65" s="573"/>
      <c r="M65" s="6"/>
      <c r="N65" s="6"/>
      <c r="O65" s="6"/>
      <c r="P65" s="6"/>
      <c r="Q65" s="6"/>
      <c r="R65" s="6"/>
      <c r="S65" s="6"/>
    </row>
    <row r="66" spans="1:19" ht="16.350000000000001" customHeight="1" x14ac:dyDescent="0.25">
      <c r="A66" s="31" t="s">
        <v>836</v>
      </c>
      <c r="B66" s="573" t="s">
        <v>1134</v>
      </c>
      <c r="C66" s="573"/>
      <c r="D66" s="573"/>
      <c r="E66" s="573"/>
      <c r="F66" s="573"/>
      <c r="G66" s="573"/>
      <c r="H66" s="573"/>
      <c r="I66" s="573"/>
      <c r="J66" s="573"/>
      <c r="K66" s="573"/>
      <c r="L66" s="573"/>
      <c r="M66" s="6"/>
      <c r="N66" s="6"/>
      <c r="O66" s="6"/>
      <c r="P66" s="6"/>
      <c r="Q66" s="6"/>
      <c r="R66" s="6"/>
      <c r="S66" s="6"/>
    </row>
    <row r="67" spans="1:19" ht="16.350000000000001" customHeight="1" x14ac:dyDescent="0.25">
      <c r="A67" s="31" t="s">
        <v>836</v>
      </c>
      <c r="B67" s="555" t="s">
        <v>1135</v>
      </c>
      <c r="C67" s="556"/>
      <c r="D67" s="556"/>
      <c r="E67" s="556"/>
      <c r="F67" s="556"/>
      <c r="G67" s="556"/>
      <c r="H67" s="556"/>
      <c r="I67" s="556"/>
      <c r="J67" s="556"/>
      <c r="K67" s="556"/>
      <c r="L67" s="557"/>
      <c r="M67" s="6"/>
      <c r="N67" s="6"/>
      <c r="O67" s="6"/>
      <c r="P67" s="6"/>
      <c r="Q67" s="6"/>
      <c r="R67" s="6"/>
      <c r="S67" s="6"/>
    </row>
    <row r="68" spans="1:19" ht="16.2" x14ac:dyDescent="0.35">
      <c r="A68" s="32" t="s">
        <v>838</v>
      </c>
      <c r="B68" s="499" t="s">
        <v>1063</v>
      </c>
      <c r="C68" s="500"/>
      <c r="D68" s="500"/>
      <c r="E68" s="500"/>
      <c r="F68" s="500"/>
      <c r="G68" s="500"/>
      <c r="H68" s="500"/>
      <c r="I68" s="500"/>
      <c r="J68" s="500"/>
      <c r="K68" s="500"/>
      <c r="L68" s="501"/>
      <c r="M68" s="6"/>
      <c r="N68" s="6"/>
      <c r="O68" s="6"/>
      <c r="P68" s="6"/>
      <c r="Q68" s="6"/>
      <c r="R68" s="6"/>
      <c r="S68" s="6"/>
    </row>
  </sheetData>
  <mergeCells count="36">
    <mergeCell ref="B1:L1"/>
    <mergeCell ref="B2:L2"/>
    <mergeCell ref="A4:L4"/>
    <mergeCell ref="B5:C5"/>
    <mergeCell ref="D5:E5"/>
    <mergeCell ref="F5:G5"/>
    <mergeCell ref="I5:J5"/>
    <mergeCell ref="K5:L5"/>
    <mergeCell ref="M5:N5"/>
    <mergeCell ref="O5:P5"/>
    <mergeCell ref="Q5:R5"/>
    <mergeCell ref="B6:C6"/>
    <mergeCell ref="D6:E6"/>
    <mergeCell ref="F6:G6"/>
    <mergeCell ref="I6:J6"/>
    <mergeCell ref="K6:L6"/>
    <mergeCell ref="M6:N6"/>
    <mergeCell ref="O6:P6"/>
    <mergeCell ref="Q6:R6"/>
    <mergeCell ref="B7:C7"/>
    <mergeCell ref="D7:E7"/>
    <mergeCell ref="F7:G7"/>
    <mergeCell ref="I7:J7"/>
    <mergeCell ref="K7:L7"/>
    <mergeCell ref="M7:N7"/>
    <mergeCell ref="O7:P7"/>
    <mergeCell ref="Q7:R7"/>
    <mergeCell ref="F10:L10"/>
    <mergeCell ref="F15:L15"/>
    <mergeCell ref="B67:L67"/>
    <mergeCell ref="B68:L68"/>
    <mergeCell ref="B62:L62"/>
    <mergeCell ref="B63:L63"/>
    <mergeCell ref="B64:L64"/>
    <mergeCell ref="B65:L65"/>
    <mergeCell ref="B66:L66"/>
  </mergeCells>
  <phoneticPr fontId="91" type="noConversion"/>
  <pageMargins left="0.7" right="0.7" top="0.75" bottom="0.75" header="0.3" footer="0.3"/>
  <pageSetup paperSize="9" orientation="portrait" verticalDpi="120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T79"/>
  <sheetViews>
    <sheetView workbookViewId="0">
      <selection activeCell="M65" sqref="M65"/>
    </sheetView>
  </sheetViews>
  <sheetFormatPr defaultColWidth="9" defaultRowHeight="15.6" x14ac:dyDescent="0.25"/>
  <cols>
    <col min="1" max="1" width="20.09765625" customWidth="1"/>
    <col min="2" max="3" width="7.5" hidden="1" customWidth="1"/>
    <col min="4" max="4" width="7.5" customWidth="1"/>
    <col min="5" max="5" width="8.69921875" customWidth="1"/>
    <col min="6" max="7" width="7.5" customWidth="1"/>
    <col min="8" max="8" width="9.5" customWidth="1"/>
    <col min="9" max="19" width="7.5" customWidth="1"/>
  </cols>
  <sheetData>
    <row r="1" spans="1:254" ht="51" customHeight="1" x14ac:dyDescent="0.25">
      <c r="B1" s="534"/>
      <c r="C1" s="534"/>
      <c r="D1" s="534"/>
      <c r="E1" s="534"/>
      <c r="F1" s="534"/>
      <c r="G1" s="534"/>
      <c r="H1" s="534"/>
      <c r="I1" s="534"/>
      <c r="J1" s="534"/>
      <c r="K1" s="1"/>
      <c r="L1" s="1"/>
      <c r="M1" s="1"/>
      <c r="N1" s="1"/>
      <c r="O1" s="1"/>
      <c r="P1" s="1"/>
      <c r="Q1" s="1"/>
      <c r="R1" s="2"/>
    </row>
    <row r="2" spans="1:254" ht="17.100000000000001" customHeight="1" x14ac:dyDescent="0.25">
      <c r="B2" s="535"/>
      <c r="C2" s="535"/>
      <c r="D2" s="535"/>
      <c r="E2" s="535"/>
      <c r="F2" s="535"/>
      <c r="G2" s="535"/>
      <c r="H2" s="535"/>
      <c r="I2" s="535"/>
      <c r="J2" s="535"/>
      <c r="K2" s="3"/>
      <c r="L2" s="3"/>
      <c r="M2" s="3"/>
      <c r="N2" s="3"/>
      <c r="O2" s="3"/>
      <c r="P2" s="3"/>
      <c r="Q2" s="3"/>
      <c r="R2" s="3"/>
    </row>
    <row r="3" spans="1:254" ht="20.100000000000001" customHeight="1" x14ac:dyDescent="0.25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</row>
    <row r="4" spans="1:254" hidden="1" x14ac:dyDescent="0.25">
      <c r="A4" s="611" t="s">
        <v>1136</v>
      </c>
      <c r="B4" s="551"/>
      <c r="C4" s="551"/>
      <c r="D4" s="551"/>
      <c r="E4" s="551"/>
      <c r="F4" s="551"/>
      <c r="G4" s="551"/>
      <c r="H4" s="551"/>
      <c r="I4" s="551"/>
      <c r="J4" s="612"/>
      <c r="K4" s="7"/>
      <c r="L4" s="7"/>
      <c r="M4" s="7"/>
      <c r="N4" s="7"/>
      <c r="O4" s="7"/>
      <c r="P4" s="7"/>
      <c r="Q4" s="7"/>
      <c r="R4" s="7"/>
    </row>
    <row r="5" spans="1:254" hidden="1" x14ac:dyDescent="0.25">
      <c r="A5" s="307" t="s">
        <v>844</v>
      </c>
      <c r="B5" s="589" t="s">
        <v>960</v>
      </c>
      <c r="C5" s="590"/>
      <c r="D5" s="625" t="s">
        <v>1137</v>
      </c>
      <c r="E5" s="626"/>
      <c r="F5" s="8" t="s">
        <v>845</v>
      </c>
      <c r="G5" s="587" t="s">
        <v>957</v>
      </c>
      <c r="H5" s="613"/>
      <c r="I5" s="587" t="s">
        <v>958</v>
      </c>
      <c r="J5" s="588"/>
      <c r="K5" s="609"/>
      <c r="L5" s="610"/>
      <c r="M5" s="609"/>
      <c r="N5" s="609"/>
      <c r="O5" s="609"/>
      <c r="P5" s="610"/>
      <c r="Q5" s="5"/>
      <c r="R5" s="5"/>
    </row>
    <row r="6" spans="1:254" hidden="1" x14ac:dyDescent="0.25">
      <c r="A6" s="12" t="s">
        <v>13</v>
      </c>
      <c r="B6" s="586" t="s">
        <v>1070</v>
      </c>
      <c r="C6" s="586"/>
      <c r="D6" s="469" t="s">
        <v>774</v>
      </c>
      <c r="E6" s="469"/>
      <c r="F6" s="10" t="s">
        <v>14</v>
      </c>
      <c r="G6" s="486" t="s">
        <v>330</v>
      </c>
      <c r="H6" s="566"/>
      <c r="I6" s="486" t="s">
        <v>331</v>
      </c>
      <c r="J6" s="566"/>
      <c r="K6" s="602"/>
      <c r="L6" s="602"/>
      <c r="M6" s="602"/>
      <c r="N6" s="602"/>
      <c r="O6" s="602"/>
      <c r="P6" s="602"/>
      <c r="Q6" s="13"/>
      <c r="R6" s="13"/>
    </row>
    <row r="7" spans="1:254" hidden="1" x14ac:dyDescent="0.25">
      <c r="A7" s="12"/>
      <c r="B7" s="469" t="s">
        <v>963</v>
      </c>
      <c r="C7" s="469"/>
      <c r="D7" s="469" t="s">
        <v>856</v>
      </c>
      <c r="E7" s="469"/>
      <c r="F7" s="10"/>
      <c r="G7" s="469" t="s">
        <v>1138</v>
      </c>
      <c r="H7" s="469"/>
      <c r="I7" s="469" t="s">
        <v>856</v>
      </c>
      <c r="J7" s="469"/>
      <c r="K7" s="602"/>
      <c r="L7" s="602"/>
      <c r="M7" s="602"/>
      <c r="N7" s="602"/>
      <c r="O7" s="602"/>
      <c r="P7" s="602"/>
      <c r="Q7" s="13"/>
      <c r="R7" s="13"/>
    </row>
    <row r="8" spans="1:254" hidden="1" x14ac:dyDescent="0.2">
      <c r="A8" s="27" t="s">
        <v>1139</v>
      </c>
      <c r="B8" s="22" t="e">
        <f>#REF!</f>
        <v>#REF!</v>
      </c>
      <c r="C8" s="22" t="e">
        <f t="shared" ref="C8:C13" si="0">B8</f>
        <v>#REF!</v>
      </c>
      <c r="D8" s="44">
        <v>45622</v>
      </c>
      <c r="E8" s="22">
        <f>D8+1</f>
        <v>45623</v>
      </c>
      <c r="F8" s="118" t="s">
        <v>1140</v>
      </c>
      <c r="G8" s="22">
        <f t="shared" ref="G8:G16" si="1">E8+10</f>
        <v>45633</v>
      </c>
      <c r="H8" s="22">
        <f t="shared" ref="H8:H15" si="2">G8+2</f>
        <v>45635</v>
      </c>
      <c r="I8" s="22">
        <f>H8+1</f>
        <v>45636</v>
      </c>
      <c r="J8" s="22">
        <f>I8+1</f>
        <v>45637</v>
      </c>
    </row>
    <row r="9" spans="1:254" hidden="1" x14ac:dyDescent="0.2">
      <c r="A9" s="27" t="s">
        <v>1141</v>
      </c>
      <c r="B9" s="44" t="e">
        <f>#REF!</f>
        <v>#REF!</v>
      </c>
      <c r="C9" s="44" t="e">
        <f t="shared" si="0"/>
        <v>#REF!</v>
      </c>
      <c r="D9" s="44">
        <v>45629</v>
      </c>
      <c r="E9" s="44">
        <f t="shared" ref="E9:J9" si="3">D9+1</f>
        <v>45630</v>
      </c>
      <c r="F9" s="118" t="s">
        <v>1142</v>
      </c>
      <c r="G9" s="44">
        <f t="shared" si="1"/>
        <v>45640</v>
      </c>
      <c r="H9" s="44">
        <f t="shared" si="2"/>
        <v>45642</v>
      </c>
      <c r="I9" s="44">
        <f t="shared" si="3"/>
        <v>45643</v>
      </c>
      <c r="J9" s="22">
        <f t="shared" si="3"/>
        <v>45644</v>
      </c>
    </row>
    <row r="10" spans="1:254" hidden="1" x14ac:dyDescent="0.2">
      <c r="A10" s="27" t="s">
        <v>1143</v>
      </c>
      <c r="B10" s="22" t="e">
        <f>#REF!</f>
        <v>#REF!</v>
      </c>
      <c r="C10" s="22" t="e">
        <f t="shared" si="0"/>
        <v>#REF!</v>
      </c>
      <c r="D10" s="44">
        <v>45636</v>
      </c>
      <c r="E10" s="22">
        <f t="shared" ref="E10:E18" si="4">D10+1</f>
        <v>45637</v>
      </c>
      <c r="F10" s="308" t="s">
        <v>1144</v>
      </c>
      <c r="G10" s="44">
        <f t="shared" si="1"/>
        <v>45647</v>
      </c>
      <c r="H10" s="44">
        <f t="shared" si="2"/>
        <v>45649</v>
      </c>
      <c r="I10" s="44">
        <f t="shared" ref="I10:J13" si="5">H10+1</f>
        <v>45650</v>
      </c>
      <c r="J10" s="22">
        <f t="shared" si="5"/>
        <v>45651</v>
      </c>
    </row>
    <row r="11" spans="1:254" hidden="1" x14ac:dyDescent="0.2">
      <c r="A11" s="27" t="s">
        <v>1139</v>
      </c>
      <c r="B11" s="22" t="e">
        <f>#REF!</f>
        <v>#REF!</v>
      </c>
      <c r="C11" s="22" t="e">
        <f t="shared" si="0"/>
        <v>#REF!</v>
      </c>
      <c r="D11" s="44">
        <v>45643</v>
      </c>
      <c r="E11" s="22">
        <f t="shared" si="4"/>
        <v>45644</v>
      </c>
      <c r="F11" s="118" t="s">
        <v>1145</v>
      </c>
      <c r="G11" s="44">
        <f t="shared" si="1"/>
        <v>45654</v>
      </c>
      <c r="H11" s="44">
        <f t="shared" si="2"/>
        <v>45656</v>
      </c>
      <c r="I11" s="44">
        <f t="shared" si="5"/>
        <v>45657</v>
      </c>
      <c r="J11" s="22">
        <f t="shared" si="5"/>
        <v>45658</v>
      </c>
    </row>
    <row r="12" spans="1:254" hidden="1" x14ac:dyDescent="0.2">
      <c r="A12" s="27" t="s">
        <v>1141</v>
      </c>
      <c r="B12" s="22" t="e">
        <f>#REF!</f>
        <v>#REF!</v>
      </c>
      <c r="C12" s="22" t="e">
        <f t="shared" si="0"/>
        <v>#REF!</v>
      </c>
      <c r="D12" s="44">
        <v>45650</v>
      </c>
      <c r="E12" s="22">
        <f t="shared" si="4"/>
        <v>45651</v>
      </c>
      <c r="F12" s="118" t="s">
        <v>1146</v>
      </c>
      <c r="G12" s="44">
        <f t="shared" si="1"/>
        <v>45661</v>
      </c>
      <c r="H12" s="44">
        <f t="shared" si="2"/>
        <v>45663</v>
      </c>
      <c r="I12" s="44">
        <f t="shared" si="5"/>
        <v>45664</v>
      </c>
      <c r="J12" s="22">
        <f t="shared" si="5"/>
        <v>45665</v>
      </c>
    </row>
    <row r="13" spans="1:254" hidden="1" x14ac:dyDescent="0.2">
      <c r="A13" s="27" t="s">
        <v>1143</v>
      </c>
      <c r="B13" s="22" t="e">
        <f>#REF!</f>
        <v>#REF!</v>
      </c>
      <c r="C13" s="22" t="e">
        <f t="shared" si="0"/>
        <v>#REF!</v>
      </c>
      <c r="D13" s="44">
        <v>45657</v>
      </c>
      <c r="E13" s="22">
        <f t="shared" si="4"/>
        <v>45658</v>
      </c>
      <c r="F13" s="308" t="s">
        <v>1147</v>
      </c>
      <c r="G13" s="44">
        <f t="shared" si="1"/>
        <v>45668</v>
      </c>
      <c r="H13" s="44">
        <f t="shared" si="2"/>
        <v>45670</v>
      </c>
      <c r="I13" s="44">
        <f t="shared" si="5"/>
        <v>45671</v>
      </c>
      <c r="J13" s="22">
        <f t="shared" si="5"/>
        <v>45672</v>
      </c>
    </row>
    <row r="14" spans="1:254" hidden="1" x14ac:dyDescent="0.2">
      <c r="A14" s="27" t="s">
        <v>1139</v>
      </c>
      <c r="B14" s="22"/>
      <c r="C14" s="22"/>
      <c r="D14" s="44">
        <v>45664</v>
      </c>
      <c r="E14" s="22">
        <f t="shared" si="4"/>
        <v>45665</v>
      </c>
      <c r="F14" s="118" t="s">
        <v>1148</v>
      </c>
      <c r="G14" s="44">
        <f t="shared" si="1"/>
        <v>45675</v>
      </c>
      <c r="H14" s="44">
        <f t="shared" si="2"/>
        <v>45677</v>
      </c>
      <c r="I14" s="44">
        <f t="shared" ref="I14:I18" si="6">H14+1</f>
        <v>45678</v>
      </c>
      <c r="J14" s="22">
        <f t="shared" ref="J14:J18" si="7">I14+1</f>
        <v>45679</v>
      </c>
    </row>
    <row r="15" spans="1:254" hidden="1" x14ac:dyDescent="0.2">
      <c r="A15" s="27" t="s">
        <v>1141</v>
      </c>
      <c r="B15" s="22"/>
      <c r="C15" s="22"/>
      <c r="D15" s="44">
        <v>45671</v>
      </c>
      <c r="E15" s="22">
        <f t="shared" si="4"/>
        <v>45672</v>
      </c>
      <c r="F15" s="118" t="s">
        <v>1149</v>
      </c>
      <c r="G15" s="44">
        <f t="shared" si="1"/>
        <v>45682</v>
      </c>
      <c r="H15" s="44">
        <f t="shared" si="2"/>
        <v>45684</v>
      </c>
      <c r="I15" s="44">
        <f t="shared" si="6"/>
        <v>45685</v>
      </c>
      <c r="J15" s="22">
        <f t="shared" si="7"/>
        <v>45686</v>
      </c>
    </row>
    <row r="16" spans="1:254" hidden="1" x14ac:dyDescent="0.2">
      <c r="A16" s="27" t="s">
        <v>1143</v>
      </c>
      <c r="B16" s="22"/>
      <c r="C16" s="22"/>
      <c r="D16" s="44">
        <v>45678</v>
      </c>
      <c r="E16" s="22">
        <f t="shared" si="4"/>
        <v>45679</v>
      </c>
      <c r="F16" s="308" t="s">
        <v>1150</v>
      </c>
      <c r="G16" s="44">
        <f t="shared" si="1"/>
        <v>45689</v>
      </c>
      <c r="H16" s="217" t="s">
        <v>167</v>
      </c>
      <c r="I16" s="24" t="s">
        <v>40</v>
      </c>
      <c r="J16" s="24" t="s">
        <v>40</v>
      </c>
    </row>
    <row r="17" spans="1:18" hidden="1" x14ac:dyDescent="0.2">
      <c r="A17" s="599" t="s">
        <v>295</v>
      </c>
      <c r="B17" s="600"/>
      <c r="C17" s="600"/>
      <c r="D17" s="600"/>
      <c r="E17" s="600"/>
      <c r="F17" s="600"/>
      <c r="G17" s="600"/>
      <c r="H17" s="600"/>
      <c r="I17" s="600"/>
      <c r="J17" s="601"/>
    </row>
    <row r="18" spans="1:18" hidden="1" x14ac:dyDescent="0.2">
      <c r="A18" s="27" t="s">
        <v>1139</v>
      </c>
      <c r="B18" s="22"/>
      <c r="C18" s="22"/>
      <c r="D18" s="44">
        <v>45692</v>
      </c>
      <c r="E18" s="44">
        <f t="shared" si="4"/>
        <v>45693</v>
      </c>
      <c r="F18" s="150" t="s">
        <v>1151</v>
      </c>
      <c r="G18" s="44">
        <f t="shared" ref="G18:G25" si="8">E18+10</f>
        <v>45703</v>
      </c>
      <c r="H18" s="44">
        <f t="shared" ref="H18:H28" si="9">G18+2</f>
        <v>45705</v>
      </c>
      <c r="I18" s="44">
        <f t="shared" si="6"/>
        <v>45706</v>
      </c>
      <c r="J18" s="44">
        <f t="shared" si="7"/>
        <v>45707</v>
      </c>
    </row>
    <row r="19" spans="1:18" hidden="1" x14ac:dyDescent="0.2">
      <c r="A19" s="599" t="s">
        <v>295</v>
      </c>
      <c r="B19" s="600"/>
      <c r="C19" s="600"/>
      <c r="D19" s="600"/>
      <c r="E19" s="600"/>
      <c r="F19" s="600"/>
      <c r="G19" s="600"/>
      <c r="H19" s="600"/>
      <c r="I19" s="600"/>
      <c r="J19" s="601"/>
    </row>
    <row r="20" spans="1:18" hidden="1" x14ac:dyDescent="0.2">
      <c r="A20" s="27" t="s">
        <v>1141</v>
      </c>
      <c r="B20" s="22"/>
      <c r="C20" s="22"/>
      <c r="D20" s="44">
        <v>45706</v>
      </c>
      <c r="E20" s="22">
        <f t="shared" ref="E20:J20" si="10">D20+1</f>
        <v>45707</v>
      </c>
      <c r="F20" s="118" t="s">
        <v>1152</v>
      </c>
      <c r="G20" s="44">
        <f t="shared" si="8"/>
        <v>45717</v>
      </c>
      <c r="H20" s="44">
        <f t="shared" si="9"/>
        <v>45719</v>
      </c>
      <c r="I20" s="44">
        <f t="shared" si="10"/>
        <v>45720</v>
      </c>
      <c r="J20" s="22">
        <f t="shared" si="10"/>
        <v>45721</v>
      </c>
    </row>
    <row r="21" spans="1:18" hidden="1" x14ac:dyDescent="0.2">
      <c r="A21" s="27" t="s">
        <v>1139</v>
      </c>
      <c r="B21" s="22"/>
      <c r="C21" s="22"/>
      <c r="D21" s="44">
        <v>45713</v>
      </c>
      <c r="E21" s="22">
        <f>D21+1</f>
        <v>45714</v>
      </c>
      <c r="F21" s="185" t="s">
        <v>1153</v>
      </c>
      <c r="G21" s="44">
        <f t="shared" si="8"/>
        <v>45724</v>
      </c>
      <c r="H21" s="44">
        <f t="shared" si="9"/>
        <v>45726</v>
      </c>
      <c r="I21" s="267" t="s">
        <v>167</v>
      </c>
      <c r="J21" s="22"/>
    </row>
    <row r="22" spans="1:18" hidden="1" x14ac:dyDescent="0.2">
      <c r="A22" s="27" t="s">
        <v>1143</v>
      </c>
      <c r="B22" s="22"/>
      <c r="C22" s="22"/>
      <c r="D22" s="44">
        <v>45720</v>
      </c>
      <c r="E22" s="22">
        <f t="shared" ref="E22:J22" si="11">D22+1</f>
        <v>45721</v>
      </c>
      <c r="F22" s="308" t="s">
        <v>1154</v>
      </c>
      <c r="G22" s="44">
        <f t="shared" si="8"/>
        <v>45731</v>
      </c>
      <c r="H22" s="44">
        <f t="shared" si="9"/>
        <v>45733</v>
      </c>
      <c r="I22" s="44">
        <f t="shared" si="11"/>
        <v>45734</v>
      </c>
      <c r="J22" s="22">
        <f t="shared" si="11"/>
        <v>45735</v>
      </c>
    </row>
    <row r="23" spans="1:18" hidden="1" x14ac:dyDescent="0.2">
      <c r="A23" s="27" t="s">
        <v>1141</v>
      </c>
      <c r="B23" s="22"/>
      <c r="C23" s="22"/>
      <c r="D23" s="44">
        <v>45727</v>
      </c>
      <c r="E23" s="22">
        <f t="shared" ref="E23:E25" si="12">D23+1</f>
        <v>45728</v>
      </c>
      <c r="F23" s="118" t="s">
        <v>1155</v>
      </c>
      <c r="G23" s="44">
        <f t="shared" si="8"/>
        <v>45738</v>
      </c>
      <c r="H23" s="44">
        <f t="shared" si="9"/>
        <v>45740</v>
      </c>
      <c r="I23" s="44">
        <f t="shared" ref="I23:J25" si="13">H23+1</f>
        <v>45741</v>
      </c>
      <c r="J23" s="22">
        <f t="shared" si="13"/>
        <v>45742</v>
      </c>
    </row>
    <row r="24" spans="1:18" hidden="1" x14ac:dyDescent="0.2">
      <c r="A24" s="25" t="s">
        <v>1156</v>
      </c>
      <c r="B24" s="22"/>
      <c r="C24" s="22"/>
      <c r="D24" s="44">
        <v>45734</v>
      </c>
      <c r="E24" s="22">
        <f t="shared" si="12"/>
        <v>45735</v>
      </c>
      <c r="F24" s="118" t="s">
        <v>1157</v>
      </c>
      <c r="G24" s="44">
        <f t="shared" si="8"/>
        <v>45745</v>
      </c>
      <c r="H24" s="44">
        <f t="shared" si="9"/>
        <v>45747</v>
      </c>
      <c r="I24" s="44">
        <f t="shared" si="13"/>
        <v>45748</v>
      </c>
      <c r="J24" s="22">
        <f t="shared" si="13"/>
        <v>45749</v>
      </c>
    </row>
    <row r="25" spans="1:18" hidden="1" x14ac:dyDescent="0.2">
      <c r="A25" s="27" t="s">
        <v>1143</v>
      </c>
      <c r="B25" s="22"/>
      <c r="C25" s="22"/>
      <c r="D25" s="44">
        <v>45741</v>
      </c>
      <c r="E25" s="22">
        <f t="shared" si="12"/>
        <v>45742</v>
      </c>
      <c r="F25" s="308" t="s">
        <v>1158</v>
      </c>
      <c r="G25" s="44">
        <f t="shared" si="8"/>
        <v>45752</v>
      </c>
      <c r="H25" s="44">
        <f t="shared" si="9"/>
        <v>45754</v>
      </c>
      <c r="I25" s="44">
        <f t="shared" si="13"/>
        <v>45755</v>
      </c>
      <c r="J25" s="22">
        <f t="shared" si="13"/>
        <v>45756</v>
      </c>
    </row>
    <row r="26" spans="1:18" hidden="1" x14ac:dyDescent="0.2">
      <c r="A26" s="27" t="s">
        <v>1141</v>
      </c>
      <c r="B26" s="309"/>
      <c r="C26" s="309"/>
      <c r="D26" s="44">
        <v>45748</v>
      </c>
      <c r="E26" s="138" t="s">
        <v>1159</v>
      </c>
      <c r="F26" s="150" t="s">
        <v>1160</v>
      </c>
      <c r="G26" s="44">
        <v>45759</v>
      </c>
      <c r="H26" s="217" t="s">
        <v>1161</v>
      </c>
      <c r="I26" s="44">
        <v>45762</v>
      </c>
      <c r="J26" s="44">
        <v>45763</v>
      </c>
    </row>
    <row r="27" spans="1:18" hidden="1" x14ac:dyDescent="0.2">
      <c r="A27" s="25" t="s">
        <v>1156</v>
      </c>
      <c r="B27" s="309"/>
      <c r="C27" s="309"/>
      <c r="D27" s="44">
        <v>45755</v>
      </c>
      <c r="E27" s="138" t="s">
        <v>1162</v>
      </c>
      <c r="F27" s="310" t="s">
        <v>1163</v>
      </c>
      <c r="G27" s="44">
        <v>45766</v>
      </c>
      <c r="H27" s="217" t="s">
        <v>1161</v>
      </c>
      <c r="I27" s="44">
        <v>45769</v>
      </c>
      <c r="J27" s="44">
        <f t="shared" ref="I27:J28" si="14">I27+1</f>
        <v>45770</v>
      </c>
    </row>
    <row r="28" spans="1:18" hidden="1" x14ac:dyDescent="0.2">
      <c r="A28" s="27" t="s">
        <v>1143</v>
      </c>
      <c r="B28" s="309"/>
      <c r="C28" s="309"/>
      <c r="D28" s="44">
        <v>45762</v>
      </c>
      <c r="E28" s="138" t="s">
        <v>1164</v>
      </c>
      <c r="F28" s="308" t="s">
        <v>1165</v>
      </c>
      <c r="G28" s="44">
        <v>45773</v>
      </c>
      <c r="H28" s="44">
        <f t="shared" si="9"/>
        <v>45775</v>
      </c>
      <c r="I28" s="44">
        <f t="shared" si="14"/>
        <v>45776</v>
      </c>
      <c r="J28" s="44">
        <f t="shared" si="14"/>
        <v>45777</v>
      </c>
    </row>
    <row r="29" spans="1:18" x14ac:dyDescent="0.25">
      <c r="A29" s="611" t="s">
        <v>1136</v>
      </c>
      <c r="B29" s="551"/>
      <c r="C29" s="551"/>
      <c r="D29" s="551"/>
      <c r="E29" s="551"/>
      <c r="F29" s="551"/>
      <c r="G29" s="551"/>
      <c r="H29" s="551"/>
      <c r="I29" s="551"/>
      <c r="J29" s="612"/>
      <c r="K29" s="7"/>
      <c r="L29" s="7"/>
      <c r="M29" s="7"/>
      <c r="N29" s="7"/>
      <c r="O29" s="7"/>
      <c r="P29" s="7"/>
      <c r="Q29" s="7"/>
      <c r="R29" s="7"/>
    </row>
    <row r="30" spans="1:18" x14ac:dyDescent="0.25">
      <c r="A30" s="307" t="s">
        <v>844</v>
      </c>
      <c r="B30" s="589" t="s">
        <v>960</v>
      </c>
      <c r="C30" s="590"/>
      <c r="D30" s="623" t="s">
        <v>1166</v>
      </c>
      <c r="E30" s="624"/>
      <c r="F30" s="8" t="s">
        <v>845</v>
      </c>
      <c r="G30" s="587" t="s">
        <v>957</v>
      </c>
      <c r="H30" s="613"/>
      <c r="I30" s="587" t="s">
        <v>958</v>
      </c>
      <c r="J30" s="588"/>
      <c r="K30" s="609"/>
      <c r="L30" s="610"/>
      <c r="M30" s="609"/>
      <c r="N30" s="609"/>
      <c r="O30" s="609"/>
      <c r="P30" s="610"/>
      <c r="Q30" s="5"/>
      <c r="R30" s="5"/>
    </row>
    <row r="31" spans="1:18" x14ac:dyDescent="0.25">
      <c r="A31" s="12" t="s">
        <v>13</v>
      </c>
      <c r="B31" s="586" t="s">
        <v>1070</v>
      </c>
      <c r="C31" s="586"/>
      <c r="D31" s="469" t="s">
        <v>774</v>
      </c>
      <c r="E31" s="469"/>
      <c r="F31" s="10" t="s">
        <v>14</v>
      </c>
      <c r="G31" s="486" t="s">
        <v>330</v>
      </c>
      <c r="H31" s="566"/>
      <c r="I31" s="486" t="s">
        <v>331</v>
      </c>
      <c r="J31" s="566"/>
      <c r="K31" s="602"/>
      <c r="L31" s="602"/>
      <c r="M31" s="602"/>
      <c r="N31" s="602"/>
      <c r="O31" s="602"/>
      <c r="P31" s="602"/>
      <c r="Q31" s="13"/>
      <c r="R31" s="13"/>
    </row>
    <row r="32" spans="1:18" x14ac:dyDescent="0.25">
      <c r="A32" s="12"/>
      <c r="B32" s="469" t="s">
        <v>963</v>
      </c>
      <c r="C32" s="469"/>
      <c r="D32" s="469" t="s">
        <v>856</v>
      </c>
      <c r="E32" s="469"/>
      <c r="F32" s="10"/>
      <c r="G32" s="469" t="s">
        <v>964</v>
      </c>
      <c r="H32" s="469"/>
      <c r="I32" s="469" t="s">
        <v>856</v>
      </c>
      <c r="J32" s="469"/>
      <c r="K32" s="602"/>
      <c r="L32" s="602"/>
      <c r="M32" s="602"/>
      <c r="N32" s="602"/>
      <c r="O32" s="602"/>
      <c r="P32" s="602"/>
      <c r="Q32" s="13"/>
      <c r="R32" s="13"/>
    </row>
    <row r="33" spans="1:10" hidden="1" x14ac:dyDescent="0.2">
      <c r="A33" s="27" t="s">
        <v>1141</v>
      </c>
      <c r="B33" s="309"/>
      <c r="C33" s="309"/>
      <c r="D33" s="44">
        <v>45769</v>
      </c>
      <c r="E33" s="44">
        <f>D33+1</f>
        <v>45770</v>
      </c>
      <c r="F33" s="150" t="s">
        <v>1167</v>
      </c>
      <c r="G33" s="44">
        <f>E33+10</f>
        <v>45780</v>
      </c>
      <c r="H33" s="217" t="s">
        <v>1161</v>
      </c>
      <c r="I33" s="22">
        <v>45783</v>
      </c>
      <c r="J33" s="44">
        <f>I33+1</f>
        <v>45784</v>
      </c>
    </row>
    <row r="34" spans="1:10" hidden="1" x14ac:dyDescent="0.2">
      <c r="A34" s="25" t="s">
        <v>1156</v>
      </c>
      <c r="B34" s="309"/>
      <c r="C34" s="309"/>
      <c r="D34" s="44">
        <v>45776</v>
      </c>
      <c r="E34" s="44">
        <f>D34+1</f>
        <v>45777</v>
      </c>
      <c r="F34" s="150" t="s">
        <v>1168</v>
      </c>
      <c r="G34" s="44">
        <f>E34+10</f>
        <v>45787</v>
      </c>
      <c r="H34" s="217" t="s">
        <v>1161</v>
      </c>
      <c r="I34" s="22">
        <v>45790</v>
      </c>
      <c r="J34" s="44">
        <f>I34+1</f>
        <v>45791</v>
      </c>
    </row>
    <row r="35" spans="1:10" hidden="1" x14ac:dyDescent="0.2">
      <c r="A35" s="27" t="s">
        <v>1143</v>
      </c>
      <c r="B35" s="309"/>
      <c r="C35" s="309"/>
      <c r="D35" s="44">
        <v>45783</v>
      </c>
      <c r="E35" s="44">
        <v>45784</v>
      </c>
      <c r="F35" s="176" t="s">
        <v>1075</v>
      </c>
      <c r="G35" s="44">
        <f>E35+10</f>
        <v>45794</v>
      </c>
      <c r="H35" s="44">
        <f>G35+2</f>
        <v>45796</v>
      </c>
      <c r="I35" s="44">
        <f>H35+1</f>
        <v>45797</v>
      </c>
      <c r="J35" s="44">
        <f>I35+1</f>
        <v>45798</v>
      </c>
    </row>
    <row r="36" spans="1:10" hidden="1" x14ac:dyDescent="0.2">
      <c r="A36" s="311" t="s">
        <v>1141</v>
      </c>
      <c r="B36" s="309"/>
      <c r="C36" s="309"/>
      <c r="D36" s="292">
        <v>45790</v>
      </c>
      <c r="E36" s="292">
        <v>45791</v>
      </c>
      <c r="F36" s="312" t="s">
        <v>1169</v>
      </c>
      <c r="G36" s="292">
        <f>E36+10</f>
        <v>45801</v>
      </c>
      <c r="H36" s="292">
        <f>G36+2</f>
        <v>45803</v>
      </c>
      <c r="I36" s="292">
        <f>H36+1</f>
        <v>45804</v>
      </c>
      <c r="J36" s="292">
        <f>I36+1</f>
        <v>45805</v>
      </c>
    </row>
    <row r="37" spans="1:10" hidden="1" x14ac:dyDescent="0.2">
      <c r="A37" s="622" t="s">
        <v>908</v>
      </c>
      <c r="B37" s="622"/>
      <c r="C37" s="622"/>
      <c r="D37" s="622"/>
      <c r="E37" s="622"/>
      <c r="F37" s="622"/>
      <c r="G37" s="622"/>
      <c r="H37" s="622"/>
      <c r="I37" s="622"/>
      <c r="J37" s="622"/>
    </row>
    <row r="38" spans="1:10" hidden="1" x14ac:dyDescent="0.2">
      <c r="A38" s="300" t="s">
        <v>1156</v>
      </c>
      <c r="B38" s="309"/>
      <c r="C38" s="309"/>
      <c r="D38" s="313">
        <v>45804</v>
      </c>
      <c r="E38" s="313">
        <f>D38+1</f>
        <v>45805</v>
      </c>
      <c r="F38" s="314" t="s">
        <v>1170</v>
      </c>
      <c r="G38" s="313">
        <f t="shared" ref="G38:G46" si="15">E38+10</f>
        <v>45815</v>
      </c>
      <c r="H38" s="313">
        <f>G38+2</f>
        <v>45817</v>
      </c>
      <c r="I38" s="313">
        <f t="shared" ref="I38:J41" si="16">H38+1</f>
        <v>45818</v>
      </c>
      <c r="J38" s="313">
        <f t="shared" si="16"/>
        <v>45819</v>
      </c>
    </row>
    <row r="39" spans="1:10" hidden="1" x14ac:dyDescent="0.2">
      <c r="A39" s="27" t="s">
        <v>1143</v>
      </c>
      <c r="B39" s="309"/>
      <c r="C39" s="309"/>
      <c r="D39" s="44">
        <v>45811</v>
      </c>
      <c r="E39" s="217" t="s">
        <v>1171</v>
      </c>
      <c r="F39" s="176" t="s">
        <v>1081</v>
      </c>
      <c r="G39" s="44">
        <v>45822</v>
      </c>
      <c r="H39" s="44">
        <f>G39+2</f>
        <v>45824</v>
      </c>
      <c r="I39" s="44">
        <f t="shared" si="16"/>
        <v>45825</v>
      </c>
      <c r="J39" s="44">
        <f t="shared" si="16"/>
        <v>45826</v>
      </c>
    </row>
    <row r="40" spans="1:10" hidden="1" x14ac:dyDescent="0.2">
      <c r="A40" s="27" t="s">
        <v>1141</v>
      </c>
      <c r="B40" s="309"/>
      <c r="C40" s="309"/>
      <c r="D40" s="44">
        <v>45818</v>
      </c>
      <c r="E40" s="313">
        <f>D40+1</f>
        <v>45819</v>
      </c>
      <c r="F40" s="150" t="s">
        <v>1172</v>
      </c>
      <c r="G40" s="44">
        <f t="shared" si="15"/>
        <v>45829</v>
      </c>
      <c r="H40" s="315" t="s">
        <v>1161</v>
      </c>
      <c r="I40" s="44">
        <v>45832</v>
      </c>
      <c r="J40" s="44">
        <f t="shared" si="16"/>
        <v>45833</v>
      </c>
    </row>
    <row r="41" spans="1:10" hidden="1" x14ac:dyDescent="0.2">
      <c r="A41" s="316" t="s">
        <v>1156</v>
      </c>
      <c r="B41" s="309"/>
      <c r="C41" s="309"/>
      <c r="D41" s="292">
        <v>45825</v>
      </c>
      <c r="E41" s="317">
        <f>D41+1</f>
        <v>45826</v>
      </c>
      <c r="F41" s="312" t="s">
        <v>1173</v>
      </c>
      <c r="G41" s="292">
        <f t="shared" si="15"/>
        <v>45836</v>
      </c>
      <c r="H41" s="315" t="s">
        <v>1161</v>
      </c>
      <c r="I41" s="313">
        <v>45839</v>
      </c>
      <c r="J41" s="292">
        <f t="shared" si="16"/>
        <v>45840</v>
      </c>
    </row>
    <row r="42" spans="1:10" hidden="1" x14ac:dyDescent="0.2">
      <c r="A42" s="620" t="s">
        <v>908</v>
      </c>
      <c r="B42" s="620"/>
      <c r="C42" s="620"/>
      <c r="D42" s="620"/>
      <c r="E42" s="620"/>
      <c r="F42" s="620"/>
      <c r="G42" s="620"/>
      <c r="H42" s="620"/>
      <c r="I42" s="620"/>
      <c r="J42" s="620"/>
    </row>
    <row r="43" spans="1:10" hidden="1" x14ac:dyDescent="0.2">
      <c r="A43" s="285" t="s">
        <v>1143</v>
      </c>
      <c r="B43" s="309"/>
      <c r="C43" s="309"/>
      <c r="D43" s="313">
        <v>45839</v>
      </c>
      <c r="E43" s="313">
        <v>45840</v>
      </c>
      <c r="F43" s="318" t="s">
        <v>1085</v>
      </c>
      <c r="G43" s="313">
        <f t="shared" si="15"/>
        <v>45850</v>
      </c>
      <c r="H43" s="313">
        <f>G43+2</f>
        <v>45852</v>
      </c>
      <c r="I43" s="313">
        <f>H43+1</f>
        <v>45853</v>
      </c>
      <c r="J43" s="313">
        <f t="shared" ref="J43:J50" si="17">I43+1</f>
        <v>45854</v>
      </c>
    </row>
    <row r="44" spans="1:10" hidden="1" x14ac:dyDescent="0.2">
      <c r="A44" s="319" t="s">
        <v>1141</v>
      </c>
      <c r="B44" s="309"/>
      <c r="C44" s="309"/>
      <c r="D44" s="44">
        <v>45846</v>
      </c>
      <c r="E44" s="313">
        <v>45847</v>
      </c>
      <c r="F44" s="150" t="s">
        <v>1174</v>
      </c>
      <c r="G44" s="44">
        <f t="shared" si="15"/>
        <v>45857</v>
      </c>
      <c r="H44" s="315" t="s">
        <v>1161</v>
      </c>
      <c r="I44" s="44">
        <v>45860</v>
      </c>
      <c r="J44" s="44">
        <f t="shared" si="17"/>
        <v>45861</v>
      </c>
    </row>
    <row r="45" spans="1:10" hidden="1" x14ac:dyDescent="0.2">
      <c r="A45" s="319" t="s">
        <v>1156</v>
      </c>
      <c r="B45" s="309"/>
      <c r="C45" s="309"/>
      <c r="D45" s="44">
        <v>45853</v>
      </c>
      <c r="E45" s="313">
        <v>45854</v>
      </c>
      <c r="F45" s="150" t="s">
        <v>1175</v>
      </c>
      <c r="G45" s="44">
        <f t="shared" si="15"/>
        <v>45864</v>
      </c>
      <c r="H45" s="315" t="s">
        <v>1161</v>
      </c>
      <c r="I45" s="44">
        <v>45867</v>
      </c>
      <c r="J45" s="44">
        <f t="shared" si="17"/>
        <v>45868</v>
      </c>
    </row>
    <row r="46" spans="1:10" hidden="1" x14ac:dyDescent="0.2">
      <c r="A46" s="311" t="s">
        <v>1143</v>
      </c>
      <c r="B46" s="309"/>
      <c r="C46" s="309"/>
      <c r="D46" s="292">
        <v>45860</v>
      </c>
      <c r="E46" s="317">
        <v>45861</v>
      </c>
      <c r="F46" s="320" t="s">
        <v>1088</v>
      </c>
      <c r="G46" s="292">
        <f t="shared" si="15"/>
        <v>45871</v>
      </c>
      <c r="H46" s="292">
        <f>G46+2</f>
        <v>45873</v>
      </c>
      <c r="I46" s="292">
        <f>H46+1</f>
        <v>45874</v>
      </c>
      <c r="J46" s="292">
        <f t="shared" si="17"/>
        <v>45875</v>
      </c>
    </row>
    <row r="47" spans="1:10" hidden="1" x14ac:dyDescent="0.2">
      <c r="A47" s="620" t="s">
        <v>908</v>
      </c>
      <c r="B47" s="620"/>
      <c r="C47" s="620"/>
      <c r="D47" s="620"/>
      <c r="E47" s="620"/>
      <c r="F47" s="620"/>
      <c r="G47" s="620"/>
      <c r="H47" s="620"/>
      <c r="I47" s="620"/>
      <c r="J47" s="620"/>
    </row>
    <row r="48" spans="1:10" hidden="1" x14ac:dyDescent="0.2">
      <c r="A48" s="285" t="s">
        <v>1141</v>
      </c>
      <c r="B48" s="309"/>
      <c r="C48" s="309"/>
      <c r="D48" s="313">
        <v>45874</v>
      </c>
      <c r="E48" s="313">
        <v>45875</v>
      </c>
      <c r="F48" s="314" t="s">
        <v>1176</v>
      </c>
      <c r="G48" s="313">
        <f t="shared" ref="G48:G56" si="18">E48+10</f>
        <v>45885</v>
      </c>
      <c r="H48" s="217" t="s">
        <v>1161</v>
      </c>
      <c r="I48" s="313">
        <v>45888</v>
      </c>
      <c r="J48" s="313">
        <f t="shared" si="17"/>
        <v>45889</v>
      </c>
    </row>
    <row r="49" spans="1:10" hidden="1" x14ac:dyDescent="0.2">
      <c r="A49" s="285" t="s">
        <v>1143</v>
      </c>
      <c r="B49" s="309"/>
      <c r="C49" s="309"/>
      <c r="D49" s="44">
        <v>45881</v>
      </c>
      <c r="E49" s="313">
        <v>45882</v>
      </c>
      <c r="F49" s="318" t="s">
        <v>1091</v>
      </c>
      <c r="G49" s="313">
        <f t="shared" si="18"/>
        <v>45892</v>
      </c>
      <c r="H49" s="313">
        <f t="shared" ref="H49:H56" si="19">G49+2</f>
        <v>45894</v>
      </c>
      <c r="I49" s="313">
        <f t="shared" ref="I49:I56" si="20">H49+1</f>
        <v>45895</v>
      </c>
      <c r="J49" s="313">
        <f t="shared" si="17"/>
        <v>45896</v>
      </c>
    </row>
    <row r="50" spans="1:10" hidden="1" x14ac:dyDescent="0.2">
      <c r="A50" s="27" t="s">
        <v>1156</v>
      </c>
      <c r="B50" s="293"/>
      <c r="C50" s="293"/>
      <c r="D50" s="44">
        <v>45888</v>
      </c>
      <c r="E50" s="44">
        <f t="shared" ref="E50:E56" si="21">D50+1</f>
        <v>45889</v>
      </c>
      <c r="F50" s="150" t="s">
        <v>1177</v>
      </c>
      <c r="G50" s="44">
        <f t="shared" si="18"/>
        <v>45899</v>
      </c>
      <c r="H50" s="217" t="s">
        <v>1161</v>
      </c>
      <c r="I50" s="44">
        <v>45902</v>
      </c>
      <c r="J50" s="44">
        <f t="shared" si="17"/>
        <v>45903</v>
      </c>
    </row>
    <row r="51" spans="1:10" hidden="1" x14ac:dyDescent="0.2">
      <c r="A51" s="620" t="s">
        <v>908</v>
      </c>
      <c r="B51" s="620"/>
      <c r="C51" s="620"/>
      <c r="D51" s="620"/>
      <c r="E51" s="620"/>
      <c r="F51" s="620"/>
      <c r="G51" s="620"/>
      <c r="H51" s="620"/>
      <c r="I51" s="620"/>
      <c r="J51" s="620"/>
    </row>
    <row r="52" spans="1:10" hidden="1" x14ac:dyDescent="0.2">
      <c r="A52" s="287" t="s">
        <v>1141</v>
      </c>
      <c r="B52" s="321"/>
      <c r="C52" s="321"/>
      <c r="D52" s="44">
        <v>45902</v>
      </c>
      <c r="E52" s="313">
        <f t="shared" si="21"/>
        <v>45903</v>
      </c>
      <c r="F52" s="322" t="s">
        <v>1178</v>
      </c>
      <c r="G52" s="313">
        <f t="shared" si="18"/>
        <v>45913</v>
      </c>
      <c r="H52" s="313">
        <f t="shared" si="19"/>
        <v>45915</v>
      </c>
      <c r="I52" s="313">
        <f t="shared" si="20"/>
        <v>45916</v>
      </c>
      <c r="J52" s="313">
        <f t="shared" ref="J52:J56" si="22">I52+1</f>
        <v>45917</v>
      </c>
    </row>
    <row r="53" spans="1:10" hidden="1" x14ac:dyDescent="0.2">
      <c r="A53" s="285" t="s">
        <v>1143</v>
      </c>
      <c r="B53" s="321"/>
      <c r="C53" s="321"/>
      <c r="D53" s="44">
        <v>45909</v>
      </c>
      <c r="E53" s="313">
        <f t="shared" si="21"/>
        <v>45910</v>
      </c>
      <c r="F53" s="176" t="s">
        <v>1094</v>
      </c>
      <c r="G53" s="313">
        <f t="shared" si="18"/>
        <v>45920</v>
      </c>
      <c r="H53" s="313">
        <f t="shared" si="19"/>
        <v>45922</v>
      </c>
      <c r="I53" s="313">
        <f t="shared" si="20"/>
        <v>45923</v>
      </c>
      <c r="J53" s="313">
        <f t="shared" si="22"/>
        <v>45924</v>
      </c>
    </row>
    <row r="54" spans="1:10" hidden="1" x14ac:dyDescent="0.2">
      <c r="A54" s="27" t="s">
        <v>1156</v>
      </c>
      <c r="B54" s="321"/>
      <c r="C54" s="321"/>
      <c r="D54" s="44">
        <v>45916</v>
      </c>
      <c r="E54" s="313">
        <f t="shared" si="21"/>
        <v>45917</v>
      </c>
      <c r="F54" s="150" t="s">
        <v>1179</v>
      </c>
      <c r="G54" s="313">
        <f t="shared" si="18"/>
        <v>45927</v>
      </c>
      <c r="H54" s="313">
        <f t="shared" si="19"/>
        <v>45929</v>
      </c>
      <c r="I54" s="313">
        <f t="shared" si="20"/>
        <v>45930</v>
      </c>
      <c r="J54" s="313">
        <f t="shared" si="22"/>
        <v>45931</v>
      </c>
    </row>
    <row r="55" spans="1:10" hidden="1" x14ac:dyDescent="0.2">
      <c r="A55" s="311" t="s">
        <v>1141</v>
      </c>
      <c r="B55" s="321"/>
      <c r="C55" s="321"/>
      <c r="D55" s="292">
        <v>45923</v>
      </c>
      <c r="E55" s="317">
        <f t="shared" si="21"/>
        <v>45924</v>
      </c>
      <c r="F55" s="312" t="s">
        <v>1180</v>
      </c>
      <c r="G55" s="317">
        <f t="shared" si="18"/>
        <v>45934</v>
      </c>
      <c r="H55" s="317">
        <f t="shared" si="19"/>
        <v>45936</v>
      </c>
      <c r="I55" s="317">
        <f t="shared" si="20"/>
        <v>45937</v>
      </c>
      <c r="J55" s="317">
        <f t="shared" si="22"/>
        <v>45938</v>
      </c>
    </row>
    <row r="56" spans="1:10" hidden="1" x14ac:dyDescent="0.2">
      <c r="A56" s="27" t="s">
        <v>1143</v>
      </c>
      <c r="B56" s="293"/>
      <c r="C56" s="293"/>
      <c r="D56" s="44">
        <v>45930</v>
      </c>
      <c r="E56" s="44">
        <f t="shared" si="21"/>
        <v>45931</v>
      </c>
      <c r="F56" s="176" t="s">
        <v>1097</v>
      </c>
      <c r="G56" s="44">
        <f t="shared" si="18"/>
        <v>45941</v>
      </c>
      <c r="H56" s="44">
        <f t="shared" si="19"/>
        <v>45943</v>
      </c>
      <c r="I56" s="44">
        <f t="shared" si="20"/>
        <v>45944</v>
      </c>
      <c r="J56" s="44">
        <f t="shared" si="22"/>
        <v>45945</v>
      </c>
    </row>
    <row r="57" spans="1:10" hidden="1" x14ac:dyDescent="0.2">
      <c r="A57" s="27" t="s">
        <v>1156</v>
      </c>
      <c r="B57" s="293"/>
      <c r="C57" s="293"/>
      <c r="D57" s="313">
        <v>45937</v>
      </c>
      <c r="E57" s="217" t="s">
        <v>167</v>
      </c>
      <c r="F57" s="150" t="s">
        <v>1181</v>
      </c>
      <c r="G57" s="523" t="s">
        <v>295</v>
      </c>
      <c r="H57" s="621"/>
      <c r="I57" s="621"/>
      <c r="J57" s="524"/>
    </row>
    <row r="58" spans="1:10" hidden="1" x14ac:dyDescent="0.2">
      <c r="A58" s="620" t="s">
        <v>908</v>
      </c>
      <c r="B58" s="620"/>
      <c r="C58" s="620"/>
      <c r="D58" s="620"/>
      <c r="E58" s="620"/>
      <c r="F58" s="620"/>
      <c r="G58" s="620"/>
      <c r="H58" s="620"/>
      <c r="I58" s="620"/>
      <c r="J58" s="620"/>
    </row>
    <row r="59" spans="1:10" hidden="1" x14ac:dyDescent="0.2">
      <c r="A59" s="285" t="s">
        <v>1141</v>
      </c>
      <c r="B59" s="321"/>
      <c r="C59" s="321"/>
      <c r="D59" s="44">
        <v>45951</v>
      </c>
      <c r="E59" s="44">
        <f t="shared" ref="E59:J59" si="23">D59+1</f>
        <v>45952</v>
      </c>
      <c r="F59" s="314" t="s">
        <v>1182</v>
      </c>
      <c r="G59" s="44">
        <f>E59+10</f>
        <v>45962</v>
      </c>
      <c r="H59" s="44">
        <f>G59+2</f>
        <v>45964</v>
      </c>
      <c r="I59" s="44">
        <f t="shared" si="23"/>
        <v>45965</v>
      </c>
      <c r="J59" s="44">
        <f t="shared" si="23"/>
        <v>45966</v>
      </c>
    </row>
    <row r="60" spans="1:10" hidden="1" x14ac:dyDescent="0.2">
      <c r="A60" s="285" t="s">
        <v>1143</v>
      </c>
      <c r="B60" s="321"/>
      <c r="C60" s="321"/>
      <c r="D60" s="44">
        <v>45958</v>
      </c>
      <c r="E60" s="44">
        <f>D60+1</f>
        <v>45959</v>
      </c>
      <c r="F60" s="176" t="s">
        <v>1100</v>
      </c>
      <c r="G60" s="44">
        <f>E60+10</f>
        <v>45969</v>
      </c>
      <c r="H60" s="44">
        <f>G60+2</f>
        <v>45971</v>
      </c>
      <c r="I60" s="44">
        <f>H60+1</f>
        <v>45972</v>
      </c>
      <c r="J60" s="44">
        <f>I60+1</f>
        <v>45973</v>
      </c>
    </row>
    <row r="61" spans="1:10" hidden="1" x14ac:dyDescent="0.2">
      <c r="A61" s="25" t="s">
        <v>1183</v>
      </c>
      <c r="B61" s="321"/>
      <c r="C61" s="321"/>
      <c r="D61" s="44">
        <v>45965</v>
      </c>
      <c r="E61" s="44">
        <f>D61+1</f>
        <v>45966</v>
      </c>
      <c r="F61" s="150" t="s">
        <v>1184</v>
      </c>
      <c r="G61" s="44">
        <f>E61+11</f>
        <v>45977</v>
      </c>
      <c r="H61" s="44">
        <f>G61+1</f>
        <v>45978</v>
      </c>
      <c r="I61" s="44">
        <f>H61+1</f>
        <v>45979</v>
      </c>
      <c r="J61" s="44">
        <f>I61+1</f>
        <v>45980</v>
      </c>
    </row>
    <row r="62" spans="1:10" x14ac:dyDescent="0.2">
      <c r="A62" s="285" t="s">
        <v>1141</v>
      </c>
      <c r="B62" s="321"/>
      <c r="C62" s="321"/>
      <c r="D62" s="44">
        <v>45972</v>
      </c>
      <c r="E62" s="44">
        <f t="shared" ref="E62:E73" si="24">D62+1</f>
        <v>45973</v>
      </c>
      <c r="F62" s="150" t="s">
        <v>1185</v>
      </c>
      <c r="G62" s="44">
        <f t="shared" ref="G62:G73" si="25">E62+11</f>
        <v>45984</v>
      </c>
      <c r="H62" s="44">
        <f t="shared" ref="H62:H73" si="26">G62+1</f>
        <v>45985</v>
      </c>
      <c r="I62" s="44">
        <f t="shared" ref="I62:J62" si="27">H62+1</f>
        <v>45986</v>
      </c>
      <c r="J62" s="44">
        <f t="shared" si="27"/>
        <v>45987</v>
      </c>
    </row>
    <row r="63" spans="1:10" x14ac:dyDescent="0.2">
      <c r="A63" s="285" t="s">
        <v>1143</v>
      </c>
      <c r="B63" s="321"/>
      <c r="C63" s="321"/>
      <c r="D63" s="44">
        <v>45979</v>
      </c>
      <c r="E63" s="138" t="s">
        <v>1186</v>
      </c>
      <c r="F63" s="176" t="s">
        <v>1104</v>
      </c>
      <c r="G63" s="44">
        <v>45991</v>
      </c>
      <c r="H63" s="44">
        <f t="shared" si="26"/>
        <v>45992</v>
      </c>
      <c r="I63" s="44">
        <f t="shared" ref="I63:J63" si="28">H63+1</f>
        <v>45993</v>
      </c>
      <c r="J63" s="44">
        <f t="shared" si="28"/>
        <v>45994</v>
      </c>
    </row>
    <row r="64" spans="1:10" x14ac:dyDescent="0.2">
      <c r="A64" s="25" t="s">
        <v>1183</v>
      </c>
      <c r="B64" s="321"/>
      <c r="C64" s="321"/>
      <c r="D64" s="44">
        <v>45986</v>
      </c>
      <c r="E64" s="44">
        <f t="shared" si="24"/>
        <v>45987</v>
      </c>
      <c r="F64" s="150" t="s">
        <v>1187</v>
      </c>
      <c r="G64" s="44">
        <f t="shared" si="25"/>
        <v>45998</v>
      </c>
      <c r="H64" s="44">
        <f t="shared" si="26"/>
        <v>45999</v>
      </c>
      <c r="I64" s="44">
        <f t="shared" ref="I64:J65" si="29">H64+1</f>
        <v>46000</v>
      </c>
      <c r="J64" s="44">
        <f t="shared" si="29"/>
        <v>46001</v>
      </c>
    </row>
    <row r="65" spans="1:21" x14ac:dyDescent="0.2">
      <c r="A65" s="285" t="s">
        <v>1141</v>
      </c>
      <c r="B65" s="321"/>
      <c r="C65" s="321"/>
      <c r="D65" s="44">
        <v>45993</v>
      </c>
      <c r="E65" s="44">
        <f t="shared" si="24"/>
        <v>45994</v>
      </c>
      <c r="F65" s="150" t="s">
        <v>1188</v>
      </c>
      <c r="G65" s="44">
        <f t="shared" si="25"/>
        <v>46005</v>
      </c>
      <c r="H65" s="44">
        <f t="shared" si="26"/>
        <v>46006</v>
      </c>
      <c r="I65" s="44">
        <f t="shared" si="29"/>
        <v>46007</v>
      </c>
      <c r="J65" s="44">
        <f t="shared" si="29"/>
        <v>46008</v>
      </c>
    </row>
    <row r="66" spans="1:21" x14ac:dyDescent="0.2">
      <c r="A66" s="285" t="s">
        <v>1143</v>
      </c>
      <c r="B66" s="321"/>
      <c r="C66" s="321"/>
      <c r="D66" s="44">
        <v>46000</v>
      </c>
      <c r="E66" s="44">
        <f t="shared" si="24"/>
        <v>46001</v>
      </c>
      <c r="F66" s="176" t="s">
        <v>1107</v>
      </c>
      <c r="G66" s="44">
        <f t="shared" si="25"/>
        <v>46012</v>
      </c>
      <c r="H66" s="44">
        <f t="shared" si="26"/>
        <v>46013</v>
      </c>
      <c r="I66" s="44">
        <f t="shared" ref="I66:I72" si="30">H66+1</f>
        <v>46014</v>
      </c>
      <c r="J66" s="44">
        <f t="shared" ref="J66:J72" si="31">I66+1</f>
        <v>46015</v>
      </c>
    </row>
    <row r="67" spans="1:21" x14ac:dyDescent="0.2">
      <c r="A67" s="285" t="s">
        <v>1183</v>
      </c>
      <c r="B67" s="321"/>
      <c r="C67" s="321"/>
      <c r="D67" s="44">
        <v>46007</v>
      </c>
      <c r="E67" s="44">
        <f t="shared" si="24"/>
        <v>46008</v>
      </c>
      <c r="F67" s="150" t="s">
        <v>1189</v>
      </c>
      <c r="G67" s="44">
        <f t="shared" si="25"/>
        <v>46019</v>
      </c>
      <c r="H67" s="44">
        <f t="shared" si="26"/>
        <v>46020</v>
      </c>
      <c r="I67" s="44">
        <f t="shared" si="30"/>
        <v>46021</v>
      </c>
      <c r="J67" s="44">
        <f t="shared" si="31"/>
        <v>46022</v>
      </c>
    </row>
    <row r="68" spans="1:21" x14ac:dyDescent="0.2">
      <c r="A68" s="285" t="s">
        <v>1141</v>
      </c>
      <c r="B68" s="321"/>
      <c r="C68" s="321"/>
      <c r="D68" s="44">
        <f>D67+7</f>
        <v>46014</v>
      </c>
      <c r="E68" s="44">
        <f t="shared" si="24"/>
        <v>46015</v>
      </c>
      <c r="F68" s="150" t="s">
        <v>1190</v>
      </c>
      <c r="G68" s="44">
        <f t="shared" si="25"/>
        <v>46026</v>
      </c>
      <c r="H68" s="44">
        <f t="shared" si="26"/>
        <v>46027</v>
      </c>
      <c r="I68" s="44">
        <f t="shared" si="30"/>
        <v>46028</v>
      </c>
      <c r="J68" s="44">
        <f t="shared" si="31"/>
        <v>46029</v>
      </c>
    </row>
    <row r="69" spans="1:21" x14ac:dyDescent="0.2">
      <c r="A69" s="302" t="s">
        <v>1143</v>
      </c>
      <c r="B69" s="321"/>
      <c r="C69" s="321"/>
      <c r="D69" s="44">
        <v>46021</v>
      </c>
      <c r="E69" s="44">
        <f t="shared" si="24"/>
        <v>46022</v>
      </c>
      <c r="F69" s="176" t="s">
        <v>1109</v>
      </c>
      <c r="G69" s="44">
        <f t="shared" si="25"/>
        <v>46033</v>
      </c>
      <c r="H69" s="44">
        <f t="shared" si="26"/>
        <v>46034</v>
      </c>
      <c r="I69" s="44">
        <f t="shared" si="30"/>
        <v>46035</v>
      </c>
      <c r="J69" s="44">
        <f t="shared" si="31"/>
        <v>46036</v>
      </c>
    </row>
    <row r="70" spans="1:21" x14ac:dyDescent="0.2">
      <c r="A70" s="302" t="s">
        <v>1183</v>
      </c>
      <c r="B70" s="321"/>
      <c r="C70" s="321"/>
      <c r="D70" s="44">
        <v>46028</v>
      </c>
      <c r="E70" s="44">
        <f t="shared" si="24"/>
        <v>46029</v>
      </c>
      <c r="F70" s="150" t="s">
        <v>1191</v>
      </c>
      <c r="G70" s="44">
        <f t="shared" si="25"/>
        <v>46040</v>
      </c>
      <c r="H70" s="44">
        <f t="shared" si="26"/>
        <v>46041</v>
      </c>
      <c r="I70" s="44">
        <f t="shared" si="30"/>
        <v>46042</v>
      </c>
      <c r="J70" s="44">
        <f t="shared" si="31"/>
        <v>46043</v>
      </c>
    </row>
    <row r="71" spans="1:21" x14ac:dyDescent="0.2">
      <c r="A71" s="302" t="s">
        <v>1141</v>
      </c>
      <c r="B71" s="321"/>
      <c r="C71" s="321"/>
      <c r="D71" s="44">
        <v>46035</v>
      </c>
      <c r="E71" s="44">
        <f t="shared" si="24"/>
        <v>46036</v>
      </c>
      <c r="F71" s="150" t="s">
        <v>1192</v>
      </c>
      <c r="G71" s="44">
        <f t="shared" si="25"/>
        <v>46047</v>
      </c>
      <c r="H71" s="44">
        <f t="shared" si="26"/>
        <v>46048</v>
      </c>
      <c r="I71" s="44">
        <f t="shared" si="30"/>
        <v>46049</v>
      </c>
      <c r="J71" s="44">
        <f t="shared" si="31"/>
        <v>46050</v>
      </c>
    </row>
    <row r="72" spans="1:21" x14ac:dyDescent="0.2">
      <c r="A72" s="302" t="s">
        <v>1143</v>
      </c>
      <c r="B72" s="321"/>
      <c r="C72" s="321"/>
      <c r="D72" s="44">
        <v>46042</v>
      </c>
      <c r="E72" s="44">
        <f t="shared" si="24"/>
        <v>46043</v>
      </c>
      <c r="F72" s="176" t="s">
        <v>1113</v>
      </c>
      <c r="G72" s="44">
        <f t="shared" si="25"/>
        <v>46054</v>
      </c>
      <c r="H72" s="44">
        <f t="shared" si="26"/>
        <v>46055</v>
      </c>
      <c r="I72" s="44">
        <f t="shared" si="30"/>
        <v>46056</v>
      </c>
      <c r="J72" s="44">
        <f t="shared" si="31"/>
        <v>46057</v>
      </c>
    </row>
    <row r="73" spans="1:21" x14ac:dyDescent="0.2">
      <c r="A73" s="323" t="s">
        <v>1183</v>
      </c>
      <c r="B73" s="321"/>
      <c r="C73" s="321"/>
      <c r="D73" s="44">
        <v>46049</v>
      </c>
      <c r="E73" s="44">
        <f t="shared" si="24"/>
        <v>46050</v>
      </c>
      <c r="F73" s="150" t="s">
        <v>1193</v>
      </c>
      <c r="G73" s="44">
        <f t="shared" si="25"/>
        <v>46061</v>
      </c>
      <c r="H73" s="44">
        <f t="shared" si="26"/>
        <v>46062</v>
      </c>
      <c r="I73" s="44">
        <f t="shared" ref="I73" si="32">H73+1</f>
        <v>46063</v>
      </c>
      <c r="J73" s="44">
        <f t="shared" ref="J73" si="33">I73+1</f>
        <v>46064</v>
      </c>
    </row>
    <row r="74" spans="1:21" x14ac:dyDescent="0.25">
      <c r="A74" s="324"/>
      <c r="B74" s="324"/>
      <c r="C74" s="324"/>
      <c r="D74" s="324"/>
      <c r="E74" s="324"/>
      <c r="F74" s="324"/>
    </row>
    <row r="75" spans="1:21" ht="16.350000000000001" customHeight="1" x14ac:dyDescent="0.35">
      <c r="A75" s="30" t="s">
        <v>247</v>
      </c>
      <c r="B75" s="511" t="s">
        <v>1194</v>
      </c>
      <c r="C75" s="511"/>
      <c r="D75" s="511"/>
      <c r="E75" s="511"/>
      <c r="F75" s="511"/>
      <c r="G75" s="511"/>
      <c r="H75" s="511"/>
      <c r="I75" s="511"/>
      <c r="J75" s="511"/>
      <c r="K75" s="511"/>
      <c r="L75" s="511"/>
      <c r="M75" s="6"/>
      <c r="N75" s="6"/>
      <c r="O75" s="6"/>
      <c r="P75" s="6"/>
      <c r="Q75" s="6"/>
      <c r="R75" s="6"/>
      <c r="S75" s="6"/>
    </row>
    <row r="76" spans="1:21" ht="16.350000000000001" customHeight="1" x14ac:dyDescent="0.35">
      <c r="A76" s="266" t="s">
        <v>563</v>
      </c>
      <c r="B76" s="596" t="s">
        <v>1195</v>
      </c>
      <c r="C76" s="596"/>
      <c r="D76" s="596"/>
      <c r="E76" s="596"/>
      <c r="F76" s="596"/>
      <c r="G76" s="596"/>
      <c r="H76" s="596"/>
      <c r="I76" s="596"/>
      <c r="J76" s="596"/>
      <c r="K76" s="596"/>
      <c r="L76" s="596"/>
      <c r="M76" s="6"/>
      <c r="N76" s="6"/>
      <c r="O76" s="6"/>
      <c r="P76" s="6"/>
      <c r="Q76" s="6"/>
      <c r="R76" s="6"/>
      <c r="S76" s="6"/>
      <c r="T76" s="6"/>
      <c r="U76" s="6"/>
    </row>
    <row r="77" spans="1:21" ht="16.350000000000001" customHeight="1" x14ac:dyDescent="0.25">
      <c r="A77" s="31" t="s">
        <v>561</v>
      </c>
      <c r="B77" s="513" t="s">
        <v>1059</v>
      </c>
      <c r="C77" s="513"/>
      <c r="D77" s="513"/>
      <c r="E77" s="513"/>
      <c r="F77" s="513"/>
      <c r="G77" s="513"/>
      <c r="H77" s="513"/>
      <c r="I77" s="513"/>
      <c r="J77" s="513"/>
      <c r="K77" s="513"/>
      <c r="L77" s="513"/>
      <c r="M77" s="6"/>
      <c r="N77" s="6"/>
      <c r="O77" s="6"/>
      <c r="P77" s="6"/>
      <c r="Q77" s="6"/>
      <c r="R77" s="6"/>
      <c r="S77" s="6"/>
      <c r="T77" s="6"/>
      <c r="U77" s="6"/>
    </row>
    <row r="78" spans="1:21" ht="16.2" x14ac:dyDescent="0.35">
      <c r="A78" s="32" t="s">
        <v>838</v>
      </c>
      <c r="B78" s="614" t="s">
        <v>1196</v>
      </c>
      <c r="C78" s="615"/>
      <c r="D78" s="615"/>
      <c r="E78" s="615"/>
      <c r="F78" s="615"/>
      <c r="G78" s="615"/>
      <c r="H78" s="615"/>
      <c r="I78" s="615"/>
      <c r="J78" s="615"/>
      <c r="K78" s="615"/>
      <c r="L78" s="616"/>
      <c r="M78" s="6"/>
      <c r="N78" s="6"/>
      <c r="O78" s="6"/>
      <c r="P78" s="6"/>
      <c r="Q78" s="6"/>
      <c r="R78" s="6"/>
      <c r="S78" s="6"/>
    </row>
    <row r="79" spans="1:21" ht="16.2" x14ac:dyDescent="0.35">
      <c r="A79" s="32" t="s">
        <v>838</v>
      </c>
      <c r="B79" s="617" t="s">
        <v>1197</v>
      </c>
      <c r="C79" s="618"/>
      <c r="D79" s="618"/>
      <c r="E79" s="618"/>
      <c r="F79" s="618"/>
      <c r="G79" s="618"/>
      <c r="H79" s="618"/>
      <c r="I79" s="618"/>
      <c r="J79" s="618"/>
      <c r="K79" s="618"/>
      <c r="L79" s="619"/>
    </row>
  </sheetData>
  <mergeCells count="59">
    <mergeCell ref="B1:J1"/>
    <mergeCell ref="B2:J2"/>
    <mergeCell ref="A4:J4"/>
    <mergeCell ref="B5:C5"/>
    <mergeCell ref="D5:E5"/>
    <mergeCell ref="G5:H5"/>
    <mergeCell ref="I5:J5"/>
    <mergeCell ref="K5:L5"/>
    <mergeCell ref="M5:N5"/>
    <mergeCell ref="O5:P5"/>
    <mergeCell ref="B6:C6"/>
    <mergeCell ref="D6:E6"/>
    <mergeCell ref="G6:H6"/>
    <mergeCell ref="I6:J6"/>
    <mergeCell ref="K6:L6"/>
    <mergeCell ref="M6:N6"/>
    <mergeCell ref="O6:P6"/>
    <mergeCell ref="M7:N7"/>
    <mergeCell ref="O7:P7"/>
    <mergeCell ref="A17:J17"/>
    <mergeCell ref="A19:J19"/>
    <mergeCell ref="A29:J29"/>
    <mergeCell ref="B7:C7"/>
    <mergeCell ref="D7:E7"/>
    <mergeCell ref="G7:H7"/>
    <mergeCell ref="I7:J7"/>
    <mergeCell ref="K7:L7"/>
    <mergeCell ref="M30:N30"/>
    <mergeCell ref="O30:P30"/>
    <mergeCell ref="B31:C31"/>
    <mergeCell ref="D31:E31"/>
    <mergeCell ref="G31:H31"/>
    <mergeCell ref="I31:J31"/>
    <mergeCell ref="K31:L31"/>
    <mergeCell ref="M31:N31"/>
    <mergeCell ref="O31:P31"/>
    <mergeCell ref="B30:C30"/>
    <mergeCell ref="D30:E30"/>
    <mergeCell ref="G30:H30"/>
    <mergeCell ref="I30:J30"/>
    <mergeCell ref="K30:L30"/>
    <mergeCell ref="M32:N32"/>
    <mergeCell ref="O32:P32"/>
    <mergeCell ref="A37:J37"/>
    <mergeCell ref="A42:J42"/>
    <mergeCell ref="A47:J47"/>
    <mergeCell ref="B32:C32"/>
    <mergeCell ref="D32:E32"/>
    <mergeCell ref="G32:H32"/>
    <mergeCell ref="I32:J32"/>
    <mergeCell ref="K32:L32"/>
    <mergeCell ref="B77:L77"/>
    <mergeCell ref="B78:L78"/>
    <mergeCell ref="B79:L79"/>
    <mergeCell ref="A51:J51"/>
    <mergeCell ref="G57:J57"/>
    <mergeCell ref="A58:J58"/>
    <mergeCell ref="B75:L75"/>
    <mergeCell ref="B76:L76"/>
  </mergeCells>
  <phoneticPr fontId="91" type="noConversion"/>
  <pageMargins left="0.7" right="0.7" top="0.75" bottom="0.75" header="0.3" footer="0.3"/>
  <pageSetup paperSize="9" orientation="portrait" verticalDpi="120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0"/>
  <dimension ref="A1:U81"/>
  <sheetViews>
    <sheetView workbookViewId="0">
      <selection activeCell="A57" sqref="A57:XFD57"/>
    </sheetView>
  </sheetViews>
  <sheetFormatPr defaultColWidth="9" defaultRowHeight="15.6" x14ac:dyDescent="0.25"/>
  <cols>
    <col min="1" max="1" width="23.5" customWidth="1"/>
    <col min="2" max="13" width="9.5" customWidth="1"/>
    <col min="14" max="14" width="13" customWidth="1"/>
    <col min="15" max="15" width="9.5" customWidth="1"/>
    <col min="16" max="21" width="6.59765625" customWidth="1"/>
  </cols>
  <sheetData>
    <row r="1" spans="1:21" ht="47.1" customHeight="1" x14ac:dyDescent="0.25">
      <c r="B1" s="534" t="s">
        <v>0</v>
      </c>
      <c r="C1" s="534"/>
      <c r="D1" s="534"/>
      <c r="E1" s="534"/>
      <c r="F1" s="534"/>
      <c r="G1" s="534"/>
      <c r="H1" s="534"/>
      <c r="I1" s="534"/>
      <c r="J1" s="534"/>
      <c r="K1" s="534"/>
      <c r="L1" s="534"/>
      <c r="M1" s="534"/>
      <c r="N1" s="534"/>
      <c r="O1" s="534"/>
      <c r="P1" s="1"/>
      <c r="Q1" s="1"/>
      <c r="R1" s="1"/>
      <c r="S1" s="1"/>
      <c r="T1" s="1"/>
      <c r="U1" s="1"/>
    </row>
    <row r="2" spans="1:21" ht="17.100000000000001" customHeight="1" x14ac:dyDescent="0.25">
      <c r="B2" s="535" t="s">
        <v>1</v>
      </c>
      <c r="C2" s="535"/>
      <c r="D2" s="535"/>
      <c r="E2" s="535"/>
      <c r="F2" s="535"/>
      <c r="G2" s="535"/>
      <c r="H2" s="535"/>
      <c r="I2" s="535"/>
      <c r="J2" s="535"/>
      <c r="K2" s="535"/>
      <c r="L2" s="535"/>
      <c r="M2" s="535"/>
      <c r="N2" s="535"/>
      <c r="O2" s="535"/>
      <c r="P2" s="3"/>
      <c r="Q2" s="3"/>
      <c r="R2" s="3"/>
      <c r="S2" s="3"/>
      <c r="T2" s="3"/>
      <c r="U2" s="3"/>
    </row>
    <row r="3" spans="1:21" x14ac:dyDescent="0.25">
      <c r="A3" s="551" t="s">
        <v>1198</v>
      </c>
      <c r="B3" s="551"/>
      <c r="C3" s="551"/>
      <c r="D3" s="551"/>
      <c r="E3" s="551"/>
      <c r="F3" s="551"/>
      <c r="G3" s="551"/>
      <c r="H3" s="551"/>
      <c r="I3" s="551"/>
      <c r="J3" s="551"/>
      <c r="K3" s="551"/>
      <c r="L3" s="551"/>
      <c r="M3" s="551"/>
      <c r="N3" s="6"/>
      <c r="O3" s="6"/>
      <c r="P3" s="7"/>
      <c r="Q3" s="7"/>
    </row>
    <row r="4" spans="1:21" x14ac:dyDescent="0.25">
      <c r="A4" s="8" t="s">
        <v>844</v>
      </c>
      <c r="B4" s="8" t="s">
        <v>845</v>
      </c>
      <c r="C4" s="587" t="s">
        <v>1199</v>
      </c>
      <c r="D4" s="633"/>
      <c r="E4" s="589" t="s">
        <v>1200</v>
      </c>
      <c r="F4" s="590"/>
      <c r="G4" s="8" t="s">
        <v>845</v>
      </c>
      <c r="H4" s="587" t="s">
        <v>1201</v>
      </c>
      <c r="I4" s="588"/>
      <c r="J4" s="587" t="s">
        <v>1202</v>
      </c>
      <c r="K4" s="588"/>
      <c r="L4" s="590" t="s">
        <v>1203</v>
      </c>
      <c r="M4" s="590"/>
      <c r="N4" s="6"/>
      <c r="O4" s="6"/>
    </row>
    <row r="5" spans="1:21" x14ac:dyDescent="0.25">
      <c r="A5" s="10" t="s">
        <v>13</v>
      </c>
      <c r="B5" s="10" t="s">
        <v>14</v>
      </c>
      <c r="C5" s="486" t="s">
        <v>330</v>
      </c>
      <c r="D5" s="482"/>
      <c r="E5" s="469" t="s">
        <v>331</v>
      </c>
      <c r="F5" s="469"/>
      <c r="G5" s="10" t="s">
        <v>14</v>
      </c>
      <c r="H5" s="486" t="s">
        <v>1204</v>
      </c>
      <c r="I5" s="566"/>
      <c r="J5" s="486" t="s">
        <v>1205</v>
      </c>
      <c r="K5" s="566"/>
      <c r="L5" s="469" t="s">
        <v>330</v>
      </c>
      <c r="M5" s="469"/>
      <c r="N5" s="6"/>
      <c r="O5" s="6"/>
    </row>
    <row r="6" spans="1:21" x14ac:dyDescent="0.25">
      <c r="A6" s="10" t="s">
        <v>1206</v>
      </c>
      <c r="B6" s="71"/>
      <c r="C6" s="584" t="s">
        <v>1207</v>
      </c>
      <c r="D6" s="632"/>
      <c r="E6" s="584" t="s">
        <v>1208</v>
      </c>
      <c r="F6" s="632"/>
      <c r="G6" s="71"/>
      <c r="H6" s="584" t="s">
        <v>1209</v>
      </c>
      <c r="I6" s="585"/>
      <c r="J6" s="584" t="s">
        <v>1210</v>
      </c>
      <c r="K6" s="585"/>
      <c r="L6" s="586" t="s">
        <v>1207</v>
      </c>
      <c r="M6" s="586"/>
      <c r="N6" s="6"/>
      <c r="O6" s="6"/>
    </row>
    <row r="7" spans="1:21" hidden="1" x14ac:dyDescent="0.2">
      <c r="A7" s="27" t="s">
        <v>1211</v>
      </c>
      <c r="B7" s="36" t="s">
        <v>1212</v>
      </c>
      <c r="C7" s="41">
        <v>45604</v>
      </c>
      <c r="D7" s="40">
        <f t="shared" ref="D7:D19" si="0">C7+1</f>
        <v>45605</v>
      </c>
      <c r="E7" s="24" t="s">
        <v>40</v>
      </c>
      <c r="F7" s="24" t="s">
        <v>40</v>
      </c>
      <c r="G7" s="36" t="s">
        <v>1213</v>
      </c>
      <c r="H7" s="22">
        <v>45618</v>
      </c>
      <c r="I7" s="40">
        <f t="shared" ref="I7:I19" si="1">H7+2</f>
        <v>45620</v>
      </c>
      <c r="J7" s="40">
        <f t="shared" ref="J7:J19" si="2">I7+2</f>
        <v>45622</v>
      </c>
      <c r="K7" s="40">
        <f t="shared" ref="K7:K19" si="3">J7</f>
        <v>45622</v>
      </c>
      <c r="L7" s="40">
        <f t="shared" ref="L7:L19" si="4">K7+10</f>
        <v>45632</v>
      </c>
      <c r="M7" s="40">
        <f t="shared" ref="M7:M19" si="5">L7+1</f>
        <v>45633</v>
      </c>
      <c r="N7" s="6"/>
      <c r="O7" s="6"/>
    </row>
    <row r="8" spans="1:21" hidden="1" x14ac:dyDescent="0.2">
      <c r="A8" s="27" t="s">
        <v>1214</v>
      </c>
      <c r="B8" s="64" t="s">
        <v>1215</v>
      </c>
      <c r="C8" s="22">
        <v>45611</v>
      </c>
      <c r="D8" s="37">
        <f t="shared" si="0"/>
        <v>45612</v>
      </c>
      <c r="E8" s="37">
        <f t="shared" ref="E8:E19" si="6">D8+2</f>
        <v>45614</v>
      </c>
      <c r="F8" s="37">
        <f t="shared" ref="F8:F19" si="7">E8</f>
        <v>45614</v>
      </c>
      <c r="G8" s="64" t="s">
        <v>1216</v>
      </c>
      <c r="H8" s="37">
        <f t="shared" ref="H8:H19" si="8">F8+11</f>
        <v>45625</v>
      </c>
      <c r="I8" s="37">
        <f t="shared" si="1"/>
        <v>45627</v>
      </c>
      <c r="J8" s="37">
        <f t="shared" si="2"/>
        <v>45629</v>
      </c>
      <c r="K8" s="37">
        <f t="shared" si="3"/>
        <v>45629</v>
      </c>
      <c r="L8" s="37">
        <f t="shared" si="4"/>
        <v>45639</v>
      </c>
      <c r="M8" s="37">
        <f t="shared" si="5"/>
        <v>45640</v>
      </c>
      <c r="N8" s="6"/>
      <c r="O8" s="6"/>
    </row>
    <row r="9" spans="1:21" hidden="1" x14ac:dyDescent="0.2">
      <c r="A9" s="27" t="s">
        <v>1217</v>
      </c>
      <c r="B9" s="36" t="s">
        <v>1218</v>
      </c>
      <c r="C9" s="22">
        <v>45618</v>
      </c>
      <c r="D9" s="37">
        <f t="shared" si="0"/>
        <v>45619</v>
      </c>
      <c r="E9" s="37">
        <f t="shared" si="6"/>
        <v>45621</v>
      </c>
      <c r="F9" s="37">
        <f t="shared" si="7"/>
        <v>45621</v>
      </c>
      <c r="G9" s="36" t="s">
        <v>1219</v>
      </c>
      <c r="H9" s="37">
        <f t="shared" si="8"/>
        <v>45632</v>
      </c>
      <c r="I9" s="37">
        <f t="shared" si="1"/>
        <v>45634</v>
      </c>
      <c r="J9" s="37">
        <f t="shared" si="2"/>
        <v>45636</v>
      </c>
      <c r="K9" s="37">
        <f t="shared" si="3"/>
        <v>45636</v>
      </c>
      <c r="L9" s="37">
        <f t="shared" si="4"/>
        <v>45646</v>
      </c>
      <c r="M9" s="37">
        <f t="shared" si="5"/>
        <v>45647</v>
      </c>
      <c r="N9" s="6"/>
      <c r="O9" s="6"/>
    </row>
    <row r="10" spans="1:21" hidden="1" x14ac:dyDescent="0.2">
      <c r="A10" s="27" t="s">
        <v>1220</v>
      </c>
      <c r="B10" s="64" t="s">
        <v>1221</v>
      </c>
      <c r="C10" s="22">
        <v>45625</v>
      </c>
      <c r="D10" s="37">
        <f t="shared" si="0"/>
        <v>45626</v>
      </c>
      <c r="E10" s="37">
        <f t="shared" si="6"/>
        <v>45628</v>
      </c>
      <c r="F10" s="37">
        <f t="shared" si="7"/>
        <v>45628</v>
      </c>
      <c r="G10" s="64" t="s">
        <v>1222</v>
      </c>
      <c r="H10" s="37">
        <f t="shared" si="8"/>
        <v>45639</v>
      </c>
      <c r="I10" s="37">
        <f t="shared" si="1"/>
        <v>45641</v>
      </c>
      <c r="J10" s="37">
        <f t="shared" si="2"/>
        <v>45643</v>
      </c>
      <c r="K10" s="37">
        <f t="shared" si="3"/>
        <v>45643</v>
      </c>
      <c r="L10" s="37">
        <f t="shared" si="4"/>
        <v>45653</v>
      </c>
      <c r="M10" s="37">
        <f t="shared" si="5"/>
        <v>45654</v>
      </c>
      <c r="N10" s="6"/>
      <c r="O10" s="6"/>
    </row>
    <row r="11" spans="1:21" hidden="1" x14ac:dyDescent="0.2">
      <c r="A11" s="27" t="s">
        <v>1211</v>
      </c>
      <c r="B11" s="42" t="s">
        <v>1223</v>
      </c>
      <c r="C11" s="44">
        <v>45632</v>
      </c>
      <c r="D11" s="43">
        <f t="shared" si="0"/>
        <v>45633</v>
      </c>
      <c r="E11" s="43">
        <f t="shared" si="6"/>
        <v>45635</v>
      </c>
      <c r="F11" s="43">
        <f t="shared" si="7"/>
        <v>45635</v>
      </c>
      <c r="G11" s="42" t="s">
        <v>1224</v>
      </c>
      <c r="H11" s="43">
        <f t="shared" si="8"/>
        <v>45646</v>
      </c>
      <c r="I11" s="43">
        <f t="shared" si="1"/>
        <v>45648</v>
      </c>
      <c r="J11" s="43">
        <f t="shared" si="2"/>
        <v>45650</v>
      </c>
      <c r="K11" s="43">
        <f t="shared" si="3"/>
        <v>45650</v>
      </c>
      <c r="L11" s="43">
        <f t="shared" si="4"/>
        <v>45660</v>
      </c>
      <c r="M11" s="43">
        <f t="shared" si="5"/>
        <v>45661</v>
      </c>
      <c r="N11" s="6"/>
      <c r="O11" s="6"/>
    </row>
    <row r="12" spans="1:21" hidden="1" x14ac:dyDescent="0.2">
      <c r="A12" s="27" t="s">
        <v>1214</v>
      </c>
      <c r="B12" s="64" t="s">
        <v>1225</v>
      </c>
      <c r="C12" s="22">
        <v>45639</v>
      </c>
      <c r="D12" s="37">
        <f t="shared" si="0"/>
        <v>45640</v>
      </c>
      <c r="E12" s="37">
        <f t="shared" si="6"/>
        <v>45642</v>
      </c>
      <c r="F12" s="37">
        <f t="shared" si="7"/>
        <v>45642</v>
      </c>
      <c r="G12" s="64" t="s">
        <v>1226</v>
      </c>
      <c r="H12" s="37">
        <f t="shared" si="8"/>
        <v>45653</v>
      </c>
      <c r="I12" s="37">
        <f t="shared" si="1"/>
        <v>45655</v>
      </c>
      <c r="J12" s="37">
        <f t="shared" si="2"/>
        <v>45657</v>
      </c>
      <c r="K12" s="37">
        <f t="shared" si="3"/>
        <v>45657</v>
      </c>
      <c r="L12" s="37">
        <f t="shared" si="4"/>
        <v>45667</v>
      </c>
      <c r="M12" s="37">
        <f t="shared" si="5"/>
        <v>45668</v>
      </c>
      <c r="N12" s="6"/>
      <c r="O12" s="6"/>
    </row>
    <row r="13" spans="1:21" hidden="1" x14ac:dyDescent="0.2">
      <c r="A13" s="27" t="s">
        <v>1217</v>
      </c>
      <c r="B13" s="36" t="s">
        <v>1227</v>
      </c>
      <c r="C13" s="22">
        <v>45646</v>
      </c>
      <c r="D13" s="37">
        <f t="shared" si="0"/>
        <v>45647</v>
      </c>
      <c r="E13" s="24" t="s">
        <v>40</v>
      </c>
      <c r="F13" s="24" t="s">
        <v>40</v>
      </c>
      <c r="G13" s="36" t="s">
        <v>1228</v>
      </c>
      <c r="H13" s="22">
        <v>45660</v>
      </c>
      <c r="I13" s="37">
        <f t="shared" si="1"/>
        <v>45662</v>
      </c>
      <c r="J13" s="37">
        <f t="shared" si="2"/>
        <v>45664</v>
      </c>
      <c r="K13" s="37">
        <f t="shared" si="3"/>
        <v>45664</v>
      </c>
      <c r="L13" s="37">
        <f t="shared" si="4"/>
        <v>45674</v>
      </c>
      <c r="M13" s="37">
        <f t="shared" si="5"/>
        <v>45675</v>
      </c>
      <c r="N13" s="6"/>
      <c r="O13" s="6"/>
    </row>
    <row r="14" spans="1:21" hidden="1" x14ac:dyDescent="0.2">
      <c r="A14" s="27" t="s">
        <v>1220</v>
      </c>
      <c r="B14" s="64" t="s">
        <v>1229</v>
      </c>
      <c r="C14" s="22">
        <v>45653</v>
      </c>
      <c r="D14" s="37">
        <f t="shared" si="0"/>
        <v>45654</v>
      </c>
      <c r="E14" s="37">
        <f t="shared" si="6"/>
        <v>45656</v>
      </c>
      <c r="F14" s="37">
        <f t="shared" si="7"/>
        <v>45656</v>
      </c>
      <c r="G14" s="64" t="s">
        <v>1230</v>
      </c>
      <c r="H14" s="37">
        <f t="shared" si="8"/>
        <v>45667</v>
      </c>
      <c r="I14" s="37">
        <f t="shared" si="1"/>
        <v>45669</v>
      </c>
      <c r="J14" s="37">
        <f t="shared" si="2"/>
        <v>45671</v>
      </c>
      <c r="K14" s="37">
        <f t="shared" si="3"/>
        <v>45671</v>
      </c>
      <c r="L14" s="37">
        <f t="shared" si="4"/>
        <v>45681</v>
      </c>
      <c r="M14" s="37">
        <f t="shared" si="5"/>
        <v>45682</v>
      </c>
      <c r="N14" s="6"/>
      <c r="O14" s="6"/>
    </row>
    <row r="15" spans="1:21" hidden="1" x14ac:dyDescent="0.2">
      <c r="A15" s="27" t="s">
        <v>1211</v>
      </c>
      <c r="B15" s="42" t="s">
        <v>1231</v>
      </c>
      <c r="C15" s="22">
        <v>45660</v>
      </c>
      <c r="D15" s="37">
        <f t="shared" si="0"/>
        <v>45661</v>
      </c>
      <c r="E15" s="24" t="s">
        <v>40</v>
      </c>
      <c r="F15" s="24" t="s">
        <v>40</v>
      </c>
      <c r="G15" s="42" t="s">
        <v>1232</v>
      </c>
      <c r="H15" s="22">
        <v>45674</v>
      </c>
      <c r="I15" s="37">
        <f t="shared" si="1"/>
        <v>45676</v>
      </c>
      <c r="J15" s="37">
        <f t="shared" si="2"/>
        <v>45678</v>
      </c>
      <c r="K15" s="37">
        <f t="shared" si="3"/>
        <v>45678</v>
      </c>
      <c r="L15" s="37">
        <f t="shared" si="4"/>
        <v>45688</v>
      </c>
      <c r="M15" s="37">
        <f t="shared" si="5"/>
        <v>45689</v>
      </c>
      <c r="N15" s="6"/>
      <c r="O15" s="6"/>
    </row>
    <row r="16" spans="1:21" hidden="1" x14ac:dyDescent="0.2">
      <c r="A16" s="27" t="s">
        <v>1214</v>
      </c>
      <c r="B16" s="64" t="s">
        <v>1233</v>
      </c>
      <c r="C16" s="22">
        <v>45667</v>
      </c>
      <c r="D16" s="37">
        <f t="shared" si="0"/>
        <v>45668</v>
      </c>
      <c r="E16" s="37">
        <f t="shared" si="6"/>
        <v>45670</v>
      </c>
      <c r="F16" s="37">
        <f t="shared" si="7"/>
        <v>45670</v>
      </c>
      <c r="G16" s="64" t="s">
        <v>1234</v>
      </c>
      <c r="H16" s="37">
        <f t="shared" si="8"/>
        <v>45681</v>
      </c>
      <c r="I16" s="37">
        <f t="shared" si="1"/>
        <v>45683</v>
      </c>
      <c r="J16" s="37">
        <f t="shared" si="2"/>
        <v>45685</v>
      </c>
      <c r="K16" s="37">
        <f t="shared" si="3"/>
        <v>45685</v>
      </c>
      <c r="L16" s="37">
        <f t="shared" si="4"/>
        <v>45695</v>
      </c>
      <c r="M16" s="37">
        <f t="shared" si="5"/>
        <v>45696</v>
      </c>
      <c r="N16" s="6"/>
      <c r="O16" s="6"/>
    </row>
    <row r="17" spans="1:15" hidden="1" x14ac:dyDescent="0.2">
      <c r="A17" s="27" t="s">
        <v>1217</v>
      </c>
      <c r="B17" s="36" t="s">
        <v>1235</v>
      </c>
      <c r="C17" s="22">
        <v>45674</v>
      </c>
      <c r="D17" s="37">
        <f t="shared" si="0"/>
        <v>45675</v>
      </c>
      <c r="E17" s="37">
        <f t="shared" si="6"/>
        <v>45677</v>
      </c>
      <c r="F17" s="37">
        <f t="shared" si="7"/>
        <v>45677</v>
      </c>
      <c r="G17" s="36" t="s">
        <v>1236</v>
      </c>
      <c r="H17" s="37">
        <f t="shared" si="8"/>
        <v>45688</v>
      </c>
      <c r="I17" s="37">
        <f t="shared" si="1"/>
        <v>45690</v>
      </c>
      <c r="J17" s="37">
        <f t="shared" si="2"/>
        <v>45692</v>
      </c>
      <c r="K17" s="37">
        <f t="shared" si="3"/>
        <v>45692</v>
      </c>
      <c r="L17" s="37">
        <f t="shared" si="4"/>
        <v>45702</v>
      </c>
      <c r="M17" s="37">
        <f t="shared" si="5"/>
        <v>45703</v>
      </c>
      <c r="N17" s="6"/>
      <c r="O17" s="6"/>
    </row>
    <row r="18" spans="1:15" hidden="1" x14ac:dyDescent="0.2">
      <c r="A18" s="27" t="s">
        <v>1220</v>
      </c>
      <c r="B18" s="64" t="s">
        <v>1237</v>
      </c>
      <c r="C18" s="22">
        <v>45681</v>
      </c>
      <c r="D18" s="37">
        <f t="shared" si="0"/>
        <v>45682</v>
      </c>
      <c r="E18" s="37">
        <f t="shared" si="6"/>
        <v>45684</v>
      </c>
      <c r="F18" s="37">
        <f t="shared" si="7"/>
        <v>45684</v>
      </c>
      <c r="G18" s="64" t="s">
        <v>1238</v>
      </c>
      <c r="H18" s="37">
        <f t="shared" si="8"/>
        <v>45695</v>
      </c>
      <c r="I18" s="37">
        <f t="shared" si="1"/>
        <v>45697</v>
      </c>
      <c r="J18" s="37">
        <f t="shared" si="2"/>
        <v>45699</v>
      </c>
      <c r="K18" s="37">
        <f t="shared" si="3"/>
        <v>45699</v>
      </c>
      <c r="L18" s="37">
        <f t="shared" si="4"/>
        <v>45709</v>
      </c>
      <c r="M18" s="37">
        <f t="shared" si="5"/>
        <v>45710</v>
      </c>
      <c r="N18" s="6"/>
      <c r="O18" s="6"/>
    </row>
    <row r="19" spans="1:15" hidden="1" x14ac:dyDescent="0.2">
      <c r="A19" s="27" t="s">
        <v>1211</v>
      </c>
      <c r="B19" s="42" t="s">
        <v>1239</v>
      </c>
      <c r="C19" s="44">
        <v>45688</v>
      </c>
      <c r="D19" s="43">
        <f t="shared" si="0"/>
        <v>45689</v>
      </c>
      <c r="E19" s="43">
        <f t="shared" si="6"/>
        <v>45691</v>
      </c>
      <c r="F19" s="43">
        <f t="shared" si="7"/>
        <v>45691</v>
      </c>
      <c r="G19" s="42" t="s">
        <v>1240</v>
      </c>
      <c r="H19" s="43">
        <f t="shared" si="8"/>
        <v>45702</v>
      </c>
      <c r="I19" s="43">
        <f t="shared" si="1"/>
        <v>45704</v>
      </c>
      <c r="J19" s="43">
        <f t="shared" si="2"/>
        <v>45706</v>
      </c>
      <c r="K19" s="43">
        <f t="shared" si="3"/>
        <v>45706</v>
      </c>
      <c r="L19" s="43">
        <f t="shared" si="4"/>
        <v>45716</v>
      </c>
      <c r="M19" s="43">
        <f t="shared" si="5"/>
        <v>45717</v>
      </c>
      <c r="N19" s="6"/>
      <c r="O19" s="6"/>
    </row>
    <row r="20" spans="1:15" hidden="1" x14ac:dyDescent="0.2">
      <c r="A20" s="599" t="s">
        <v>407</v>
      </c>
      <c r="B20" s="600"/>
      <c r="C20" s="600"/>
      <c r="D20" s="600"/>
      <c r="E20" s="600"/>
      <c r="F20" s="600"/>
      <c r="G20" s="600"/>
      <c r="H20" s="600"/>
      <c r="I20" s="600"/>
      <c r="J20" s="600"/>
      <c r="K20" s="600"/>
      <c r="L20" s="600"/>
      <c r="M20" s="601"/>
      <c r="N20" s="6"/>
      <c r="O20" s="6"/>
    </row>
    <row r="21" spans="1:15" hidden="1" x14ac:dyDescent="0.2">
      <c r="A21" s="27" t="s">
        <v>1214</v>
      </c>
      <c r="B21" s="64" t="s">
        <v>1241</v>
      </c>
      <c r="C21" s="22">
        <v>45702</v>
      </c>
      <c r="D21" s="37">
        <f t="shared" ref="D21:D31" si="9">C21+1</f>
        <v>45703</v>
      </c>
      <c r="E21" s="37">
        <f t="shared" ref="E21:E34" si="10">D21+2</f>
        <v>45705</v>
      </c>
      <c r="F21" s="37">
        <f t="shared" ref="F21:F34" si="11">E21</f>
        <v>45705</v>
      </c>
      <c r="G21" s="64" t="s">
        <v>1242</v>
      </c>
      <c r="H21" s="37">
        <f t="shared" ref="H21:H34" si="12">F21+11</f>
        <v>45716</v>
      </c>
      <c r="I21" s="37">
        <f t="shared" ref="I21:I34" si="13">H21+2</f>
        <v>45718</v>
      </c>
      <c r="J21" s="37">
        <f t="shared" ref="J21:J34" si="14">I21+2</f>
        <v>45720</v>
      </c>
      <c r="K21" s="37">
        <f t="shared" ref="K21:K34" si="15">J21</f>
        <v>45720</v>
      </c>
      <c r="L21" s="37">
        <f t="shared" ref="L21:L34" si="16">K21+10</f>
        <v>45730</v>
      </c>
      <c r="M21" s="37">
        <f t="shared" ref="M21:M34" si="17">L21+1</f>
        <v>45731</v>
      </c>
      <c r="N21" s="6"/>
      <c r="O21" s="6"/>
    </row>
    <row r="22" spans="1:15" hidden="1" x14ac:dyDescent="0.2">
      <c r="A22" s="27" t="s">
        <v>1217</v>
      </c>
      <c r="B22" s="36" t="s">
        <v>1243</v>
      </c>
      <c r="C22" s="22">
        <v>45709</v>
      </c>
      <c r="D22" s="37">
        <f t="shared" si="9"/>
        <v>45710</v>
      </c>
      <c r="E22" s="37">
        <f t="shared" si="10"/>
        <v>45712</v>
      </c>
      <c r="F22" s="37">
        <f t="shared" si="11"/>
        <v>45712</v>
      </c>
      <c r="G22" s="36" t="s">
        <v>1244</v>
      </c>
      <c r="H22" s="37">
        <f t="shared" si="12"/>
        <v>45723</v>
      </c>
      <c r="I22" s="37">
        <f t="shared" si="13"/>
        <v>45725</v>
      </c>
      <c r="J22" s="37">
        <f t="shared" si="14"/>
        <v>45727</v>
      </c>
      <c r="K22" s="37">
        <f t="shared" si="15"/>
        <v>45727</v>
      </c>
      <c r="L22" s="37">
        <f t="shared" si="16"/>
        <v>45737</v>
      </c>
      <c r="M22" s="37">
        <f t="shared" si="17"/>
        <v>45738</v>
      </c>
      <c r="N22" s="6"/>
      <c r="O22" s="6"/>
    </row>
    <row r="23" spans="1:15" hidden="1" x14ac:dyDescent="0.2">
      <c r="A23" s="27" t="s">
        <v>1220</v>
      </c>
      <c r="B23" s="64" t="s">
        <v>1245</v>
      </c>
      <c r="C23" s="22">
        <v>45716</v>
      </c>
      <c r="D23" s="37">
        <f t="shared" si="9"/>
        <v>45717</v>
      </c>
      <c r="E23" s="37">
        <f t="shared" si="10"/>
        <v>45719</v>
      </c>
      <c r="F23" s="37">
        <f t="shared" si="11"/>
        <v>45719</v>
      </c>
      <c r="G23" s="64" t="s">
        <v>1246</v>
      </c>
      <c r="H23" s="37">
        <f t="shared" si="12"/>
        <v>45730</v>
      </c>
      <c r="I23" s="37">
        <f t="shared" si="13"/>
        <v>45732</v>
      </c>
      <c r="J23" s="37">
        <f t="shared" si="14"/>
        <v>45734</v>
      </c>
      <c r="K23" s="37">
        <f t="shared" si="15"/>
        <v>45734</v>
      </c>
      <c r="L23" s="37">
        <f t="shared" si="16"/>
        <v>45744</v>
      </c>
      <c r="M23" s="37">
        <f t="shared" si="17"/>
        <v>45745</v>
      </c>
      <c r="N23" s="6"/>
      <c r="O23" s="6"/>
    </row>
    <row r="24" spans="1:15" hidden="1" x14ac:dyDescent="0.2">
      <c r="A24" s="27" t="s">
        <v>1211</v>
      </c>
      <c r="B24" s="42" t="s">
        <v>1247</v>
      </c>
      <c r="C24" s="22">
        <v>45723</v>
      </c>
      <c r="D24" s="37">
        <f t="shared" si="9"/>
        <v>45724</v>
      </c>
      <c r="E24" s="37">
        <f t="shared" si="10"/>
        <v>45726</v>
      </c>
      <c r="F24" s="37">
        <f t="shared" si="11"/>
        <v>45726</v>
      </c>
      <c r="G24" s="42" t="s">
        <v>1248</v>
      </c>
      <c r="H24" s="37">
        <f t="shared" si="12"/>
        <v>45737</v>
      </c>
      <c r="I24" s="37">
        <f t="shared" si="13"/>
        <v>45739</v>
      </c>
      <c r="J24" s="37">
        <f t="shared" si="14"/>
        <v>45741</v>
      </c>
      <c r="K24" s="37">
        <f t="shared" si="15"/>
        <v>45741</v>
      </c>
      <c r="L24" s="37">
        <f t="shared" si="16"/>
        <v>45751</v>
      </c>
      <c r="M24" s="37">
        <f t="shared" si="17"/>
        <v>45752</v>
      </c>
      <c r="N24" s="6"/>
      <c r="O24" s="6"/>
    </row>
    <row r="25" spans="1:15" hidden="1" x14ac:dyDescent="0.2">
      <c r="A25" s="27" t="s">
        <v>1214</v>
      </c>
      <c r="B25" s="64" t="s">
        <v>1249</v>
      </c>
      <c r="C25" s="22">
        <v>45730</v>
      </c>
      <c r="D25" s="37">
        <f t="shared" si="9"/>
        <v>45731</v>
      </c>
      <c r="E25" s="37">
        <f t="shared" si="10"/>
        <v>45733</v>
      </c>
      <c r="F25" s="37">
        <f t="shared" si="11"/>
        <v>45733</v>
      </c>
      <c r="G25" s="64" t="s">
        <v>1250</v>
      </c>
      <c r="H25" s="37">
        <f t="shared" si="12"/>
        <v>45744</v>
      </c>
      <c r="I25" s="37">
        <f t="shared" si="13"/>
        <v>45746</v>
      </c>
      <c r="J25" s="37">
        <f t="shared" si="14"/>
        <v>45748</v>
      </c>
      <c r="K25" s="37">
        <f t="shared" si="15"/>
        <v>45748</v>
      </c>
      <c r="L25" s="37">
        <f t="shared" si="16"/>
        <v>45758</v>
      </c>
      <c r="M25" s="37">
        <f t="shared" si="17"/>
        <v>45759</v>
      </c>
      <c r="N25" s="6"/>
      <c r="O25" s="6"/>
    </row>
    <row r="26" spans="1:15" hidden="1" x14ac:dyDescent="0.2">
      <c r="A26" s="27" t="s">
        <v>1217</v>
      </c>
      <c r="B26" s="36" t="s">
        <v>1251</v>
      </c>
      <c r="C26" s="22">
        <v>45737</v>
      </c>
      <c r="D26" s="37">
        <f t="shared" si="9"/>
        <v>45738</v>
      </c>
      <c r="E26" s="37">
        <f t="shared" si="10"/>
        <v>45740</v>
      </c>
      <c r="F26" s="37">
        <f t="shared" si="11"/>
        <v>45740</v>
      </c>
      <c r="G26" s="36" t="s">
        <v>1252</v>
      </c>
      <c r="H26" s="37">
        <f t="shared" si="12"/>
        <v>45751</v>
      </c>
      <c r="I26" s="37">
        <f t="shared" si="13"/>
        <v>45753</v>
      </c>
      <c r="J26" s="37">
        <f t="shared" si="14"/>
        <v>45755</v>
      </c>
      <c r="K26" s="37">
        <f t="shared" si="15"/>
        <v>45755</v>
      </c>
      <c r="L26" s="37">
        <f t="shared" si="16"/>
        <v>45765</v>
      </c>
      <c r="M26" s="37">
        <f t="shared" si="17"/>
        <v>45766</v>
      </c>
      <c r="N26" s="6"/>
      <c r="O26" s="6"/>
    </row>
    <row r="27" spans="1:15" hidden="1" x14ac:dyDescent="0.2">
      <c r="A27" s="27" t="s">
        <v>1220</v>
      </c>
      <c r="B27" s="64" t="s">
        <v>1253</v>
      </c>
      <c r="C27" s="22">
        <v>45744</v>
      </c>
      <c r="D27" s="37">
        <f t="shared" si="9"/>
        <v>45745</v>
      </c>
      <c r="E27" s="37">
        <f t="shared" si="10"/>
        <v>45747</v>
      </c>
      <c r="F27" s="37">
        <f t="shared" si="11"/>
        <v>45747</v>
      </c>
      <c r="G27" s="64" t="s">
        <v>1254</v>
      </c>
      <c r="H27" s="37">
        <f t="shared" si="12"/>
        <v>45758</v>
      </c>
      <c r="I27" s="37">
        <f t="shared" si="13"/>
        <v>45760</v>
      </c>
      <c r="J27" s="37">
        <f t="shared" si="14"/>
        <v>45762</v>
      </c>
      <c r="K27" s="37">
        <f t="shared" si="15"/>
        <v>45762</v>
      </c>
      <c r="L27" s="37">
        <f t="shared" si="16"/>
        <v>45772</v>
      </c>
      <c r="M27" s="37">
        <f t="shared" si="17"/>
        <v>45773</v>
      </c>
      <c r="N27" s="6"/>
      <c r="O27" s="6"/>
    </row>
    <row r="28" spans="1:15" hidden="1" x14ac:dyDescent="0.2">
      <c r="A28" s="27" t="s">
        <v>1211</v>
      </c>
      <c r="B28" s="42" t="s">
        <v>1255</v>
      </c>
      <c r="C28" s="44">
        <v>45751</v>
      </c>
      <c r="D28" s="43">
        <f t="shared" si="9"/>
        <v>45752</v>
      </c>
      <c r="E28" s="43">
        <f t="shared" si="10"/>
        <v>45754</v>
      </c>
      <c r="F28" s="43">
        <f t="shared" si="11"/>
        <v>45754</v>
      </c>
      <c r="G28" s="42" t="s">
        <v>1256</v>
      </c>
      <c r="H28" s="43">
        <f t="shared" si="12"/>
        <v>45765</v>
      </c>
      <c r="I28" s="43">
        <f t="shared" si="13"/>
        <v>45767</v>
      </c>
      <c r="J28" s="43">
        <f t="shared" si="14"/>
        <v>45769</v>
      </c>
      <c r="K28" s="43">
        <f t="shared" si="15"/>
        <v>45769</v>
      </c>
      <c r="L28" s="43">
        <f t="shared" si="16"/>
        <v>45779</v>
      </c>
      <c r="M28" s="43">
        <f t="shared" si="17"/>
        <v>45780</v>
      </c>
      <c r="N28" s="6"/>
      <c r="O28" s="6"/>
    </row>
    <row r="29" spans="1:15" hidden="1" x14ac:dyDescent="0.2">
      <c r="A29" s="27" t="s">
        <v>1214</v>
      </c>
      <c r="B29" s="42" t="s">
        <v>1257</v>
      </c>
      <c r="C29" s="44">
        <v>45758</v>
      </c>
      <c r="D29" s="43">
        <f t="shared" si="9"/>
        <v>45759</v>
      </c>
      <c r="E29" s="43">
        <f t="shared" si="10"/>
        <v>45761</v>
      </c>
      <c r="F29" s="43">
        <f t="shared" si="11"/>
        <v>45761</v>
      </c>
      <c r="G29" s="42" t="s">
        <v>1258</v>
      </c>
      <c r="H29" s="43">
        <f t="shared" si="12"/>
        <v>45772</v>
      </c>
      <c r="I29" s="43">
        <f t="shared" si="13"/>
        <v>45774</v>
      </c>
      <c r="J29" s="43">
        <f t="shared" si="14"/>
        <v>45776</v>
      </c>
      <c r="K29" s="43">
        <f t="shared" si="15"/>
        <v>45776</v>
      </c>
      <c r="L29" s="43">
        <f t="shared" si="16"/>
        <v>45786</v>
      </c>
      <c r="M29" s="43">
        <f t="shared" si="17"/>
        <v>45787</v>
      </c>
      <c r="N29" s="6"/>
      <c r="O29" s="6"/>
    </row>
    <row r="30" spans="1:15" hidden="1" x14ac:dyDescent="0.2">
      <c r="A30" s="27" t="s">
        <v>1217</v>
      </c>
      <c r="B30" s="42" t="s">
        <v>1259</v>
      </c>
      <c r="C30" s="44">
        <v>45765</v>
      </c>
      <c r="D30" s="43">
        <f t="shared" si="9"/>
        <v>45766</v>
      </c>
      <c r="E30" s="43">
        <f t="shared" si="10"/>
        <v>45768</v>
      </c>
      <c r="F30" s="43">
        <f t="shared" si="11"/>
        <v>45768</v>
      </c>
      <c r="G30" s="42" t="s">
        <v>1260</v>
      </c>
      <c r="H30" s="43">
        <f t="shared" si="12"/>
        <v>45779</v>
      </c>
      <c r="I30" s="43">
        <f t="shared" si="13"/>
        <v>45781</v>
      </c>
      <c r="J30" s="43">
        <f t="shared" si="14"/>
        <v>45783</v>
      </c>
      <c r="K30" s="43">
        <f t="shared" si="15"/>
        <v>45783</v>
      </c>
      <c r="L30" s="43">
        <f t="shared" si="16"/>
        <v>45793</v>
      </c>
      <c r="M30" s="43">
        <f t="shared" si="17"/>
        <v>45794</v>
      </c>
      <c r="N30" s="6"/>
      <c r="O30" s="6"/>
    </row>
    <row r="31" spans="1:15" hidden="1" x14ac:dyDescent="0.2">
      <c r="A31" s="282" t="s">
        <v>1220</v>
      </c>
      <c r="B31" s="42" t="s">
        <v>1261</v>
      </c>
      <c r="C31" s="44">
        <v>45772</v>
      </c>
      <c r="D31" s="43">
        <f t="shared" si="9"/>
        <v>45773</v>
      </c>
      <c r="E31" s="43">
        <f t="shared" si="10"/>
        <v>45775</v>
      </c>
      <c r="F31" s="43">
        <f t="shared" si="11"/>
        <v>45775</v>
      </c>
      <c r="G31" s="42" t="s">
        <v>1262</v>
      </c>
      <c r="H31" s="43">
        <f t="shared" si="12"/>
        <v>45786</v>
      </c>
      <c r="I31" s="43">
        <f t="shared" si="13"/>
        <v>45788</v>
      </c>
      <c r="J31" s="43">
        <f t="shared" si="14"/>
        <v>45790</v>
      </c>
      <c r="K31" s="43">
        <f t="shared" si="15"/>
        <v>45790</v>
      </c>
      <c r="L31" s="48" t="s">
        <v>402</v>
      </c>
      <c r="M31" s="44">
        <v>45804</v>
      </c>
      <c r="N31" s="174" t="s">
        <v>1263</v>
      </c>
      <c r="O31" s="305"/>
    </row>
    <row r="32" spans="1:15" hidden="1" x14ac:dyDescent="0.2">
      <c r="A32" s="27" t="s">
        <v>1211</v>
      </c>
      <c r="B32" s="42" t="s">
        <v>1264</v>
      </c>
      <c r="C32" s="44">
        <v>45779</v>
      </c>
      <c r="D32" s="43">
        <v>45780</v>
      </c>
      <c r="E32" s="43">
        <f t="shared" si="10"/>
        <v>45782</v>
      </c>
      <c r="F32" s="43">
        <f t="shared" si="11"/>
        <v>45782</v>
      </c>
      <c r="G32" s="42" t="s">
        <v>1265</v>
      </c>
      <c r="H32" s="43">
        <f t="shared" si="12"/>
        <v>45793</v>
      </c>
      <c r="I32" s="43">
        <f t="shared" si="13"/>
        <v>45795</v>
      </c>
      <c r="J32" s="43">
        <f t="shared" si="14"/>
        <v>45797</v>
      </c>
      <c r="K32" s="43">
        <f t="shared" si="15"/>
        <v>45797</v>
      </c>
      <c r="L32" s="43">
        <f t="shared" si="16"/>
        <v>45807</v>
      </c>
      <c r="M32" s="43">
        <f t="shared" si="17"/>
        <v>45808</v>
      </c>
      <c r="N32" s="6"/>
      <c r="O32" s="6"/>
    </row>
    <row r="33" spans="1:15" hidden="1" x14ac:dyDescent="0.2">
      <c r="A33" s="25" t="s">
        <v>1214</v>
      </c>
      <c r="B33" s="42" t="s">
        <v>1266</v>
      </c>
      <c r="C33" s="44">
        <v>45786</v>
      </c>
      <c r="D33" s="43">
        <v>45787</v>
      </c>
      <c r="E33" s="43">
        <f t="shared" si="10"/>
        <v>45789</v>
      </c>
      <c r="F33" s="43">
        <f t="shared" si="11"/>
        <v>45789</v>
      </c>
      <c r="G33" s="42" t="s">
        <v>1267</v>
      </c>
      <c r="H33" s="43">
        <f t="shared" si="12"/>
        <v>45800</v>
      </c>
      <c r="I33" s="43">
        <f t="shared" si="13"/>
        <v>45802</v>
      </c>
      <c r="J33" s="43">
        <f t="shared" si="14"/>
        <v>45804</v>
      </c>
      <c r="K33" s="43">
        <f t="shared" si="15"/>
        <v>45804</v>
      </c>
      <c r="L33" s="44">
        <v>45814</v>
      </c>
      <c r="M33" s="43">
        <f t="shared" si="17"/>
        <v>45815</v>
      </c>
      <c r="N33" s="306"/>
      <c r="O33" s="6"/>
    </row>
    <row r="34" spans="1:15" hidden="1" x14ac:dyDescent="0.2">
      <c r="A34" s="27" t="s">
        <v>1217</v>
      </c>
      <c r="B34" s="42" t="s">
        <v>1268</v>
      </c>
      <c r="C34" s="44">
        <v>45793</v>
      </c>
      <c r="D34" s="43">
        <v>45794</v>
      </c>
      <c r="E34" s="43">
        <f t="shared" si="10"/>
        <v>45796</v>
      </c>
      <c r="F34" s="43">
        <f t="shared" si="11"/>
        <v>45796</v>
      </c>
      <c r="G34" s="42" t="s">
        <v>1269</v>
      </c>
      <c r="H34" s="43">
        <f t="shared" si="12"/>
        <v>45807</v>
      </c>
      <c r="I34" s="43">
        <f t="shared" si="13"/>
        <v>45809</v>
      </c>
      <c r="J34" s="43">
        <f t="shared" si="14"/>
        <v>45811</v>
      </c>
      <c r="K34" s="43">
        <f t="shared" si="15"/>
        <v>45811</v>
      </c>
      <c r="L34" s="43">
        <f t="shared" si="16"/>
        <v>45821</v>
      </c>
      <c r="M34" s="43">
        <f t="shared" si="17"/>
        <v>45822</v>
      </c>
      <c r="N34" s="6"/>
      <c r="O34" s="6"/>
    </row>
    <row r="35" spans="1:15" hidden="1" x14ac:dyDescent="0.2">
      <c r="A35" s="27" t="s">
        <v>1270</v>
      </c>
      <c r="B35" s="42" t="s">
        <v>1271</v>
      </c>
      <c r="C35" s="44">
        <v>45800</v>
      </c>
      <c r="D35" s="43">
        <f t="shared" ref="D35:D56" si="18">C35+1</f>
        <v>45801</v>
      </c>
      <c r="E35" s="43">
        <f>D35+1</f>
        <v>45802</v>
      </c>
      <c r="F35" s="43">
        <f t="shared" ref="F35:F54" si="19">E35</f>
        <v>45802</v>
      </c>
      <c r="G35" s="42" t="s">
        <v>1272</v>
      </c>
      <c r="H35" s="44">
        <v>45814</v>
      </c>
      <c r="I35" s="43">
        <f t="shared" ref="I35:J37" si="20">H35+2</f>
        <v>45816</v>
      </c>
      <c r="J35" s="43">
        <f t="shared" si="20"/>
        <v>45818</v>
      </c>
      <c r="K35" s="43">
        <f t="shared" ref="K35:K54" si="21">J35</f>
        <v>45818</v>
      </c>
      <c r="L35" s="43">
        <f t="shared" ref="L35:L54" si="22">K35+10</f>
        <v>45828</v>
      </c>
      <c r="M35" s="43">
        <f t="shared" ref="M35:M54" si="23">L35+1</f>
        <v>45829</v>
      </c>
      <c r="N35" s="6"/>
      <c r="O35" s="6"/>
    </row>
    <row r="36" spans="1:15" hidden="1" x14ac:dyDescent="0.2">
      <c r="A36" s="27" t="s">
        <v>1211</v>
      </c>
      <c r="B36" s="42" t="s">
        <v>1273</v>
      </c>
      <c r="C36" s="44">
        <v>45807</v>
      </c>
      <c r="D36" s="43">
        <v>45808</v>
      </c>
      <c r="E36" s="43">
        <f t="shared" ref="E36:E54" si="24">D36+2</f>
        <v>45810</v>
      </c>
      <c r="F36" s="43">
        <f t="shared" si="19"/>
        <v>45810</v>
      </c>
      <c r="G36" s="42" t="s">
        <v>1274</v>
      </c>
      <c r="H36" s="43">
        <f t="shared" ref="H36:H54" si="25">F36+11</f>
        <v>45821</v>
      </c>
      <c r="I36" s="43">
        <f t="shared" si="20"/>
        <v>45823</v>
      </c>
      <c r="J36" s="43">
        <f t="shared" si="20"/>
        <v>45825</v>
      </c>
      <c r="K36" s="43">
        <f t="shared" si="21"/>
        <v>45825</v>
      </c>
      <c r="L36" s="43">
        <f t="shared" si="22"/>
        <v>45835</v>
      </c>
      <c r="M36" s="43">
        <f t="shared" si="23"/>
        <v>45836</v>
      </c>
      <c r="N36" s="6"/>
      <c r="O36" s="6"/>
    </row>
    <row r="37" spans="1:15" hidden="1" x14ac:dyDescent="0.2">
      <c r="A37" s="282" t="s">
        <v>1214</v>
      </c>
      <c r="B37" s="42" t="s">
        <v>1275</v>
      </c>
      <c r="C37" s="44">
        <v>45814</v>
      </c>
      <c r="D37" s="43">
        <f t="shared" si="18"/>
        <v>45815</v>
      </c>
      <c r="E37" s="43">
        <f t="shared" si="24"/>
        <v>45817</v>
      </c>
      <c r="F37" s="43">
        <f t="shared" si="19"/>
        <v>45817</v>
      </c>
      <c r="G37" s="42" t="s">
        <v>1276</v>
      </c>
      <c r="H37" s="43">
        <f t="shared" si="25"/>
        <v>45828</v>
      </c>
      <c r="I37" s="43">
        <f t="shared" si="20"/>
        <v>45830</v>
      </c>
      <c r="J37" s="43">
        <f t="shared" si="20"/>
        <v>45832</v>
      </c>
      <c r="K37" s="55" t="s">
        <v>167</v>
      </c>
      <c r="L37" s="43"/>
      <c r="M37" s="43"/>
      <c r="N37" s="6"/>
      <c r="O37" s="6"/>
    </row>
    <row r="38" spans="1:15" hidden="1" x14ac:dyDescent="0.2">
      <c r="A38" s="27" t="s">
        <v>1217</v>
      </c>
      <c r="B38" s="42" t="s">
        <v>1277</v>
      </c>
      <c r="C38" s="44">
        <v>45821</v>
      </c>
      <c r="D38" s="43">
        <f t="shared" si="18"/>
        <v>45822</v>
      </c>
      <c r="E38" s="43">
        <f t="shared" si="24"/>
        <v>45824</v>
      </c>
      <c r="F38" s="43">
        <f t="shared" si="19"/>
        <v>45824</v>
      </c>
      <c r="G38" s="42" t="s">
        <v>1278</v>
      </c>
      <c r="H38" s="43">
        <f t="shared" si="25"/>
        <v>45835</v>
      </c>
      <c r="I38" s="43">
        <f t="shared" ref="I38:I54" si="26">H38+2</f>
        <v>45837</v>
      </c>
      <c r="J38" s="43">
        <f t="shared" ref="J38:J54" si="27">I38+2</f>
        <v>45839</v>
      </c>
      <c r="K38" s="43">
        <f t="shared" si="21"/>
        <v>45839</v>
      </c>
      <c r="L38" s="43">
        <f t="shared" si="22"/>
        <v>45849</v>
      </c>
      <c r="M38" s="43">
        <f t="shared" si="23"/>
        <v>45850</v>
      </c>
      <c r="N38" s="6"/>
      <c r="O38" s="6"/>
    </row>
    <row r="39" spans="1:15" hidden="1" x14ac:dyDescent="0.2">
      <c r="A39" s="27" t="s">
        <v>1270</v>
      </c>
      <c r="B39" s="42" t="s">
        <v>1279</v>
      </c>
      <c r="C39" s="44">
        <v>45828</v>
      </c>
      <c r="D39" s="43">
        <f t="shared" si="18"/>
        <v>45829</v>
      </c>
      <c r="E39" s="43">
        <f t="shared" si="24"/>
        <v>45831</v>
      </c>
      <c r="F39" s="43">
        <f t="shared" si="19"/>
        <v>45831</v>
      </c>
      <c r="G39" s="42" t="s">
        <v>1280</v>
      </c>
      <c r="H39" s="43">
        <f t="shared" si="25"/>
        <v>45842</v>
      </c>
      <c r="I39" s="43">
        <f t="shared" si="26"/>
        <v>45844</v>
      </c>
      <c r="J39" s="43">
        <f t="shared" si="27"/>
        <v>45846</v>
      </c>
      <c r="K39" s="43">
        <f t="shared" si="21"/>
        <v>45846</v>
      </c>
      <c r="L39" s="43">
        <f t="shared" si="22"/>
        <v>45856</v>
      </c>
      <c r="M39" s="43">
        <f t="shared" si="23"/>
        <v>45857</v>
      </c>
      <c r="N39" s="6"/>
      <c r="O39" s="6"/>
    </row>
    <row r="40" spans="1:15" hidden="1" x14ac:dyDescent="0.2">
      <c r="A40" s="27" t="s">
        <v>1211</v>
      </c>
      <c r="B40" s="42" t="s">
        <v>1281</v>
      </c>
      <c r="C40" s="44">
        <v>45835</v>
      </c>
      <c r="D40" s="43">
        <f t="shared" si="18"/>
        <v>45836</v>
      </c>
      <c r="E40" s="43">
        <f t="shared" si="24"/>
        <v>45838</v>
      </c>
      <c r="F40" s="43">
        <f t="shared" si="19"/>
        <v>45838</v>
      </c>
      <c r="G40" s="42" t="s">
        <v>1282</v>
      </c>
      <c r="H40" s="43">
        <f t="shared" si="25"/>
        <v>45849</v>
      </c>
      <c r="I40" s="43">
        <f t="shared" si="26"/>
        <v>45851</v>
      </c>
      <c r="J40" s="43">
        <f t="shared" si="27"/>
        <v>45853</v>
      </c>
      <c r="K40" s="43">
        <f t="shared" si="21"/>
        <v>45853</v>
      </c>
      <c r="L40" s="43">
        <f t="shared" si="22"/>
        <v>45863</v>
      </c>
      <c r="M40" s="43">
        <f t="shared" si="23"/>
        <v>45864</v>
      </c>
      <c r="N40" s="6"/>
      <c r="O40" s="6"/>
    </row>
    <row r="41" spans="1:15" hidden="1" x14ac:dyDescent="0.2">
      <c r="A41" s="25" t="s">
        <v>1283</v>
      </c>
      <c r="B41" s="42" t="s">
        <v>1284</v>
      </c>
      <c r="C41" s="44">
        <f>C40+7</f>
        <v>45842</v>
      </c>
      <c r="D41" s="43">
        <f t="shared" si="18"/>
        <v>45843</v>
      </c>
      <c r="E41" s="43">
        <f t="shared" si="24"/>
        <v>45845</v>
      </c>
      <c r="F41" s="43">
        <f t="shared" si="19"/>
        <v>45845</v>
      </c>
      <c r="G41" s="42" t="s">
        <v>1285</v>
      </c>
      <c r="H41" s="43">
        <f t="shared" si="25"/>
        <v>45856</v>
      </c>
      <c r="I41" s="43">
        <f t="shared" si="26"/>
        <v>45858</v>
      </c>
      <c r="J41" s="43">
        <f t="shared" si="27"/>
        <v>45860</v>
      </c>
      <c r="K41" s="43">
        <f t="shared" si="21"/>
        <v>45860</v>
      </c>
      <c r="L41" s="43">
        <f t="shared" si="22"/>
        <v>45870</v>
      </c>
      <c r="M41" s="43">
        <f t="shared" si="23"/>
        <v>45871</v>
      </c>
      <c r="N41" s="6"/>
      <c r="O41" s="6"/>
    </row>
    <row r="42" spans="1:15" hidden="1" x14ac:dyDescent="0.2">
      <c r="A42" s="27" t="s">
        <v>1217</v>
      </c>
      <c r="B42" s="42" t="s">
        <v>1286</v>
      </c>
      <c r="C42" s="44">
        <v>45849</v>
      </c>
      <c r="D42" s="43">
        <f t="shared" si="18"/>
        <v>45850</v>
      </c>
      <c r="E42" s="43">
        <f t="shared" si="24"/>
        <v>45852</v>
      </c>
      <c r="F42" s="43">
        <f t="shared" si="19"/>
        <v>45852</v>
      </c>
      <c r="G42" s="42" t="s">
        <v>1287</v>
      </c>
      <c r="H42" s="43">
        <f t="shared" si="25"/>
        <v>45863</v>
      </c>
      <c r="I42" s="43">
        <f t="shared" si="26"/>
        <v>45865</v>
      </c>
      <c r="J42" s="43">
        <f t="shared" si="27"/>
        <v>45867</v>
      </c>
      <c r="K42" s="43">
        <f t="shared" si="21"/>
        <v>45867</v>
      </c>
      <c r="L42" s="43">
        <f t="shared" si="22"/>
        <v>45877</v>
      </c>
      <c r="M42" s="43">
        <f t="shared" si="23"/>
        <v>45878</v>
      </c>
    </row>
    <row r="43" spans="1:15" hidden="1" x14ac:dyDescent="0.2">
      <c r="A43" s="27" t="s">
        <v>1270</v>
      </c>
      <c r="B43" s="42" t="s">
        <v>1288</v>
      </c>
      <c r="C43" s="44">
        <v>45856</v>
      </c>
      <c r="D43" s="43">
        <f t="shared" si="18"/>
        <v>45857</v>
      </c>
      <c r="E43" s="43">
        <f t="shared" si="24"/>
        <v>45859</v>
      </c>
      <c r="F43" s="43">
        <f t="shared" si="19"/>
        <v>45859</v>
      </c>
      <c r="G43" s="274" t="s">
        <v>1289</v>
      </c>
      <c r="H43" s="43">
        <f t="shared" si="25"/>
        <v>45870</v>
      </c>
      <c r="I43" s="55" t="s">
        <v>167</v>
      </c>
      <c r="J43" s="43"/>
      <c r="K43" s="43"/>
      <c r="L43" s="43"/>
      <c r="M43" s="43"/>
    </row>
    <row r="44" spans="1:15" hidden="1" x14ac:dyDescent="0.2">
      <c r="A44" s="27" t="s">
        <v>1211</v>
      </c>
      <c r="B44" s="42" t="s">
        <v>1290</v>
      </c>
      <c r="C44" s="44">
        <v>45863</v>
      </c>
      <c r="D44" s="43">
        <f t="shared" si="18"/>
        <v>45864</v>
      </c>
      <c r="E44" s="43">
        <f t="shared" si="24"/>
        <v>45866</v>
      </c>
      <c r="F44" s="43">
        <f t="shared" si="19"/>
        <v>45866</v>
      </c>
      <c r="G44" s="42" t="s">
        <v>1291</v>
      </c>
      <c r="H44" s="43">
        <f t="shared" si="25"/>
        <v>45877</v>
      </c>
      <c r="I44" s="43">
        <f t="shared" si="26"/>
        <v>45879</v>
      </c>
      <c r="J44" s="43">
        <f t="shared" si="27"/>
        <v>45881</v>
      </c>
      <c r="K44" s="43">
        <f t="shared" si="21"/>
        <v>45881</v>
      </c>
      <c r="L44" s="43">
        <f t="shared" si="22"/>
        <v>45891</v>
      </c>
      <c r="M44" s="43">
        <f t="shared" si="23"/>
        <v>45892</v>
      </c>
    </row>
    <row r="45" spans="1:15" hidden="1" x14ac:dyDescent="0.2">
      <c r="A45" s="25" t="s">
        <v>1283</v>
      </c>
      <c r="B45" s="42" t="s">
        <v>1292</v>
      </c>
      <c r="C45" s="44">
        <v>45870</v>
      </c>
      <c r="D45" s="43">
        <f t="shared" si="18"/>
        <v>45871</v>
      </c>
      <c r="E45" s="43">
        <f t="shared" si="24"/>
        <v>45873</v>
      </c>
      <c r="F45" s="43">
        <f t="shared" si="19"/>
        <v>45873</v>
      </c>
      <c r="G45" s="42" t="s">
        <v>1293</v>
      </c>
      <c r="H45" s="43">
        <f t="shared" si="25"/>
        <v>45884</v>
      </c>
      <c r="I45" s="43">
        <f t="shared" si="26"/>
        <v>45886</v>
      </c>
      <c r="J45" s="43">
        <f t="shared" si="27"/>
        <v>45888</v>
      </c>
      <c r="K45" s="43">
        <f t="shared" si="21"/>
        <v>45888</v>
      </c>
      <c r="L45" s="43">
        <f t="shared" si="22"/>
        <v>45898</v>
      </c>
      <c r="M45" s="43">
        <f t="shared" si="23"/>
        <v>45899</v>
      </c>
    </row>
    <row r="46" spans="1:15" hidden="1" x14ac:dyDescent="0.2">
      <c r="A46" s="27" t="s">
        <v>1217</v>
      </c>
      <c r="B46" s="42" t="s">
        <v>1294</v>
      </c>
      <c r="C46" s="44">
        <v>45877</v>
      </c>
      <c r="D46" s="43">
        <f t="shared" si="18"/>
        <v>45878</v>
      </c>
      <c r="E46" s="43">
        <f t="shared" si="24"/>
        <v>45880</v>
      </c>
      <c r="F46" s="43">
        <f t="shared" si="19"/>
        <v>45880</v>
      </c>
      <c r="G46" s="42" t="s">
        <v>1295</v>
      </c>
      <c r="H46" s="43">
        <f t="shared" si="25"/>
        <v>45891</v>
      </c>
      <c r="I46" s="43">
        <f t="shared" si="26"/>
        <v>45893</v>
      </c>
      <c r="J46" s="43">
        <f t="shared" si="27"/>
        <v>45895</v>
      </c>
      <c r="K46" s="43">
        <f t="shared" si="21"/>
        <v>45895</v>
      </c>
      <c r="L46" s="43">
        <f t="shared" si="22"/>
        <v>45905</v>
      </c>
      <c r="M46" s="43">
        <f t="shared" si="23"/>
        <v>45906</v>
      </c>
    </row>
    <row r="47" spans="1:15" hidden="1" x14ac:dyDescent="0.2">
      <c r="A47" s="282" t="s">
        <v>1296</v>
      </c>
      <c r="B47" s="42" t="s">
        <v>1297</v>
      </c>
      <c r="C47" s="44">
        <v>45884</v>
      </c>
      <c r="D47" s="43">
        <f t="shared" si="18"/>
        <v>45885</v>
      </c>
      <c r="E47" s="43">
        <f t="shared" si="24"/>
        <v>45887</v>
      </c>
      <c r="F47" s="43">
        <f t="shared" si="19"/>
        <v>45887</v>
      </c>
      <c r="G47" s="42" t="s">
        <v>1298</v>
      </c>
      <c r="H47" s="43">
        <f t="shared" si="25"/>
        <v>45898</v>
      </c>
      <c r="I47" s="43">
        <f t="shared" si="26"/>
        <v>45900</v>
      </c>
      <c r="J47" s="43">
        <f t="shared" si="27"/>
        <v>45902</v>
      </c>
      <c r="K47" s="43">
        <f t="shared" si="21"/>
        <v>45902</v>
      </c>
      <c r="L47" s="43">
        <f t="shared" si="22"/>
        <v>45912</v>
      </c>
      <c r="M47" s="43">
        <f t="shared" si="23"/>
        <v>45913</v>
      </c>
    </row>
    <row r="48" spans="1:15" hidden="1" x14ac:dyDescent="0.2">
      <c r="A48" s="27" t="s">
        <v>1211</v>
      </c>
      <c r="B48" s="42" t="s">
        <v>1299</v>
      </c>
      <c r="C48" s="44">
        <v>45891</v>
      </c>
      <c r="D48" s="43">
        <f t="shared" si="18"/>
        <v>45892</v>
      </c>
      <c r="E48" s="43">
        <f t="shared" si="24"/>
        <v>45894</v>
      </c>
      <c r="F48" s="43">
        <f t="shared" si="19"/>
        <v>45894</v>
      </c>
      <c r="G48" s="42" t="s">
        <v>1300</v>
      </c>
      <c r="H48" s="43">
        <f t="shared" si="25"/>
        <v>45905</v>
      </c>
      <c r="I48" s="43">
        <f t="shared" si="26"/>
        <v>45907</v>
      </c>
      <c r="J48" s="43">
        <f t="shared" si="27"/>
        <v>45909</v>
      </c>
      <c r="K48" s="43">
        <f t="shared" si="21"/>
        <v>45909</v>
      </c>
      <c r="L48" s="43">
        <f t="shared" si="22"/>
        <v>45919</v>
      </c>
      <c r="M48" s="43">
        <f t="shared" si="23"/>
        <v>45920</v>
      </c>
    </row>
    <row r="49" spans="1:13" hidden="1" x14ac:dyDescent="0.2">
      <c r="A49" s="25" t="s">
        <v>1283</v>
      </c>
      <c r="B49" s="42" t="s">
        <v>1301</v>
      </c>
      <c r="C49" s="44">
        <v>45898</v>
      </c>
      <c r="D49" s="43">
        <f t="shared" si="18"/>
        <v>45899</v>
      </c>
      <c r="E49" s="43">
        <f t="shared" si="24"/>
        <v>45901</v>
      </c>
      <c r="F49" s="43">
        <f t="shared" si="19"/>
        <v>45901</v>
      </c>
      <c r="G49" s="42" t="s">
        <v>1302</v>
      </c>
      <c r="H49" s="43">
        <f t="shared" si="25"/>
        <v>45912</v>
      </c>
      <c r="I49" s="43">
        <f t="shared" si="26"/>
        <v>45914</v>
      </c>
      <c r="J49" s="43">
        <f t="shared" si="27"/>
        <v>45916</v>
      </c>
      <c r="K49" s="43">
        <f t="shared" si="21"/>
        <v>45916</v>
      </c>
      <c r="L49" s="43">
        <f t="shared" si="22"/>
        <v>45926</v>
      </c>
      <c r="M49" s="43">
        <f t="shared" si="23"/>
        <v>45927</v>
      </c>
    </row>
    <row r="50" spans="1:13" hidden="1" x14ac:dyDescent="0.2">
      <c r="A50" s="27" t="s">
        <v>1217</v>
      </c>
      <c r="B50" s="42" t="s">
        <v>1303</v>
      </c>
      <c r="C50" s="44">
        <v>45905</v>
      </c>
      <c r="D50" s="43">
        <f t="shared" si="18"/>
        <v>45906</v>
      </c>
      <c r="E50" s="43">
        <f t="shared" si="24"/>
        <v>45908</v>
      </c>
      <c r="F50" s="43">
        <f t="shared" si="19"/>
        <v>45908</v>
      </c>
      <c r="G50" s="42" t="s">
        <v>1304</v>
      </c>
      <c r="H50" s="43">
        <f t="shared" si="25"/>
        <v>45919</v>
      </c>
      <c r="I50" s="43">
        <f t="shared" si="26"/>
        <v>45921</v>
      </c>
      <c r="J50" s="43">
        <f t="shared" si="27"/>
        <v>45923</v>
      </c>
      <c r="K50" s="43">
        <f t="shared" si="21"/>
        <v>45923</v>
      </c>
      <c r="L50" s="43">
        <f t="shared" si="22"/>
        <v>45933</v>
      </c>
      <c r="M50" s="43">
        <f t="shared" si="23"/>
        <v>45934</v>
      </c>
    </row>
    <row r="51" spans="1:13" hidden="1" x14ac:dyDescent="0.2">
      <c r="A51" s="27" t="s">
        <v>1296</v>
      </c>
      <c r="B51" s="42" t="s">
        <v>1305</v>
      </c>
      <c r="C51" s="44">
        <v>45912</v>
      </c>
      <c r="D51" s="43">
        <f t="shared" si="18"/>
        <v>45913</v>
      </c>
      <c r="E51" s="43">
        <f t="shared" si="24"/>
        <v>45915</v>
      </c>
      <c r="F51" s="43">
        <f t="shared" si="19"/>
        <v>45915</v>
      </c>
      <c r="G51" s="42" t="s">
        <v>1306</v>
      </c>
      <c r="H51" s="43">
        <f t="shared" si="25"/>
        <v>45926</v>
      </c>
      <c r="I51" s="43">
        <f t="shared" si="26"/>
        <v>45928</v>
      </c>
      <c r="J51" s="43">
        <f t="shared" si="27"/>
        <v>45930</v>
      </c>
      <c r="K51" s="43">
        <f t="shared" si="21"/>
        <v>45930</v>
      </c>
      <c r="L51" s="43">
        <f t="shared" si="22"/>
        <v>45940</v>
      </c>
      <c r="M51" s="43">
        <f t="shared" si="23"/>
        <v>45941</v>
      </c>
    </row>
    <row r="52" spans="1:13" hidden="1" x14ac:dyDescent="0.2">
      <c r="A52" s="27" t="s">
        <v>1211</v>
      </c>
      <c r="B52" s="42" t="s">
        <v>1307</v>
      </c>
      <c r="C52" s="44">
        <v>45919</v>
      </c>
      <c r="D52" s="43">
        <f t="shared" si="18"/>
        <v>45920</v>
      </c>
      <c r="E52" s="43">
        <f t="shared" si="24"/>
        <v>45922</v>
      </c>
      <c r="F52" s="43">
        <f t="shared" si="19"/>
        <v>45922</v>
      </c>
      <c r="G52" s="42" t="s">
        <v>1308</v>
      </c>
      <c r="H52" s="43">
        <f t="shared" si="25"/>
        <v>45933</v>
      </c>
      <c r="I52" s="43">
        <f t="shared" si="26"/>
        <v>45935</v>
      </c>
      <c r="J52" s="43">
        <f t="shared" si="27"/>
        <v>45937</v>
      </c>
      <c r="K52" s="43">
        <f t="shared" si="21"/>
        <v>45937</v>
      </c>
      <c r="L52" s="43">
        <f t="shared" si="22"/>
        <v>45947</v>
      </c>
      <c r="M52" s="43">
        <f t="shared" si="23"/>
        <v>45948</v>
      </c>
    </row>
    <row r="53" spans="1:13" hidden="1" x14ac:dyDescent="0.2">
      <c r="A53" s="27" t="s">
        <v>1283</v>
      </c>
      <c r="B53" s="42" t="s">
        <v>1309</v>
      </c>
      <c r="C53" s="44">
        <v>45926</v>
      </c>
      <c r="D53" s="43">
        <f t="shared" si="18"/>
        <v>45927</v>
      </c>
      <c r="E53" s="43">
        <f t="shared" si="24"/>
        <v>45929</v>
      </c>
      <c r="F53" s="43">
        <f t="shared" si="19"/>
        <v>45929</v>
      </c>
      <c r="G53" s="42" t="s">
        <v>1310</v>
      </c>
      <c r="H53" s="43">
        <f t="shared" si="25"/>
        <v>45940</v>
      </c>
      <c r="I53" s="43">
        <f t="shared" si="26"/>
        <v>45942</v>
      </c>
      <c r="J53" s="43">
        <f t="shared" si="27"/>
        <v>45944</v>
      </c>
      <c r="K53" s="43">
        <f t="shared" si="21"/>
        <v>45944</v>
      </c>
      <c r="L53" s="43">
        <f t="shared" si="22"/>
        <v>45954</v>
      </c>
      <c r="M53" s="43">
        <f t="shared" si="23"/>
        <v>45955</v>
      </c>
    </row>
    <row r="54" spans="1:13" hidden="1" x14ac:dyDescent="0.2">
      <c r="A54" s="27" t="s">
        <v>1217</v>
      </c>
      <c r="B54" s="42" t="s">
        <v>1311</v>
      </c>
      <c r="C54" s="44">
        <v>45933</v>
      </c>
      <c r="D54" s="43">
        <f t="shared" si="18"/>
        <v>45934</v>
      </c>
      <c r="E54" s="43">
        <f t="shared" si="24"/>
        <v>45936</v>
      </c>
      <c r="F54" s="43">
        <f t="shared" si="19"/>
        <v>45936</v>
      </c>
      <c r="G54" s="42" t="s">
        <v>1312</v>
      </c>
      <c r="H54" s="43">
        <f t="shared" si="25"/>
        <v>45947</v>
      </c>
      <c r="I54" s="43">
        <f t="shared" si="26"/>
        <v>45949</v>
      </c>
      <c r="J54" s="43">
        <f t="shared" si="27"/>
        <v>45951</v>
      </c>
      <c r="K54" s="43">
        <f t="shared" si="21"/>
        <v>45951</v>
      </c>
      <c r="L54" s="43">
        <f t="shared" si="22"/>
        <v>45961</v>
      </c>
      <c r="M54" s="43">
        <f t="shared" si="23"/>
        <v>45962</v>
      </c>
    </row>
    <row r="55" spans="1:13" hidden="1" x14ac:dyDescent="0.2">
      <c r="A55" s="27" t="s">
        <v>1296</v>
      </c>
      <c r="B55" s="42" t="s">
        <v>1313</v>
      </c>
      <c r="C55" s="44">
        <v>45940</v>
      </c>
      <c r="D55" s="43">
        <f t="shared" si="18"/>
        <v>45941</v>
      </c>
      <c r="E55" s="43">
        <f t="shared" ref="E55" si="28">D55+2</f>
        <v>45943</v>
      </c>
      <c r="F55" s="43">
        <f t="shared" ref="F55" si="29">E55</f>
        <v>45943</v>
      </c>
      <c r="G55" s="42" t="s">
        <v>1314</v>
      </c>
      <c r="H55" s="43">
        <f t="shared" ref="H55" si="30">F55+11</f>
        <v>45954</v>
      </c>
      <c r="I55" s="43">
        <f t="shared" ref="I55" si="31">H55+2</f>
        <v>45956</v>
      </c>
      <c r="J55" s="43">
        <f t="shared" ref="J55" si="32">I55+2</f>
        <v>45958</v>
      </c>
      <c r="K55" s="43">
        <f t="shared" ref="K55" si="33">J55</f>
        <v>45958</v>
      </c>
      <c r="L55" s="43">
        <f t="shared" ref="L55" si="34">K55+10</f>
        <v>45968</v>
      </c>
      <c r="M55" s="43">
        <f t="shared" ref="M55" si="35">L55+1</f>
        <v>45969</v>
      </c>
    </row>
    <row r="56" spans="1:13" hidden="1" x14ac:dyDescent="0.2">
      <c r="A56" s="27" t="s">
        <v>1211</v>
      </c>
      <c r="B56" s="42" t="s">
        <v>1315</v>
      </c>
      <c r="C56" s="44">
        <v>45947</v>
      </c>
      <c r="D56" s="43">
        <f t="shared" si="18"/>
        <v>45948</v>
      </c>
      <c r="E56" s="43">
        <f t="shared" ref="E56" si="36">D56+2</f>
        <v>45950</v>
      </c>
      <c r="F56" s="43">
        <f t="shared" ref="F56" si="37">E56</f>
        <v>45950</v>
      </c>
      <c r="G56" s="42" t="s">
        <v>1316</v>
      </c>
      <c r="H56" s="43">
        <f t="shared" ref="H56" si="38">F56+11</f>
        <v>45961</v>
      </c>
      <c r="I56" s="43">
        <f t="shared" ref="I56" si="39">H56+2</f>
        <v>45963</v>
      </c>
      <c r="J56" s="43">
        <f t="shared" ref="J56" si="40">I56+2</f>
        <v>45965</v>
      </c>
      <c r="K56" s="43">
        <f t="shared" ref="K56" si="41">J56</f>
        <v>45965</v>
      </c>
      <c r="L56" s="43">
        <f t="shared" ref="L56" si="42">K56+10</f>
        <v>45975</v>
      </c>
      <c r="M56" s="43">
        <f t="shared" ref="M56" si="43">L56+1</f>
        <v>45976</v>
      </c>
    </row>
    <row r="57" spans="1:13" hidden="1" x14ac:dyDescent="0.2">
      <c r="A57" s="27" t="s">
        <v>1283</v>
      </c>
      <c r="B57" s="42" t="s">
        <v>1317</v>
      </c>
      <c r="C57" s="44">
        <v>45954</v>
      </c>
      <c r="D57" s="43">
        <f t="shared" ref="D57:D66" si="44">C57+1</f>
        <v>45955</v>
      </c>
      <c r="E57" s="43">
        <f t="shared" ref="E57:E66" si="45">D57+2</f>
        <v>45957</v>
      </c>
      <c r="F57" s="43">
        <f t="shared" ref="F57:F66" si="46">E57</f>
        <v>45957</v>
      </c>
      <c r="G57" s="42" t="s">
        <v>1318</v>
      </c>
      <c r="H57" s="43">
        <f t="shared" ref="H57:H66" si="47">F57+11</f>
        <v>45968</v>
      </c>
      <c r="I57" s="43">
        <f t="shared" ref="I57:I66" si="48">H57+2</f>
        <v>45970</v>
      </c>
      <c r="J57" s="43">
        <f t="shared" ref="J57:J66" si="49">I57+2</f>
        <v>45972</v>
      </c>
      <c r="K57" s="43">
        <f t="shared" ref="K57:K66" si="50">J57</f>
        <v>45972</v>
      </c>
      <c r="L57" s="43">
        <f t="shared" ref="L57:L66" si="51">K57+10</f>
        <v>45982</v>
      </c>
      <c r="M57" s="43">
        <f t="shared" ref="M57:M66" si="52">L57+1</f>
        <v>45983</v>
      </c>
    </row>
    <row r="58" spans="1:13" x14ac:dyDescent="0.2">
      <c r="A58" s="27" t="s">
        <v>1217</v>
      </c>
      <c r="B58" s="42" t="s">
        <v>1319</v>
      </c>
      <c r="C58" s="44">
        <v>45961</v>
      </c>
      <c r="D58" s="43">
        <f t="shared" si="44"/>
        <v>45962</v>
      </c>
      <c r="E58" s="43">
        <f t="shared" si="45"/>
        <v>45964</v>
      </c>
      <c r="F58" s="43">
        <f t="shared" si="46"/>
        <v>45964</v>
      </c>
      <c r="G58" s="42" t="s">
        <v>1320</v>
      </c>
      <c r="H58" s="43">
        <f t="shared" si="47"/>
        <v>45975</v>
      </c>
      <c r="I58" s="43">
        <f t="shared" si="48"/>
        <v>45977</v>
      </c>
      <c r="J58" s="43">
        <f t="shared" si="49"/>
        <v>45979</v>
      </c>
      <c r="K58" s="43">
        <f t="shared" si="50"/>
        <v>45979</v>
      </c>
      <c r="L58" s="43">
        <f t="shared" si="51"/>
        <v>45989</v>
      </c>
      <c r="M58" s="43">
        <f t="shared" si="52"/>
        <v>45990</v>
      </c>
    </row>
    <row r="59" spans="1:13" x14ac:dyDescent="0.2">
      <c r="A59" s="27" t="s">
        <v>1296</v>
      </c>
      <c r="B59" s="42" t="s">
        <v>1321</v>
      </c>
      <c r="C59" s="44">
        <v>45968</v>
      </c>
      <c r="D59" s="43">
        <f t="shared" si="44"/>
        <v>45969</v>
      </c>
      <c r="E59" s="43">
        <f t="shared" si="45"/>
        <v>45971</v>
      </c>
      <c r="F59" s="43">
        <f t="shared" si="46"/>
        <v>45971</v>
      </c>
      <c r="G59" s="42" t="s">
        <v>1322</v>
      </c>
      <c r="H59" s="43">
        <f t="shared" si="47"/>
        <v>45982</v>
      </c>
      <c r="I59" s="43">
        <f t="shared" si="48"/>
        <v>45984</v>
      </c>
      <c r="J59" s="43">
        <f t="shared" si="49"/>
        <v>45986</v>
      </c>
      <c r="K59" s="43">
        <f t="shared" si="50"/>
        <v>45986</v>
      </c>
      <c r="L59" s="43">
        <f t="shared" si="51"/>
        <v>45996</v>
      </c>
      <c r="M59" s="43">
        <f t="shared" si="52"/>
        <v>45997</v>
      </c>
    </row>
    <row r="60" spans="1:13" x14ac:dyDescent="0.2">
      <c r="A60" s="25" t="s">
        <v>1211</v>
      </c>
      <c r="B60" s="42" t="s">
        <v>1323</v>
      </c>
      <c r="C60" s="44">
        <v>45975</v>
      </c>
      <c r="D60" s="43">
        <f t="shared" si="44"/>
        <v>45976</v>
      </c>
      <c r="E60" s="24" t="s">
        <v>40</v>
      </c>
      <c r="F60" s="24" t="s">
        <v>40</v>
      </c>
      <c r="G60" s="42" t="s">
        <v>1324</v>
      </c>
      <c r="H60" s="44">
        <v>45989</v>
      </c>
      <c r="I60" s="43">
        <f t="shared" si="48"/>
        <v>45991</v>
      </c>
      <c r="J60" s="43">
        <f t="shared" si="49"/>
        <v>45993</v>
      </c>
      <c r="K60" s="43">
        <f t="shared" si="50"/>
        <v>45993</v>
      </c>
      <c r="L60" s="43">
        <f t="shared" si="51"/>
        <v>46003</v>
      </c>
      <c r="M60" s="43">
        <f t="shared" si="52"/>
        <v>46004</v>
      </c>
    </row>
    <row r="61" spans="1:13" x14ac:dyDescent="0.2">
      <c r="A61" s="27" t="s">
        <v>1283</v>
      </c>
      <c r="B61" s="42" t="s">
        <v>1325</v>
      </c>
      <c r="C61" s="44">
        <v>45982</v>
      </c>
      <c r="D61" s="43">
        <f t="shared" si="44"/>
        <v>45983</v>
      </c>
      <c r="E61" s="43">
        <f t="shared" si="45"/>
        <v>45985</v>
      </c>
      <c r="F61" s="43">
        <f t="shared" si="46"/>
        <v>45985</v>
      </c>
      <c r="G61" s="42" t="s">
        <v>1326</v>
      </c>
      <c r="H61" s="43">
        <f t="shared" si="47"/>
        <v>45996</v>
      </c>
      <c r="I61" s="43">
        <f t="shared" si="48"/>
        <v>45998</v>
      </c>
      <c r="J61" s="43">
        <f t="shared" si="49"/>
        <v>46000</v>
      </c>
      <c r="K61" s="43">
        <f t="shared" si="50"/>
        <v>46000</v>
      </c>
      <c r="L61" s="43">
        <f t="shared" si="51"/>
        <v>46010</v>
      </c>
      <c r="M61" s="43">
        <f t="shared" si="52"/>
        <v>46011</v>
      </c>
    </row>
    <row r="62" spans="1:13" x14ac:dyDescent="0.2">
      <c r="A62" s="27" t="s">
        <v>1217</v>
      </c>
      <c r="B62" s="42" t="s">
        <v>1327</v>
      </c>
      <c r="C62" s="44">
        <v>45989</v>
      </c>
      <c r="D62" s="43">
        <f t="shared" si="44"/>
        <v>45990</v>
      </c>
      <c r="E62" s="43">
        <f t="shared" si="45"/>
        <v>45992</v>
      </c>
      <c r="F62" s="43">
        <f t="shared" si="46"/>
        <v>45992</v>
      </c>
      <c r="G62" s="42" t="s">
        <v>1328</v>
      </c>
      <c r="H62" s="43">
        <f t="shared" si="47"/>
        <v>46003</v>
      </c>
      <c r="I62" s="43">
        <f t="shared" si="48"/>
        <v>46005</v>
      </c>
      <c r="J62" s="43">
        <f t="shared" si="49"/>
        <v>46007</v>
      </c>
      <c r="K62" s="43">
        <f t="shared" si="50"/>
        <v>46007</v>
      </c>
      <c r="L62" s="43">
        <f t="shared" si="51"/>
        <v>46017</v>
      </c>
      <c r="M62" s="43">
        <f t="shared" si="52"/>
        <v>46018</v>
      </c>
    </row>
    <row r="63" spans="1:13" x14ac:dyDescent="0.2">
      <c r="A63" s="27" t="s">
        <v>1296</v>
      </c>
      <c r="B63" s="42" t="s">
        <v>1329</v>
      </c>
      <c r="C63" s="44">
        <v>45996</v>
      </c>
      <c r="D63" s="43">
        <f t="shared" si="44"/>
        <v>45997</v>
      </c>
      <c r="E63" s="43">
        <f t="shared" si="45"/>
        <v>45999</v>
      </c>
      <c r="F63" s="43">
        <f t="shared" si="46"/>
        <v>45999</v>
      </c>
      <c r="G63" s="42" t="s">
        <v>1330</v>
      </c>
      <c r="H63" s="43">
        <f t="shared" si="47"/>
        <v>46010</v>
      </c>
      <c r="I63" s="43">
        <f t="shared" si="48"/>
        <v>46012</v>
      </c>
      <c r="J63" s="43">
        <f t="shared" si="49"/>
        <v>46014</v>
      </c>
      <c r="K63" s="43">
        <f t="shared" si="50"/>
        <v>46014</v>
      </c>
      <c r="L63" s="43">
        <f t="shared" si="51"/>
        <v>46024</v>
      </c>
      <c r="M63" s="43">
        <f t="shared" si="52"/>
        <v>46025</v>
      </c>
    </row>
    <row r="64" spans="1:13" x14ac:dyDescent="0.2">
      <c r="A64" s="27" t="s">
        <v>1211</v>
      </c>
      <c r="B64" s="42" t="s">
        <v>1331</v>
      </c>
      <c r="C64" s="44">
        <v>46003</v>
      </c>
      <c r="D64" s="43">
        <f t="shared" si="44"/>
        <v>46004</v>
      </c>
      <c r="E64" s="43">
        <f t="shared" si="45"/>
        <v>46006</v>
      </c>
      <c r="F64" s="43">
        <f t="shared" si="46"/>
        <v>46006</v>
      </c>
      <c r="G64" s="42" t="s">
        <v>1332</v>
      </c>
      <c r="H64" s="43">
        <f t="shared" si="47"/>
        <v>46017</v>
      </c>
      <c r="I64" s="43">
        <f t="shared" si="48"/>
        <v>46019</v>
      </c>
      <c r="J64" s="43">
        <f t="shared" si="49"/>
        <v>46021</v>
      </c>
      <c r="K64" s="43">
        <f t="shared" si="50"/>
        <v>46021</v>
      </c>
      <c r="L64" s="43">
        <f t="shared" si="51"/>
        <v>46031</v>
      </c>
      <c r="M64" s="43">
        <f t="shared" si="52"/>
        <v>46032</v>
      </c>
    </row>
    <row r="65" spans="1:21" x14ac:dyDescent="0.2">
      <c r="A65" s="27" t="s">
        <v>1283</v>
      </c>
      <c r="B65" s="42" t="s">
        <v>1333</v>
      </c>
      <c r="C65" s="44">
        <v>46010</v>
      </c>
      <c r="D65" s="43">
        <f t="shared" si="44"/>
        <v>46011</v>
      </c>
      <c r="E65" s="43">
        <f t="shared" si="45"/>
        <v>46013</v>
      </c>
      <c r="F65" s="43">
        <f t="shared" si="46"/>
        <v>46013</v>
      </c>
      <c r="G65" s="42" t="s">
        <v>1334</v>
      </c>
      <c r="H65" s="43">
        <f t="shared" si="47"/>
        <v>46024</v>
      </c>
      <c r="I65" s="43">
        <f t="shared" si="48"/>
        <v>46026</v>
      </c>
      <c r="J65" s="43">
        <f t="shared" si="49"/>
        <v>46028</v>
      </c>
      <c r="K65" s="43">
        <f t="shared" si="50"/>
        <v>46028</v>
      </c>
      <c r="L65" s="43">
        <f t="shared" si="51"/>
        <v>46038</v>
      </c>
      <c r="M65" s="43">
        <f t="shared" si="52"/>
        <v>46039</v>
      </c>
    </row>
    <row r="66" spans="1:21" x14ac:dyDescent="0.2">
      <c r="A66" s="27" t="s">
        <v>1217</v>
      </c>
      <c r="B66" s="42" t="s">
        <v>1335</v>
      </c>
      <c r="C66" s="44">
        <v>46017</v>
      </c>
      <c r="D66" s="43">
        <f t="shared" si="44"/>
        <v>46018</v>
      </c>
      <c r="E66" s="43">
        <f t="shared" si="45"/>
        <v>46020</v>
      </c>
      <c r="F66" s="43">
        <f t="shared" si="46"/>
        <v>46020</v>
      </c>
      <c r="G66" s="42" t="s">
        <v>1336</v>
      </c>
      <c r="H66" s="43">
        <f t="shared" si="47"/>
        <v>46031</v>
      </c>
      <c r="I66" s="43">
        <f t="shared" si="48"/>
        <v>46033</v>
      </c>
      <c r="J66" s="43">
        <f t="shared" si="49"/>
        <v>46035</v>
      </c>
      <c r="K66" s="43">
        <f t="shared" si="50"/>
        <v>46035</v>
      </c>
      <c r="L66" s="43">
        <f t="shared" si="51"/>
        <v>46045</v>
      </c>
      <c r="M66" s="43">
        <f t="shared" si="52"/>
        <v>46046</v>
      </c>
    </row>
    <row r="67" spans="1:21" x14ac:dyDescent="0.25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</row>
    <row r="68" spans="1:21" ht="16.2" x14ac:dyDescent="0.35">
      <c r="A68" s="30" t="s">
        <v>247</v>
      </c>
      <c r="B68" s="511" t="s">
        <v>1337</v>
      </c>
      <c r="C68" s="511"/>
      <c r="D68" s="511"/>
      <c r="E68" s="511"/>
      <c r="F68" s="511"/>
      <c r="G68" s="511"/>
      <c r="H68" s="511"/>
      <c r="I68" s="511"/>
      <c r="J68" s="511"/>
      <c r="K68" s="511"/>
      <c r="L68" s="511"/>
      <c r="M68" s="511"/>
      <c r="N68" s="6"/>
      <c r="O68" s="6"/>
      <c r="P68" s="6"/>
      <c r="Q68" s="6"/>
      <c r="R68" s="6"/>
      <c r="S68" s="6"/>
      <c r="T68" s="6"/>
      <c r="U68" s="6"/>
    </row>
    <row r="69" spans="1:21" ht="16.350000000000001" hidden="1" customHeight="1" x14ac:dyDescent="0.35">
      <c r="A69" s="32" t="s">
        <v>1338</v>
      </c>
      <c r="B69" s="629" t="s">
        <v>1339</v>
      </c>
      <c r="C69" s="630"/>
      <c r="D69" s="630"/>
      <c r="E69" s="630"/>
      <c r="F69" s="630"/>
      <c r="G69" s="630"/>
      <c r="H69" s="630"/>
      <c r="I69" s="630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</row>
    <row r="70" spans="1:21" ht="16.350000000000001" customHeight="1" x14ac:dyDescent="0.35">
      <c r="A70" s="32" t="s">
        <v>1340</v>
      </c>
      <c r="B70" s="631" t="s">
        <v>1341</v>
      </c>
      <c r="C70" s="631"/>
      <c r="D70" s="631"/>
      <c r="E70" s="631"/>
      <c r="F70" s="631"/>
      <c r="G70" s="631"/>
      <c r="H70" s="631"/>
      <c r="I70" s="631"/>
      <c r="J70" s="631"/>
      <c r="K70" s="631"/>
      <c r="L70" s="631"/>
      <c r="M70" s="631"/>
      <c r="N70" s="6"/>
      <c r="O70" s="6"/>
      <c r="P70" s="6"/>
      <c r="Q70" s="6"/>
      <c r="R70" s="6"/>
      <c r="S70" s="6"/>
      <c r="T70" s="6"/>
      <c r="U70" s="6"/>
    </row>
    <row r="71" spans="1:21" ht="16.350000000000001" customHeight="1" x14ac:dyDescent="0.35">
      <c r="A71" s="32" t="s">
        <v>563</v>
      </c>
      <c r="B71" s="513" t="s">
        <v>1342</v>
      </c>
      <c r="C71" s="513"/>
      <c r="D71" s="513"/>
      <c r="E71" s="513"/>
      <c r="F71" s="513"/>
      <c r="G71" s="513"/>
      <c r="H71" s="513"/>
      <c r="I71" s="513"/>
      <c r="J71" s="513"/>
      <c r="K71" s="513"/>
      <c r="L71" s="513"/>
      <c r="M71" s="513"/>
      <c r="N71" s="6"/>
      <c r="O71" s="6"/>
      <c r="P71" s="6"/>
      <c r="Q71" s="6"/>
      <c r="R71" s="6"/>
      <c r="S71" s="6"/>
      <c r="T71" s="6"/>
      <c r="U71" s="6"/>
    </row>
    <row r="72" spans="1:21" ht="16.350000000000001" customHeight="1" x14ac:dyDescent="0.35">
      <c r="A72" s="32" t="s">
        <v>570</v>
      </c>
      <c r="B72" s="513" t="s">
        <v>1343</v>
      </c>
      <c r="C72" s="513"/>
      <c r="D72" s="513"/>
      <c r="E72" s="513"/>
      <c r="F72" s="513"/>
      <c r="G72" s="513"/>
      <c r="H72" s="513"/>
      <c r="I72" s="513"/>
      <c r="J72" s="513"/>
      <c r="K72" s="513"/>
      <c r="L72" s="513"/>
      <c r="M72" s="513"/>
      <c r="N72" s="6"/>
      <c r="O72" s="6"/>
      <c r="P72" s="6"/>
      <c r="Q72" s="6"/>
      <c r="R72" s="6"/>
      <c r="S72" s="6"/>
      <c r="T72" s="6"/>
      <c r="U72" s="6"/>
    </row>
    <row r="73" spans="1:21" ht="16.350000000000001" customHeight="1" x14ac:dyDescent="0.35">
      <c r="A73" s="32" t="s">
        <v>755</v>
      </c>
      <c r="B73" s="513" t="s">
        <v>1344</v>
      </c>
      <c r="C73" s="513"/>
      <c r="D73" s="513"/>
      <c r="E73" s="513"/>
      <c r="F73" s="513"/>
      <c r="G73" s="513"/>
      <c r="H73" s="513"/>
      <c r="I73" s="513"/>
      <c r="J73" s="513"/>
      <c r="K73" s="513"/>
      <c r="L73" s="513"/>
      <c r="M73" s="513"/>
      <c r="N73" s="6"/>
      <c r="O73" s="6"/>
      <c r="P73" s="6"/>
      <c r="Q73" s="6"/>
      <c r="R73" s="6"/>
      <c r="S73" s="6"/>
      <c r="T73" s="6"/>
      <c r="U73" s="6"/>
    </row>
    <row r="74" spans="1:21" ht="16.350000000000001" customHeight="1" x14ac:dyDescent="0.25">
      <c r="A74" s="31" t="s">
        <v>577</v>
      </c>
      <c r="B74" s="513" t="s">
        <v>1345</v>
      </c>
      <c r="C74" s="513"/>
      <c r="D74" s="513"/>
      <c r="E74" s="513"/>
      <c r="F74" s="513"/>
      <c r="G74" s="513"/>
      <c r="H74" s="513"/>
      <c r="I74" s="513"/>
      <c r="J74" s="513"/>
      <c r="K74" s="513"/>
      <c r="L74" s="513"/>
      <c r="M74" s="513"/>
      <c r="N74" s="6"/>
      <c r="O74" s="6"/>
      <c r="P74" s="6"/>
      <c r="Q74" s="6"/>
      <c r="R74" s="6"/>
      <c r="S74" s="6"/>
      <c r="T74" s="6"/>
      <c r="U74" s="6"/>
    </row>
    <row r="75" spans="1:21" ht="16.350000000000001" hidden="1" customHeight="1" x14ac:dyDescent="0.25">
      <c r="A75" s="31" t="s">
        <v>577</v>
      </c>
      <c r="B75" s="629" t="s">
        <v>1346</v>
      </c>
      <c r="C75" s="630"/>
      <c r="D75" s="630"/>
      <c r="E75" s="630"/>
      <c r="F75" s="630"/>
      <c r="G75" s="630"/>
      <c r="H75" s="630"/>
      <c r="I75" s="630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</row>
    <row r="76" spans="1:21" ht="16.350000000000001" customHeight="1" x14ac:dyDescent="0.25">
      <c r="A76" s="31" t="s">
        <v>1347</v>
      </c>
      <c r="B76" s="513" t="s">
        <v>1348</v>
      </c>
      <c r="C76" s="513"/>
      <c r="D76" s="513"/>
      <c r="E76" s="513"/>
      <c r="F76" s="513"/>
      <c r="G76" s="513"/>
      <c r="H76" s="513"/>
      <c r="I76" s="513"/>
      <c r="J76" s="513"/>
      <c r="K76" s="513"/>
      <c r="L76" s="513"/>
      <c r="M76" s="513"/>
      <c r="N76" s="6"/>
      <c r="O76" s="6"/>
      <c r="P76" s="6"/>
      <c r="Q76" s="6"/>
      <c r="R76" s="6"/>
      <c r="S76" s="6"/>
      <c r="T76" s="6"/>
      <c r="U76" s="6"/>
    </row>
    <row r="77" spans="1:21" ht="16.350000000000001" customHeight="1" x14ac:dyDescent="0.25">
      <c r="A77" s="31" t="s">
        <v>1349</v>
      </c>
      <c r="B77" s="513" t="s">
        <v>1350</v>
      </c>
      <c r="C77" s="513"/>
      <c r="D77" s="513"/>
      <c r="E77" s="513"/>
      <c r="F77" s="513"/>
      <c r="G77" s="513"/>
      <c r="H77" s="513"/>
      <c r="I77" s="513"/>
      <c r="J77" s="513"/>
      <c r="K77" s="513"/>
      <c r="L77" s="513"/>
      <c r="M77" s="513"/>
      <c r="N77" s="6"/>
      <c r="O77" s="6"/>
      <c r="P77" s="6"/>
      <c r="Q77" s="6"/>
      <c r="R77" s="6"/>
      <c r="S77" s="6"/>
      <c r="T77" s="6"/>
      <c r="U77" s="6"/>
    </row>
    <row r="78" spans="1:21" ht="16.350000000000001" customHeight="1" x14ac:dyDescent="0.35">
      <c r="A78" s="32" t="s">
        <v>1351</v>
      </c>
      <c r="B78" s="513" t="s">
        <v>1352</v>
      </c>
      <c r="C78" s="513"/>
      <c r="D78" s="513"/>
      <c r="E78" s="513"/>
      <c r="F78" s="513"/>
      <c r="G78" s="513"/>
      <c r="H78" s="513"/>
      <c r="I78" s="513"/>
      <c r="J78" s="513"/>
      <c r="K78" s="513"/>
      <c r="L78" s="513"/>
      <c r="M78" s="513"/>
      <c r="N78" s="6"/>
      <c r="O78" s="6"/>
      <c r="P78" s="6"/>
      <c r="Q78" s="6"/>
      <c r="R78" s="6"/>
      <c r="S78" s="6"/>
      <c r="T78" s="6"/>
      <c r="U78" s="6"/>
    </row>
    <row r="79" spans="1:21" ht="16.350000000000001" hidden="1" customHeight="1" x14ac:dyDescent="0.35">
      <c r="A79" s="32" t="s">
        <v>1349</v>
      </c>
      <c r="B79" s="627" t="s">
        <v>1353</v>
      </c>
      <c r="C79" s="627"/>
      <c r="D79" s="627"/>
      <c r="E79" s="627"/>
      <c r="F79" s="627"/>
      <c r="G79" s="627"/>
      <c r="H79" s="627"/>
      <c r="I79" s="627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</row>
    <row r="81" spans="1:14" hidden="1" x14ac:dyDescent="0.25">
      <c r="A81" s="628" t="s">
        <v>1354</v>
      </c>
      <c r="B81" s="628"/>
      <c r="C81" s="628"/>
      <c r="D81" s="628"/>
      <c r="E81" s="628"/>
      <c r="F81" s="628"/>
      <c r="G81" s="628"/>
      <c r="H81" s="628"/>
      <c r="I81" s="628"/>
      <c r="J81" s="628"/>
      <c r="K81" s="628"/>
      <c r="L81" s="628"/>
      <c r="M81" s="628"/>
      <c r="N81" s="628"/>
    </row>
  </sheetData>
  <mergeCells count="32">
    <mergeCell ref="B1:O1"/>
    <mergeCell ref="B2:O2"/>
    <mergeCell ref="A3:M3"/>
    <mergeCell ref="C4:D4"/>
    <mergeCell ref="E4:F4"/>
    <mergeCell ref="H4:I4"/>
    <mergeCell ref="J4:K4"/>
    <mergeCell ref="L4:M4"/>
    <mergeCell ref="C5:D5"/>
    <mergeCell ref="E5:F5"/>
    <mergeCell ref="H5:I5"/>
    <mergeCell ref="J5:K5"/>
    <mergeCell ref="L5:M5"/>
    <mergeCell ref="C6:D6"/>
    <mergeCell ref="E6:F6"/>
    <mergeCell ref="H6:I6"/>
    <mergeCell ref="J6:K6"/>
    <mergeCell ref="L6:M6"/>
    <mergeCell ref="A20:M20"/>
    <mergeCell ref="B68:M68"/>
    <mergeCell ref="B69:I69"/>
    <mergeCell ref="B70:M70"/>
    <mergeCell ref="B71:M71"/>
    <mergeCell ref="B77:M77"/>
    <mergeCell ref="B78:M78"/>
    <mergeCell ref="B79:I79"/>
    <mergeCell ref="A81:N81"/>
    <mergeCell ref="B72:M72"/>
    <mergeCell ref="B73:M73"/>
    <mergeCell ref="B74:M74"/>
    <mergeCell ref="B75:I75"/>
    <mergeCell ref="B76:M76"/>
  </mergeCells>
  <phoneticPr fontId="91" type="noConversion"/>
  <pageMargins left="0.75" right="0.75" top="1" bottom="1" header="0.5" footer="0.5"/>
  <pageSetup paperSize="9" scale="62" orientation="landscape"/>
  <headerFooter alignWithMargins="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9">
    <pageSetUpPr fitToPage="1"/>
  </sheetPr>
  <dimension ref="A1:IT88"/>
  <sheetViews>
    <sheetView topLeftCell="A4" workbookViewId="0">
      <selection activeCell="M71" sqref="M71"/>
    </sheetView>
  </sheetViews>
  <sheetFormatPr defaultColWidth="9" defaultRowHeight="15.6" x14ac:dyDescent="0.25"/>
  <cols>
    <col min="1" max="1" width="20.59765625" customWidth="1"/>
    <col min="2" max="2" width="8.59765625" customWidth="1"/>
    <col min="3" max="3" width="9" customWidth="1"/>
    <col min="4" max="7" width="8.59765625" customWidth="1"/>
    <col min="8" max="8" width="9.59765625" customWidth="1"/>
    <col min="9" max="15" width="8.59765625" customWidth="1"/>
    <col min="16" max="17" width="7.5" customWidth="1"/>
  </cols>
  <sheetData>
    <row r="1" spans="1:254" ht="51" customHeight="1" x14ac:dyDescent="0.25">
      <c r="B1" s="534" t="s">
        <v>0</v>
      </c>
      <c r="C1" s="534"/>
      <c r="D1" s="534"/>
      <c r="E1" s="534"/>
      <c r="F1" s="534"/>
      <c r="G1" s="534"/>
      <c r="H1" s="534"/>
      <c r="I1" s="534"/>
      <c r="J1" s="534"/>
      <c r="K1" s="534"/>
      <c r="L1" s="534"/>
      <c r="M1" s="534"/>
      <c r="N1" s="534"/>
      <c r="O1" s="534"/>
      <c r="P1" s="1"/>
      <c r="Q1" s="1"/>
      <c r="R1" s="1"/>
      <c r="S1" s="1"/>
      <c r="T1" s="2"/>
    </row>
    <row r="2" spans="1:254" ht="17.100000000000001" customHeight="1" x14ac:dyDescent="0.25">
      <c r="B2" s="535" t="s">
        <v>1</v>
      </c>
      <c r="C2" s="535"/>
      <c r="D2" s="535"/>
      <c r="E2" s="535"/>
      <c r="F2" s="535"/>
      <c r="G2" s="535"/>
      <c r="H2" s="535"/>
      <c r="I2" s="535"/>
      <c r="J2" s="535"/>
      <c r="K2" s="535"/>
      <c r="L2" s="535"/>
      <c r="M2" s="535"/>
      <c r="N2" s="535"/>
      <c r="O2" s="535"/>
      <c r="P2" s="3"/>
      <c r="Q2" s="3"/>
      <c r="R2" s="3"/>
      <c r="S2" s="3"/>
      <c r="T2" s="3"/>
    </row>
    <row r="3" spans="1:254" ht="20.100000000000001" customHeight="1" x14ac:dyDescent="0.25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</row>
    <row r="4" spans="1:254" x14ac:dyDescent="0.25">
      <c r="A4" s="551" t="s">
        <v>1355</v>
      </c>
      <c r="B4" s="551"/>
      <c r="C4" s="551"/>
      <c r="D4" s="551"/>
      <c r="E4" s="551"/>
      <c r="F4" s="551"/>
      <c r="G4" s="551"/>
      <c r="H4" s="551"/>
      <c r="I4" s="551"/>
      <c r="J4" s="551"/>
      <c r="K4" s="551"/>
      <c r="L4" s="551"/>
      <c r="M4" s="551"/>
      <c r="N4" s="7"/>
      <c r="O4" s="7"/>
    </row>
    <row r="5" spans="1:254" x14ac:dyDescent="0.25">
      <c r="A5" s="8" t="s">
        <v>844</v>
      </c>
      <c r="B5" s="8" t="s">
        <v>845</v>
      </c>
      <c r="C5" s="589" t="s">
        <v>580</v>
      </c>
      <c r="D5" s="590"/>
      <c r="E5" s="8" t="s">
        <v>845</v>
      </c>
      <c r="F5" s="587" t="s">
        <v>1201</v>
      </c>
      <c r="G5" s="588"/>
      <c r="H5" s="587" t="s">
        <v>1202</v>
      </c>
      <c r="I5" s="588"/>
      <c r="J5" s="587" t="s">
        <v>1356</v>
      </c>
      <c r="K5" s="588"/>
      <c r="L5" s="589" t="s">
        <v>580</v>
      </c>
      <c r="M5" s="590"/>
      <c r="N5" s="280"/>
      <c r="O5" s="280"/>
      <c r="P5" s="280"/>
      <c r="Q5" s="280"/>
      <c r="R5" s="280"/>
      <c r="S5" s="280"/>
    </row>
    <row r="6" spans="1:254" x14ac:dyDescent="0.25">
      <c r="A6" s="10" t="s">
        <v>13</v>
      </c>
      <c r="B6" s="10" t="s">
        <v>14</v>
      </c>
      <c r="C6" s="469" t="s">
        <v>16</v>
      </c>
      <c r="D6" s="469"/>
      <c r="E6" s="10" t="s">
        <v>14</v>
      </c>
      <c r="F6" s="486" t="s">
        <v>1204</v>
      </c>
      <c r="G6" s="566"/>
      <c r="H6" s="486" t="s">
        <v>1205</v>
      </c>
      <c r="I6" s="566"/>
      <c r="J6" s="486" t="s">
        <v>1357</v>
      </c>
      <c r="K6" s="566"/>
      <c r="L6" s="469" t="s">
        <v>16</v>
      </c>
      <c r="M6" s="469"/>
      <c r="N6" s="280"/>
      <c r="O6" s="280"/>
      <c r="P6" s="280"/>
      <c r="Q6" s="280"/>
      <c r="R6" s="280"/>
      <c r="S6" s="280"/>
    </row>
    <row r="7" spans="1:254" x14ac:dyDescent="0.25">
      <c r="A7" s="14"/>
      <c r="B7" s="14"/>
      <c r="C7" s="643" t="s">
        <v>1358</v>
      </c>
      <c r="D7" s="643"/>
      <c r="E7" s="281"/>
      <c r="F7" s="644" t="s">
        <v>1359</v>
      </c>
      <c r="G7" s="645"/>
      <c r="H7" s="644" t="s">
        <v>1360</v>
      </c>
      <c r="I7" s="645"/>
      <c r="J7" s="646" t="s">
        <v>1361</v>
      </c>
      <c r="K7" s="646"/>
      <c r="L7" s="643" t="s">
        <v>1358</v>
      </c>
      <c r="M7" s="643"/>
      <c r="N7" s="602"/>
      <c r="O7" s="602"/>
      <c r="P7" s="280"/>
      <c r="Q7" s="280"/>
      <c r="R7" s="280"/>
      <c r="S7" s="280"/>
    </row>
    <row r="8" spans="1:254" hidden="1" x14ac:dyDescent="0.2">
      <c r="A8" s="27" t="s">
        <v>1362</v>
      </c>
      <c r="B8" s="38" t="s">
        <v>1363</v>
      </c>
      <c r="C8" s="22">
        <v>45596</v>
      </c>
      <c r="D8" s="22">
        <f t="shared" ref="D8:I8" si="0">C8+1</f>
        <v>45597</v>
      </c>
      <c r="E8" s="38" t="s">
        <v>1364</v>
      </c>
      <c r="F8" s="37">
        <f t="shared" ref="F8:F21" si="1">D8+11</f>
        <v>45608</v>
      </c>
      <c r="G8" s="22">
        <f t="shared" si="0"/>
        <v>45609</v>
      </c>
      <c r="H8" s="37">
        <f t="shared" si="0"/>
        <v>45610</v>
      </c>
      <c r="I8" s="22">
        <f t="shared" si="0"/>
        <v>45611</v>
      </c>
      <c r="J8" s="37">
        <f t="shared" ref="J8:J12" si="2">I8+7</f>
        <v>45618</v>
      </c>
      <c r="K8" s="22">
        <f t="shared" ref="K8:K12" si="3">J8+2</f>
        <v>45620</v>
      </c>
      <c r="L8" s="22">
        <f t="shared" ref="L8:L12" si="4">K8+11</f>
        <v>45631</v>
      </c>
      <c r="M8" s="22">
        <f t="shared" ref="M8:M21" si="5">L8+1</f>
        <v>45632</v>
      </c>
      <c r="N8" s="280"/>
      <c r="O8" s="280"/>
    </row>
    <row r="9" spans="1:254" hidden="1" x14ac:dyDescent="0.2">
      <c r="A9" s="282" t="s">
        <v>1365</v>
      </c>
      <c r="B9" s="38" t="s">
        <v>1366</v>
      </c>
      <c r="C9" s="44">
        <v>45603</v>
      </c>
      <c r="D9" s="44">
        <f t="shared" ref="D9:I9" si="6">C9+1</f>
        <v>45604</v>
      </c>
      <c r="E9" s="64" t="s">
        <v>1367</v>
      </c>
      <c r="F9" s="43">
        <f t="shared" si="1"/>
        <v>45615</v>
      </c>
      <c r="G9" s="44">
        <f t="shared" si="6"/>
        <v>45616</v>
      </c>
      <c r="H9" s="43">
        <f t="shared" si="6"/>
        <v>45617</v>
      </c>
      <c r="I9" s="44">
        <f t="shared" si="6"/>
        <v>45618</v>
      </c>
      <c r="J9" s="43">
        <f t="shared" si="2"/>
        <v>45625</v>
      </c>
      <c r="K9" s="44">
        <f t="shared" si="3"/>
        <v>45627</v>
      </c>
      <c r="L9" s="138" t="s">
        <v>1368</v>
      </c>
      <c r="M9" s="22"/>
      <c r="N9" s="280"/>
      <c r="O9" s="280"/>
    </row>
    <row r="10" spans="1:254" hidden="1" x14ac:dyDescent="0.2">
      <c r="A10" s="27" t="s">
        <v>1369</v>
      </c>
      <c r="B10" s="38" t="s">
        <v>1370</v>
      </c>
      <c r="C10" s="22">
        <v>45610</v>
      </c>
      <c r="D10" s="22">
        <f t="shared" ref="D10:I10" si="7">C10+1</f>
        <v>45611</v>
      </c>
      <c r="E10" s="38" t="s">
        <v>1371</v>
      </c>
      <c r="F10" s="37">
        <f t="shared" si="1"/>
        <v>45622</v>
      </c>
      <c r="G10" s="22">
        <f t="shared" si="7"/>
        <v>45623</v>
      </c>
      <c r="H10" s="37">
        <f t="shared" si="7"/>
        <v>45624</v>
      </c>
      <c r="I10" s="22">
        <f t="shared" si="7"/>
        <v>45625</v>
      </c>
      <c r="J10" s="37">
        <f t="shared" si="2"/>
        <v>45632</v>
      </c>
      <c r="K10" s="22">
        <f t="shared" si="3"/>
        <v>45634</v>
      </c>
      <c r="L10" s="22">
        <f t="shared" si="4"/>
        <v>45645</v>
      </c>
      <c r="M10" s="22">
        <f t="shared" si="5"/>
        <v>45646</v>
      </c>
      <c r="N10" s="280"/>
      <c r="O10" s="280"/>
    </row>
    <row r="11" spans="1:254" hidden="1" x14ac:dyDescent="0.2">
      <c r="A11" s="27" t="s">
        <v>1372</v>
      </c>
      <c r="B11" s="38" t="s">
        <v>1373</v>
      </c>
      <c r="C11" s="22">
        <v>45617</v>
      </c>
      <c r="D11" s="22">
        <f t="shared" ref="D11:I11" si="8">C11+1</f>
        <v>45618</v>
      </c>
      <c r="E11" s="38" t="s">
        <v>1374</v>
      </c>
      <c r="F11" s="37">
        <f t="shared" si="1"/>
        <v>45629</v>
      </c>
      <c r="G11" s="22">
        <f t="shared" si="8"/>
        <v>45630</v>
      </c>
      <c r="H11" s="37">
        <f t="shared" si="8"/>
        <v>45631</v>
      </c>
      <c r="I11" s="22">
        <f t="shared" si="8"/>
        <v>45632</v>
      </c>
      <c r="J11" s="37">
        <f t="shared" si="2"/>
        <v>45639</v>
      </c>
      <c r="K11" s="22">
        <f t="shared" si="3"/>
        <v>45641</v>
      </c>
      <c r="L11" s="22">
        <f t="shared" si="4"/>
        <v>45652</v>
      </c>
      <c r="M11" s="22">
        <f t="shared" si="5"/>
        <v>45653</v>
      </c>
      <c r="N11" s="280"/>
      <c r="O11" s="280"/>
    </row>
    <row r="12" spans="1:254" hidden="1" x14ac:dyDescent="0.2">
      <c r="A12" s="27" t="s">
        <v>1375</v>
      </c>
      <c r="B12" s="38" t="s">
        <v>1376</v>
      </c>
      <c r="C12" s="22">
        <v>45624</v>
      </c>
      <c r="D12" s="22">
        <f t="shared" ref="D12:I12" si="9">C12+1</f>
        <v>45625</v>
      </c>
      <c r="E12" s="38" t="s">
        <v>1377</v>
      </c>
      <c r="F12" s="37">
        <f t="shared" si="1"/>
        <v>45636</v>
      </c>
      <c r="G12" s="22">
        <f t="shared" si="9"/>
        <v>45637</v>
      </c>
      <c r="H12" s="37">
        <f t="shared" si="9"/>
        <v>45638</v>
      </c>
      <c r="I12" s="22">
        <f t="shared" si="9"/>
        <v>45639</v>
      </c>
      <c r="J12" s="37">
        <f t="shared" si="2"/>
        <v>45646</v>
      </c>
      <c r="K12" s="22">
        <f t="shared" si="3"/>
        <v>45648</v>
      </c>
      <c r="L12" s="22">
        <f t="shared" si="4"/>
        <v>45659</v>
      </c>
      <c r="M12" s="22">
        <f t="shared" si="5"/>
        <v>45660</v>
      </c>
      <c r="N12" s="280"/>
      <c r="O12" s="280"/>
    </row>
    <row r="13" spans="1:254" hidden="1" x14ac:dyDescent="0.2">
      <c r="A13" s="27" t="s">
        <v>1362</v>
      </c>
      <c r="B13" s="38" t="s">
        <v>1378</v>
      </c>
      <c r="C13" s="22">
        <v>45631</v>
      </c>
      <c r="D13" s="22">
        <f t="shared" ref="D13:I13" si="10">C13+1</f>
        <v>45632</v>
      </c>
      <c r="E13" s="38" t="s">
        <v>1379</v>
      </c>
      <c r="F13" s="37">
        <f t="shared" si="1"/>
        <v>45643</v>
      </c>
      <c r="G13" s="22">
        <f t="shared" si="10"/>
        <v>45644</v>
      </c>
      <c r="H13" s="37">
        <f t="shared" si="10"/>
        <v>45645</v>
      </c>
      <c r="I13" s="22">
        <f t="shared" si="10"/>
        <v>45646</v>
      </c>
      <c r="J13" s="24" t="s">
        <v>40</v>
      </c>
      <c r="K13" s="24" t="s">
        <v>40</v>
      </c>
      <c r="L13" s="22">
        <v>45666</v>
      </c>
      <c r="M13" s="22">
        <f t="shared" si="5"/>
        <v>45667</v>
      </c>
      <c r="N13" s="280"/>
      <c r="O13" s="280"/>
    </row>
    <row r="14" spans="1:254" hidden="1" x14ac:dyDescent="0.2">
      <c r="A14" s="283" t="s">
        <v>1380</v>
      </c>
      <c r="B14" s="38" t="s">
        <v>1381</v>
      </c>
      <c r="C14" s="22">
        <v>45638</v>
      </c>
      <c r="D14" s="22">
        <f t="shared" ref="D14:I14" si="11">C14+1</f>
        <v>45639</v>
      </c>
      <c r="E14" s="38" t="s">
        <v>1382</v>
      </c>
      <c r="F14" s="37">
        <f t="shared" si="1"/>
        <v>45650</v>
      </c>
      <c r="G14" s="22">
        <f t="shared" si="11"/>
        <v>45651</v>
      </c>
      <c r="H14" s="37">
        <f t="shared" si="11"/>
        <v>45652</v>
      </c>
      <c r="I14" s="22">
        <f t="shared" si="11"/>
        <v>45653</v>
      </c>
      <c r="J14" s="37">
        <f t="shared" ref="J14:J21" si="12">I14+7</f>
        <v>45660</v>
      </c>
      <c r="K14" s="22">
        <f t="shared" ref="K14:K21" si="13">J14+2</f>
        <v>45662</v>
      </c>
      <c r="L14" s="22">
        <f t="shared" ref="L14:L21" si="14">K14+11</f>
        <v>45673</v>
      </c>
      <c r="M14" s="22">
        <f t="shared" si="5"/>
        <v>45674</v>
      </c>
      <c r="N14" s="280"/>
      <c r="O14" s="280"/>
    </row>
    <row r="15" spans="1:254" hidden="1" x14ac:dyDescent="0.2">
      <c r="A15" s="27" t="s">
        <v>1369</v>
      </c>
      <c r="B15" s="38" t="s">
        <v>1383</v>
      </c>
      <c r="C15" s="22">
        <v>45645</v>
      </c>
      <c r="D15" s="22">
        <f t="shared" ref="D15:I15" si="15">C15+1</f>
        <v>45646</v>
      </c>
      <c r="E15" s="38" t="s">
        <v>1384</v>
      </c>
      <c r="F15" s="37">
        <f t="shared" si="1"/>
        <v>45657</v>
      </c>
      <c r="G15" s="22">
        <f t="shared" si="15"/>
        <v>45658</v>
      </c>
      <c r="H15" s="37">
        <f t="shared" si="15"/>
        <v>45659</v>
      </c>
      <c r="I15" s="22">
        <f t="shared" si="15"/>
        <v>45660</v>
      </c>
      <c r="J15" s="37">
        <f t="shared" si="12"/>
        <v>45667</v>
      </c>
      <c r="K15" s="22">
        <f t="shared" si="13"/>
        <v>45669</v>
      </c>
      <c r="L15" s="22">
        <f t="shared" si="14"/>
        <v>45680</v>
      </c>
      <c r="M15" s="22">
        <f t="shared" si="5"/>
        <v>45681</v>
      </c>
      <c r="N15" s="280"/>
      <c r="O15" s="280"/>
    </row>
    <row r="16" spans="1:254" hidden="1" x14ac:dyDescent="0.2">
      <c r="A16" s="27" t="s">
        <v>1372</v>
      </c>
      <c r="B16" s="38" t="s">
        <v>1385</v>
      </c>
      <c r="C16" s="22">
        <v>45652</v>
      </c>
      <c r="D16" s="22">
        <f t="shared" ref="D16:I16" si="16">C16+1</f>
        <v>45653</v>
      </c>
      <c r="E16" s="38" t="s">
        <v>1386</v>
      </c>
      <c r="F16" s="37">
        <f t="shared" si="1"/>
        <v>45664</v>
      </c>
      <c r="G16" s="22">
        <f t="shared" si="16"/>
        <v>45665</v>
      </c>
      <c r="H16" s="37">
        <f t="shared" si="16"/>
        <v>45666</v>
      </c>
      <c r="I16" s="22">
        <f t="shared" si="16"/>
        <v>45667</v>
      </c>
      <c r="J16" s="37">
        <f t="shared" si="12"/>
        <v>45674</v>
      </c>
      <c r="K16" s="22">
        <f t="shared" si="13"/>
        <v>45676</v>
      </c>
      <c r="L16" s="22">
        <f t="shared" si="14"/>
        <v>45687</v>
      </c>
      <c r="M16" s="22">
        <f t="shared" si="5"/>
        <v>45688</v>
      </c>
      <c r="N16" s="280"/>
      <c r="O16" s="280"/>
    </row>
    <row r="17" spans="1:15" hidden="1" x14ac:dyDescent="0.2">
      <c r="A17" s="27" t="s">
        <v>1375</v>
      </c>
      <c r="B17" s="64" t="s">
        <v>1387</v>
      </c>
      <c r="C17" s="37">
        <v>45659</v>
      </c>
      <c r="D17" s="22">
        <f t="shared" ref="D17:I17" si="17">C17+1</f>
        <v>45660</v>
      </c>
      <c r="E17" s="38" t="s">
        <v>1388</v>
      </c>
      <c r="F17" s="37">
        <f t="shared" si="1"/>
        <v>45671</v>
      </c>
      <c r="G17" s="22">
        <f t="shared" si="17"/>
        <v>45672</v>
      </c>
      <c r="H17" s="37">
        <f t="shared" si="17"/>
        <v>45673</v>
      </c>
      <c r="I17" s="22">
        <f t="shared" si="17"/>
        <v>45674</v>
      </c>
      <c r="J17" s="37">
        <f t="shared" si="12"/>
        <v>45681</v>
      </c>
      <c r="K17" s="22">
        <f t="shared" si="13"/>
        <v>45683</v>
      </c>
      <c r="L17" s="22">
        <f t="shared" si="14"/>
        <v>45694</v>
      </c>
      <c r="M17" s="22">
        <f t="shared" si="5"/>
        <v>45695</v>
      </c>
      <c r="N17" s="280"/>
      <c r="O17" s="280"/>
    </row>
    <row r="18" spans="1:15" hidden="1" x14ac:dyDescent="0.2">
      <c r="A18" s="27" t="s">
        <v>1362</v>
      </c>
      <c r="B18" s="38" t="s">
        <v>1389</v>
      </c>
      <c r="C18" s="37">
        <v>45666</v>
      </c>
      <c r="D18" s="22">
        <f t="shared" ref="D18:I18" si="18">C18+1</f>
        <v>45667</v>
      </c>
      <c r="E18" s="38" t="s">
        <v>1390</v>
      </c>
      <c r="F18" s="37">
        <f t="shared" si="1"/>
        <v>45678</v>
      </c>
      <c r="G18" s="22">
        <f t="shared" si="18"/>
        <v>45679</v>
      </c>
      <c r="H18" s="37">
        <f t="shared" si="18"/>
        <v>45680</v>
      </c>
      <c r="I18" s="22">
        <f t="shared" si="18"/>
        <v>45681</v>
      </c>
      <c r="J18" s="37">
        <f t="shared" si="12"/>
        <v>45688</v>
      </c>
      <c r="K18" s="22">
        <f t="shared" si="13"/>
        <v>45690</v>
      </c>
      <c r="L18" s="22">
        <f t="shared" si="14"/>
        <v>45701</v>
      </c>
      <c r="M18" s="22">
        <f t="shared" si="5"/>
        <v>45702</v>
      </c>
      <c r="N18" s="280"/>
      <c r="O18" s="280"/>
    </row>
    <row r="19" spans="1:15" hidden="1" x14ac:dyDescent="0.2">
      <c r="A19" s="27" t="s">
        <v>1380</v>
      </c>
      <c r="B19" s="38" t="s">
        <v>1391</v>
      </c>
      <c r="C19" s="37">
        <v>45673</v>
      </c>
      <c r="D19" s="22">
        <f t="shared" ref="D19:H19" si="19">C19+1</f>
        <v>45674</v>
      </c>
      <c r="E19" s="39" t="s">
        <v>1392</v>
      </c>
      <c r="F19" s="37">
        <f t="shared" si="1"/>
        <v>45685</v>
      </c>
      <c r="G19" s="22">
        <f t="shared" si="19"/>
        <v>45686</v>
      </c>
      <c r="H19" s="37">
        <f t="shared" si="19"/>
        <v>45687</v>
      </c>
      <c r="I19" s="267" t="s">
        <v>167</v>
      </c>
      <c r="J19" s="37"/>
      <c r="K19" s="22"/>
      <c r="L19" s="22"/>
      <c r="M19" s="22"/>
      <c r="N19" s="280"/>
      <c r="O19" s="280"/>
    </row>
    <row r="20" spans="1:15" hidden="1" x14ac:dyDescent="0.2">
      <c r="A20" s="27" t="s">
        <v>1369</v>
      </c>
      <c r="B20" s="38" t="s">
        <v>1393</v>
      </c>
      <c r="C20" s="37">
        <v>45680</v>
      </c>
      <c r="D20" s="22">
        <f t="shared" ref="D20:I20" si="20">C20+1</f>
        <v>45681</v>
      </c>
      <c r="E20" s="38" t="s">
        <v>1394</v>
      </c>
      <c r="F20" s="37">
        <f t="shared" si="1"/>
        <v>45692</v>
      </c>
      <c r="G20" s="22">
        <f t="shared" si="20"/>
        <v>45693</v>
      </c>
      <c r="H20" s="37">
        <f t="shared" si="20"/>
        <v>45694</v>
      </c>
      <c r="I20" s="22">
        <f t="shared" si="20"/>
        <v>45695</v>
      </c>
      <c r="J20" s="37">
        <f t="shared" si="12"/>
        <v>45702</v>
      </c>
      <c r="K20" s="22">
        <f t="shared" si="13"/>
        <v>45704</v>
      </c>
      <c r="L20" s="22">
        <f t="shared" si="14"/>
        <v>45715</v>
      </c>
      <c r="M20" s="22">
        <f t="shared" si="5"/>
        <v>45716</v>
      </c>
      <c r="N20" s="280"/>
      <c r="O20" s="280"/>
    </row>
    <row r="21" spans="1:15" hidden="1" x14ac:dyDescent="0.2">
      <c r="A21" s="27" t="s">
        <v>1372</v>
      </c>
      <c r="B21" s="38" t="s">
        <v>1395</v>
      </c>
      <c r="C21" s="37">
        <v>45687</v>
      </c>
      <c r="D21" s="22">
        <f>C21+1</f>
        <v>45688</v>
      </c>
      <c r="E21" s="38" t="s">
        <v>1396</v>
      </c>
      <c r="F21" s="37">
        <f t="shared" si="1"/>
        <v>45699</v>
      </c>
      <c r="G21" s="22">
        <f>F21+1</f>
        <v>45700</v>
      </c>
      <c r="H21" s="37">
        <f>G21+1</f>
        <v>45701</v>
      </c>
      <c r="I21" s="22">
        <f>H21+1</f>
        <v>45702</v>
      </c>
      <c r="J21" s="37">
        <f t="shared" si="12"/>
        <v>45709</v>
      </c>
      <c r="K21" s="22">
        <f t="shared" si="13"/>
        <v>45711</v>
      </c>
      <c r="L21" s="22">
        <f t="shared" si="14"/>
        <v>45722</v>
      </c>
      <c r="M21" s="22">
        <f t="shared" si="5"/>
        <v>45723</v>
      </c>
      <c r="N21" s="280"/>
      <c r="O21" s="280"/>
    </row>
    <row r="22" spans="1:15" hidden="1" x14ac:dyDescent="0.2">
      <c r="A22" s="599" t="s">
        <v>295</v>
      </c>
      <c r="B22" s="600"/>
      <c r="C22" s="600"/>
      <c r="D22" s="600"/>
      <c r="E22" s="600"/>
      <c r="F22" s="600"/>
      <c r="G22" s="600"/>
      <c r="H22" s="600"/>
      <c r="I22" s="600"/>
      <c r="J22" s="600"/>
      <c r="K22" s="600"/>
      <c r="L22" s="600"/>
      <c r="M22" s="601"/>
      <c r="N22" s="280"/>
      <c r="O22" s="280"/>
    </row>
    <row r="23" spans="1:15" hidden="1" x14ac:dyDescent="0.2">
      <c r="A23" s="27" t="s">
        <v>1375</v>
      </c>
      <c r="B23" s="38" t="s">
        <v>1397</v>
      </c>
      <c r="C23" s="37">
        <v>45701</v>
      </c>
      <c r="D23" s="22">
        <f t="shared" ref="D23:D30" si="21">C23+1</f>
        <v>45702</v>
      </c>
      <c r="E23" s="38" t="s">
        <v>1398</v>
      </c>
      <c r="F23" s="37">
        <f t="shared" ref="F23:F30" si="22">D23+11</f>
        <v>45713</v>
      </c>
      <c r="G23" s="22">
        <f t="shared" ref="G23:I23" si="23">F23+1</f>
        <v>45714</v>
      </c>
      <c r="H23" s="37">
        <f t="shared" si="23"/>
        <v>45715</v>
      </c>
      <c r="I23" s="22">
        <f t="shared" si="23"/>
        <v>45716</v>
      </c>
      <c r="J23" s="37">
        <f t="shared" ref="J23:J44" si="24">I23+7</f>
        <v>45723</v>
      </c>
      <c r="K23" s="22">
        <f t="shared" ref="K23:K44" si="25">J23+2</f>
        <v>45725</v>
      </c>
      <c r="L23" s="22">
        <f t="shared" ref="L23:L44" si="26">K23+11</f>
        <v>45736</v>
      </c>
      <c r="M23" s="22">
        <f t="shared" ref="M23:M44" si="27">L23+1</f>
        <v>45737</v>
      </c>
      <c r="N23" s="280"/>
      <c r="O23" s="280"/>
    </row>
    <row r="24" spans="1:15" hidden="1" x14ac:dyDescent="0.2">
      <c r="A24" s="27" t="s">
        <v>1362</v>
      </c>
      <c r="B24" s="38" t="s">
        <v>1399</v>
      </c>
      <c r="C24" s="37">
        <v>45708</v>
      </c>
      <c r="D24" s="22">
        <f t="shared" si="21"/>
        <v>45709</v>
      </c>
      <c r="E24" s="38" t="s">
        <v>1400</v>
      </c>
      <c r="F24" s="37">
        <f t="shared" si="22"/>
        <v>45720</v>
      </c>
      <c r="G24" s="22">
        <f t="shared" ref="G24:I24" si="28">F24+1</f>
        <v>45721</v>
      </c>
      <c r="H24" s="37">
        <f t="shared" si="28"/>
        <v>45722</v>
      </c>
      <c r="I24" s="22">
        <f t="shared" si="28"/>
        <v>45723</v>
      </c>
      <c r="J24" s="37">
        <f t="shared" si="24"/>
        <v>45730</v>
      </c>
      <c r="K24" s="22">
        <f t="shared" si="25"/>
        <v>45732</v>
      </c>
      <c r="L24" s="22">
        <f t="shared" si="26"/>
        <v>45743</v>
      </c>
      <c r="M24" s="22">
        <f t="shared" si="27"/>
        <v>45744</v>
      </c>
      <c r="N24" s="280"/>
      <c r="O24" s="280"/>
    </row>
    <row r="25" spans="1:15" hidden="1" x14ac:dyDescent="0.2">
      <c r="A25" s="27" t="s">
        <v>1369</v>
      </c>
      <c r="B25" s="38" t="s">
        <v>1401</v>
      </c>
      <c r="C25" s="37">
        <v>45715</v>
      </c>
      <c r="D25" s="22">
        <f t="shared" si="21"/>
        <v>45716</v>
      </c>
      <c r="E25" s="38" t="s">
        <v>1402</v>
      </c>
      <c r="F25" s="37">
        <f t="shared" si="22"/>
        <v>45727</v>
      </c>
      <c r="G25" s="22">
        <f t="shared" ref="G25:I25" si="29">F25+1</f>
        <v>45728</v>
      </c>
      <c r="H25" s="37">
        <f t="shared" si="29"/>
        <v>45729</v>
      </c>
      <c r="I25" s="22">
        <f t="shared" si="29"/>
        <v>45730</v>
      </c>
      <c r="J25" s="37">
        <f t="shared" si="24"/>
        <v>45737</v>
      </c>
      <c r="K25" s="22">
        <f t="shared" si="25"/>
        <v>45739</v>
      </c>
      <c r="L25" s="22">
        <f t="shared" si="26"/>
        <v>45750</v>
      </c>
      <c r="M25" s="22">
        <f t="shared" si="27"/>
        <v>45751</v>
      </c>
      <c r="N25" s="280"/>
      <c r="O25" s="280"/>
    </row>
    <row r="26" spans="1:15" hidden="1" x14ac:dyDescent="0.2">
      <c r="A26" s="27" t="s">
        <v>1372</v>
      </c>
      <c r="B26" s="38" t="s">
        <v>1403</v>
      </c>
      <c r="C26" s="37">
        <v>45722</v>
      </c>
      <c r="D26" s="22">
        <f t="shared" si="21"/>
        <v>45723</v>
      </c>
      <c r="E26" s="38" t="s">
        <v>1404</v>
      </c>
      <c r="F26" s="37">
        <f t="shared" si="22"/>
        <v>45734</v>
      </c>
      <c r="G26" s="22">
        <f t="shared" ref="G26:I29" si="30">F26+1</f>
        <v>45735</v>
      </c>
      <c r="H26" s="37">
        <f t="shared" si="30"/>
        <v>45736</v>
      </c>
      <c r="I26" s="22">
        <f t="shared" si="30"/>
        <v>45737</v>
      </c>
      <c r="J26" s="37">
        <f t="shared" si="24"/>
        <v>45744</v>
      </c>
      <c r="K26" s="22">
        <f t="shared" si="25"/>
        <v>45746</v>
      </c>
      <c r="L26" s="22">
        <f t="shared" si="26"/>
        <v>45757</v>
      </c>
      <c r="M26" s="22">
        <f t="shared" si="27"/>
        <v>45758</v>
      </c>
      <c r="N26" s="280"/>
      <c r="O26" s="280"/>
    </row>
    <row r="27" spans="1:15" hidden="1" x14ac:dyDescent="0.2">
      <c r="A27" s="282" t="s">
        <v>1405</v>
      </c>
      <c r="B27" s="38" t="s">
        <v>1406</v>
      </c>
      <c r="C27" s="37">
        <v>45729</v>
      </c>
      <c r="D27" s="22">
        <f t="shared" si="21"/>
        <v>45730</v>
      </c>
      <c r="E27" s="38" t="s">
        <v>1407</v>
      </c>
      <c r="F27" s="37">
        <f t="shared" si="22"/>
        <v>45741</v>
      </c>
      <c r="G27" s="22">
        <f t="shared" si="30"/>
        <v>45742</v>
      </c>
      <c r="H27" s="37">
        <f t="shared" si="30"/>
        <v>45743</v>
      </c>
      <c r="I27" s="22">
        <f t="shared" si="30"/>
        <v>45744</v>
      </c>
      <c r="J27" s="37">
        <f t="shared" si="24"/>
        <v>45751</v>
      </c>
      <c r="K27" s="22">
        <f t="shared" si="25"/>
        <v>45753</v>
      </c>
      <c r="L27" s="22">
        <f t="shared" si="26"/>
        <v>45764</v>
      </c>
      <c r="M27" s="22">
        <f t="shared" si="27"/>
        <v>45765</v>
      </c>
      <c r="N27" s="280"/>
      <c r="O27" s="280"/>
    </row>
    <row r="28" spans="1:15" hidden="1" x14ac:dyDescent="0.2">
      <c r="A28" s="27" t="s">
        <v>1375</v>
      </c>
      <c r="B28" s="38" t="s">
        <v>1408</v>
      </c>
      <c r="C28" s="37">
        <v>45736</v>
      </c>
      <c r="D28" s="22">
        <f t="shared" si="21"/>
        <v>45737</v>
      </c>
      <c r="E28" s="38" t="s">
        <v>1409</v>
      </c>
      <c r="F28" s="37">
        <f t="shared" si="22"/>
        <v>45748</v>
      </c>
      <c r="G28" s="22">
        <f t="shared" si="30"/>
        <v>45749</v>
      </c>
      <c r="H28" s="37">
        <f t="shared" si="30"/>
        <v>45750</v>
      </c>
      <c r="I28" s="22">
        <f t="shared" si="30"/>
        <v>45751</v>
      </c>
      <c r="J28" s="37">
        <f t="shared" si="24"/>
        <v>45758</v>
      </c>
      <c r="K28" s="22">
        <f t="shared" si="25"/>
        <v>45760</v>
      </c>
      <c r="L28" s="22">
        <f t="shared" si="26"/>
        <v>45771</v>
      </c>
      <c r="M28" s="22">
        <f t="shared" si="27"/>
        <v>45772</v>
      </c>
      <c r="N28" s="280"/>
      <c r="O28" s="280"/>
    </row>
    <row r="29" spans="1:15" hidden="1" x14ac:dyDescent="0.2">
      <c r="A29" s="27" t="s">
        <v>1362</v>
      </c>
      <c r="B29" s="38" t="s">
        <v>1410</v>
      </c>
      <c r="C29" s="37">
        <v>45743</v>
      </c>
      <c r="D29" s="22">
        <f t="shared" si="21"/>
        <v>45744</v>
      </c>
      <c r="E29" s="38" t="s">
        <v>1411</v>
      </c>
      <c r="F29" s="37">
        <f t="shared" si="22"/>
        <v>45755</v>
      </c>
      <c r="G29" s="22">
        <f t="shared" si="30"/>
        <v>45756</v>
      </c>
      <c r="H29" s="37">
        <f t="shared" si="30"/>
        <v>45757</v>
      </c>
      <c r="I29" s="22">
        <f t="shared" si="30"/>
        <v>45758</v>
      </c>
      <c r="J29" s="37">
        <f t="shared" si="24"/>
        <v>45765</v>
      </c>
      <c r="K29" s="22">
        <f t="shared" si="25"/>
        <v>45767</v>
      </c>
      <c r="L29" s="22">
        <f t="shared" si="26"/>
        <v>45778</v>
      </c>
      <c r="M29" s="22">
        <f t="shared" si="27"/>
        <v>45779</v>
      </c>
      <c r="N29" s="280"/>
      <c r="O29" s="280"/>
    </row>
    <row r="30" spans="1:15" hidden="1" x14ac:dyDescent="0.2">
      <c r="A30" s="27" t="s">
        <v>1369</v>
      </c>
      <c r="B30" s="64" t="s">
        <v>1412</v>
      </c>
      <c r="C30" s="43">
        <v>45750</v>
      </c>
      <c r="D30" s="44">
        <f t="shared" si="21"/>
        <v>45751</v>
      </c>
      <c r="E30" s="284" t="s">
        <v>1413</v>
      </c>
      <c r="F30" s="43">
        <f t="shared" si="22"/>
        <v>45762</v>
      </c>
      <c r="G30" s="44">
        <f t="shared" ref="G30:I30" si="31">F30+1</f>
        <v>45763</v>
      </c>
      <c r="H30" s="43">
        <f t="shared" si="31"/>
        <v>45764</v>
      </c>
      <c r="I30" s="44">
        <f t="shared" si="31"/>
        <v>45765</v>
      </c>
      <c r="J30" s="24" t="s">
        <v>40</v>
      </c>
      <c r="K30" s="24" t="s">
        <v>40</v>
      </c>
      <c r="L30" s="43">
        <v>45785</v>
      </c>
      <c r="M30" s="44">
        <f t="shared" si="27"/>
        <v>45786</v>
      </c>
      <c r="N30" s="280"/>
      <c r="O30" s="280"/>
    </row>
    <row r="31" spans="1:15" hidden="1" x14ac:dyDescent="0.2">
      <c r="A31" s="27" t="s">
        <v>1372</v>
      </c>
      <c r="B31" s="64" t="s">
        <v>1414</v>
      </c>
      <c r="C31" s="43">
        <v>45757</v>
      </c>
      <c r="D31" s="86" t="s">
        <v>1415</v>
      </c>
      <c r="E31" s="47" t="s">
        <v>167</v>
      </c>
      <c r="F31" s="43"/>
      <c r="G31" s="44"/>
      <c r="H31" s="43"/>
      <c r="I31" s="44"/>
      <c r="J31" s="43"/>
      <c r="K31" s="44"/>
      <c r="L31" s="44"/>
      <c r="M31" s="44"/>
      <c r="N31" s="280"/>
      <c r="O31" s="280"/>
    </row>
    <row r="32" spans="1:15" hidden="1" x14ac:dyDescent="0.2">
      <c r="A32" s="285" t="s">
        <v>1416</v>
      </c>
      <c r="B32" s="64"/>
      <c r="C32" s="55" t="s">
        <v>1417</v>
      </c>
      <c r="D32" s="86" t="s">
        <v>1415</v>
      </c>
      <c r="E32" s="64" t="s">
        <v>1418</v>
      </c>
      <c r="F32" s="43">
        <v>45769</v>
      </c>
      <c r="G32" s="44">
        <f t="shared" ref="G32:I32" si="32">F32+1</f>
        <v>45770</v>
      </c>
      <c r="H32" s="43">
        <f t="shared" si="32"/>
        <v>45771</v>
      </c>
      <c r="I32" s="44">
        <f t="shared" si="32"/>
        <v>45772</v>
      </c>
      <c r="J32" s="43">
        <f t="shared" si="24"/>
        <v>45779</v>
      </c>
      <c r="K32" s="44">
        <f t="shared" si="25"/>
        <v>45781</v>
      </c>
      <c r="L32" s="44">
        <f t="shared" si="26"/>
        <v>45792</v>
      </c>
      <c r="M32" s="44">
        <f t="shared" si="27"/>
        <v>45793</v>
      </c>
      <c r="N32" s="280"/>
      <c r="O32" s="280"/>
    </row>
    <row r="33" spans="1:15" hidden="1" x14ac:dyDescent="0.2">
      <c r="A33" s="285" t="s">
        <v>1405</v>
      </c>
      <c r="B33" s="64" t="s">
        <v>1419</v>
      </c>
      <c r="C33" s="43">
        <v>45764</v>
      </c>
      <c r="D33" s="44">
        <f>C33+1</f>
        <v>45765</v>
      </c>
      <c r="E33" s="64" t="s">
        <v>1420</v>
      </c>
      <c r="F33" s="43">
        <f>D33+11</f>
        <v>45776</v>
      </c>
      <c r="G33" s="44">
        <f t="shared" ref="G33:I33" si="33">F33+1</f>
        <v>45777</v>
      </c>
      <c r="H33" s="43">
        <f t="shared" si="33"/>
        <v>45778</v>
      </c>
      <c r="I33" s="44">
        <f t="shared" si="33"/>
        <v>45779</v>
      </c>
      <c r="J33" s="43">
        <f t="shared" si="24"/>
        <v>45786</v>
      </c>
      <c r="K33" s="44">
        <f t="shared" si="25"/>
        <v>45788</v>
      </c>
      <c r="L33" s="44">
        <f t="shared" si="26"/>
        <v>45799</v>
      </c>
      <c r="M33" s="44">
        <f t="shared" si="27"/>
        <v>45800</v>
      </c>
      <c r="N33" s="280"/>
      <c r="O33" s="280"/>
    </row>
    <row r="34" spans="1:15" hidden="1" x14ac:dyDescent="0.2">
      <c r="A34" s="27" t="s">
        <v>1375</v>
      </c>
      <c r="B34" s="64" t="s">
        <v>1421</v>
      </c>
      <c r="C34" s="43">
        <v>45771</v>
      </c>
      <c r="D34" s="44">
        <f>C34+1</f>
        <v>45772</v>
      </c>
      <c r="E34" s="64" t="s">
        <v>1422</v>
      </c>
      <c r="F34" s="43">
        <f>D34+11</f>
        <v>45783</v>
      </c>
      <c r="G34" s="44">
        <f t="shared" ref="G34:I34" si="34">F34+1</f>
        <v>45784</v>
      </c>
      <c r="H34" s="43">
        <f t="shared" si="34"/>
        <v>45785</v>
      </c>
      <c r="I34" s="44">
        <f t="shared" si="34"/>
        <v>45786</v>
      </c>
      <c r="J34" s="43">
        <f t="shared" si="24"/>
        <v>45793</v>
      </c>
      <c r="K34" s="44">
        <f t="shared" si="25"/>
        <v>45795</v>
      </c>
      <c r="L34" s="44">
        <f t="shared" si="26"/>
        <v>45806</v>
      </c>
      <c r="M34" s="44">
        <f t="shared" si="27"/>
        <v>45807</v>
      </c>
      <c r="N34" s="280"/>
      <c r="O34" s="280"/>
    </row>
    <row r="35" spans="1:15" hidden="1" x14ac:dyDescent="0.2">
      <c r="A35" s="285" t="s">
        <v>1362</v>
      </c>
      <c r="B35" s="64" t="s">
        <v>1423</v>
      </c>
      <c r="C35" s="43">
        <v>45778</v>
      </c>
      <c r="D35" s="44">
        <v>45779</v>
      </c>
      <c r="E35" s="64" t="s">
        <v>1424</v>
      </c>
      <c r="F35" s="43">
        <f>F34+7</f>
        <v>45790</v>
      </c>
      <c r="G35" s="44">
        <f t="shared" ref="G35:I35" si="35">F35+1</f>
        <v>45791</v>
      </c>
      <c r="H35" s="43">
        <f t="shared" si="35"/>
        <v>45792</v>
      </c>
      <c r="I35" s="44">
        <f t="shared" si="35"/>
        <v>45793</v>
      </c>
      <c r="J35" s="43">
        <f t="shared" si="24"/>
        <v>45800</v>
      </c>
      <c r="K35" s="44">
        <f t="shared" si="25"/>
        <v>45802</v>
      </c>
      <c r="L35" s="44">
        <f t="shared" si="26"/>
        <v>45813</v>
      </c>
      <c r="M35" s="44">
        <f t="shared" si="27"/>
        <v>45814</v>
      </c>
      <c r="N35" s="280"/>
      <c r="O35" s="280"/>
    </row>
    <row r="36" spans="1:15" hidden="1" x14ac:dyDescent="0.2">
      <c r="A36" s="285" t="s">
        <v>1369</v>
      </c>
      <c r="B36" s="64" t="s">
        <v>1425</v>
      </c>
      <c r="C36" s="43">
        <v>45785</v>
      </c>
      <c r="D36" s="44">
        <v>45786</v>
      </c>
      <c r="E36" s="64" t="s">
        <v>1426</v>
      </c>
      <c r="F36" s="43">
        <f>F35+7</f>
        <v>45797</v>
      </c>
      <c r="G36" s="44">
        <f t="shared" ref="G36:I36" si="36">F36+1</f>
        <v>45798</v>
      </c>
      <c r="H36" s="43">
        <f t="shared" si="36"/>
        <v>45799</v>
      </c>
      <c r="I36" s="44">
        <f t="shared" si="36"/>
        <v>45800</v>
      </c>
      <c r="J36" s="43">
        <f t="shared" si="24"/>
        <v>45807</v>
      </c>
      <c r="K36" s="44">
        <f t="shared" si="25"/>
        <v>45809</v>
      </c>
      <c r="L36" s="44">
        <f t="shared" si="26"/>
        <v>45820</v>
      </c>
      <c r="M36" s="44">
        <f t="shared" si="27"/>
        <v>45821</v>
      </c>
      <c r="N36" s="280"/>
      <c r="O36" s="280"/>
    </row>
    <row r="37" spans="1:15" hidden="1" x14ac:dyDescent="0.2">
      <c r="A37" s="285" t="s">
        <v>1416</v>
      </c>
      <c r="B37" s="64" t="s">
        <v>1427</v>
      </c>
      <c r="C37" s="43">
        <v>45792</v>
      </c>
      <c r="D37" s="286" t="s">
        <v>1428</v>
      </c>
      <c r="E37" s="64" t="s">
        <v>1429</v>
      </c>
      <c r="F37" s="43">
        <v>45804</v>
      </c>
      <c r="G37" s="44">
        <f t="shared" ref="G37:I37" si="37">F37+1</f>
        <v>45805</v>
      </c>
      <c r="H37" s="43">
        <f t="shared" si="37"/>
        <v>45806</v>
      </c>
      <c r="I37" s="44">
        <f t="shared" si="37"/>
        <v>45807</v>
      </c>
      <c r="J37" s="24" t="s">
        <v>40</v>
      </c>
      <c r="K37" s="24" t="s">
        <v>40</v>
      </c>
      <c r="L37" s="43">
        <v>45827</v>
      </c>
      <c r="M37" s="44">
        <f t="shared" si="27"/>
        <v>45828</v>
      </c>
      <c r="N37" s="280"/>
      <c r="O37" s="280"/>
    </row>
    <row r="38" spans="1:15" hidden="1" x14ac:dyDescent="0.2">
      <c r="A38" s="285" t="s">
        <v>1405</v>
      </c>
      <c r="B38" s="64" t="s">
        <v>1430</v>
      </c>
      <c r="C38" s="43">
        <v>45799</v>
      </c>
      <c r="D38" s="44">
        <v>45800</v>
      </c>
      <c r="E38" s="64" t="s">
        <v>1431</v>
      </c>
      <c r="F38" s="43">
        <f>F37+7</f>
        <v>45811</v>
      </c>
      <c r="G38" s="44">
        <f t="shared" ref="G38:I38" si="38">F38+1</f>
        <v>45812</v>
      </c>
      <c r="H38" s="43">
        <f t="shared" si="38"/>
        <v>45813</v>
      </c>
      <c r="I38" s="44">
        <f t="shared" si="38"/>
        <v>45814</v>
      </c>
      <c r="J38" s="43">
        <f t="shared" si="24"/>
        <v>45821</v>
      </c>
      <c r="K38" s="44">
        <f t="shared" si="25"/>
        <v>45823</v>
      </c>
      <c r="L38" s="44">
        <f t="shared" si="26"/>
        <v>45834</v>
      </c>
      <c r="M38" s="44">
        <f t="shared" si="27"/>
        <v>45835</v>
      </c>
      <c r="N38" s="280"/>
      <c r="O38" s="280"/>
    </row>
    <row r="39" spans="1:15" hidden="1" x14ac:dyDescent="0.2">
      <c r="A39" s="285" t="s">
        <v>1375</v>
      </c>
      <c r="B39" s="64" t="s">
        <v>1432</v>
      </c>
      <c r="C39" s="43">
        <v>45806</v>
      </c>
      <c r="D39" s="44">
        <v>45807</v>
      </c>
      <c r="E39" s="64" t="s">
        <v>1433</v>
      </c>
      <c r="F39" s="43">
        <f>F38+7</f>
        <v>45818</v>
      </c>
      <c r="G39" s="44">
        <f t="shared" ref="G39:I39" si="39">F39+1</f>
        <v>45819</v>
      </c>
      <c r="H39" s="43">
        <f t="shared" si="39"/>
        <v>45820</v>
      </c>
      <c r="I39" s="44">
        <f t="shared" si="39"/>
        <v>45821</v>
      </c>
      <c r="J39" s="43">
        <f t="shared" si="24"/>
        <v>45828</v>
      </c>
      <c r="K39" s="44">
        <f t="shared" si="25"/>
        <v>45830</v>
      </c>
      <c r="L39" s="44">
        <f t="shared" si="26"/>
        <v>45841</v>
      </c>
      <c r="M39" s="44">
        <f t="shared" si="27"/>
        <v>45842</v>
      </c>
      <c r="N39" s="280"/>
      <c r="O39" s="280"/>
    </row>
    <row r="40" spans="1:15" hidden="1" x14ac:dyDescent="0.2">
      <c r="A40" s="285" t="s">
        <v>1362</v>
      </c>
      <c r="B40" s="64" t="s">
        <v>1434</v>
      </c>
      <c r="C40" s="43">
        <v>45813</v>
      </c>
      <c r="D40" s="56">
        <f>C40+1</f>
        <v>45814</v>
      </c>
      <c r="E40" s="64" t="s">
        <v>1435</v>
      </c>
      <c r="F40" s="43">
        <f>D40+11</f>
        <v>45825</v>
      </c>
      <c r="G40" s="44">
        <f t="shared" ref="G40:I40" si="40">F40+1</f>
        <v>45826</v>
      </c>
      <c r="H40" s="43">
        <f t="shared" si="40"/>
        <v>45827</v>
      </c>
      <c r="I40" s="44">
        <f t="shared" si="40"/>
        <v>45828</v>
      </c>
      <c r="J40" s="24" t="s">
        <v>40</v>
      </c>
      <c r="K40" s="24" t="s">
        <v>40</v>
      </c>
      <c r="L40" s="43">
        <v>45848</v>
      </c>
      <c r="M40" s="44">
        <f t="shared" si="27"/>
        <v>45849</v>
      </c>
      <c r="N40" s="280"/>
      <c r="O40" s="280"/>
    </row>
    <row r="41" spans="1:15" hidden="1" x14ac:dyDescent="0.2">
      <c r="A41" s="287" t="s">
        <v>1369</v>
      </c>
      <c r="B41" s="64" t="s">
        <v>1436</v>
      </c>
      <c r="C41" s="43">
        <v>45820</v>
      </c>
      <c r="D41" s="44">
        <f t="shared" ref="D41:I41" si="41">C41+1</f>
        <v>45821</v>
      </c>
      <c r="E41" s="64" t="s">
        <v>1437</v>
      </c>
      <c r="F41" s="43">
        <f>D41+11</f>
        <v>45832</v>
      </c>
      <c r="G41" s="44">
        <f t="shared" si="41"/>
        <v>45833</v>
      </c>
      <c r="H41" s="43">
        <f t="shared" si="41"/>
        <v>45834</v>
      </c>
      <c r="I41" s="44">
        <f t="shared" si="41"/>
        <v>45835</v>
      </c>
      <c r="J41" s="24" t="s">
        <v>40</v>
      </c>
      <c r="K41" s="24" t="s">
        <v>40</v>
      </c>
      <c r="L41" s="43">
        <v>45855</v>
      </c>
      <c r="M41" s="44">
        <f t="shared" si="27"/>
        <v>45856</v>
      </c>
      <c r="N41" s="280"/>
      <c r="O41" s="280"/>
    </row>
    <row r="42" spans="1:15" hidden="1" x14ac:dyDescent="0.2">
      <c r="A42" s="285" t="s">
        <v>1416</v>
      </c>
      <c r="B42" s="64" t="s">
        <v>1438</v>
      </c>
      <c r="C42" s="43">
        <v>45827</v>
      </c>
      <c r="D42" s="44">
        <f t="shared" ref="D42:I42" si="42">C42+1</f>
        <v>45828</v>
      </c>
      <c r="E42" s="64" t="s">
        <v>1439</v>
      </c>
      <c r="F42" s="43">
        <f>D42+11</f>
        <v>45839</v>
      </c>
      <c r="G42" s="44">
        <f t="shared" si="42"/>
        <v>45840</v>
      </c>
      <c r="H42" s="43">
        <f t="shared" si="42"/>
        <v>45841</v>
      </c>
      <c r="I42" s="44">
        <f t="shared" si="42"/>
        <v>45842</v>
      </c>
      <c r="J42" s="43">
        <f t="shared" si="24"/>
        <v>45849</v>
      </c>
      <c r="K42" s="44">
        <f t="shared" si="25"/>
        <v>45851</v>
      </c>
      <c r="L42" s="44">
        <f t="shared" si="26"/>
        <v>45862</v>
      </c>
      <c r="M42" s="44">
        <f t="shared" si="27"/>
        <v>45863</v>
      </c>
      <c r="N42" s="280"/>
      <c r="O42" s="280"/>
    </row>
    <row r="43" spans="1:15" hidden="1" x14ac:dyDescent="0.2">
      <c r="A43" s="285" t="s">
        <v>1405</v>
      </c>
      <c r="B43" s="64" t="s">
        <v>1440</v>
      </c>
      <c r="C43" s="43">
        <v>45834</v>
      </c>
      <c r="D43" s="44">
        <f t="shared" ref="D43:I43" si="43">C43+1</f>
        <v>45835</v>
      </c>
      <c r="E43" s="64" t="s">
        <v>1441</v>
      </c>
      <c r="F43" s="43">
        <f>D43+11</f>
        <v>45846</v>
      </c>
      <c r="G43" s="44">
        <f t="shared" si="43"/>
        <v>45847</v>
      </c>
      <c r="H43" s="43">
        <f t="shared" si="43"/>
        <v>45848</v>
      </c>
      <c r="I43" s="44">
        <f t="shared" si="43"/>
        <v>45849</v>
      </c>
      <c r="J43" s="43">
        <f t="shared" si="24"/>
        <v>45856</v>
      </c>
      <c r="K43" s="44">
        <f t="shared" si="25"/>
        <v>45858</v>
      </c>
      <c r="L43" s="44">
        <f t="shared" si="26"/>
        <v>45869</v>
      </c>
      <c r="M43" s="44">
        <f t="shared" si="27"/>
        <v>45870</v>
      </c>
      <c r="N43" s="280"/>
      <c r="O43" s="280"/>
    </row>
    <row r="44" spans="1:15" hidden="1" x14ac:dyDescent="0.2">
      <c r="A44" s="288" t="s">
        <v>1362</v>
      </c>
      <c r="B44" s="289" t="s">
        <v>1442</v>
      </c>
      <c r="C44" s="290">
        <v>45841</v>
      </c>
      <c r="D44" s="286" t="s">
        <v>1428</v>
      </c>
      <c r="E44" s="291" t="s">
        <v>1443</v>
      </c>
      <c r="F44" s="43">
        <v>45853</v>
      </c>
      <c r="G44" s="292">
        <f t="shared" ref="G44:I44" si="44">F44+1</f>
        <v>45854</v>
      </c>
      <c r="H44" s="290">
        <f t="shared" si="44"/>
        <v>45855</v>
      </c>
      <c r="I44" s="292">
        <f t="shared" si="44"/>
        <v>45856</v>
      </c>
      <c r="J44" s="290">
        <f t="shared" si="24"/>
        <v>45863</v>
      </c>
      <c r="K44" s="292">
        <f t="shared" si="25"/>
        <v>45865</v>
      </c>
      <c r="L44" s="292">
        <f t="shared" si="26"/>
        <v>45876</v>
      </c>
      <c r="M44" s="292">
        <f t="shared" si="27"/>
        <v>45877</v>
      </c>
      <c r="N44" s="280"/>
      <c r="O44" s="280"/>
    </row>
    <row r="45" spans="1:15" hidden="1" x14ac:dyDescent="0.2">
      <c r="A45" s="620" t="s">
        <v>295</v>
      </c>
      <c r="B45" s="620"/>
      <c r="C45" s="620"/>
      <c r="D45" s="620"/>
      <c r="E45" s="620"/>
      <c r="F45" s="620"/>
      <c r="G45" s="620"/>
      <c r="H45" s="620"/>
      <c r="I45" s="620"/>
      <c r="J45" s="620"/>
      <c r="K45" s="620"/>
      <c r="L45" s="620"/>
      <c r="M45" s="620"/>
    </row>
    <row r="46" spans="1:15" hidden="1" x14ac:dyDescent="0.2">
      <c r="A46" s="285" t="s">
        <v>1369</v>
      </c>
      <c r="B46" s="64" t="s">
        <v>1444</v>
      </c>
      <c r="C46" s="43">
        <v>45855</v>
      </c>
      <c r="D46" s="515" t="s">
        <v>1445</v>
      </c>
      <c r="E46" s="517"/>
      <c r="F46" s="55"/>
      <c r="G46" s="44"/>
      <c r="H46" s="43"/>
      <c r="I46" s="44"/>
      <c r="J46" s="43"/>
      <c r="K46" s="44"/>
      <c r="L46" s="44"/>
      <c r="M46" s="44"/>
    </row>
    <row r="47" spans="1:15" hidden="1" x14ac:dyDescent="0.2">
      <c r="A47" s="285" t="s">
        <v>1372</v>
      </c>
      <c r="B47" s="64"/>
      <c r="C47" s="43"/>
      <c r="D47" s="55" t="s">
        <v>1446</v>
      </c>
      <c r="E47" s="64" t="s">
        <v>1447</v>
      </c>
      <c r="F47" s="43">
        <v>45867</v>
      </c>
      <c r="G47" s="44">
        <f t="shared" ref="G47:I47" si="45">F47+1</f>
        <v>45868</v>
      </c>
      <c r="H47" s="43">
        <f t="shared" si="45"/>
        <v>45869</v>
      </c>
      <c r="I47" s="44">
        <f t="shared" si="45"/>
        <v>45870</v>
      </c>
      <c r="J47" s="24" t="s">
        <v>40</v>
      </c>
      <c r="K47" s="24" t="s">
        <v>40</v>
      </c>
      <c r="L47" s="43">
        <v>45890</v>
      </c>
      <c r="M47" s="44">
        <f>L47+1</f>
        <v>45891</v>
      </c>
    </row>
    <row r="48" spans="1:15" hidden="1" x14ac:dyDescent="0.2">
      <c r="A48" s="287" t="s">
        <v>1416</v>
      </c>
      <c r="B48" s="64" t="s">
        <v>1448</v>
      </c>
      <c r="C48" s="43">
        <v>45862</v>
      </c>
      <c r="D48" s="44">
        <f>C48+1</f>
        <v>45863</v>
      </c>
      <c r="E48" s="64" t="s">
        <v>1449</v>
      </c>
      <c r="F48" s="43">
        <f>D48+11</f>
        <v>45874</v>
      </c>
      <c r="G48" s="44">
        <f>F48+1</f>
        <v>45875</v>
      </c>
      <c r="H48" s="43">
        <f>G48+4</f>
        <v>45879</v>
      </c>
      <c r="I48" s="217" t="s">
        <v>167</v>
      </c>
      <c r="J48" s="43"/>
      <c r="K48" s="44"/>
      <c r="L48" s="44"/>
      <c r="M48" s="44"/>
    </row>
    <row r="49" spans="1:13" hidden="1" x14ac:dyDescent="0.2">
      <c r="A49" s="285" t="s">
        <v>1405</v>
      </c>
      <c r="B49" s="64" t="s">
        <v>1450</v>
      </c>
      <c r="C49" s="43">
        <v>45869</v>
      </c>
      <c r="D49" s="44" t="s">
        <v>167</v>
      </c>
      <c r="E49" s="64"/>
      <c r="F49" s="43"/>
      <c r="G49" s="44"/>
      <c r="H49" s="43"/>
      <c r="I49" s="44"/>
      <c r="J49" s="43"/>
      <c r="K49" s="44"/>
      <c r="L49" s="44"/>
      <c r="M49" s="44"/>
    </row>
    <row r="50" spans="1:13" hidden="1" x14ac:dyDescent="0.2">
      <c r="A50" s="294" t="s">
        <v>1451</v>
      </c>
      <c r="B50" s="64"/>
      <c r="C50" s="43"/>
      <c r="D50" s="44"/>
      <c r="E50" s="295" t="s">
        <v>1452</v>
      </c>
      <c r="F50" s="43">
        <v>45874</v>
      </c>
      <c r="G50" s="44">
        <f t="shared" ref="G50:I50" si="46">F50+1</f>
        <v>45875</v>
      </c>
      <c r="H50" s="43">
        <f t="shared" si="46"/>
        <v>45876</v>
      </c>
      <c r="I50" s="44">
        <f t="shared" si="46"/>
        <v>45877</v>
      </c>
      <c r="J50" s="43">
        <f>I50+7</f>
        <v>45884</v>
      </c>
      <c r="K50" s="44">
        <f>J50+2</f>
        <v>45886</v>
      </c>
      <c r="L50" s="44">
        <f>K50+11</f>
        <v>45897</v>
      </c>
      <c r="M50" s="44">
        <f>L50+1</f>
        <v>45898</v>
      </c>
    </row>
    <row r="51" spans="1:13" hidden="1" x14ac:dyDescent="0.2">
      <c r="A51" s="285" t="s">
        <v>1453</v>
      </c>
      <c r="B51" s="64" t="s">
        <v>1454</v>
      </c>
      <c r="C51" s="43">
        <v>45869</v>
      </c>
      <c r="D51" s="44">
        <f t="shared" ref="D51:I51" si="47">C51+1</f>
        <v>45870</v>
      </c>
      <c r="E51" s="64" t="s">
        <v>1455</v>
      </c>
      <c r="F51" s="43">
        <f>D51+11</f>
        <v>45881</v>
      </c>
      <c r="G51" s="44">
        <f t="shared" si="47"/>
        <v>45882</v>
      </c>
      <c r="H51" s="43">
        <f t="shared" si="47"/>
        <v>45883</v>
      </c>
      <c r="I51" s="44">
        <f t="shared" si="47"/>
        <v>45884</v>
      </c>
      <c r="J51" s="296" t="s">
        <v>40</v>
      </c>
      <c r="K51" s="217" t="s">
        <v>167</v>
      </c>
      <c r="L51" s="43"/>
      <c r="M51" s="44"/>
    </row>
    <row r="52" spans="1:13" hidden="1" x14ac:dyDescent="0.2">
      <c r="A52" s="285" t="s">
        <v>1362</v>
      </c>
      <c r="B52" s="64" t="s">
        <v>1456</v>
      </c>
      <c r="C52" s="43">
        <v>45876</v>
      </c>
      <c r="D52" s="44">
        <f t="shared" ref="D52:I52" si="48">C52+1</f>
        <v>45877</v>
      </c>
      <c r="E52" s="64" t="s">
        <v>1457</v>
      </c>
      <c r="F52" s="43">
        <f t="shared" ref="F52:F60" si="49">D52+11</f>
        <v>45888</v>
      </c>
      <c r="G52" s="44">
        <f t="shared" si="48"/>
        <v>45889</v>
      </c>
      <c r="H52" s="43">
        <f t="shared" si="48"/>
        <v>45890</v>
      </c>
      <c r="I52" s="44">
        <f t="shared" si="48"/>
        <v>45891</v>
      </c>
      <c r="J52" s="296" t="s">
        <v>40</v>
      </c>
      <c r="K52" s="296" t="s">
        <v>40</v>
      </c>
      <c r="L52" s="44"/>
      <c r="M52" s="44"/>
    </row>
    <row r="53" spans="1:13" hidden="1" x14ac:dyDescent="0.2">
      <c r="A53" s="285" t="s">
        <v>1214</v>
      </c>
      <c r="B53" s="64" t="s">
        <v>1458</v>
      </c>
      <c r="C53" s="43">
        <v>45883</v>
      </c>
      <c r="D53" s="44">
        <f t="shared" ref="D53:I53" si="50">C53+1</f>
        <v>45884</v>
      </c>
      <c r="E53" s="64" t="s">
        <v>1459</v>
      </c>
      <c r="F53" s="43">
        <f t="shared" si="49"/>
        <v>45895</v>
      </c>
      <c r="G53" s="44">
        <f t="shared" si="50"/>
        <v>45896</v>
      </c>
      <c r="H53" s="43">
        <f t="shared" si="50"/>
        <v>45897</v>
      </c>
      <c r="I53" s="44">
        <f t="shared" si="50"/>
        <v>45898</v>
      </c>
      <c r="J53" s="43">
        <f t="shared" ref="J53:J60" si="51">I53+7</f>
        <v>45905</v>
      </c>
      <c r="K53" s="217" t="s">
        <v>167</v>
      </c>
      <c r="L53" s="44"/>
      <c r="M53" s="44"/>
    </row>
    <row r="54" spans="1:13" hidden="1" x14ac:dyDescent="0.2">
      <c r="A54" s="285" t="s">
        <v>1372</v>
      </c>
      <c r="B54" s="64" t="s">
        <v>1460</v>
      </c>
      <c r="C54" s="43">
        <v>45890</v>
      </c>
      <c r="D54" s="44">
        <f t="shared" ref="D54:I54" si="52">C54+1</f>
        <v>45891</v>
      </c>
      <c r="E54" s="64" t="s">
        <v>1461</v>
      </c>
      <c r="F54" s="43">
        <f t="shared" si="49"/>
        <v>45902</v>
      </c>
      <c r="G54" s="44">
        <f t="shared" si="52"/>
        <v>45903</v>
      </c>
      <c r="H54" s="43">
        <f t="shared" si="52"/>
        <v>45904</v>
      </c>
      <c r="I54" s="44">
        <f t="shared" si="52"/>
        <v>45905</v>
      </c>
      <c r="J54" s="43">
        <f t="shared" si="51"/>
        <v>45912</v>
      </c>
      <c r="K54" s="44">
        <f t="shared" ref="K54:K60" si="53">J54+2</f>
        <v>45914</v>
      </c>
      <c r="L54" s="44">
        <f t="shared" ref="L54:L60" si="54">K54+11</f>
        <v>45925</v>
      </c>
      <c r="M54" s="44">
        <f t="shared" ref="M54:M60" si="55">L54+1</f>
        <v>45926</v>
      </c>
    </row>
    <row r="55" spans="1:13" hidden="1" x14ac:dyDescent="0.2">
      <c r="A55" s="285" t="s">
        <v>1451</v>
      </c>
      <c r="B55" s="64" t="s">
        <v>1462</v>
      </c>
      <c r="C55" s="43">
        <v>45897</v>
      </c>
      <c r="D55" s="44">
        <f t="shared" ref="D55:I55" si="56">C55+1</f>
        <v>45898</v>
      </c>
      <c r="E55" s="64" t="s">
        <v>1463</v>
      </c>
      <c r="F55" s="43">
        <f t="shared" si="49"/>
        <v>45909</v>
      </c>
      <c r="G55" s="44">
        <f t="shared" si="56"/>
        <v>45910</v>
      </c>
      <c r="H55" s="43">
        <f t="shared" si="56"/>
        <v>45911</v>
      </c>
      <c r="I55" s="44">
        <f t="shared" si="56"/>
        <v>45912</v>
      </c>
      <c r="J55" s="43">
        <f t="shared" si="51"/>
        <v>45919</v>
      </c>
      <c r="K55" s="44">
        <f t="shared" si="53"/>
        <v>45921</v>
      </c>
      <c r="L55" s="44">
        <f t="shared" si="54"/>
        <v>45932</v>
      </c>
      <c r="M55" s="44">
        <f t="shared" si="55"/>
        <v>45933</v>
      </c>
    </row>
    <row r="56" spans="1:13" hidden="1" x14ac:dyDescent="0.2">
      <c r="A56" s="620" t="s">
        <v>295</v>
      </c>
      <c r="B56" s="620"/>
      <c r="C56" s="620"/>
      <c r="D56" s="620"/>
      <c r="E56" s="620"/>
      <c r="F56" s="620"/>
      <c r="G56" s="620"/>
      <c r="H56" s="620"/>
      <c r="I56" s="620"/>
      <c r="J56" s="620"/>
      <c r="K56" s="620"/>
      <c r="L56" s="620"/>
      <c r="M56" s="620"/>
    </row>
    <row r="57" spans="1:13" hidden="1" x14ac:dyDescent="0.2">
      <c r="A57" s="297" t="s">
        <v>1362</v>
      </c>
      <c r="B57" s="64" t="s">
        <v>1464</v>
      </c>
      <c r="C57" s="43">
        <v>45911</v>
      </c>
      <c r="D57" s="44">
        <f>C57+1</f>
        <v>45912</v>
      </c>
      <c r="E57" s="64" t="s">
        <v>1465</v>
      </c>
      <c r="F57" s="43">
        <f t="shared" si="49"/>
        <v>45923</v>
      </c>
      <c r="G57" s="44">
        <f t="shared" ref="G57:I57" si="57">F57+1</f>
        <v>45924</v>
      </c>
      <c r="H57" s="43">
        <f t="shared" si="57"/>
        <v>45925</v>
      </c>
      <c r="I57" s="44">
        <f t="shared" si="57"/>
        <v>45926</v>
      </c>
      <c r="J57" s="43">
        <f t="shared" si="51"/>
        <v>45933</v>
      </c>
      <c r="K57" s="44">
        <f t="shared" si="53"/>
        <v>45935</v>
      </c>
      <c r="L57" s="44">
        <f t="shared" si="54"/>
        <v>45946</v>
      </c>
      <c r="M57" s="44">
        <f t="shared" si="55"/>
        <v>45947</v>
      </c>
    </row>
    <row r="58" spans="1:13" hidden="1" x14ac:dyDescent="0.2">
      <c r="A58" s="285" t="s">
        <v>1220</v>
      </c>
      <c r="B58" s="64" t="s">
        <v>1466</v>
      </c>
      <c r="C58" s="43">
        <v>45918</v>
      </c>
      <c r="D58" s="44">
        <f>C58+1</f>
        <v>45919</v>
      </c>
      <c r="E58" s="64" t="s">
        <v>1467</v>
      </c>
      <c r="F58" s="43">
        <f t="shared" si="49"/>
        <v>45930</v>
      </c>
      <c r="G58" s="44">
        <f t="shared" ref="G58:I58" si="58">F58+1</f>
        <v>45931</v>
      </c>
      <c r="H58" s="43">
        <f t="shared" si="58"/>
        <v>45932</v>
      </c>
      <c r="I58" s="44">
        <f t="shared" si="58"/>
        <v>45933</v>
      </c>
      <c r="J58" s="43">
        <f t="shared" si="51"/>
        <v>45940</v>
      </c>
      <c r="K58" s="44">
        <f t="shared" si="53"/>
        <v>45942</v>
      </c>
      <c r="L58" s="44">
        <f t="shared" si="54"/>
        <v>45953</v>
      </c>
      <c r="M58" s="44">
        <f t="shared" si="55"/>
        <v>45954</v>
      </c>
    </row>
    <row r="59" spans="1:13" hidden="1" x14ac:dyDescent="0.2">
      <c r="A59" s="285" t="s">
        <v>1372</v>
      </c>
      <c r="B59" s="64" t="s">
        <v>1468</v>
      </c>
      <c r="C59" s="43">
        <v>45925</v>
      </c>
      <c r="D59" s="44">
        <f>C59+1</f>
        <v>45926</v>
      </c>
      <c r="E59" s="64" t="s">
        <v>1469</v>
      </c>
      <c r="F59" s="43">
        <f t="shared" si="49"/>
        <v>45937</v>
      </c>
      <c r="G59" s="44">
        <f t="shared" ref="G59:I59" si="59">F59+1</f>
        <v>45938</v>
      </c>
      <c r="H59" s="43">
        <f t="shared" si="59"/>
        <v>45939</v>
      </c>
      <c r="I59" s="44">
        <f t="shared" si="59"/>
        <v>45940</v>
      </c>
      <c r="J59" s="43">
        <f t="shared" si="51"/>
        <v>45947</v>
      </c>
      <c r="K59" s="44">
        <f t="shared" si="53"/>
        <v>45949</v>
      </c>
      <c r="L59" s="44">
        <f t="shared" si="54"/>
        <v>45960</v>
      </c>
      <c r="M59" s="44">
        <f t="shared" si="55"/>
        <v>45961</v>
      </c>
    </row>
    <row r="60" spans="1:13" hidden="1" x14ac:dyDescent="0.2">
      <c r="A60" s="285" t="s">
        <v>1451</v>
      </c>
      <c r="B60" s="64" t="s">
        <v>1470</v>
      </c>
      <c r="C60" s="43">
        <v>45932</v>
      </c>
      <c r="D60" s="44">
        <f>C60+1</f>
        <v>45933</v>
      </c>
      <c r="E60" s="64" t="s">
        <v>1471</v>
      </c>
      <c r="F60" s="43">
        <f t="shared" si="49"/>
        <v>45944</v>
      </c>
      <c r="G60" s="44">
        <f t="shared" ref="G60:I60" si="60">F60+1</f>
        <v>45945</v>
      </c>
      <c r="H60" s="43">
        <f t="shared" si="60"/>
        <v>45946</v>
      </c>
      <c r="I60" s="44">
        <f t="shared" si="60"/>
        <v>45947</v>
      </c>
      <c r="J60" s="43">
        <f t="shared" si="51"/>
        <v>45954</v>
      </c>
      <c r="K60" s="44">
        <f t="shared" si="53"/>
        <v>45956</v>
      </c>
      <c r="L60" s="44">
        <f t="shared" si="54"/>
        <v>45967</v>
      </c>
      <c r="M60" s="44">
        <f t="shared" si="55"/>
        <v>45968</v>
      </c>
    </row>
    <row r="61" spans="1:13" hidden="1" x14ac:dyDescent="0.2">
      <c r="A61" s="287" t="s">
        <v>1472</v>
      </c>
      <c r="B61" s="42" t="s">
        <v>1473</v>
      </c>
      <c r="C61" s="43">
        <v>45939</v>
      </c>
      <c r="D61" s="44">
        <f t="shared" ref="D61:D64" si="61">C61+1</f>
        <v>45940</v>
      </c>
      <c r="E61" s="298" t="s">
        <v>1474</v>
      </c>
      <c r="F61" s="43">
        <f t="shared" ref="F61:F62" si="62">D61+11</f>
        <v>45951</v>
      </c>
      <c r="G61" s="44">
        <f t="shared" ref="G61:G62" si="63">F61+1</f>
        <v>45952</v>
      </c>
      <c r="H61" s="43">
        <f t="shared" ref="H61:H62" si="64">G61+1</f>
        <v>45953</v>
      </c>
      <c r="I61" s="44">
        <f t="shared" ref="I61:I62" si="65">H61+1</f>
        <v>45954</v>
      </c>
      <c r="J61" s="43">
        <f t="shared" ref="J61:J62" si="66">I61+7</f>
        <v>45961</v>
      </c>
      <c r="K61" s="217" t="s">
        <v>167</v>
      </c>
      <c r="L61" s="44"/>
      <c r="M61" s="44"/>
    </row>
    <row r="62" spans="1:13" hidden="1" x14ac:dyDescent="0.2">
      <c r="A62" s="287" t="s">
        <v>1362</v>
      </c>
      <c r="B62" s="64" t="s">
        <v>1475</v>
      </c>
      <c r="C62" s="43">
        <v>45946</v>
      </c>
      <c r="D62" s="44">
        <f t="shared" si="61"/>
        <v>45947</v>
      </c>
      <c r="E62" s="298" t="s">
        <v>1476</v>
      </c>
      <c r="F62" s="43">
        <f t="shared" si="62"/>
        <v>45958</v>
      </c>
      <c r="G62" s="44">
        <f t="shared" si="63"/>
        <v>45959</v>
      </c>
      <c r="H62" s="43">
        <f t="shared" si="64"/>
        <v>45960</v>
      </c>
      <c r="I62" s="44">
        <f t="shared" si="65"/>
        <v>45961</v>
      </c>
      <c r="J62" s="43">
        <f t="shared" si="66"/>
        <v>45968</v>
      </c>
      <c r="K62" s="217" t="s">
        <v>167</v>
      </c>
      <c r="L62" s="44"/>
      <c r="M62" s="44"/>
    </row>
    <row r="63" spans="1:13" hidden="1" x14ac:dyDescent="0.2">
      <c r="A63" s="285" t="s">
        <v>1477</v>
      </c>
      <c r="B63" s="64" t="s">
        <v>1478</v>
      </c>
      <c r="C63" s="43">
        <v>45953</v>
      </c>
      <c r="D63" s="44">
        <f t="shared" si="61"/>
        <v>45954</v>
      </c>
      <c r="E63" s="64" t="s">
        <v>1479</v>
      </c>
      <c r="F63" s="43">
        <f t="shared" ref="F63:F64" si="67">D63+11</f>
        <v>45965</v>
      </c>
      <c r="G63" s="44">
        <f t="shared" ref="G63:G65" si="68">F63+1</f>
        <v>45966</v>
      </c>
      <c r="H63" s="43">
        <f t="shared" ref="H63:H65" si="69">G63+1</f>
        <v>45967</v>
      </c>
      <c r="I63" s="44">
        <f t="shared" ref="I63:I65" si="70">H63+1</f>
        <v>45968</v>
      </c>
      <c r="J63" s="43">
        <f t="shared" ref="J63:J65" si="71">I63+7</f>
        <v>45975</v>
      </c>
      <c r="K63" s="44">
        <f t="shared" ref="K63:K65" si="72">J63+2</f>
        <v>45977</v>
      </c>
      <c r="L63" s="44">
        <f t="shared" ref="L63:L65" si="73">K63+11</f>
        <v>45988</v>
      </c>
      <c r="M63" s="44">
        <f t="shared" ref="M63:M69" si="74">L63+1</f>
        <v>45989</v>
      </c>
    </row>
    <row r="64" spans="1:13" hidden="1" x14ac:dyDescent="0.2">
      <c r="A64" s="285" t="s">
        <v>1372</v>
      </c>
      <c r="B64" s="299" t="s">
        <v>1480</v>
      </c>
      <c r="C64" s="43">
        <v>45960</v>
      </c>
      <c r="D64" s="44">
        <f t="shared" si="61"/>
        <v>45961</v>
      </c>
      <c r="E64" s="64"/>
      <c r="F64" s="43">
        <f t="shared" si="67"/>
        <v>45972</v>
      </c>
      <c r="G64" s="44">
        <f t="shared" si="68"/>
        <v>45973</v>
      </c>
      <c r="H64" s="43">
        <f t="shared" si="69"/>
        <v>45974</v>
      </c>
      <c r="I64" s="44">
        <f t="shared" si="70"/>
        <v>45975</v>
      </c>
      <c r="J64" s="107" t="s">
        <v>1481</v>
      </c>
      <c r="K64" s="44"/>
      <c r="L64" s="44"/>
      <c r="M64" s="44"/>
    </row>
    <row r="65" spans="1:17" x14ac:dyDescent="0.2">
      <c r="A65" s="285" t="s">
        <v>1482</v>
      </c>
      <c r="B65" s="299"/>
      <c r="C65" s="55" t="s">
        <v>1483</v>
      </c>
      <c r="D65" s="48" t="s">
        <v>1484</v>
      </c>
      <c r="E65" s="64" t="s">
        <v>1485</v>
      </c>
      <c r="F65" s="43">
        <v>45972</v>
      </c>
      <c r="G65" s="44">
        <f t="shared" si="68"/>
        <v>45973</v>
      </c>
      <c r="H65" s="43">
        <f t="shared" si="69"/>
        <v>45974</v>
      </c>
      <c r="I65" s="44">
        <f t="shared" si="70"/>
        <v>45975</v>
      </c>
      <c r="J65" s="43">
        <f t="shared" si="71"/>
        <v>45982</v>
      </c>
      <c r="K65" s="44">
        <f t="shared" si="72"/>
        <v>45984</v>
      </c>
      <c r="L65" s="44">
        <f t="shared" si="73"/>
        <v>45995</v>
      </c>
      <c r="M65" s="44">
        <f t="shared" si="74"/>
        <v>45996</v>
      </c>
    </row>
    <row r="66" spans="1:17" x14ac:dyDescent="0.2">
      <c r="A66" s="300" t="s">
        <v>1451</v>
      </c>
      <c r="B66" s="64" t="s">
        <v>1486</v>
      </c>
      <c r="C66" s="43">
        <v>45967</v>
      </c>
      <c r="D66" s="44">
        <f t="shared" ref="D66:D70" si="75">C66+1</f>
        <v>45968</v>
      </c>
      <c r="E66" s="64" t="s">
        <v>1487</v>
      </c>
      <c r="F66" s="43">
        <f t="shared" ref="F66:F69" si="76">D66+11</f>
        <v>45979</v>
      </c>
      <c r="G66" s="44">
        <f t="shared" ref="G66:I69" si="77">F66+1</f>
        <v>45980</v>
      </c>
      <c r="H66" s="43">
        <f t="shared" si="77"/>
        <v>45981</v>
      </c>
      <c r="I66" s="44">
        <f t="shared" si="77"/>
        <v>45982</v>
      </c>
      <c r="J66" s="24" t="s">
        <v>40</v>
      </c>
      <c r="K66" s="24" t="s">
        <v>40</v>
      </c>
      <c r="L66" s="43">
        <v>46002</v>
      </c>
      <c r="M66" s="44">
        <f t="shared" si="74"/>
        <v>46003</v>
      </c>
    </row>
    <row r="67" spans="1:17" x14ac:dyDescent="0.2">
      <c r="A67" s="285" t="s">
        <v>1214</v>
      </c>
      <c r="B67" s="64" t="s">
        <v>1488</v>
      </c>
      <c r="C67" s="43">
        <v>45974</v>
      </c>
      <c r="D67" s="44">
        <f t="shared" si="75"/>
        <v>45975</v>
      </c>
      <c r="E67" s="64" t="s">
        <v>1489</v>
      </c>
      <c r="F67" s="43">
        <f t="shared" si="76"/>
        <v>45986</v>
      </c>
      <c r="G67" s="44">
        <f t="shared" si="77"/>
        <v>45987</v>
      </c>
      <c r="H67" s="43">
        <f t="shared" si="77"/>
        <v>45988</v>
      </c>
      <c r="I67" s="44">
        <f t="shared" si="77"/>
        <v>45989</v>
      </c>
      <c r="J67" s="43">
        <f>I67+7</f>
        <v>45996</v>
      </c>
      <c r="K67" s="44">
        <f>J67+2</f>
        <v>45998</v>
      </c>
      <c r="L67" s="44">
        <f>K67+11</f>
        <v>46009</v>
      </c>
      <c r="M67" s="44">
        <f t="shared" si="74"/>
        <v>46010</v>
      </c>
    </row>
    <row r="68" spans="1:17" x14ac:dyDescent="0.2">
      <c r="A68" s="301" t="s">
        <v>1490</v>
      </c>
      <c r="B68" s="64" t="s">
        <v>1491</v>
      </c>
      <c r="C68" s="43">
        <v>45981</v>
      </c>
      <c r="D68" s="44">
        <f t="shared" si="75"/>
        <v>45982</v>
      </c>
      <c r="E68" s="64" t="s">
        <v>1492</v>
      </c>
      <c r="F68" s="43">
        <f t="shared" si="76"/>
        <v>45993</v>
      </c>
      <c r="G68" s="44">
        <f t="shared" si="77"/>
        <v>45994</v>
      </c>
      <c r="H68" s="43">
        <f t="shared" si="77"/>
        <v>45995</v>
      </c>
      <c r="I68" s="44">
        <f t="shared" si="77"/>
        <v>45996</v>
      </c>
      <c r="J68" s="24" t="s">
        <v>40</v>
      </c>
      <c r="K68" s="24" t="s">
        <v>40</v>
      </c>
      <c r="L68" s="43">
        <v>46016</v>
      </c>
      <c r="M68" s="44">
        <f t="shared" si="74"/>
        <v>46017</v>
      </c>
    </row>
    <row r="69" spans="1:17" x14ac:dyDescent="0.2">
      <c r="A69" s="285" t="s">
        <v>1477</v>
      </c>
      <c r="B69" s="64" t="s">
        <v>1493</v>
      </c>
      <c r="C69" s="43">
        <v>45988</v>
      </c>
      <c r="D69" s="44">
        <f t="shared" si="75"/>
        <v>45989</v>
      </c>
      <c r="E69" s="64" t="s">
        <v>1494</v>
      </c>
      <c r="F69" s="43">
        <f t="shared" si="76"/>
        <v>46000</v>
      </c>
      <c r="G69" s="44">
        <f t="shared" si="77"/>
        <v>46001</v>
      </c>
      <c r="H69" s="43">
        <f t="shared" si="77"/>
        <v>46002</v>
      </c>
      <c r="I69" s="44">
        <f t="shared" si="77"/>
        <v>46003</v>
      </c>
      <c r="J69" s="43">
        <f>I69+7</f>
        <v>46010</v>
      </c>
      <c r="K69" s="44">
        <f>J69+2</f>
        <v>46012</v>
      </c>
      <c r="L69" s="44">
        <f>K69+11</f>
        <v>46023</v>
      </c>
      <c r="M69" s="44">
        <f t="shared" si="74"/>
        <v>46024</v>
      </c>
    </row>
    <row r="70" spans="1:17" x14ac:dyDescent="0.2">
      <c r="A70" s="300" t="s">
        <v>1482</v>
      </c>
      <c r="B70" s="64" t="s">
        <v>1495</v>
      </c>
      <c r="C70" s="43">
        <v>45995</v>
      </c>
      <c r="D70" s="44">
        <f t="shared" si="75"/>
        <v>45996</v>
      </c>
      <c r="E70" s="638" t="s">
        <v>1496</v>
      </c>
      <c r="F70" s="639"/>
      <c r="G70" s="44"/>
      <c r="H70" s="43"/>
      <c r="I70" s="44"/>
      <c r="J70" s="43"/>
      <c r="K70" s="44"/>
      <c r="L70" s="44"/>
      <c r="M70" s="44"/>
    </row>
    <row r="71" spans="1:17" x14ac:dyDescent="0.2">
      <c r="A71" s="300" t="s">
        <v>1497</v>
      </c>
      <c r="B71" s="299"/>
      <c r="C71" s="638" t="s">
        <v>1498</v>
      </c>
      <c r="D71" s="639"/>
      <c r="E71" s="64" t="s">
        <v>1499</v>
      </c>
      <c r="F71" s="43">
        <f>F69+7</f>
        <v>46007</v>
      </c>
      <c r="G71" s="44">
        <f t="shared" ref="G71:I78" si="78">F71+1</f>
        <v>46008</v>
      </c>
      <c r="H71" s="43">
        <f t="shared" si="78"/>
        <v>46009</v>
      </c>
      <c r="I71" s="44">
        <f t="shared" si="78"/>
        <v>46010</v>
      </c>
      <c r="J71" s="24" t="s">
        <v>40</v>
      </c>
      <c r="K71" s="24" t="s">
        <v>40</v>
      </c>
      <c r="L71" s="44">
        <v>46030</v>
      </c>
      <c r="M71" s="44">
        <f>L71+1</f>
        <v>46031</v>
      </c>
    </row>
    <row r="72" spans="1:17" x14ac:dyDescent="0.2">
      <c r="A72" s="285" t="s">
        <v>1270</v>
      </c>
      <c r="B72" s="64" t="s">
        <v>1500</v>
      </c>
      <c r="C72" s="43">
        <v>46002</v>
      </c>
      <c r="D72" s="44">
        <f t="shared" ref="D72:D78" si="79">C72+1</f>
        <v>46003</v>
      </c>
      <c r="E72" s="64" t="s">
        <v>1501</v>
      </c>
      <c r="F72" s="43">
        <f>F71+7</f>
        <v>46014</v>
      </c>
      <c r="G72" s="44">
        <f t="shared" si="78"/>
        <v>46015</v>
      </c>
      <c r="H72" s="43">
        <f t="shared" si="78"/>
        <v>46016</v>
      </c>
      <c r="I72" s="44">
        <f t="shared" si="78"/>
        <v>46017</v>
      </c>
      <c r="J72" s="43">
        <f>I72+7</f>
        <v>46024</v>
      </c>
      <c r="K72" s="44">
        <f>J72+2</f>
        <v>46026</v>
      </c>
      <c r="L72" s="44">
        <f>K72+11</f>
        <v>46037</v>
      </c>
      <c r="M72" s="44">
        <f>L72+1</f>
        <v>46038</v>
      </c>
    </row>
    <row r="73" spans="1:17" x14ac:dyDescent="0.2">
      <c r="A73" s="285" t="s">
        <v>1214</v>
      </c>
      <c r="B73" s="64" t="s">
        <v>1502</v>
      </c>
      <c r="C73" s="43">
        <v>46009</v>
      </c>
      <c r="D73" s="44">
        <f t="shared" si="79"/>
        <v>46010</v>
      </c>
      <c r="E73" s="64" t="s">
        <v>1503</v>
      </c>
      <c r="F73" s="43">
        <f>F72+7</f>
        <v>46021</v>
      </c>
      <c r="G73" s="44">
        <f t="shared" si="78"/>
        <v>46022</v>
      </c>
      <c r="H73" s="43">
        <f t="shared" si="78"/>
        <v>46023</v>
      </c>
      <c r="I73" s="44">
        <f t="shared" si="78"/>
        <v>46024</v>
      </c>
      <c r="J73" s="43">
        <f>I73+7</f>
        <v>46031</v>
      </c>
      <c r="K73" s="44">
        <f>J73+2</f>
        <v>46033</v>
      </c>
      <c r="L73" s="44">
        <f>K73+11</f>
        <v>46044</v>
      </c>
      <c r="M73" s="44">
        <f>L73+1</f>
        <v>46045</v>
      </c>
    </row>
    <row r="74" spans="1:17" x14ac:dyDescent="0.2">
      <c r="A74" s="285" t="s">
        <v>1490</v>
      </c>
      <c r="B74" s="64" t="s">
        <v>1504</v>
      </c>
      <c r="C74" s="43">
        <v>46016</v>
      </c>
      <c r="D74" s="44">
        <f t="shared" si="79"/>
        <v>46017</v>
      </c>
      <c r="E74" s="64" t="s">
        <v>1505</v>
      </c>
      <c r="F74" s="43">
        <f>F73+7</f>
        <v>46028</v>
      </c>
      <c r="G74" s="44">
        <f t="shared" si="78"/>
        <v>46029</v>
      </c>
      <c r="H74" s="43">
        <f t="shared" si="78"/>
        <v>46030</v>
      </c>
      <c r="I74" s="44">
        <f t="shared" si="78"/>
        <v>46031</v>
      </c>
      <c r="J74" s="43">
        <f>I74+7</f>
        <v>46038</v>
      </c>
      <c r="K74" s="44">
        <f>J74+2</f>
        <v>46040</v>
      </c>
      <c r="L74" s="44">
        <f>K74+11</f>
        <v>46051</v>
      </c>
      <c r="M74" s="44">
        <f>L74+1</f>
        <v>46052</v>
      </c>
    </row>
    <row r="75" spans="1:17" x14ac:dyDescent="0.2">
      <c r="A75" s="442" t="s">
        <v>2348</v>
      </c>
      <c r="B75" s="64" t="s">
        <v>1506</v>
      </c>
      <c r="C75" s="43">
        <v>46023</v>
      </c>
      <c r="D75" s="44">
        <f t="shared" si="79"/>
        <v>46024</v>
      </c>
      <c r="E75" s="64" t="s">
        <v>1507</v>
      </c>
      <c r="F75" s="43">
        <f t="shared" ref="F75:F79" si="80">D75+11</f>
        <v>46035</v>
      </c>
      <c r="G75" s="44">
        <f t="shared" si="78"/>
        <v>46036</v>
      </c>
      <c r="H75" s="43">
        <f t="shared" si="78"/>
        <v>46037</v>
      </c>
      <c r="I75" s="44">
        <f t="shared" si="78"/>
        <v>46038</v>
      </c>
      <c r="J75" s="43">
        <f t="shared" ref="J75:J78" si="81">I75+7</f>
        <v>46045</v>
      </c>
      <c r="K75" s="44">
        <f t="shared" ref="K75:K78" si="82">J75+2</f>
        <v>46047</v>
      </c>
      <c r="L75" s="44">
        <f t="shared" ref="L75:L78" si="83">K75+11</f>
        <v>46058</v>
      </c>
      <c r="M75" s="44">
        <f t="shared" ref="M75:M79" si="84">L75+1</f>
        <v>46059</v>
      </c>
    </row>
    <row r="76" spans="1:17" x14ac:dyDescent="0.2">
      <c r="A76" s="442" t="s">
        <v>2347</v>
      </c>
      <c r="B76" s="64" t="s">
        <v>1508</v>
      </c>
      <c r="C76" s="43">
        <v>46030</v>
      </c>
      <c r="D76" s="44">
        <f t="shared" si="79"/>
        <v>46031</v>
      </c>
      <c r="E76" s="64" t="s">
        <v>1509</v>
      </c>
      <c r="F76" s="43">
        <f t="shared" si="80"/>
        <v>46042</v>
      </c>
      <c r="G76" s="44">
        <f t="shared" si="78"/>
        <v>46043</v>
      </c>
      <c r="H76" s="43">
        <f t="shared" si="78"/>
        <v>46044</v>
      </c>
      <c r="I76" s="44">
        <f t="shared" si="78"/>
        <v>46045</v>
      </c>
      <c r="J76" s="43">
        <f t="shared" si="81"/>
        <v>46052</v>
      </c>
      <c r="K76" s="44">
        <f t="shared" si="82"/>
        <v>46054</v>
      </c>
      <c r="L76" s="44">
        <f t="shared" si="83"/>
        <v>46065</v>
      </c>
      <c r="M76" s="44">
        <f t="shared" si="84"/>
        <v>46066</v>
      </c>
    </row>
    <row r="77" spans="1:17" x14ac:dyDescent="0.2">
      <c r="A77" s="302" t="s">
        <v>1270</v>
      </c>
      <c r="B77" s="64" t="s">
        <v>1510</v>
      </c>
      <c r="C77" s="43">
        <v>46037</v>
      </c>
      <c r="D77" s="44">
        <f t="shared" si="79"/>
        <v>46038</v>
      </c>
      <c r="E77" s="64" t="s">
        <v>1511</v>
      </c>
      <c r="F77" s="43">
        <f t="shared" si="80"/>
        <v>46049</v>
      </c>
      <c r="G77" s="44">
        <f t="shared" si="78"/>
        <v>46050</v>
      </c>
      <c r="H77" s="43">
        <f t="shared" si="78"/>
        <v>46051</v>
      </c>
      <c r="I77" s="44">
        <f t="shared" si="78"/>
        <v>46052</v>
      </c>
      <c r="J77" s="43">
        <f t="shared" si="81"/>
        <v>46059</v>
      </c>
      <c r="K77" s="44">
        <f t="shared" si="82"/>
        <v>46061</v>
      </c>
      <c r="L77" s="44">
        <f t="shared" si="83"/>
        <v>46072</v>
      </c>
      <c r="M77" s="44">
        <f t="shared" si="84"/>
        <v>46073</v>
      </c>
    </row>
    <row r="78" spans="1:17" x14ac:dyDescent="0.2">
      <c r="A78" s="302" t="s">
        <v>1214</v>
      </c>
      <c r="B78" s="64" t="s">
        <v>1512</v>
      </c>
      <c r="C78" s="43">
        <v>46044</v>
      </c>
      <c r="D78" s="44">
        <f t="shared" si="79"/>
        <v>46045</v>
      </c>
      <c r="E78" s="64" t="s">
        <v>1513</v>
      </c>
      <c r="F78" s="43">
        <f t="shared" si="80"/>
        <v>46056</v>
      </c>
      <c r="G78" s="44">
        <f t="shared" si="78"/>
        <v>46057</v>
      </c>
      <c r="H78" s="43">
        <f t="shared" si="78"/>
        <v>46058</v>
      </c>
      <c r="I78" s="44">
        <f t="shared" si="78"/>
        <v>46059</v>
      </c>
      <c r="J78" s="43">
        <f t="shared" si="81"/>
        <v>46066</v>
      </c>
      <c r="K78" s="44">
        <f t="shared" si="82"/>
        <v>46068</v>
      </c>
      <c r="L78" s="44">
        <f t="shared" si="83"/>
        <v>46079</v>
      </c>
      <c r="M78" s="44">
        <f t="shared" si="84"/>
        <v>46080</v>
      </c>
    </row>
    <row r="79" spans="1:17" x14ac:dyDescent="0.2">
      <c r="A79" s="302" t="s">
        <v>1490</v>
      </c>
      <c r="B79" s="64" t="s">
        <v>1514</v>
      </c>
      <c r="C79" s="43">
        <v>46051</v>
      </c>
      <c r="D79" s="44">
        <f t="shared" ref="D79" si="85">C79+1</f>
        <v>46052</v>
      </c>
      <c r="E79" s="64" t="s">
        <v>1515</v>
      </c>
      <c r="F79" s="43">
        <f t="shared" si="80"/>
        <v>46063</v>
      </c>
      <c r="G79" s="44">
        <f t="shared" ref="G79" si="86">F79+1</f>
        <v>46064</v>
      </c>
      <c r="H79" s="43">
        <f t="shared" ref="H79" si="87">G79+1</f>
        <v>46065</v>
      </c>
      <c r="I79" s="44">
        <f t="shared" ref="I79" si="88">H79+1</f>
        <v>46066</v>
      </c>
      <c r="J79" s="43">
        <f t="shared" ref="J79" si="89">I79+7</f>
        <v>46073</v>
      </c>
      <c r="K79" s="44">
        <f t="shared" ref="K79" si="90">J79+2</f>
        <v>46075</v>
      </c>
      <c r="L79" s="44">
        <f t="shared" ref="L79" si="91">K79+11</f>
        <v>46086</v>
      </c>
      <c r="M79" s="44">
        <f t="shared" si="84"/>
        <v>46087</v>
      </c>
    </row>
    <row r="80" spans="1:17" x14ac:dyDescent="0.2">
      <c r="A80" s="303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</row>
    <row r="81" spans="1:25" ht="16.2" x14ac:dyDescent="0.35">
      <c r="A81" s="30" t="s">
        <v>247</v>
      </c>
      <c r="B81" s="511" t="s">
        <v>1516</v>
      </c>
      <c r="C81" s="640"/>
      <c r="D81" s="640"/>
      <c r="E81" s="640"/>
      <c r="F81" s="640"/>
      <c r="G81" s="640"/>
      <c r="H81" s="640"/>
      <c r="I81" s="640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</row>
    <row r="82" spans="1:25" ht="16.350000000000001" customHeight="1" x14ac:dyDescent="0.35">
      <c r="A82" s="304" t="s">
        <v>251</v>
      </c>
      <c r="B82" s="641" t="s">
        <v>1517</v>
      </c>
      <c r="C82" s="642"/>
      <c r="D82" s="642"/>
      <c r="E82" s="642"/>
      <c r="F82" s="642"/>
      <c r="G82" s="642"/>
      <c r="H82" s="642"/>
      <c r="I82" s="642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</row>
    <row r="83" spans="1:25" ht="16.350000000000001" customHeight="1" x14ac:dyDescent="0.25">
      <c r="A83" s="31" t="s">
        <v>577</v>
      </c>
      <c r="B83" s="501" t="s">
        <v>1518</v>
      </c>
      <c r="C83" s="634"/>
      <c r="D83" s="634"/>
      <c r="E83" s="634"/>
      <c r="F83" s="634"/>
      <c r="G83" s="634"/>
      <c r="H83" s="634"/>
      <c r="I83" s="634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</row>
    <row r="84" spans="1:25" ht="16.350000000000001" customHeight="1" x14ac:dyDescent="0.25">
      <c r="A84" s="31" t="s">
        <v>1347</v>
      </c>
      <c r="B84" s="501" t="s">
        <v>1519</v>
      </c>
      <c r="C84" s="634"/>
      <c r="D84" s="634"/>
      <c r="E84" s="634"/>
      <c r="F84" s="634"/>
      <c r="G84" s="634"/>
      <c r="H84" s="634"/>
      <c r="I84" s="634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</row>
    <row r="85" spans="1:25" ht="16.350000000000001" hidden="1" customHeight="1" x14ac:dyDescent="0.25">
      <c r="A85" s="31"/>
      <c r="B85" s="635" t="s">
        <v>1520</v>
      </c>
      <c r="C85" s="636"/>
      <c r="D85" s="636"/>
      <c r="E85" s="636"/>
      <c r="F85" s="636"/>
      <c r="G85" s="636"/>
      <c r="H85" s="636"/>
      <c r="I85" s="637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</row>
    <row r="86" spans="1:25" ht="16.350000000000001" customHeight="1" x14ac:dyDescent="0.35">
      <c r="A86" s="32" t="s">
        <v>1338</v>
      </c>
      <c r="B86" s="501" t="s">
        <v>1339</v>
      </c>
      <c r="C86" s="634"/>
      <c r="D86" s="634"/>
      <c r="E86" s="634"/>
      <c r="F86" s="634"/>
      <c r="G86" s="634"/>
      <c r="H86" s="634"/>
      <c r="I86" s="634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</row>
    <row r="87" spans="1:25" ht="16.350000000000001" customHeight="1" x14ac:dyDescent="0.25">
      <c r="A87" s="31" t="s">
        <v>1521</v>
      </c>
      <c r="B87" s="499" t="s">
        <v>1522</v>
      </c>
      <c r="C87" s="500"/>
      <c r="D87" s="500"/>
      <c r="E87" s="500"/>
      <c r="F87" s="500"/>
      <c r="G87" s="500"/>
      <c r="H87" s="500"/>
      <c r="I87" s="501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</row>
    <row r="88" spans="1:25" ht="16.350000000000001" customHeight="1" x14ac:dyDescent="0.25">
      <c r="A88" s="31" t="s">
        <v>1523</v>
      </c>
      <c r="B88" s="499" t="s">
        <v>1524</v>
      </c>
      <c r="C88" s="500"/>
      <c r="D88" s="500"/>
      <c r="E88" s="500"/>
      <c r="F88" s="500"/>
      <c r="G88" s="500"/>
      <c r="H88" s="500"/>
      <c r="I88" s="501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</row>
  </sheetData>
  <mergeCells count="33">
    <mergeCell ref="B1:O1"/>
    <mergeCell ref="B2:O2"/>
    <mergeCell ref="A4:M4"/>
    <mergeCell ref="C5:D5"/>
    <mergeCell ref="F5:G5"/>
    <mergeCell ref="H5:I5"/>
    <mergeCell ref="J5:K5"/>
    <mergeCell ref="L5:M5"/>
    <mergeCell ref="C6:D6"/>
    <mergeCell ref="F6:G6"/>
    <mergeCell ref="H6:I6"/>
    <mergeCell ref="J6:K6"/>
    <mergeCell ref="L6:M6"/>
    <mergeCell ref="N7:O7"/>
    <mergeCell ref="A22:M22"/>
    <mergeCell ref="A45:M45"/>
    <mergeCell ref="D46:E46"/>
    <mergeCell ref="A56:M56"/>
    <mergeCell ref="C7:D7"/>
    <mergeCell ref="F7:G7"/>
    <mergeCell ref="H7:I7"/>
    <mergeCell ref="J7:K7"/>
    <mergeCell ref="L7:M7"/>
    <mergeCell ref="E70:F70"/>
    <mergeCell ref="C71:D71"/>
    <mergeCell ref="B81:I81"/>
    <mergeCell ref="B82:I82"/>
    <mergeCell ref="B83:I83"/>
    <mergeCell ref="B84:I84"/>
    <mergeCell ref="B85:I85"/>
    <mergeCell ref="B86:I86"/>
    <mergeCell ref="B87:I87"/>
    <mergeCell ref="B88:I88"/>
  </mergeCells>
  <phoneticPr fontId="91" type="noConversion"/>
  <pageMargins left="0.75" right="0.75" top="1" bottom="1" header="0.5" footer="0.5"/>
  <pageSetup paperSize="9" scale="84" orientation="landscape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IH25"/>
  <sheetViews>
    <sheetView topLeftCell="A2" workbookViewId="0">
      <selection activeCell="M32" sqref="M32"/>
    </sheetView>
  </sheetViews>
  <sheetFormatPr defaultColWidth="9" defaultRowHeight="15.6" x14ac:dyDescent="0.25"/>
  <cols>
    <col min="1" max="1" width="19" customWidth="1"/>
    <col min="2" max="18" width="8.59765625" customWidth="1"/>
    <col min="19" max="19" width="10.59765625" customWidth="1"/>
  </cols>
  <sheetData>
    <row r="1" spans="1:242" ht="45" customHeight="1" x14ac:dyDescent="0.25">
      <c r="B1" s="534" t="s">
        <v>0</v>
      </c>
      <c r="C1" s="534"/>
      <c r="D1" s="534"/>
      <c r="E1" s="534"/>
      <c r="F1" s="534"/>
      <c r="G1" s="534"/>
      <c r="H1" s="534"/>
      <c r="I1" s="534"/>
      <c r="J1" s="534"/>
      <c r="K1" s="534"/>
      <c r="L1" s="534"/>
      <c r="M1" s="534"/>
      <c r="N1" s="534"/>
      <c r="O1" s="534"/>
      <c r="P1" s="534"/>
      <c r="Q1" s="534"/>
      <c r="R1" s="534"/>
      <c r="S1" s="534"/>
    </row>
    <row r="2" spans="1:242" ht="17.100000000000001" customHeight="1" x14ac:dyDescent="0.25">
      <c r="B2" s="535" t="s">
        <v>1</v>
      </c>
      <c r="C2" s="535"/>
      <c r="D2" s="535"/>
      <c r="E2" s="535"/>
      <c r="F2" s="535"/>
      <c r="G2" s="535"/>
      <c r="H2" s="535"/>
      <c r="I2" s="535"/>
      <c r="J2" s="535"/>
      <c r="K2" s="535"/>
      <c r="L2" s="535"/>
      <c r="M2" s="535"/>
      <c r="N2" s="535"/>
      <c r="O2" s="535"/>
      <c r="P2" s="535"/>
      <c r="Q2" s="535"/>
      <c r="R2" s="535"/>
      <c r="S2" s="535"/>
    </row>
    <row r="3" spans="1:242" ht="20.100000000000001" customHeight="1" x14ac:dyDescent="0.25">
      <c r="A3" s="4" t="s">
        <v>2</v>
      </c>
      <c r="B3" s="5"/>
      <c r="C3" s="5"/>
      <c r="D3" s="5"/>
      <c r="E3" s="5"/>
      <c r="F3" s="5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</row>
    <row r="4" spans="1:242" x14ac:dyDescent="0.25">
      <c r="A4" s="551" t="s">
        <v>1525</v>
      </c>
      <c r="B4" s="551"/>
      <c r="C4" s="551"/>
      <c r="D4" s="551"/>
      <c r="E4" s="551"/>
      <c r="F4" s="551"/>
      <c r="G4" s="551"/>
      <c r="H4" s="551"/>
      <c r="I4" s="551"/>
      <c r="J4" s="551"/>
      <c r="K4" s="551"/>
      <c r="L4" s="551"/>
      <c r="M4" s="551"/>
      <c r="N4" s="551"/>
      <c r="O4" s="551"/>
      <c r="P4" s="551"/>
      <c r="Q4" s="551"/>
      <c r="R4" s="551"/>
      <c r="S4" s="551"/>
    </row>
    <row r="5" spans="1:242" x14ac:dyDescent="0.25">
      <c r="A5" s="8" t="s">
        <v>844</v>
      </c>
      <c r="B5" s="8" t="s">
        <v>845</v>
      </c>
      <c r="C5" s="587" t="s">
        <v>1526</v>
      </c>
      <c r="D5" s="588"/>
      <c r="E5" s="587" t="s">
        <v>1527</v>
      </c>
      <c r="F5" s="588"/>
      <c r="G5" s="587" t="s">
        <v>7</v>
      </c>
      <c r="H5" s="588"/>
      <c r="I5" s="587" t="s">
        <v>670</v>
      </c>
      <c r="J5" s="588"/>
      <c r="K5" s="587" t="s">
        <v>1528</v>
      </c>
      <c r="L5" s="588"/>
      <c r="M5" s="8" t="s">
        <v>845</v>
      </c>
      <c r="N5" s="589" t="s">
        <v>847</v>
      </c>
      <c r="O5" s="590"/>
      <c r="P5" s="587" t="s">
        <v>670</v>
      </c>
      <c r="Q5" s="588"/>
      <c r="R5" s="587" t="s">
        <v>1526</v>
      </c>
      <c r="S5" s="588"/>
    </row>
    <row r="6" spans="1:242" x14ac:dyDescent="0.25">
      <c r="A6" s="10" t="s">
        <v>13</v>
      </c>
      <c r="B6" s="10" t="s">
        <v>14</v>
      </c>
      <c r="C6" s="486" t="s">
        <v>15</v>
      </c>
      <c r="D6" s="566"/>
      <c r="E6" s="486" t="s">
        <v>1529</v>
      </c>
      <c r="F6" s="566"/>
      <c r="G6" s="486" t="s">
        <v>16</v>
      </c>
      <c r="H6" s="566"/>
      <c r="I6" s="486" t="s">
        <v>345</v>
      </c>
      <c r="J6" s="566"/>
      <c r="K6" s="486" t="s">
        <v>674</v>
      </c>
      <c r="L6" s="566"/>
      <c r="M6" s="10" t="s">
        <v>14</v>
      </c>
      <c r="N6" s="486" t="s">
        <v>851</v>
      </c>
      <c r="O6" s="566"/>
      <c r="P6" s="486" t="s">
        <v>345</v>
      </c>
      <c r="Q6" s="566"/>
      <c r="R6" s="486" t="s">
        <v>15</v>
      </c>
      <c r="S6" s="566"/>
    </row>
    <row r="7" spans="1:242" x14ac:dyDescent="0.25">
      <c r="A7" s="10"/>
      <c r="B7" s="10"/>
      <c r="C7" s="486" t="s">
        <v>1530</v>
      </c>
      <c r="D7" s="566"/>
      <c r="E7" s="486" t="s">
        <v>964</v>
      </c>
      <c r="F7" s="566"/>
      <c r="G7" s="486" t="s">
        <v>1025</v>
      </c>
      <c r="H7" s="566"/>
      <c r="I7" s="486" t="s">
        <v>1024</v>
      </c>
      <c r="J7" s="566"/>
      <c r="K7" s="486" t="s">
        <v>963</v>
      </c>
      <c r="L7" s="566"/>
      <c r="M7" s="10"/>
      <c r="N7" s="486" t="s">
        <v>853</v>
      </c>
      <c r="O7" s="566"/>
      <c r="P7" s="486" t="s">
        <v>964</v>
      </c>
      <c r="Q7" s="566"/>
      <c r="R7" s="486" t="s">
        <v>1530</v>
      </c>
      <c r="S7" s="566"/>
    </row>
    <row r="8" spans="1:242" hidden="1" x14ac:dyDescent="0.25">
      <c r="A8" s="279" t="s">
        <v>1531</v>
      </c>
      <c r="B8" s="64" t="s">
        <v>1532</v>
      </c>
      <c r="C8" s="37">
        <v>45262</v>
      </c>
      <c r="D8" s="22">
        <f t="shared" ref="D8:D10" si="0">C8</f>
        <v>45262</v>
      </c>
      <c r="E8" s="22">
        <f t="shared" ref="E8:E10" si="1">D8+1</f>
        <v>45263</v>
      </c>
      <c r="F8" s="22">
        <f t="shared" ref="F8:F10" si="2">E8+1</f>
        <v>45264</v>
      </c>
      <c r="G8" s="37">
        <f t="shared" ref="G8:G10" si="3">F8+1</f>
        <v>45265</v>
      </c>
      <c r="H8" s="37">
        <f t="shared" ref="H8:H10" si="4">G8</f>
        <v>45265</v>
      </c>
      <c r="I8" s="37">
        <f t="shared" ref="I8:I10" si="5">H8+5</f>
        <v>45270</v>
      </c>
      <c r="J8" s="37">
        <f t="shared" ref="J8:J10" si="6">I8</f>
        <v>45270</v>
      </c>
      <c r="K8" s="37">
        <f t="shared" ref="K8:K10" si="7">J8+1</f>
        <v>45271</v>
      </c>
      <c r="L8" s="37">
        <f t="shared" ref="L8:L10" si="8">K8</f>
        <v>45271</v>
      </c>
      <c r="M8" s="64" t="s">
        <v>1533</v>
      </c>
      <c r="N8" s="37">
        <f t="shared" ref="N8:N10" si="9">L8+3</f>
        <v>45274</v>
      </c>
      <c r="O8" s="37">
        <f t="shared" ref="O8:O17" si="10">N8+1</f>
        <v>45275</v>
      </c>
      <c r="P8" s="24" t="s">
        <v>40</v>
      </c>
      <c r="Q8" s="24" t="s">
        <v>40</v>
      </c>
      <c r="R8" s="37">
        <v>45283</v>
      </c>
      <c r="S8" s="37">
        <f t="shared" ref="S8:S17" si="11">R8</f>
        <v>45283</v>
      </c>
    </row>
    <row r="9" spans="1:242" x14ac:dyDescent="0.25">
      <c r="A9" s="111" t="s">
        <v>1534</v>
      </c>
      <c r="B9" s="64" t="s">
        <v>1535</v>
      </c>
      <c r="C9" s="37">
        <v>45269</v>
      </c>
      <c r="D9" s="22">
        <f t="shared" si="0"/>
        <v>45269</v>
      </c>
      <c r="E9" s="22">
        <f t="shared" si="1"/>
        <v>45270</v>
      </c>
      <c r="F9" s="22">
        <f t="shared" si="2"/>
        <v>45271</v>
      </c>
      <c r="G9" s="37">
        <f t="shared" si="3"/>
        <v>45272</v>
      </c>
      <c r="H9" s="37">
        <f t="shared" si="4"/>
        <v>45272</v>
      </c>
      <c r="I9" s="37">
        <f t="shared" si="5"/>
        <v>45277</v>
      </c>
      <c r="J9" s="37">
        <f t="shared" si="6"/>
        <v>45277</v>
      </c>
      <c r="K9" s="37">
        <f t="shared" si="7"/>
        <v>45278</v>
      </c>
      <c r="L9" s="37">
        <f t="shared" si="8"/>
        <v>45278</v>
      </c>
      <c r="M9" s="64" t="s">
        <v>1536</v>
      </c>
      <c r="N9" s="37">
        <f t="shared" si="9"/>
        <v>45281</v>
      </c>
      <c r="O9" s="37">
        <f t="shared" si="10"/>
        <v>45282</v>
      </c>
      <c r="P9" s="37">
        <f t="shared" ref="P9:P17" si="12">O9+2</f>
        <v>45284</v>
      </c>
      <c r="Q9" s="37">
        <f t="shared" ref="Q9:Q17" si="13">P9+1</f>
        <v>45285</v>
      </c>
      <c r="R9" s="37">
        <f t="shared" ref="R9:R17" si="14">Q9+5</f>
        <v>45290</v>
      </c>
      <c r="S9" s="37">
        <f t="shared" si="11"/>
        <v>45290</v>
      </c>
    </row>
    <row r="10" spans="1:242" x14ac:dyDescent="0.25">
      <c r="A10" s="92" t="s">
        <v>1537</v>
      </c>
      <c r="B10" s="64" t="s">
        <v>1538</v>
      </c>
      <c r="C10" s="37">
        <v>45276</v>
      </c>
      <c r="D10" s="22">
        <f t="shared" si="0"/>
        <v>45276</v>
      </c>
      <c r="E10" s="22">
        <f t="shared" si="1"/>
        <v>45277</v>
      </c>
      <c r="F10" s="22">
        <f t="shared" si="2"/>
        <v>45278</v>
      </c>
      <c r="G10" s="37">
        <f t="shared" si="3"/>
        <v>45279</v>
      </c>
      <c r="H10" s="37">
        <f t="shared" si="4"/>
        <v>45279</v>
      </c>
      <c r="I10" s="37">
        <f t="shared" si="5"/>
        <v>45284</v>
      </c>
      <c r="J10" s="37">
        <f t="shared" si="6"/>
        <v>45284</v>
      </c>
      <c r="K10" s="37">
        <f t="shared" si="7"/>
        <v>45285</v>
      </c>
      <c r="L10" s="37">
        <f t="shared" si="8"/>
        <v>45285</v>
      </c>
      <c r="M10" s="64" t="s">
        <v>1539</v>
      </c>
      <c r="N10" s="37">
        <f t="shared" si="9"/>
        <v>45288</v>
      </c>
      <c r="O10" s="37">
        <f t="shared" si="10"/>
        <v>45289</v>
      </c>
      <c r="P10" s="647" t="s">
        <v>1540</v>
      </c>
      <c r="Q10" s="648"/>
      <c r="R10" s="648"/>
      <c r="S10" s="649"/>
    </row>
    <row r="11" spans="1:242" x14ac:dyDescent="0.25">
      <c r="A11" s="50" t="s">
        <v>1541</v>
      </c>
      <c r="B11" s="64"/>
      <c r="C11" s="37"/>
      <c r="D11" s="22"/>
      <c r="E11" s="22"/>
      <c r="F11" s="22"/>
      <c r="G11" s="37"/>
      <c r="H11" s="37"/>
      <c r="I11" s="37"/>
      <c r="J11" s="37"/>
      <c r="K11" s="546" t="s">
        <v>1542</v>
      </c>
      <c r="L11" s="548"/>
      <c r="M11" s="47" t="s">
        <v>1543</v>
      </c>
      <c r="N11" s="37">
        <v>45288</v>
      </c>
      <c r="O11" s="37">
        <f t="shared" si="10"/>
        <v>45289</v>
      </c>
      <c r="P11" s="37">
        <f t="shared" si="12"/>
        <v>45291</v>
      </c>
      <c r="Q11" s="37">
        <f t="shared" si="13"/>
        <v>45292</v>
      </c>
      <c r="R11" s="37">
        <f t="shared" si="14"/>
        <v>45297</v>
      </c>
      <c r="S11" s="37">
        <f t="shared" si="11"/>
        <v>45297</v>
      </c>
    </row>
    <row r="12" spans="1:242" x14ac:dyDescent="0.25">
      <c r="A12" s="92" t="s">
        <v>1531</v>
      </c>
      <c r="B12" s="64" t="s">
        <v>1544</v>
      </c>
      <c r="C12" s="37">
        <v>45283</v>
      </c>
      <c r="D12" s="22">
        <f t="shared" ref="D12:D17" si="15">C12</f>
        <v>45283</v>
      </c>
      <c r="E12" s="22">
        <f t="shared" ref="E12:E17" si="16">D12+1</f>
        <v>45284</v>
      </c>
      <c r="F12" s="22">
        <f t="shared" ref="F12:F17" si="17">E12+1</f>
        <v>45285</v>
      </c>
      <c r="G12" s="37">
        <f t="shared" ref="G12:G17" si="18">F12+1</f>
        <v>45286</v>
      </c>
      <c r="H12" s="37">
        <f t="shared" ref="H12:H17" si="19">G12</f>
        <v>45286</v>
      </c>
      <c r="I12" s="24" t="s">
        <v>40</v>
      </c>
      <c r="J12" s="24" t="s">
        <v>40</v>
      </c>
      <c r="K12" s="24" t="s">
        <v>40</v>
      </c>
      <c r="L12" s="24" t="s">
        <v>40</v>
      </c>
      <c r="M12" s="64" t="s">
        <v>1545</v>
      </c>
      <c r="N12" s="37">
        <v>45295</v>
      </c>
      <c r="O12" s="37">
        <f t="shared" si="10"/>
        <v>45296</v>
      </c>
      <c r="P12" s="24" t="s">
        <v>40</v>
      </c>
      <c r="Q12" s="24" t="s">
        <v>40</v>
      </c>
      <c r="R12" s="37">
        <v>45304</v>
      </c>
      <c r="S12" s="37">
        <f t="shared" si="11"/>
        <v>45304</v>
      </c>
    </row>
    <row r="13" spans="1:242" x14ac:dyDescent="0.25">
      <c r="A13" s="111" t="s">
        <v>1534</v>
      </c>
      <c r="B13" s="64" t="s">
        <v>1546</v>
      </c>
      <c r="C13" s="37">
        <v>45290</v>
      </c>
      <c r="D13" s="22">
        <f t="shared" si="15"/>
        <v>45290</v>
      </c>
      <c r="E13" s="22">
        <f t="shared" si="16"/>
        <v>45291</v>
      </c>
      <c r="F13" s="22">
        <f t="shared" si="17"/>
        <v>45292</v>
      </c>
      <c r="G13" s="37">
        <f t="shared" si="18"/>
        <v>45293</v>
      </c>
      <c r="H13" s="37">
        <f t="shared" si="19"/>
        <v>45293</v>
      </c>
      <c r="I13" s="37">
        <f t="shared" ref="I13:I17" si="20">H13+5</f>
        <v>45298</v>
      </c>
      <c r="J13" s="37">
        <f t="shared" ref="J13:J17" si="21">I13</f>
        <v>45298</v>
      </c>
      <c r="K13" s="37">
        <f t="shared" ref="K13:K17" si="22">J13+1</f>
        <v>45299</v>
      </c>
      <c r="L13" s="37">
        <f t="shared" ref="L13:L17" si="23">K13</f>
        <v>45299</v>
      </c>
      <c r="M13" s="64" t="s">
        <v>1547</v>
      </c>
      <c r="N13" s="37">
        <f t="shared" ref="N13:N17" si="24">L13+3</f>
        <v>45302</v>
      </c>
      <c r="O13" s="37">
        <f t="shared" si="10"/>
        <v>45303</v>
      </c>
      <c r="P13" s="37">
        <f t="shared" si="12"/>
        <v>45305</v>
      </c>
      <c r="Q13" s="37">
        <f t="shared" si="13"/>
        <v>45306</v>
      </c>
      <c r="R13" s="37">
        <f t="shared" si="14"/>
        <v>45311</v>
      </c>
      <c r="S13" s="37">
        <f t="shared" si="11"/>
        <v>45311</v>
      </c>
    </row>
    <row r="14" spans="1:242" hidden="1" x14ac:dyDescent="0.25">
      <c r="A14" s="50" t="s">
        <v>1541</v>
      </c>
      <c r="B14" s="64" t="s">
        <v>1548</v>
      </c>
      <c r="C14" s="37">
        <v>45297</v>
      </c>
      <c r="D14" s="22">
        <f t="shared" si="15"/>
        <v>45297</v>
      </c>
      <c r="E14" s="22">
        <f t="shared" si="16"/>
        <v>45298</v>
      </c>
      <c r="F14" s="22">
        <f t="shared" si="17"/>
        <v>45299</v>
      </c>
      <c r="G14" s="37">
        <f t="shared" si="18"/>
        <v>45300</v>
      </c>
      <c r="H14" s="37">
        <f t="shared" si="19"/>
        <v>45300</v>
      </c>
      <c r="I14" s="37">
        <f t="shared" si="20"/>
        <v>45305</v>
      </c>
      <c r="J14" s="37">
        <f t="shared" si="21"/>
        <v>45305</v>
      </c>
      <c r="K14" s="37">
        <f t="shared" si="22"/>
        <v>45306</v>
      </c>
      <c r="L14" s="37">
        <f t="shared" si="23"/>
        <v>45306</v>
      </c>
      <c r="M14" s="64" t="s">
        <v>1549</v>
      </c>
      <c r="N14" s="37">
        <f t="shared" si="24"/>
        <v>45309</v>
      </c>
      <c r="O14" s="37">
        <f t="shared" si="10"/>
        <v>45310</v>
      </c>
      <c r="P14" s="37">
        <f t="shared" si="12"/>
        <v>45312</v>
      </c>
      <c r="Q14" s="37">
        <f t="shared" si="13"/>
        <v>45313</v>
      </c>
      <c r="R14" s="37">
        <f t="shared" si="14"/>
        <v>45318</v>
      </c>
      <c r="S14" s="37">
        <f t="shared" si="11"/>
        <v>45318</v>
      </c>
    </row>
    <row r="15" spans="1:242" hidden="1" x14ac:dyDescent="0.25">
      <c r="A15" s="92" t="s">
        <v>1531</v>
      </c>
      <c r="B15" s="64" t="s">
        <v>1550</v>
      </c>
      <c r="C15" s="37">
        <v>45304</v>
      </c>
      <c r="D15" s="22">
        <f t="shared" si="15"/>
        <v>45304</v>
      </c>
      <c r="E15" s="22">
        <f t="shared" si="16"/>
        <v>45305</v>
      </c>
      <c r="F15" s="22">
        <f t="shared" si="17"/>
        <v>45306</v>
      </c>
      <c r="G15" s="37">
        <f t="shared" si="18"/>
        <v>45307</v>
      </c>
      <c r="H15" s="37">
        <f t="shared" si="19"/>
        <v>45307</v>
      </c>
      <c r="I15" s="37">
        <f t="shared" si="20"/>
        <v>45312</v>
      </c>
      <c r="J15" s="37">
        <f t="shared" si="21"/>
        <v>45312</v>
      </c>
      <c r="K15" s="37">
        <f t="shared" si="22"/>
        <v>45313</v>
      </c>
      <c r="L15" s="37">
        <f t="shared" si="23"/>
        <v>45313</v>
      </c>
      <c r="M15" s="64" t="s">
        <v>1551</v>
      </c>
      <c r="N15" s="37">
        <f t="shared" si="24"/>
        <v>45316</v>
      </c>
      <c r="O15" s="37">
        <f t="shared" si="10"/>
        <v>45317</v>
      </c>
      <c r="P15" s="37">
        <f t="shared" si="12"/>
        <v>45319</v>
      </c>
      <c r="Q15" s="37">
        <f t="shared" si="13"/>
        <v>45320</v>
      </c>
      <c r="R15" s="37">
        <f t="shared" si="14"/>
        <v>45325</v>
      </c>
      <c r="S15" s="37">
        <f t="shared" si="11"/>
        <v>45325</v>
      </c>
    </row>
    <row r="16" spans="1:242" hidden="1" x14ac:dyDescent="0.25">
      <c r="A16" s="111" t="s">
        <v>1534</v>
      </c>
      <c r="B16" s="64" t="s">
        <v>1552</v>
      </c>
      <c r="C16" s="37">
        <v>45311</v>
      </c>
      <c r="D16" s="22">
        <f t="shared" si="15"/>
        <v>45311</v>
      </c>
      <c r="E16" s="22">
        <f t="shared" si="16"/>
        <v>45312</v>
      </c>
      <c r="F16" s="22">
        <f t="shared" si="17"/>
        <v>45313</v>
      </c>
      <c r="G16" s="37">
        <f t="shared" si="18"/>
        <v>45314</v>
      </c>
      <c r="H16" s="37">
        <f t="shared" si="19"/>
        <v>45314</v>
      </c>
      <c r="I16" s="37">
        <f t="shared" si="20"/>
        <v>45319</v>
      </c>
      <c r="J16" s="37">
        <f t="shared" si="21"/>
        <v>45319</v>
      </c>
      <c r="K16" s="37">
        <f t="shared" si="22"/>
        <v>45320</v>
      </c>
      <c r="L16" s="37">
        <f t="shared" si="23"/>
        <v>45320</v>
      </c>
      <c r="M16" s="64" t="s">
        <v>1553</v>
      </c>
      <c r="N16" s="37">
        <f t="shared" si="24"/>
        <v>45323</v>
      </c>
      <c r="O16" s="37">
        <f t="shared" si="10"/>
        <v>45324</v>
      </c>
      <c r="P16" s="37">
        <f t="shared" si="12"/>
        <v>45326</v>
      </c>
      <c r="Q16" s="37">
        <f t="shared" si="13"/>
        <v>45327</v>
      </c>
      <c r="R16" s="37">
        <f t="shared" si="14"/>
        <v>45332</v>
      </c>
      <c r="S16" s="37">
        <f t="shared" si="11"/>
        <v>45332</v>
      </c>
    </row>
    <row r="17" spans="1:23" hidden="1" x14ac:dyDescent="0.25">
      <c r="A17" s="50" t="s">
        <v>1541</v>
      </c>
      <c r="B17" s="64" t="s">
        <v>1554</v>
      </c>
      <c r="C17" s="37">
        <v>45318</v>
      </c>
      <c r="D17" s="22">
        <f t="shared" si="15"/>
        <v>45318</v>
      </c>
      <c r="E17" s="22">
        <f t="shared" si="16"/>
        <v>45319</v>
      </c>
      <c r="F17" s="22">
        <f t="shared" si="17"/>
        <v>45320</v>
      </c>
      <c r="G17" s="37">
        <f t="shared" si="18"/>
        <v>45321</v>
      </c>
      <c r="H17" s="37">
        <f t="shared" si="19"/>
        <v>45321</v>
      </c>
      <c r="I17" s="37">
        <f t="shared" si="20"/>
        <v>45326</v>
      </c>
      <c r="J17" s="37">
        <f t="shared" si="21"/>
        <v>45326</v>
      </c>
      <c r="K17" s="37">
        <f t="shared" si="22"/>
        <v>45327</v>
      </c>
      <c r="L17" s="37">
        <f t="shared" si="23"/>
        <v>45327</v>
      </c>
      <c r="M17" s="64" t="s">
        <v>1555</v>
      </c>
      <c r="N17" s="37">
        <f t="shared" si="24"/>
        <v>45330</v>
      </c>
      <c r="O17" s="37">
        <f t="shared" si="10"/>
        <v>45331</v>
      </c>
      <c r="P17" s="37">
        <f t="shared" si="12"/>
        <v>45333</v>
      </c>
      <c r="Q17" s="37">
        <f t="shared" si="13"/>
        <v>45334</v>
      </c>
      <c r="R17" s="37">
        <f t="shared" si="14"/>
        <v>45339</v>
      </c>
      <c r="S17" s="37">
        <f t="shared" si="11"/>
        <v>45339</v>
      </c>
    </row>
    <row r="18" spans="1:23" x14ac:dyDescent="0.25">
      <c r="A18" s="6"/>
      <c r="B18" s="6"/>
      <c r="C18" s="6"/>
      <c r="D18" s="6"/>
      <c r="E18" s="6"/>
      <c r="F18" s="6"/>
    </row>
    <row r="19" spans="1:23" ht="16.350000000000001" customHeight="1" x14ac:dyDescent="0.35">
      <c r="A19" s="30" t="s">
        <v>247</v>
      </c>
      <c r="B19" s="650" t="s">
        <v>1556</v>
      </c>
      <c r="C19" s="651"/>
      <c r="D19" s="651"/>
      <c r="E19" s="651"/>
      <c r="F19" s="651"/>
      <c r="G19" s="651"/>
      <c r="H19" s="651"/>
      <c r="I19" s="651"/>
      <c r="J19" s="651"/>
      <c r="K19" s="651"/>
      <c r="L19" s="652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ht="16.350000000000001" customHeight="1" x14ac:dyDescent="0.35">
      <c r="A20" s="32" t="s">
        <v>15</v>
      </c>
      <c r="B20" s="499" t="s">
        <v>1524</v>
      </c>
      <c r="C20" s="500"/>
      <c r="D20" s="500"/>
      <c r="E20" s="500"/>
      <c r="F20" s="500"/>
      <c r="G20" s="500"/>
      <c r="H20" s="500"/>
      <c r="I20" s="500"/>
      <c r="J20" s="500"/>
      <c r="K20" s="500"/>
      <c r="L20" s="501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</row>
    <row r="21" spans="1:23" ht="16.2" x14ac:dyDescent="0.35">
      <c r="A21" s="32" t="s">
        <v>1529</v>
      </c>
      <c r="B21" s="573" t="s">
        <v>1557</v>
      </c>
      <c r="C21" s="573"/>
      <c r="D21" s="573"/>
      <c r="E21" s="573"/>
      <c r="F21" s="573"/>
      <c r="G21" s="573"/>
      <c r="H21" s="573"/>
      <c r="I21" s="573"/>
      <c r="J21" s="573"/>
      <c r="K21" s="573"/>
      <c r="L21" s="573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</row>
    <row r="22" spans="1:23" ht="16.2" x14ac:dyDescent="0.35">
      <c r="A22" s="32" t="s">
        <v>16</v>
      </c>
      <c r="B22" s="499" t="s">
        <v>1558</v>
      </c>
      <c r="C22" s="500"/>
      <c r="D22" s="500"/>
      <c r="E22" s="500"/>
      <c r="F22" s="500"/>
      <c r="G22" s="500"/>
      <c r="H22" s="500"/>
      <c r="I22" s="500"/>
      <c r="J22" s="500"/>
      <c r="K22" s="500"/>
      <c r="L22" s="501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</row>
    <row r="23" spans="1:23" ht="16.2" x14ac:dyDescent="0.35">
      <c r="A23" s="32" t="s">
        <v>345</v>
      </c>
      <c r="B23" s="573" t="s">
        <v>1559</v>
      </c>
      <c r="C23" s="573"/>
      <c r="D23" s="573"/>
      <c r="E23" s="573"/>
      <c r="F23" s="573"/>
      <c r="G23" s="573"/>
      <c r="H23" s="573"/>
      <c r="I23" s="573"/>
      <c r="J23" s="573"/>
      <c r="K23" s="573"/>
      <c r="L23" s="573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</row>
    <row r="24" spans="1:23" ht="16.2" x14ac:dyDescent="0.35">
      <c r="A24" s="32" t="s">
        <v>674</v>
      </c>
      <c r="B24" s="573" t="s">
        <v>1344</v>
      </c>
      <c r="C24" s="573"/>
      <c r="D24" s="573"/>
      <c r="E24" s="573"/>
      <c r="F24" s="573"/>
      <c r="G24" s="573"/>
      <c r="H24" s="573"/>
      <c r="I24" s="573"/>
      <c r="J24" s="573"/>
      <c r="K24" s="573"/>
      <c r="L24" s="573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</row>
    <row r="25" spans="1:23" ht="16.2" x14ac:dyDescent="0.25">
      <c r="A25" s="31" t="s">
        <v>851</v>
      </c>
      <c r="B25" s="573" t="s">
        <v>888</v>
      </c>
      <c r="C25" s="573"/>
      <c r="D25" s="573"/>
      <c r="E25" s="573"/>
      <c r="F25" s="573"/>
      <c r="G25" s="573"/>
      <c r="H25" s="573"/>
      <c r="I25" s="573"/>
      <c r="J25" s="573"/>
      <c r="K25" s="573"/>
      <c r="L25" s="573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</row>
  </sheetData>
  <mergeCells count="36">
    <mergeCell ref="B1:S1"/>
    <mergeCell ref="B2:S2"/>
    <mergeCell ref="A4:S4"/>
    <mergeCell ref="C5:D5"/>
    <mergeCell ref="E5:F5"/>
    <mergeCell ref="G5:H5"/>
    <mergeCell ref="I5:J5"/>
    <mergeCell ref="K5:L5"/>
    <mergeCell ref="N5:O5"/>
    <mergeCell ref="P5:Q5"/>
    <mergeCell ref="R5:S5"/>
    <mergeCell ref="N6:O6"/>
    <mergeCell ref="P6:Q6"/>
    <mergeCell ref="R6:S6"/>
    <mergeCell ref="C7:D7"/>
    <mergeCell ref="E7:F7"/>
    <mergeCell ref="G7:H7"/>
    <mergeCell ref="I7:J7"/>
    <mergeCell ref="K7:L7"/>
    <mergeCell ref="N7:O7"/>
    <mergeCell ref="P7:Q7"/>
    <mergeCell ref="R7:S7"/>
    <mergeCell ref="C6:D6"/>
    <mergeCell ref="E6:F6"/>
    <mergeCell ref="G6:H6"/>
    <mergeCell ref="I6:J6"/>
    <mergeCell ref="K6:L6"/>
    <mergeCell ref="B22:L22"/>
    <mergeCell ref="B23:L23"/>
    <mergeCell ref="B24:L24"/>
    <mergeCell ref="B25:L25"/>
    <mergeCell ref="P10:S10"/>
    <mergeCell ref="K11:L11"/>
    <mergeCell ref="B19:L19"/>
    <mergeCell ref="B20:L20"/>
    <mergeCell ref="B21:L21"/>
  </mergeCells>
  <phoneticPr fontId="91" type="noConversion"/>
  <pageMargins left="0.7" right="0.7" top="0.75" bottom="0.75" header="0.3" footer="0.3"/>
  <pageSetup paperSize="9" orientation="portrait" verticalDpi="120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IS81"/>
  <sheetViews>
    <sheetView workbookViewId="0">
      <selection activeCell="K67" sqref="K67"/>
    </sheetView>
  </sheetViews>
  <sheetFormatPr defaultColWidth="9" defaultRowHeight="15.6" x14ac:dyDescent="0.25"/>
  <cols>
    <col min="1" max="1" width="18.19921875" customWidth="1"/>
    <col min="2" max="17" width="7.59765625" customWidth="1"/>
    <col min="18" max="19" width="8.59765625" customWidth="1"/>
  </cols>
  <sheetData>
    <row r="1" spans="1:253" ht="51" customHeight="1" x14ac:dyDescent="0.25">
      <c r="B1" s="534" t="s">
        <v>0</v>
      </c>
      <c r="C1" s="534"/>
      <c r="D1" s="534"/>
      <c r="E1" s="534"/>
      <c r="F1" s="534"/>
      <c r="G1" s="534"/>
      <c r="H1" s="534"/>
      <c r="I1" s="534"/>
      <c r="J1" s="534"/>
      <c r="K1" s="534"/>
      <c r="L1" s="534"/>
      <c r="M1" s="534"/>
      <c r="N1" s="534"/>
      <c r="O1" s="534"/>
      <c r="P1" s="534"/>
      <c r="Q1" s="534"/>
      <c r="R1" s="1"/>
      <c r="S1" s="1"/>
    </row>
    <row r="2" spans="1:253" ht="17.100000000000001" customHeight="1" x14ac:dyDescent="0.25">
      <c r="B2" s="535" t="s">
        <v>1</v>
      </c>
      <c r="C2" s="535"/>
      <c r="D2" s="535"/>
      <c r="E2" s="535"/>
      <c r="F2" s="535"/>
      <c r="G2" s="535"/>
      <c r="H2" s="535"/>
      <c r="I2" s="535"/>
      <c r="J2" s="535"/>
      <c r="K2" s="535"/>
      <c r="L2" s="535"/>
      <c r="M2" s="535"/>
      <c r="N2" s="535"/>
      <c r="O2" s="535"/>
      <c r="P2" s="535"/>
      <c r="Q2" s="535"/>
      <c r="R2" s="3"/>
      <c r="S2" s="3"/>
    </row>
    <row r="3" spans="1:253" ht="20.100000000000001" customHeight="1" x14ac:dyDescent="0.25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</row>
    <row r="4" spans="1:253" x14ac:dyDescent="0.25">
      <c r="A4" s="551" t="s">
        <v>1560</v>
      </c>
      <c r="B4" s="551"/>
      <c r="C4" s="551"/>
      <c r="D4" s="551"/>
      <c r="E4" s="551"/>
      <c r="F4" s="551"/>
      <c r="G4" s="551"/>
      <c r="H4" s="551"/>
      <c r="I4" s="551"/>
      <c r="J4" s="551"/>
      <c r="K4" s="551"/>
      <c r="L4" s="551"/>
      <c r="M4" s="551"/>
      <c r="N4" s="551"/>
      <c r="O4" s="551"/>
      <c r="P4" s="551"/>
      <c r="Q4" s="551"/>
    </row>
    <row r="5" spans="1:253" x14ac:dyDescent="0.25">
      <c r="A5" s="8" t="s">
        <v>844</v>
      </c>
      <c r="B5" s="8" t="s">
        <v>845</v>
      </c>
      <c r="C5" s="587" t="s">
        <v>1561</v>
      </c>
      <c r="D5" s="588"/>
      <c r="E5" s="589" t="s">
        <v>1562</v>
      </c>
      <c r="F5" s="590"/>
      <c r="G5" s="589" t="s">
        <v>1563</v>
      </c>
      <c r="H5" s="590"/>
      <c r="I5" s="589" t="s">
        <v>769</v>
      </c>
      <c r="J5" s="590"/>
      <c r="K5" s="589" t="s">
        <v>1563</v>
      </c>
      <c r="L5" s="590"/>
      <c r="M5" s="8" t="s">
        <v>845</v>
      </c>
      <c r="N5" s="587" t="s">
        <v>1561</v>
      </c>
      <c r="O5" s="588"/>
      <c r="P5" s="589" t="s">
        <v>1562</v>
      </c>
      <c r="Q5" s="590"/>
    </row>
    <row r="6" spans="1:253" x14ac:dyDescent="0.25">
      <c r="A6" s="10" t="s">
        <v>13</v>
      </c>
      <c r="B6" s="10" t="s">
        <v>14</v>
      </c>
      <c r="C6" s="486" t="s">
        <v>673</v>
      </c>
      <c r="D6" s="566"/>
      <c r="E6" s="486" t="s">
        <v>674</v>
      </c>
      <c r="F6" s="566"/>
      <c r="G6" s="469" t="s">
        <v>774</v>
      </c>
      <c r="H6" s="469"/>
      <c r="I6" s="469" t="s">
        <v>773</v>
      </c>
      <c r="J6" s="469"/>
      <c r="K6" s="469" t="s">
        <v>774</v>
      </c>
      <c r="L6" s="469"/>
      <c r="M6" s="10" t="s">
        <v>14</v>
      </c>
      <c r="N6" s="486" t="s">
        <v>673</v>
      </c>
      <c r="O6" s="566"/>
      <c r="P6" s="486" t="s">
        <v>674</v>
      </c>
      <c r="Q6" s="566"/>
    </row>
    <row r="7" spans="1:253" x14ac:dyDescent="0.25">
      <c r="A7" s="10"/>
      <c r="B7" s="10"/>
      <c r="C7" s="486" t="s">
        <v>852</v>
      </c>
      <c r="D7" s="566"/>
      <c r="E7" s="486" t="s">
        <v>1071</v>
      </c>
      <c r="F7" s="566"/>
      <c r="G7" s="486" t="s">
        <v>1026</v>
      </c>
      <c r="H7" s="566"/>
      <c r="I7" s="486" t="s">
        <v>852</v>
      </c>
      <c r="J7" s="566"/>
      <c r="K7" s="486" t="s">
        <v>1024</v>
      </c>
      <c r="L7" s="566"/>
      <c r="M7" s="10"/>
      <c r="N7" s="486" t="s">
        <v>852</v>
      </c>
      <c r="O7" s="566"/>
      <c r="P7" s="486" t="s">
        <v>1071</v>
      </c>
      <c r="Q7" s="566"/>
    </row>
    <row r="8" spans="1:253" hidden="1" x14ac:dyDescent="0.2">
      <c r="A8" s="27" t="s">
        <v>1101</v>
      </c>
      <c r="B8" s="36"/>
      <c r="C8" s="37"/>
      <c r="D8" s="22"/>
      <c r="E8" s="37"/>
      <c r="F8" s="22"/>
      <c r="G8" s="22"/>
      <c r="H8" s="22"/>
      <c r="I8" s="37">
        <v>45614</v>
      </c>
      <c r="J8" s="22">
        <f>I8+1</f>
        <v>45615</v>
      </c>
      <c r="K8" s="37">
        <v>45616</v>
      </c>
      <c r="L8" s="22">
        <f>K8+1</f>
        <v>45617</v>
      </c>
      <c r="M8" s="38" t="s">
        <v>1564</v>
      </c>
      <c r="N8" s="22">
        <f t="shared" ref="N8:N24" si="0">L8+5</f>
        <v>45622</v>
      </c>
      <c r="O8" s="267" t="s">
        <v>1565</v>
      </c>
      <c r="P8" s="204" t="s">
        <v>40</v>
      </c>
      <c r="Q8" s="204" t="s">
        <v>40</v>
      </c>
    </row>
    <row r="9" spans="1:253" hidden="1" x14ac:dyDescent="0.25">
      <c r="A9" s="35" t="s">
        <v>1076</v>
      </c>
      <c r="B9" s="36" t="s">
        <v>1566</v>
      </c>
      <c r="C9" s="37">
        <v>45611</v>
      </c>
      <c r="D9" s="22">
        <f t="shared" ref="D9:D24" si="1">C9+1</f>
        <v>45612</v>
      </c>
      <c r="E9" s="37">
        <f t="shared" ref="E9:E24" si="2">D9</f>
        <v>45612</v>
      </c>
      <c r="F9" s="22">
        <f t="shared" ref="F9:F24" si="3">E9+1</f>
        <v>45613</v>
      </c>
      <c r="G9" s="22">
        <f t="shared" ref="G9:G24" si="4">F9+4</f>
        <v>45617</v>
      </c>
      <c r="H9" s="22">
        <f t="shared" ref="H9:H24" si="5">G9</f>
        <v>45617</v>
      </c>
      <c r="I9" s="22">
        <f t="shared" ref="I9:I15" si="6">H9+1</f>
        <v>45618</v>
      </c>
      <c r="J9" s="22">
        <f>I9+1</f>
        <v>45619</v>
      </c>
      <c r="K9" s="22">
        <f>J9+1</f>
        <v>45620</v>
      </c>
      <c r="L9" s="22">
        <f t="shared" ref="L9:L24" si="7">K9</f>
        <v>45620</v>
      </c>
      <c r="M9" s="38" t="s">
        <v>1567</v>
      </c>
      <c r="N9" s="22">
        <f t="shared" si="0"/>
        <v>45625</v>
      </c>
      <c r="O9" s="22">
        <f t="shared" ref="O9:O24" si="8">N9+1</f>
        <v>45626</v>
      </c>
      <c r="P9" s="37">
        <f t="shared" ref="P9:P24" si="9">O9</f>
        <v>45626</v>
      </c>
      <c r="Q9" s="37">
        <f>P9+1</f>
        <v>45627</v>
      </c>
    </row>
    <row r="10" spans="1:253" hidden="1" x14ac:dyDescent="0.25">
      <c r="A10" s="268" t="s">
        <v>1568</v>
      </c>
      <c r="B10" s="36" t="s">
        <v>1569</v>
      </c>
      <c r="C10" s="37">
        <v>45618</v>
      </c>
      <c r="D10" s="22">
        <f t="shared" si="1"/>
        <v>45619</v>
      </c>
      <c r="E10" s="37">
        <f t="shared" si="2"/>
        <v>45619</v>
      </c>
      <c r="F10" s="22">
        <f t="shared" si="3"/>
        <v>45620</v>
      </c>
      <c r="G10" s="22">
        <f t="shared" si="4"/>
        <v>45624</v>
      </c>
      <c r="H10" s="22">
        <f t="shared" si="5"/>
        <v>45624</v>
      </c>
      <c r="I10" s="22">
        <f t="shared" si="6"/>
        <v>45625</v>
      </c>
      <c r="J10" s="22">
        <f>I10+1</f>
        <v>45626</v>
      </c>
      <c r="K10" s="22">
        <f>J10+1</f>
        <v>45627</v>
      </c>
      <c r="L10" s="22">
        <f t="shared" si="7"/>
        <v>45627</v>
      </c>
      <c r="M10" s="38" t="s">
        <v>1130</v>
      </c>
      <c r="N10" s="22">
        <f t="shared" si="0"/>
        <v>45632</v>
      </c>
      <c r="O10" s="22">
        <f t="shared" si="8"/>
        <v>45633</v>
      </c>
      <c r="P10" s="37">
        <f t="shared" si="9"/>
        <v>45633</v>
      </c>
      <c r="Q10" s="269" t="s">
        <v>167</v>
      </c>
    </row>
    <row r="11" spans="1:253" hidden="1" x14ac:dyDescent="0.25">
      <c r="A11" s="35" t="s">
        <v>1076</v>
      </c>
      <c r="B11" s="36" t="s">
        <v>1570</v>
      </c>
      <c r="C11" s="37">
        <v>45625</v>
      </c>
      <c r="D11" s="22">
        <f t="shared" si="1"/>
        <v>45626</v>
      </c>
      <c r="E11" s="37">
        <f t="shared" si="2"/>
        <v>45626</v>
      </c>
      <c r="F11" s="22">
        <f t="shared" si="3"/>
        <v>45627</v>
      </c>
      <c r="G11" s="22">
        <f t="shared" si="4"/>
        <v>45631</v>
      </c>
      <c r="H11" s="22">
        <f t="shared" si="5"/>
        <v>45631</v>
      </c>
      <c r="I11" s="22">
        <f t="shared" si="6"/>
        <v>45632</v>
      </c>
      <c r="J11" s="22">
        <f>I11+1</f>
        <v>45633</v>
      </c>
      <c r="K11" s="22">
        <f>J11+1</f>
        <v>45634</v>
      </c>
      <c r="L11" s="22">
        <f t="shared" si="7"/>
        <v>45634</v>
      </c>
      <c r="M11" s="38" t="s">
        <v>1571</v>
      </c>
      <c r="N11" s="22">
        <f t="shared" si="0"/>
        <v>45639</v>
      </c>
      <c r="O11" s="22">
        <f t="shared" si="8"/>
        <v>45640</v>
      </c>
      <c r="P11" s="37">
        <f t="shared" si="9"/>
        <v>45640</v>
      </c>
      <c r="Q11" s="37">
        <f>P11+1</f>
        <v>45641</v>
      </c>
    </row>
    <row r="12" spans="1:253" hidden="1" x14ac:dyDescent="0.25">
      <c r="A12" s="270" t="s">
        <v>1572</v>
      </c>
      <c r="B12" s="36" t="s">
        <v>1573</v>
      </c>
      <c r="C12" s="37">
        <v>45632</v>
      </c>
      <c r="D12" s="22">
        <f t="shared" si="1"/>
        <v>45633</v>
      </c>
      <c r="E12" s="37">
        <f t="shared" si="2"/>
        <v>45633</v>
      </c>
      <c r="F12" s="22">
        <f t="shared" si="3"/>
        <v>45634</v>
      </c>
      <c r="G12" s="204" t="s">
        <v>40</v>
      </c>
      <c r="H12" s="204" t="s">
        <v>40</v>
      </c>
      <c r="I12" s="37">
        <v>45639</v>
      </c>
      <c r="J12" s="22">
        <f>I12+1</f>
        <v>45640</v>
      </c>
      <c r="K12" s="22">
        <f>J12+1</f>
        <v>45641</v>
      </c>
      <c r="L12" s="22">
        <f t="shared" si="7"/>
        <v>45641</v>
      </c>
      <c r="M12" s="38" t="s">
        <v>1574</v>
      </c>
      <c r="N12" s="22">
        <f t="shared" si="0"/>
        <v>45646</v>
      </c>
      <c r="O12" s="22">
        <f t="shared" si="8"/>
        <v>45647</v>
      </c>
      <c r="P12" s="37">
        <f t="shared" si="9"/>
        <v>45647</v>
      </c>
      <c r="Q12" s="269" t="s">
        <v>167</v>
      </c>
    </row>
    <row r="13" spans="1:253" hidden="1" x14ac:dyDescent="0.25">
      <c r="A13" s="35" t="s">
        <v>1076</v>
      </c>
      <c r="B13" s="36" t="s">
        <v>1575</v>
      </c>
      <c r="C13" s="37">
        <v>45639</v>
      </c>
      <c r="D13" s="22">
        <f t="shared" si="1"/>
        <v>45640</v>
      </c>
      <c r="E13" s="37">
        <f t="shared" si="2"/>
        <v>45640</v>
      </c>
      <c r="F13" s="22">
        <f t="shared" si="3"/>
        <v>45641</v>
      </c>
      <c r="G13" s="22">
        <f t="shared" si="4"/>
        <v>45645</v>
      </c>
      <c r="H13" s="22">
        <f t="shared" si="5"/>
        <v>45645</v>
      </c>
      <c r="I13" s="22">
        <f t="shared" si="6"/>
        <v>45646</v>
      </c>
      <c r="J13" s="22">
        <f t="shared" ref="J13:K15" si="10">I13+1</f>
        <v>45647</v>
      </c>
      <c r="K13" s="22">
        <f t="shared" si="10"/>
        <v>45648</v>
      </c>
      <c r="L13" s="22">
        <f t="shared" si="7"/>
        <v>45648</v>
      </c>
      <c r="M13" s="38" t="s">
        <v>1576</v>
      </c>
      <c r="N13" s="22">
        <f t="shared" si="0"/>
        <v>45653</v>
      </c>
      <c r="O13" s="22">
        <f t="shared" si="8"/>
        <v>45654</v>
      </c>
      <c r="P13" s="37">
        <f t="shared" si="9"/>
        <v>45654</v>
      </c>
      <c r="Q13" s="37">
        <f>P13+1</f>
        <v>45655</v>
      </c>
    </row>
    <row r="14" spans="1:253" hidden="1" x14ac:dyDescent="0.25">
      <c r="A14" s="271" t="s">
        <v>1577</v>
      </c>
      <c r="B14" s="36" t="s">
        <v>1578</v>
      </c>
      <c r="C14" s="37">
        <v>45646</v>
      </c>
      <c r="D14" s="22">
        <f t="shared" si="1"/>
        <v>45647</v>
      </c>
      <c r="E14" s="37">
        <f t="shared" si="2"/>
        <v>45647</v>
      </c>
      <c r="F14" s="22">
        <f t="shared" si="3"/>
        <v>45648</v>
      </c>
      <c r="G14" s="22">
        <f t="shared" si="4"/>
        <v>45652</v>
      </c>
      <c r="H14" s="22">
        <f t="shared" si="5"/>
        <v>45652</v>
      </c>
      <c r="I14" s="22">
        <f t="shared" si="6"/>
        <v>45653</v>
      </c>
      <c r="J14" s="22">
        <f t="shared" si="10"/>
        <v>45654</v>
      </c>
      <c r="K14" s="22">
        <f t="shared" si="10"/>
        <v>45655</v>
      </c>
      <c r="L14" s="22">
        <f t="shared" si="7"/>
        <v>45655</v>
      </c>
      <c r="M14" s="38" t="s">
        <v>1579</v>
      </c>
      <c r="N14" s="22">
        <f t="shared" si="0"/>
        <v>45660</v>
      </c>
      <c r="O14" s="22">
        <f t="shared" si="8"/>
        <v>45661</v>
      </c>
      <c r="P14" s="37">
        <f t="shared" si="9"/>
        <v>45661</v>
      </c>
      <c r="Q14" s="272" t="s">
        <v>167</v>
      </c>
    </row>
    <row r="15" spans="1:253" hidden="1" x14ac:dyDescent="0.25">
      <c r="A15" s="35" t="s">
        <v>1076</v>
      </c>
      <c r="B15" s="36" t="s">
        <v>1580</v>
      </c>
      <c r="C15" s="37">
        <v>45653</v>
      </c>
      <c r="D15" s="22">
        <f t="shared" si="1"/>
        <v>45654</v>
      </c>
      <c r="E15" s="37">
        <f t="shared" si="2"/>
        <v>45654</v>
      </c>
      <c r="F15" s="22">
        <f t="shared" si="3"/>
        <v>45655</v>
      </c>
      <c r="G15" s="22">
        <f t="shared" si="4"/>
        <v>45659</v>
      </c>
      <c r="H15" s="22">
        <f t="shared" si="5"/>
        <v>45659</v>
      </c>
      <c r="I15" s="22">
        <f t="shared" si="6"/>
        <v>45660</v>
      </c>
      <c r="J15" s="22">
        <f t="shared" si="10"/>
        <v>45661</v>
      </c>
      <c r="K15" s="22">
        <f t="shared" si="10"/>
        <v>45662</v>
      </c>
      <c r="L15" s="22">
        <f t="shared" si="7"/>
        <v>45662</v>
      </c>
      <c r="M15" s="38" t="s">
        <v>1581</v>
      </c>
      <c r="N15" s="22">
        <f t="shared" si="0"/>
        <v>45667</v>
      </c>
      <c r="O15" s="22">
        <f t="shared" si="8"/>
        <v>45668</v>
      </c>
      <c r="P15" s="37">
        <f t="shared" si="9"/>
        <v>45668</v>
      </c>
      <c r="Q15" s="37">
        <f t="shared" ref="Q15:Q23" si="11">P15+1</f>
        <v>45669</v>
      </c>
    </row>
    <row r="16" spans="1:253" hidden="1" x14ac:dyDescent="0.25">
      <c r="A16" s="273" t="s">
        <v>1572</v>
      </c>
      <c r="B16" s="39" t="s">
        <v>873</v>
      </c>
      <c r="C16" s="37">
        <v>45660</v>
      </c>
      <c r="D16" s="22">
        <f t="shared" si="1"/>
        <v>45661</v>
      </c>
      <c r="E16" s="37">
        <f t="shared" si="2"/>
        <v>45661</v>
      </c>
      <c r="F16" s="22">
        <f t="shared" si="3"/>
        <v>45662</v>
      </c>
      <c r="G16" s="204" t="s">
        <v>40</v>
      </c>
      <c r="H16" s="204" t="s">
        <v>40</v>
      </c>
      <c r="I16" s="37">
        <v>45667</v>
      </c>
      <c r="J16" s="22">
        <f t="shared" ref="I16:K17" si="12">I16+1</f>
        <v>45668</v>
      </c>
      <c r="K16" s="22">
        <f t="shared" si="12"/>
        <v>45669</v>
      </c>
      <c r="L16" s="22">
        <f t="shared" si="7"/>
        <v>45669</v>
      </c>
      <c r="M16" s="39" t="s">
        <v>874</v>
      </c>
      <c r="N16" s="22">
        <f t="shared" si="0"/>
        <v>45674</v>
      </c>
      <c r="O16" s="22">
        <f t="shared" si="8"/>
        <v>45675</v>
      </c>
      <c r="P16" s="37">
        <f t="shared" si="9"/>
        <v>45675</v>
      </c>
      <c r="Q16" s="37">
        <f t="shared" si="11"/>
        <v>45676</v>
      </c>
    </row>
    <row r="17" spans="1:17" hidden="1" x14ac:dyDescent="0.25">
      <c r="A17" s="35" t="s">
        <v>1076</v>
      </c>
      <c r="B17" s="36" t="s">
        <v>875</v>
      </c>
      <c r="C17" s="37">
        <v>45667</v>
      </c>
      <c r="D17" s="22">
        <f t="shared" si="1"/>
        <v>45668</v>
      </c>
      <c r="E17" s="37">
        <f t="shared" si="2"/>
        <v>45668</v>
      </c>
      <c r="F17" s="22">
        <f t="shared" si="3"/>
        <v>45669</v>
      </c>
      <c r="G17" s="22">
        <f t="shared" si="4"/>
        <v>45673</v>
      </c>
      <c r="H17" s="22">
        <f t="shared" si="5"/>
        <v>45673</v>
      </c>
      <c r="I17" s="22">
        <f t="shared" si="12"/>
        <v>45674</v>
      </c>
      <c r="J17" s="22">
        <f t="shared" si="12"/>
        <v>45675</v>
      </c>
      <c r="K17" s="22">
        <f t="shared" si="12"/>
        <v>45676</v>
      </c>
      <c r="L17" s="22">
        <f t="shared" si="7"/>
        <v>45676</v>
      </c>
      <c r="M17" s="36" t="s">
        <v>876</v>
      </c>
      <c r="N17" s="22">
        <f t="shared" si="0"/>
        <v>45681</v>
      </c>
      <c r="O17" s="22">
        <f t="shared" si="8"/>
        <v>45682</v>
      </c>
      <c r="P17" s="37">
        <f t="shared" si="9"/>
        <v>45682</v>
      </c>
      <c r="Q17" s="37">
        <f t="shared" si="11"/>
        <v>45683</v>
      </c>
    </row>
    <row r="18" spans="1:17" hidden="1" x14ac:dyDescent="0.25">
      <c r="A18" s="273" t="s">
        <v>1572</v>
      </c>
      <c r="B18" s="39" t="s">
        <v>878</v>
      </c>
      <c r="C18" s="37">
        <v>45674</v>
      </c>
      <c r="D18" s="22">
        <f t="shared" si="1"/>
        <v>45675</v>
      </c>
      <c r="E18" s="37">
        <f t="shared" si="2"/>
        <v>45675</v>
      </c>
      <c r="F18" s="22">
        <f t="shared" si="3"/>
        <v>45676</v>
      </c>
      <c r="G18" s="22">
        <f t="shared" si="4"/>
        <v>45680</v>
      </c>
      <c r="H18" s="22">
        <f t="shared" si="5"/>
        <v>45680</v>
      </c>
      <c r="I18" s="22">
        <f t="shared" ref="I18:K19" si="13">H18+1</f>
        <v>45681</v>
      </c>
      <c r="J18" s="22">
        <f t="shared" si="13"/>
        <v>45682</v>
      </c>
      <c r="K18" s="22">
        <f t="shared" si="13"/>
        <v>45683</v>
      </c>
      <c r="L18" s="22">
        <f t="shared" si="7"/>
        <v>45683</v>
      </c>
      <c r="M18" s="39" t="s">
        <v>879</v>
      </c>
      <c r="N18" s="22">
        <f t="shared" si="0"/>
        <v>45688</v>
      </c>
      <c r="O18" s="22">
        <f t="shared" si="8"/>
        <v>45689</v>
      </c>
      <c r="P18" s="37">
        <f t="shared" si="9"/>
        <v>45689</v>
      </c>
      <c r="Q18" s="37">
        <f t="shared" si="11"/>
        <v>45690</v>
      </c>
    </row>
    <row r="19" spans="1:17" hidden="1" x14ac:dyDescent="0.25">
      <c r="A19" s="35" t="s">
        <v>1076</v>
      </c>
      <c r="B19" s="36" t="s">
        <v>880</v>
      </c>
      <c r="C19" s="37">
        <v>45681</v>
      </c>
      <c r="D19" s="22">
        <f t="shared" si="1"/>
        <v>45682</v>
      </c>
      <c r="E19" s="37">
        <f t="shared" si="2"/>
        <v>45682</v>
      </c>
      <c r="F19" s="22">
        <f t="shared" si="3"/>
        <v>45683</v>
      </c>
      <c r="G19" s="22">
        <f t="shared" si="4"/>
        <v>45687</v>
      </c>
      <c r="H19" s="22">
        <f t="shared" si="5"/>
        <v>45687</v>
      </c>
      <c r="I19" s="22">
        <f t="shared" si="13"/>
        <v>45688</v>
      </c>
      <c r="J19" s="22">
        <f t="shared" si="13"/>
        <v>45689</v>
      </c>
      <c r="K19" s="22">
        <f t="shared" si="13"/>
        <v>45690</v>
      </c>
      <c r="L19" s="22">
        <f t="shared" si="7"/>
        <v>45690</v>
      </c>
      <c r="M19" s="36" t="s">
        <v>881</v>
      </c>
      <c r="N19" s="22">
        <f t="shared" si="0"/>
        <v>45695</v>
      </c>
      <c r="O19" s="22">
        <f t="shared" si="8"/>
        <v>45696</v>
      </c>
      <c r="P19" s="37">
        <f t="shared" si="9"/>
        <v>45696</v>
      </c>
      <c r="Q19" s="37">
        <f t="shared" si="11"/>
        <v>45697</v>
      </c>
    </row>
    <row r="20" spans="1:17" hidden="1" x14ac:dyDescent="0.25">
      <c r="A20" s="271" t="s">
        <v>1572</v>
      </c>
      <c r="B20" s="274" t="s">
        <v>882</v>
      </c>
      <c r="C20" s="48">
        <v>45688</v>
      </c>
      <c r="D20" s="232">
        <f t="shared" si="1"/>
        <v>45689</v>
      </c>
      <c r="E20" s="48">
        <f t="shared" si="2"/>
        <v>45689</v>
      </c>
      <c r="F20" s="232">
        <f t="shared" si="3"/>
        <v>45690</v>
      </c>
      <c r="G20" s="232">
        <f t="shared" si="4"/>
        <v>45694</v>
      </c>
      <c r="H20" s="232">
        <f t="shared" si="5"/>
        <v>45694</v>
      </c>
      <c r="I20" s="232">
        <f>H20+1</f>
        <v>45695</v>
      </c>
      <c r="J20" s="232">
        <f>I20+1</f>
        <v>45696</v>
      </c>
      <c r="K20" s="232">
        <f>J20+1</f>
        <v>45697</v>
      </c>
      <c r="L20" s="232">
        <f t="shared" si="7"/>
        <v>45697</v>
      </c>
      <c r="M20" s="274" t="s">
        <v>883</v>
      </c>
      <c r="N20" s="232">
        <f t="shared" si="0"/>
        <v>45702</v>
      </c>
      <c r="O20" s="232">
        <f t="shared" si="8"/>
        <v>45703</v>
      </c>
      <c r="P20" s="24" t="s">
        <v>40</v>
      </c>
      <c r="Q20" s="24" t="s">
        <v>40</v>
      </c>
    </row>
    <row r="21" spans="1:17" hidden="1" x14ac:dyDescent="0.25">
      <c r="A21" s="470" t="s">
        <v>917</v>
      </c>
      <c r="B21" s="471"/>
      <c r="C21" s="471"/>
      <c r="D21" s="471"/>
      <c r="E21" s="471"/>
      <c r="F21" s="471"/>
      <c r="G21" s="471"/>
      <c r="H21" s="471"/>
      <c r="I21" s="471"/>
      <c r="J21" s="471"/>
      <c r="K21" s="471"/>
      <c r="L21" s="471"/>
      <c r="M21" s="471"/>
      <c r="N21" s="471"/>
      <c r="O21" s="471"/>
      <c r="P21" s="471"/>
      <c r="Q21" s="472"/>
    </row>
    <row r="22" spans="1:17" hidden="1" x14ac:dyDescent="0.25">
      <c r="A22" s="35" t="s">
        <v>1076</v>
      </c>
      <c r="B22" s="36" t="s">
        <v>900</v>
      </c>
      <c r="C22" s="37">
        <v>45702</v>
      </c>
      <c r="D22" s="22">
        <f t="shared" si="1"/>
        <v>45703</v>
      </c>
      <c r="E22" s="37">
        <f t="shared" si="2"/>
        <v>45703</v>
      </c>
      <c r="F22" s="22">
        <f t="shared" si="3"/>
        <v>45704</v>
      </c>
      <c r="G22" s="22">
        <f t="shared" si="4"/>
        <v>45708</v>
      </c>
      <c r="H22" s="22">
        <f t="shared" si="5"/>
        <v>45708</v>
      </c>
      <c r="I22" s="22">
        <f t="shared" ref="I22:K24" si="14">H22+1</f>
        <v>45709</v>
      </c>
      <c r="J22" s="22">
        <f t="shared" si="14"/>
        <v>45710</v>
      </c>
      <c r="K22" s="22">
        <f t="shared" si="14"/>
        <v>45711</v>
      </c>
      <c r="L22" s="22">
        <f t="shared" si="7"/>
        <v>45711</v>
      </c>
      <c r="M22" s="36" t="s">
        <v>1582</v>
      </c>
      <c r="N22" s="22">
        <f t="shared" si="0"/>
        <v>45716</v>
      </c>
      <c r="O22" s="22">
        <f t="shared" si="8"/>
        <v>45717</v>
      </c>
      <c r="P22" s="37">
        <f t="shared" si="9"/>
        <v>45717</v>
      </c>
      <c r="Q22" s="37">
        <f t="shared" si="11"/>
        <v>45718</v>
      </c>
    </row>
    <row r="23" spans="1:17" hidden="1" x14ac:dyDescent="0.25">
      <c r="A23" s="35" t="s">
        <v>1572</v>
      </c>
      <c r="B23" s="36" t="s">
        <v>903</v>
      </c>
      <c r="C23" s="37">
        <v>45709</v>
      </c>
      <c r="D23" s="22">
        <f t="shared" si="1"/>
        <v>45710</v>
      </c>
      <c r="E23" s="37">
        <f t="shared" si="2"/>
        <v>45710</v>
      </c>
      <c r="F23" s="22">
        <f t="shared" si="3"/>
        <v>45711</v>
      </c>
      <c r="G23" s="22">
        <f t="shared" si="4"/>
        <v>45715</v>
      </c>
      <c r="H23" s="22">
        <f t="shared" si="5"/>
        <v>45715</v>
      </c>
      <c r="I23" s="22">
        <f t="shared" si="14"/>
        <v>45716</v>
      </c>
      <c r="J23" s="22">
        <f t="shared" si="14"/>
        <v>45717</v>
      </c>
      <c r="K23" s="22">
        <f t="shared" si="14"/>
        <v>45718</v>
      </c>
      <c r="L23" s="22">
        <f t="shared" si="7"/>
        <v>45718</v>
      </c>
      <c r="M23" s="36" t="s">
        <v>912</v>
      </c>
      <c r="N23" s="22">
        <f t="shared" si="0"/>
        <v>45723</v>
      </c>
      <c r="O23" s="22">
        <f t="shared" si="8"/>
        <v>45724</v>
      </c>
      <c r="P23" s="37">
        <f t="shared" si="9"/>
        <v>45724</v>
      </c>
      <c r="Q23" s="37">
        <f t="shared" si="11"/>
        <v>45725</v>
      </c>
    </row>
    <row r="24" spans="1:17" hidden="1" x14ac:dyDescent="0.25">
      <c r="A24" s="35" t="s">
        <v>1076</v>
      </c>
      <c r="B24" s="36" t="s">
        <v>910</v>
      </c>
      <c r="C24" s="40">
        <v>45716</v>
      </c>
      <c r="D24" s="41">
        <f t="shared" si="1"/>
        <v>45717</v>
      </c>
      <c r="E24" s="40">
        <f t="shared" si="2"/>
        <v>45717</v>
      </c>
      <c r="F24" s="41">
        <f t="shared" si="3"/>
        <v>45718</v>
      </c>
      <c r="G24" s="41">
        <f t="shared" si="4"/>
        <v>45722</v>
      </c>
      <c r="H24" s="41">
        <f t="shared" si="5"/>
        <v>45722</v>
      </c>
      <c r="I24" s="41">
        <f t="shared" si="14"/>
        <v>45723</v>
      </c>
      <c r="J24" s="41">
        <f t="shared" si="14"/>
        <v>45724</v>
      </c>
      <c r="K24" s="41">
        <f t="shared" si="14"/>
        <v>45725</v>
      </c>
      <c r="L24" s="41">
        <f t="shared" si="7"/>
        <v>45725</v>
      </c>
      <c r="M24" s="36" t="s">
        <v>1583</v>
      </c>
      <c r="N24" s="41">
        <f t="shared" si="0"/>
        <v>45730</v>
      </c>
      <c r="O24" s="41">
        <f t="shared" si="8"/>
        <v>45731</v>
      </c>
      <c r="P24" s="40">
        <f t="shared" si="9"/>
        <v>45731</v>
      </c>
      <c r="Q24" s="275" t="s">
        <v>167</v>
      </c>
    </row>
    <row r="25" spans="1:17" hidden="1" x14ac:dyDescent="0.25">
      <c r="A25" s="470" t="s">
        <v>908</v>
      </c>
      <c r="B25" s="471"/>
      <c r="C25" s="471"/>
      <c r="D25" s="471"/>
      <c r="E25" s="471"/>
      <c r="F25" s="471"/>
      <c r="G25" s="471"/>
      <c r="H25" s="471"/>
      <c r="I25" s="471"/>
      <c r="J25" s="471"/>
      <c r="K25" s="471"/>
      <c r="L25" s="471"/>
      <c r="M25" s="471"/>
      <c r="N25" s="471"/>
      <c r="O25" s="471"/>
      <c r="P25" s="471"/>
      <c r="Q25" s="472"/>
    </row>
    <row r="26" spans="1:17" hidden="1" x14ac:dyDescent="0.25">
      <c r="A26" s="35" t="s">
        <v>1572</v>
      </c>
      <c r="B26" s="39" t="s">
        <v>915</v>
      </c>
      <c r="C26" s="37">
        <v>45730</v>
      </c>
      <c r="D26" s="22">
        <v>45731</v>
      </c>
      <c r="E26" s="40">
        <f t="shared" ref="E26:E33" si="15">D26</f>
        <v>45731</v>
      </c>
      <c r="F26" s="41">
        <f t="shared" ref="F26:K26" si="16">E26+1</f>
        <v>45732</v>
      </c>
      <c r="G26" s="41">
        <f t="shared" ref="G26:G33" si="17">F26+4</f>
        <v>45736</v>
      </c>
      <c r="H26" s="41">
        <f t="shared" ref="H26:H33" si="18">G26</f>
        <v>45736</v>
      </c>
      <c r="I26" s="41">
        <f t="shared" si="16"/>
        <v>45737</v>
      </c>
      <c r="J26" s="41">
        <f t="shared" si="16"/>
        <v>45738</v>
      </c>
      <c r="K26" s="41">
        <f t="shared" si="16"/>
        <v>45739</v>
      </c>
      <c r="L26" s="41">
        <f t="shared" ref="L26:L32" si="19">K26</f>
        <v>45739</v>
      </c>
      <c r="M26" s="39" t="s">
        <v>916</v>
      </c>
      <c r="N26" s="41">
        <f t="shared" ref="N26:N32" si="20">L26+5</f>
        <v>45744</v>
      </c>
      <c r="O26" s="41">
        <f t="shared" ref="O26:O32" si="21">N26+1</f>
        <v>45745</v>
      </c>
      <c r="P26" s="40">
        <f t="shared" ref="P26:P32" si="22">O26</f>
        <v>45745</v>
      </c>
      <c r="Q26" s="40">
        <f t="shared" ref="Q26:Q32" si="23">P26+1</f>
        <v>45746</v>
      </c>
    </row>
    <row r="27" spans="1:17" hidden="1" x14ac:dyDescent="0.25">
      <c r="A27" s="46" t="s">
        <v>1584</v>
      </c>
      <c r="B27" s="39" t="s">
        <v>923</v>
      </c>
      <c r="C27" s="37">
        <v>45737</v>
      </c>
      <c r="D27" s="22">
        <v>45738</v>
      </c>
      <c r="E27" s="40">
        <f t="shared" si="15"/>
        <v>45738</v>
      </c>
      <c r="F27" s="41">
        <f t="shared" ref="F27:K27" si="24">E27+1</f>
        <v>45739</v>
      </c>
      <c r="G27" s="41">
        <f t="shared" si="17"/>
        <v>45743</v>
      </c>
      <c r="H27" s="41">
        <f t="shared" si="18"/>
        <v>45743</v>
      </c>
      <c r="I27" s="41">
        <f t="shared" si="24"/>
        <v>45744</v>
      </c>
      <c r="J27" s="41">
        <f t="shared" si="24"/>
        <v>45745</v>
      </c>
      <c r="K27" s="41">
        <f t="shared" si="24"/>
        <v>45746</v>
      </c>
      <c r="L27" s="41">
        <f t="shared" si="19"/>
        <v>45746</v>
      </c>
      <c r="M27" s="39" t="s">
        <v>918</v>
      </c>
      <c r="N27" s="41">
        <f t="shared" si="20"/>
        <v>45751</v>
      </c>
      <c r="O27" s="41">
        <f t="shared" si="21"/>
        <v>45752</v>
      </c>
      <c r="P27" s="275" t="s">
        <v>167</v>
      </c>
      <c r="Q27" s="40"/>
    </row>
    <row r="28" spans="1:17" hidden="1" x14ac:dyDescent="0.25">
      <c r="A28" s="35" t="s">
        <v>1572</v>
      </c>
      <c r="B28" s="36" t="s">
        <v>919</v>
      </c>
      <c r="C28" s="37">
        <v>45744</v>
      </c>
      <c r="D28" s="22">
        <v>45745</v>
      </c>
      <c r="E28" s="40">
        <f t="shared" si="15"/>
        <v>45745</v>
      </c>
      <c r="F28" s="41">
        <f t="shared" ref="F28:K28" si="25">E28+1</f>
        <v>45746</v>
      </c>
      <c r="G28" s="41">
        <f t="shared" si="17"/>
        <v>45750</v>
      </c>
      <c r="H28" s="41">
        <f t="shared" si="18"/>
        <v>45750</v>
      </c>
      <c r="I28" s="41">
        <f t="shared" si="25"/>
        <v>45751</v>
      </c>
      <c r="J28" s="41">
        <f t="shared" si="25"/>
        <v>45752</v>
      </c>
      <c r="K28" s="41">
        <f t="shared" si="25"/>
        <v>45753</v>
      </c>
      <c r="L28" s="41">
        <f t="shared" si="19"/>
        <v>45753</v>
      </c>
      <c r="M28" s="36" t="s">
        <v>920</v>
      </c>
      <c r="N28" s="41">
        <f t="shared" si="20"/>
        <v>45758</v>
      </c>
      <c r="O28" s="41">
        <f t="shared" si="21"/>
        <v>45759</v>
      </c>
      <c r="P28" s="40">
        <f t="shared" si="22"/>
        <v>45759</v>
      </c>
      <c r="Q28" s="40">
        <f t="shared" si="23"/>
        <v>45760</v>
      </c>
    </row>
    <row r="29" spans="1:17" hidden="1" x14ac:dyDescent="0.25">
      <c r="A29" s="35" t="s">
        <v>1076</v>
      </c>
      <c r="B29" s="42" t="s">
        <v>921</v>
      </c>
      <c r="C29" s="43">
        <v>45751</v>
      </c>
      <c r="D29" s="44">
        <f t="shared" ref="D29:K29" si="26">C29+1</f>
        <v>45752</v>
      </c>
      <c r="E29" s="242">
        <f t="shared" si="15"/>
        <v>45752</v>
      </c>
      <c r="F29" s="56">
        <f t="shared" si="26"/>
        <v>45753</v>
      </c>
      <c r="G29" s="56">
        <f t="shared" si="17"/>
        <v>45757</v>
      </c>
      <c r="H29" s="56">
        <f t="shared" si="18"/>
        <v>45757</v>
      </c>
      <c r="I29" s="56">
        <f t="shared" si="26"/>
        <v>45758</v>
      </c>
      <c r="J29" s="56">
        <f t="shared" si="26"/>
        <v>45759</v>
      </c>
      <c r="K29" s="56">
        <f t="shared" si="26"/>
        <v>45760</v>
      </c>
      <c r="L29" s="56">
        <f t="shared" si="19"/>
        <v>45760</v>
      </c>
      <c r="M29" s="42" t="s">
        <v>922</v>
      </c>
      <c r="N29" s="56">
        <f t="shared" si="20"/>
        <v>45765</v>
      </c>
      <c r="O29" s="56">
        <f t="shared" si="21"/>
        <v>45766</v>
      </c>
      <c r="P29" s="242">
        <f t="shared" si="22"/>
        <v>45766</v>
      </c>
      <c r="Q29" s="242">
        <f t="shared" si="23"/>
        <v>45767</v>
      </c>
    </row>
    <row r="30" spans="1:17" hidden="1" x14ac:dyDescent="0.25">
      <c r="A30" s="35" t="s">
        <v>1572</v>
      </c>
      <c r="B30" s="42" t="s">
        <v>926</v>
      </c>
      <c r="C30" s="43">
        <v>45758</v>
      </c>
      <c r="D30" s="44">
        <f t="shared" ref="D30:K30" si="27">C30+1</f>
        <v>45759</v>
      </c>
      <c r="E30" s="242">
        <f t="shared" si="15"/>
        <v>45759</v>
      </c>
      <c r="F30" s="56">
        <f t="shared" si="27"/>
        <v>45760</v>
      </c>
      <c r="G30" s="56">
        <f t="shared" si="17"/>
        <v>45764</v>
      </c>
      <c r="H30" s="56">
        <f t="shared" si="18"/>
        <v>45764</v>
      </c>
      <c r="I30" s="56">
        <f t="shared" si="27"/>
        <v>45765</v>
      </c>
      <c r="J30" s="56">
        <f t="shared" si="27"/>
        <v>45766</v>
      </c>
      <c r="K30" s="56">
        <f t="shared" si="27"/>
        <v>45767</v>
      </c>
      <c r="L30" s="56">
        <f t="shared" si="19"/>
        <v>45767</v>
      </c>
      <c r="M30" s="42" t="s">
        <v>927</v>
      </c>
      <c r="N30" s="56">
        <f t="shared" si="20"/>
        <v>45772</v>
      </c>
      <c r="O30" s="56">
        <f t="shared" si="21"/>
        <v>45773</v>
      </c>
      <c r="P30" s="242">
        <f t="shared" si="22"/>
        <v>45773</v>
      </c>
      <c r="Q30" s="242">
        <f t="shared" si="23"/>
        <v>45774</v>
      </c>
    </row>
    <row r="31" spans="1:17" hidden="1" x14ac:dyDescent="0.25">
      <c r="A31" s="35" t="s">
        <v>1076</v>
      </c>
      <c r="B31" s="42" t="s">
        <v>928</v>
      </c>
      <c r="C31" s="43">
        <v>45765</v>
      </c>
      <c r="D31" s="44">
        <f t="shared" ref="D31:K31" si="28">C31+1</f>
        <v>45766</v>
      </c>
      <c r="E31" s="242">
        <f t="shared" si="15"/>
        <v>45766</v>
      </c>
      <c r="F31" s="56">
        <f t="shared" si="28"/>
        <v>45767</v>
      </c>
      <c r="G31" s="56">
        <f t="shared" si="17"/>
        <v>45771</v>
      </c>
      <c r="H31" s="56">
        <f t="shared" si="18"/>
        <v>45771</v>
      </c>
      <c r="I31" s="56">
        <f t="shared" si="28"/>
        <v>45772</v>
      </c>
      <c r="J31" s="56">
        <f t="shared" si="28"/>
        <v>45773</v>
      </c>
      <c r="K31" s="56">
        <f t="shared" si="28"/>
        <v>45774</v>
      </c>
      <c r="L31" s="56">
        <f t="shared" si="19"/>
        <v>45774</v>
      </c>
      <c r="M31" s="42" t="s">
        <v>929</v>
      </c>
      <c r="N31" s="56">
        <f t="shared" si="20"/>
        <v>45779</v>
      </c>
      <c r="O31" s="56">
        <f t="shared" si="21"/>
        <v>45780</v>
      </c>
      <c r="P31" s="242">
        <f t="shared" si="22"/>
        <v>45780</v>
      </c>
      <c r="Q31" s="242">
        <f t="shared" si="23"/>
        <v>45781</v>
      </c>
    </row>
    <row r="32" spans="1:17" hidden="1" x14ac:dyDescent="0.25">
      <c r="A32" s="35" t="s">
        <v>1572</v>
      </c>
      <c r="B32" s="42" t="s">
        <v>931</v>
      </c>
      <c r="C32" s="43">
        <v>45772</v>
      </c>
      <c r="D32" s="44">
        <f t="shared" ref="D32:K32" si="29">C32+1</f>
        <v>45773</v>
      </c>
      <c r="E32" s="242">
        <f t="shared" si="15"/>
        <v>45773</v>
      </c>
      <c r="F32" s="56">
        <f t="shared" si="29"/>
        <v>45774</v>
      </c>
      <c r="G32" s="56">
        <f t="shared" si="17"/>
        <v>45778</v>
      </c>
      <c r="H32" s="56">
        <f t="shared" si="18"/>
        <v>45778</v>
      </c>
      <c r="I32" s="56">
        <f t="shared" si="29"/>
        <v>45779</v>
      </c>
      <c r="J32" s="56">
        <f t="shared" si="29"/>
        <v>45780</v>
      </c>
      <c r="K32" s="56">
        <f t="shared" si="29"/>
        <v>45781</v>
      </c>
      <c r="L32" s="56">
        <f t="shared" si="19"/>
        <v>45781</v>
      </c>
      <c r="M32" s="42" t="s">
        <v>932</v>
      </c>
      <c r="N32" s="56">
        <f t="shared" si="20"/>
        <v>45786</v>
      </c>
      <c r="O32" s="56">
        <f t="shared" si="21"/>
        <v>45787</v>
      </c>
      <c r="P32" s="242">
        <f t="shared" si="22"/>
        <v>45787</v>
      </c>
      <c r="Q32" s="242">
        <f t="shared" si="23"/>
        <v>45788</v>
      </c>
    </row>
    <row r="33" spans="1:18" hidden="1" x14ac:dyDescent="0.25">
      <c r="A33" s="35" t="s">
        <v>1076</v>
      </c>
      <c r="B33" s="42" t="s">
        <v>1585</v>
      </c>
      <c r="C33" s="43">
        <v>45779</v>
      </c>
      <c r="D33" s="44">
        <f>C33+1</f>
        <v>45780</v>
      </c>
      <c r="E33" s="242">
        <f t="shared" si="15"/>
        <v>45780</v>
      </c>
      <c r="F33" s="56">
        <f>E33+1</f>
        <v>45781</v>
      </c>
      <c r="G33" s="56">
        <f t="shared" si="17"/>
        <v>45785</v>
      </c>
      <c r="H33" s="56">
        <f t="shared" si="18"/>
        <v>45785</v>
      </c>
      <c r="I33" s="56">
        <f>H33+1</f>
        <v>45786</v>
      </c>
      <c r="J33" s="217" t="s">
        <v>167</v>
      </c>
      <c r="K33" s="653"/>
      <c r="L33" s="654"/>
      <c r="M33" s="654"/>
      <c r="N33" s="654"/>
      <c r="O33" s="654"/>
      <c r="P33" s="654"/>
      <c r="Q33" s="655"/>
    </row>
    <row r="34" spans="1:18" hidden="1" x14ac:dyDescent="0.25">
      <c r="A34" s="51" t="s">
        <v>1129</v>
      </c>
      <c r="B34" s="42"/>
      <c r="C34" s="43"/>
      <c r="D34" s="44"/>
      <c r="E34" s="242"/>
      <c r="F34" s="56"/>
      <c r="G34" s="515" t="s">
        <v>1586</v>
      </c>
      <c r="H34" s="517"/>
      <c r="I34" s="43">
        <v>45786</v>
      </c>
      <c r="J34" s="56">
        <f t="shared" ref="J34:K34" si="30">I34+1</f>
        <v>45787</v>
      </c>
      <c r="K34" s="56">
        <f t="shared" si="30"/>
        <v>45788</v>
      </c>
      <c r="L34" s="56">
        <f t="shared" ref="L34:L56" si="31">K34</f>
        <v>45788</v>
      </c>
      <c r="M34" s="42" t="s">
        <v>1587</v>
      </c>
      <c r="N34" s="56">
        <f t="shared" ref="N34:N55" si="32">L34+5</f>
        <v>45793</v>
      </c>
      <c r="O34" s="56">
        <f t="shared" ref="O34:O56" si="33">N34+1</f>
        <v>45794</v>
      </c>
      <c r="P34" s="242">
        <f t="shared" ref="P34:P56" si="34">O34</f>
        <v>45794</v>
      </c>
      <c r="Q34" s="242">
        <f t="shared" ref="Q34:Q56" si="35">P34+1</f>
        <v>45795</v>
      </c>
    </row>
    <row r="35" spans="1:18" hidden="1" x14ac:dyDescent="0.25">
      <c r="A35" s="35" t="s">
        <v>1572</v>
      </c>
      <c r="B35" s="42" t="s">
        <v>1588</v>
      </c>
      <c r="C35" s="43">
        <v>45786</v>
      </c>
      <c r="D35" s="44">
        <f t="shared" ref="D35:D56" si="36">C35+1</f>
        <v>45787</v>
      </c>
      <c r="E35" s="242">
        <f t="shared" ref="E35:E56" si="37">D35</f>
        <v>45787</v>
      </c>
      <c r="F35" s="56">
        <f t="shared" ref="F35:F56" si="38">E35+1</f>
        <v>45788</v>
      </c>
      <c r="G35" s="56">
        <f t="shared" ref="G35:G56" si="39">F35+4</f>
        <v>45792</v>
      </c>
      <c r="H35" s="56">
        <f t="shared" ref="H35:H56" si="40">G35</f>
        <v>45792</v>
      </c>
      <c r="I35" s="56">
        <f t="shared" ref="I35:K38" si="41">H35+1</f>
        <v>45793</v>
      </c>
      <c r="J35" s="56">
        <f t="shared" si="41"/>
        <v>45794</v>
      </c>
      <c r="K35" s="56">
        <f t="shared" si="41"/>
        <v>45795</v>
      </c>
      <c r="L35" s="56">
        <f t="shared" si="31"/>
        <v>45795</v>
      </c>
      <c r="M35" s="42" t="s">
        <v>1589</v>
      </c>
      <c r="N35" s="56">
        <f t="shared" si="32"/>
        <v>45800</v>
      </c>
      <c r="O35" s="56">
        <f t="shared" si="33"/>
        <v>45801</v>
      </c>
      <c r="P35" s="242">
        <f t="shared" si="34"/>
        <v>45801</v>
      </c>
      <c r="Q35" s="242">
        <f t="shared" si="35"/>
        <v>45802</v>
      </c>
    </row>
    <row r="36" spans="1:18" hidden="1" x14ac:dyDescent="0.25">
      <c r="A36" s="50" t="s">
        <v>1129</v>
      </c>
      <c r="B36" s="42" t="s">
        <v>1590</v>
      </c>
      <c r="C36" s="43">
        <v>45793</v>
      </c>
      <c r="D36" s="44">
        <f t="shared" si="36"/>
        <v>45794</v>
      </c>
      <c r="E36" s="242">
        <f t="shared" si="37"/>
        <v>45794</v>
      </c>
      <c r="F36" s="56">
        <f t="shared" si="38"/>
        <v>45795</v>
      </c>
      <c r="G36" s="56">
        <f t="shared" si="39"/>
        <v>45799</v>
      </c>
      <c r="H36" s="56">
        <f t="shared" si="40"/>
        <v>45799</v>
      </c>
      <c r="I36" s="56">
        <f t="shared" si="41"/>
        <v>45800</v>
      </c>
      <c r="J36" s="56">
        <f t="shared" si="41"/>
        <v>45801</v>
      </c>
      <c r="K36" s="56">
        <f t="shared" si="41"/>
        <v>45802</v>
      </c>
      <c r="L36" s="56">
        <f t="shared" si="31"/>
        <v>45802</v>
      </c>
      <c r="M36" s="42" t="s">
        <v>1591</v>
      </c>
      <c r="N36" s="56">
        <f t="shared" si="32"/>
        <v>45807</v>
      </c>
      <c r="O36" s="55" t="s">
        <v>167</v>
      </c>
      <c r="P36" s="55" t="s">
        <v>40</v>
      </c>
      <c r="Q36" s="55" t="s">
        <v>40</v>
      </c>
    </row>
    <row r="37" spans="1:18" hidden="1" x14ac:dyDescent="0.25">
      <c r="A37" s="35" t="s">
        <v>1572</v>
      </c>
      <c r="B37" s="42" t="s">
        <v>1592</v>
      </c>
      <c r="C37" s="43">
        <v>45800</v>
      </c>
      <c r="D37" s="44">
        <f t="shared" si="36"/>
        <v>45801</v>
      </c>
      <c r="E37" s="242">
        <f t="shared" si="37"/>
        <v>45801</v>
      </c>
      <c r="F37" s="56">
        <f t="shared" si="38"/>
        <v>45802</v>
      </c>
      <c r="G37" s="56">
        <f t="shared" si="39"/>
        <v>45806</v>
      </c>
      <c r="H37" s="56">
        <f t="shared" si="40"/>
        <v>45806</v>
      </c>
      <c r="I37" s="56">
        <f t="shared" si="41"/>
        <v>45807</v>
      </c>
      <c r="J37" s="56">
        <f t="shared" si="41"/>
        <v>45808</v>
      </c>
      <c r="K37" s="56">
        <f t="shared" si="41"/>
        <v>45809</v>
      </c>
      <c r="L37" s="56">
        <f t="shared" si="31"/>
        <v>45809</v>
      </c>
      <c r="M37" s="42" t="s">
        <v>1593</v>
      </c>
      <c r="N37" s="56">
        <f t="shared" si="32"/>
        <v>45814</v>
      </c>
      <c r="O37" s="56">
        <f t="shared" si="33"/>
        <v>45815</v>
      </c>
      <c r="P37" s="242">
        <f t="shared" si="34"/>
        <v>45815</v>
      </c>
      <c r="Q37" s="242">
        <f t="shared" si="35"/>
        <v>45816</v>
      </c>
    </row>
    <row r="38" spans="1:18" hidden="1" x14ac:dyDescent="0.25">
      <c r="A38" s="35" t="s">
        <v>1584</v>
      </c>
      <c r="B38" s="42" t="s">
        <v>1594</v>
      </c>
      <c r="C38" s="43">
        <v>45807</v>
      </c>
      <c r="D38" s="44">
        <f t="shared" si="36"/>
        <v>45808</v>
      </c>
      <c r="E38" s="242">
        <f t="shared" si="37"/>
        <v>45808</v>
      </c>
      <c r="F38" s="56">
        <f t="shared" si="38"/>
        <v>45809</v>
      </c>
      <c r="G38" s="56">
        <f t="shared" si="39"/>
        <v>45813</v>
      </c>
      <c r="H38" s="56">
        <f t="shared" si="40"/>
        <v>45813</v>
      </c>
      <c r="I38" s="56">
        <f t="shared" si="41"/>
        <v>45814</v>
      </c>
      <c r="J38" s="56">
        <f t="shared" si="41"/>
        <v>45815</v>
      </c>
      <c r="K38" s="56">
        <f t="shared" si="41"/>
        <v>45816</v>
      </c>
      <c r="L38" s="56">
        <f t="shared" si="31"/>
        <v>45816</v>
      </c>
      <c r="M38" s="42" t="s">
        <v>1595</v>
      </c>
      <c r="N38" s="56">
        <f t="shared" si="32"/>
        <v>45821</v>
      </c>
      <c r="O38" s="56">
        <f t="shared" si="33"/>
        <v>45822</v>
      </c>
      <c r="P38" s="242">
        <f t="shared" si="34"/>
        <v>45822</v>
      </c>
      <c r="Q38" s="242">
        <f t="shared" si="35"/>
        <v>45823</v>
      </c>
    </row>
    <row r="39" spans="1:18" hidden="1" x14ac:dyDescent="0.25">
      <c r="A39" s="35" t="s">
        <v>1572</v>
      </c>
      <c r="B39" s="42" t="s">
        <v>1596</v>
      </c>
      <c r="C39" s="43">
        <f t="shared" ref="C39:C42" si="42">C38+7</f>
        <v>45814</v>
      </c>
      <c r="D39" s="44">
        <f t="shared" si="36"/>
        <v>45815</v>
      </c>
      <c r="E39" s="242">
        <f t="shared" si="37"/>
        <v>45815</v>
      </c>
      <c r="F39" s="56">
        <f t="shared" si="38"/>
        <v>45816</v>
      </c>
      <c r="G39" s="56">
        <f t="shared" si="39"/>
        <v>45820</v>
      </c>
      <c r="H39" s="56">
        <f t="shared" si="40"/>
        <v>45820</v>
      </c>
      <c r="I39" s="56">
        <f t="shared" ref="I39:K39" si="43">H39+1</f>
        <v>45821</v>
      </c>
      <c r="J39" s="56">
        <f t="shared" si="43"/>
        <v>45822</v>
      </c>
      <c r="K39" s="56">
        <f t="shared" si="43"/>
        <v>45823</v>
      </c>
      <c r="L39" s="56">
        <f t="shared" si="31"/>
        <v>45823</v>
      </c>
      <c r="M39" s="42" t="s">
        <v>1597</v>
      </c>
      <c r="N39" s="56">
        <f t="shared" si="32"/>
        <v>45828</v>
      </c>
      <c r="O39" s="56">
        <f t="shared" si="33"/>
        <v>45829</v>
      </c>
      <c r="P39" s="242">
        <f t="shared" si="34"/>
        <v>45829</v>
      </c>
      <c r="Q39" s="242">
        <f t="shared" si="35"/>
        <v>45830</v>
      </c>
    </row>
    <row r="40" spans="1:18" hidden="1" x14ac:dyDescent="0.25">
      <c r="A40" s="35" t="s">
        <v>1584</v>
      </c>
      <c r="B40" s="42" t="s">
        <v>1598</v>
      </c>
      <c r="C40" s="43">
        <f t="shared" si="42"/>
        <v>45821</v>
      </c>
      <c r="D40" s="44">
        <f t="shared" si="36"/>
        <v>45822</v>
      </c>
      <c r="E40" s="242">
        <f t="shared" si="37"/>
        <v>45822</v>
      </c>
      <c r="F40" s="56">
        <f t="shared" si="38"/>
        <v>45823</v>
      </c>
      <c r="G40" s="56">
        <f t="shared" si="39"/>
        <v>45827</v>
      </c>
      <c r="H40" s="56">
        <f t="shared" si="40"/>
        <v>45827</v>
      </c>
      <c r="I40" s="56">
        <f t="shared" ref="I40:K40" si="44">H40+1</f>
        <v>45828</v>
      </c>
      <c r="J40" s="56">
        <f t="shared" si="44"/>
        <v>45829</v>
      </c>
      <c r="K40" s="56">
        <f t="shared" si="44"/>
        <v>45830</v>
      </c>
      <c r="L40" s="56">
        <f t="shared" si="31"/>
        <v>45830</v>
      </c>
      <c r="M40" s="42" t="s">
        <v>1599</v>
      </c>
      <c r="N40" s="56">
        <f t="shared" si="32"/>
        <v>45835</v>
      </c>
      <c r="O40" s="56">
        <f t="shared" si="33"/>
        <v>45836</v>
      </c>
      <c r="P40" s="242">
        <f t="shared" si="34"/>
        <v>45836</v>
      </c>
      <c r="Q40" s="242">
        <f t="shared" si="35"/>
        <v>45837</v>
      </c>
    </row>
    <row r="41" spans="1:18" hidden="1" x14ac:dyDescent="0.25">
      <c r="A41" s="35" t="s">
        <v>1572</v>
      </c>
      <c r="B41" s="42" t="s">
        <v>1600</v>
      </c>
      <c r="C41" s="43">
        <f t="shared" si="42"/>
        <v>45828</v>
      </c>
      <c r="D41" s="44">
        <f t="shared" si="36"/>
        <v>45829</v>
      </c>
      <c r="E41" s="242">
        <f t="shared" si="37"/>
        <v>45829</v>
      </c>
      <c r="F41" s="56">
        <f t="shared" si="38"/>
        <v>45830</v>
      </c>
      <c r="G41" s="56">
        <f t="shared" si="39"/>
        <v>45834</v>
      </c>
      <c r="H41" s="56">
        <f t="shared" si="40"/>
        <v>45834</v>
      </c>
      <c r="I41" s="56">
        <f t="shared" ref="I41:K41" si="45">H41+1</f>
        <v>45835</v>
      </c>
      <c r="J41" s="56">
        <f t="shared" si="45"/>
        <v>45836</v>
      </c>
      <c r="K41" s="56">
        <f t="shared" si="45"/>
        <v>45837</v>
      </c>
      <c r="L41" s="56">
        <f t="shared" si="31"/>
        <v>45837</v>
      </c>
      <c r="M41" s="42" t="s">
        <v>1601</v>
      </c>
      <c r="N41" s="56">
        <f t="shared" si="32"/>
        <v>45842</v>
      </c>
      <c r="O41" s="56">
        <f t="shared" si="33"/>
        <v>45843</v>
      </c>
      <c r="P41" s="242">
        <f t="shared" si="34"/>
        <v>45843</v>
      </c>
      <c r="Q41" s="242">
        <f t="shared" si="35"/>
        <v>45844</v>
      </c>
    </row>
    <row r="42" spans="1:18" hidden="1" x14ac:dyDescent="0.25">
      <c r="A42" s="271" t="s">
        <v>1584</v>
      </c>
      <c r="B42" s="42" t="s">
        <v>1602</v>
      </c>
      <c r="C42" s="43">
        <f t="shared" si="42"/>
        <v>45835</v>
      </c>
      <c r="D42" s="44">
        <f t="shared" si="36"/>
        <v>45836</v>
      </c>
      <c r="E42" s="242">
        <f t="shared" si="37"/>
        <v>45836</v>
      </c>
      <c r="F42" s="56">
        <f t="shared" si="38"/>
        <v>45837</v>
      </c>
      <c r="G42" s="56">
        <f t="shared" si="39"/>
        <v>45841</v>
      </c>
      <c r="H42" s="56">
        <f t="shared" si="40"/>
        <v>45841</v>
      </c>
      <c r="I42" s="56">
        <f t="shared" ref="I42:K42" si="46">H42+1</f>
        <v>45842</v>
      </c>
      <c r="J42" s="56">
        <f t="shared" si="46"/>
        <v>45843</v>
      </c>
      <c r="K42" s="56">
        <f t="shared" si="46"/>
        <v>45844</v>
      </c>
      <c r="L42" s="56">
        <f t="shared" si="31"/>
        <v>45844</v>
      </c>
      <c r="M42" s="42" t="s">
        <v>1603</v>
      </c>
      <c r="N42" s="56">
        <f t="shared" si="32"/>
        <v>45849</v>
      </c>
      <c r="O42" s="56">
        <f t="shared" si="33"/>
        <v>45850</v>
      </c>
      <c r="P42" s="242">
        <f t="shared" si="34"/>
        <v>45850</v>
      </c>
      <c r="Q42" s="242">
        <f t="shared" si="35"/>
        <v>45851</v>
      </c>
    </row>
    <row r="43" spans="1:18" hidden="1" x14ac:dyDescent="0.25">
      <c r="A43" s="35" t="s">
        <v>1572</v>
      </c>
      <c r="B43" s="42" t="s">
        <v>1604</v>
      </c>
      <c r="C43" s="43">
        <v>45842</v>
      </c>
      <c r="D43" s="44">
        <f t="shared" si="36"/>
        <v>45843</v>
      </c>
      <c r="E43" s="242">
        <f t="shared" si="37"/>
        <v>45843</v>
      </c>
      <c r="F43" s="56">
        <f t="shared" si="38"/>
        <v>45844</v>
      </c>
      <c r="G43" s="56">
        <f t="shared" si="39"/>
        <v>45848</v>
      </c>
      <c r="H43" s="56">
        <f t="shared" si="40"/>
        <v>45848</v>
      </c>
      <c r="I43" s="56">
        <f t="shared" ref="I43:K43" si="47">H43+1</f>
        <v>45849</v>
      </c>
      <c r="J43" s="56">
        <f t="shared" si="47"/>
        <v>45850</v>
      </c>
      <c r="K43" s="56">
        <f t="shared" si="47"/>
        <v>45851</v>
      </c>
      <c r="L43" s="56">
        <f t="shared" si="31"/>
        <v>45851</v>
      </c>
      <c r="M43" s="42" t="s">
        <v>1605</v>
      </c>
      <c r="N43" s="56">
        <f t="shared" si="32"/>
        <v>45856</v>
      </c>
      <c r="O43" s="56">
        <f t="shared" si="33"/>
        <v>45857</v>
      </c>
      <c r="P43" s="242">
        <f t="shared" si="34"/>
        <v>45857</v>
      </c>
      <c r="Q43" s="242">
        <f t="shared" si="35"/>
        <v>45858</v>
      </c>
    </row>
    <row r="44" spans="1:18" hidden="1" x14ac:dyDescent="0.25">
      <c r="A44" s="35" t="s">
        <v>1584</v>
      </c>
      <c r="B44" s="42" t="s">
        <v>1606</v>
      </c>
      <c r="C44" s="43">
        <v>45849</v>
      </c>
      <c r="D44" s="44">
        <f t="shared" si="36"/>
        <v>45850</v>
      </c>
      <c r="E44" s="242">
        <f t="shared" si="37"/>
        <v>45850</v>
      </c>
      <c r="F44" s="56">
        <f t="shared" si="38"/>
        <v>45851</v>
      </c>
      <c r="G44" s="56">
        <f t="shared" si="39"/>
        <v>45855</v>
      </c>
      <c r="H44" s="56">
        <f t="shared" si="40"/>
        <v>45855</v>
      </c>
      <c r="I44" s="56">
        <f t="shared" ref="I44:K44" si="48">H44+1</f>
        <v>45856</v>
      </c>
      <c r="J44" s="56">
        <f t="shared" si="48"/>
        <v>45857</v>
      </c>
      <c r="K44" s="56">
        <f t="shared" si="48"/>
        <v>45858</v>
      </c>
      <c r="L44" s="56">
        <f t="shared" si="31"/>
        <v>45858</v>
      </c>
      <c r="M44" s="42" t="s">
        <v>1607</v>
      </c>
      <c r="N44" s="56">
        <f t="shared" si="32"/>
        <v>45863</v>
      </c>
      <c r="O44" s="56">
        <f t="shared" si="33"/>
        <v>45864</v>
      </c>
      <c r="P44" s="242">
        <f t="shared" si="34"/>
        <v>45864</v>
      </c>
      <c r="Q44" s="242">
        <f t="shared" si="35"/>
        <v>45865</v>
      </c>
    </row>
    <row r="45" spans="1:18" hidden="1" x14ac:dyDescent="0.25">
      <c r="A45" s="35" t="s">
        <v>1572</v>
      </c>
      <c r="B45" s="42" t="s">
        <v>1608</v>
      </c>
      <c r="C45" s="43">
        <v>45856</v>
      </c>
      <c r="D45" s="44">
        <f t="shared" si="36"/>
        <v>45857</v>
      </c>
      <c r="E45" s="242">
        <f t="shared" si="37"/>
        <v>45857</v>
      </c>
      <c r="F45" s="56">
        <f t="shared" si="38"/>
        <v>45858</v>
      </c>
      <c r="G45" s="56">
        <f t="shared" si="39"/>
        <v>45862</v>
      </c>
      <c r="H45" s="56">
        <f t="shared" si="40"/>
        <v>45862</v>
      </c>
      <c r="I45" s="56">
        <f t="shared" ref="I45:K45" si="49">H45+1</f>
        <v>45863</v>
      </c>
      <c r="J45" s="56">
        <f t="shared" si="49"/>
        <v>45864</v>
      </c>
      <c r="K45" s="56">
        <f t="shared" si="49"/>
        <v>45865</v>
      </c>
      <c r="L45" s="56">
        <f t="shared" si="31"/>
        <v>45865</v>
      </c>
      <c r="M45" s="42" t="s">
        <v>1609</v>
      </c>
      <c r="N45" s="56">
        <f t="shared" si="32"/>
        <v>45870</v>
      </c>
      <c r="O45" s="56">
        <f t="shared" si="33"/>
        <v>45871</v>
      </c>
      <c r="P45" s="242">
        <f t="shared" si="34"/>
        <v>45871</v>
      </c>
      <c r="Q45" s="242">
        <f t="shared" si="35"/>
        <v>45872</v>
      </c>
    </row>
    <row r="46" spans="1:18" hidden="1" x14ac:dyDescent="0.25">
      <c r="A46" s="35" t="s">
        <v>1584</v>
      </c>
      <c r="B46" s="42" t="s">
        <v>1610</v>
      </c>
      <c r="C46" s="43">
        <v>45863</v>
      </c>
      <c r="D46" s="44">
        <f t="shared" si="36"/>
        <v>45864</v>
      </c>
      <c r="E46" s="242">
        <f t="shared" si="37"/>
        <v>45864</v>
      </c>
      <c r="F46" s="56">
        <f t="shared" si="38"/>
        <v>45865</v>
      </c>
      <c r="G46" s="56">
        <f t="shared" si="39"/>
        <v>45869</v>
      </c>
      <c r="H46" s="56">
        <f t="shared" si="40"/>
        <v>45869</v>
      </c>
      <c r="I46" s="56">
        <f t="shared" ref="I46:K46" si="50">H46+1</f>
        <v>45870</v>
      </c>
      <c r="J46" s="56">
        <f t="shared" si="50"/>
        <v>45871</v>
      </c>
      <c r="K46" s="56">
        <f t="shared" si="50"/>
        <v>45872</v>
      </c>
      <c r="L46" s="56">
        <f t="shared" si="31"/>
        <v>45872</v>
      </c>
      <c r="M46" s="42" t="s">
        <v>1611</v>
      </c>
      <c r="N46" s="56">
        <f t="shared" si="32"/>
        <v>45877</v>
      </c>
      <c r="O46" s="56">
        <f t="shared" si="33"/>
        <v>45878</v>
      </c>
      <c r="P46" s="242">
        <f t="shared" si="34"/>
        <v>45878</v>
      </c>
      <c r="Q46" s="242">
        <f t="shared" si="35"/>
        <v>45879</v>
      </c>
    </row>
    <row r="47" spans="1:18" hidden="1" x14ac:dyDescent="0.25">
      <c r="A47" s="66" t="s">
        <v>1612</v>
      </c>
      <c r="B47" s="42" t="s">
        <v>1613</v>
      </c>
      <c r="C47" s="43">
        <v>45870</v>
      </c>
      <c r="D47" s="44">
        <f t="shared" si="36"/>
        <v>45871</v>
      </c>
      <c r="E47" s="242">
        <f t="shared" si="37"/>
        <v>45871</v>
      </c>
      <c r="F47" s="56">
        <f t="shared" si="38"/>
        <v>45872</v>
      </c>
      <c r="G47" s="56">
        <f t="shared" si="39"/>
        <v>45876</v>
      </c>
      <c r="H47" s="56">
        <f t="shared" si="40"/>
        <v>45876</v>
      </c>
      <c r="I47" s="56">
        <f t="shared" ref="I47:K47" si="51">H47+1</f>
        <v>45877</v>
      </c>
      <c r="J47" s="56">
        <f t="shared" si="51"/>
        <v>45878</v>
      </c>
      <c r="K47" s="56">
        <f t="shared" si="51"/>
        <v>45879</v>
      </c>
      <c r="L47" s="56">
        <f t="shared" si="31"/>
        <v>45879</v>
      </c>
      <c r="M47" s="42" t="s">
        <v>1614</v>
      </c>
      <c r="N47" s="56">
        <f t="shared" si="32"/>
        <v>45884</v>
      </c>
      <c r="O47" s="56">
        <f t="shared" si="33"/>
        <v>45885</v>
      </c>
      <c r="P47" s="242">
        <f t="shared" si="34"/>
        <v>45885</v>
      </c>
      <c r="Q47" s="242">
        <f t="shared" si="35"/>
        <v>45886</v>
      </c>
      <c r="R47" s="49" t="s">
        <v>167</v>
      </c>
    </row>
    <row r="48" spans="1:18" hidden="1" x14ac:dyDescent="0.25">
      <c r="A48" s="66" t="s">
        <v>1572</v>
      </c>
      <c r="B48" s="42" t="s">
        <v>1615</v>
      </c>
      <c r="C48" s="43">
        <v>45877</v>
      </c>
      <c r="D48" s="44">
        <f t="shared" si="36"/>
        <v>45878</v>
      </c>
      <c r="E48" s="242">
        <f t="shared" si="37"/>
        <v>45878</v>
      </c>
      <c r="F48" s="56">
        <f t="shared" si="38"/>
        <v>45879</v>
      </c>
      <c r="G48" s="56">
        <f t="shared" si="39"/>
        <v>45883</v>
      </c>
      <c r="H48" s="56">
        <f t="shared" si="40"/>
        <v>45883</v>
      </c>
      <c r="I48" s="56">
        <f t="shared" ref="I48:K48" si="52">H48+1</f>
        <v>45884</v>
      </c>
      <c r="J48" s="56">
        <f t="shared" si="52"/>
        <v>45885</v>
      </c>
      <c r="K48" s="56">
        <f t="shared" si="52"/>
        <v>45886</v>
      </c>
      <c r="L48" s="56">
        <f t="shared" si="31"/>
        <v>45886</v>
      </c>
      <c r="M48" s="42" t="s">
        <v>1616</v>
      </c>
      <c r="N48" s="56">
        <f t="shared" si="32"/>
        <v>45891</v>
      </c>
      <c r="O48" s="56">
        <f t="shared" si="33"/>
        <v>45892</v>
      </c>
      <c r="P48" s="242">
        <f t="shared" si="34"/>
        <v>45892</v>
      </c>
      <c r="Q48" s="242">
        <f t="shared" si="35"/>
        <v>45893</v>
      </c>
    </row>
    <row r="49" spans="1:18" hidden="1" x14ac:dyDescent="0.25">
      <c r="A49" s="35" t="s">
        <v>1584</v>
      </c>
      <c r="B49" s="42" t="s">
        <v>1617</v>
      </c>
      <c r="C49" s="43">
        <v>45884</v>
      </c>
      <c r="D49" s="44">
        <f t="shared" si="36"/>
        <v>45885</v>
      </c>
      <c r="E49" s="242">
        <f t="shared" si="37"/>
        <v>45885</v>
      </c>
      <c r="F49" s="56">
        <f t="shared" si="38"/>
        <v>45886</v>
      </c>
      <c r="G49" s="56">
        <f t="shared" si="39"/>
        <v>45890</v>
      </c>
      <c r="H49" s="56">
        <f t="shared" si="40"/>
        <v>45890</v>
      </c>
      <c r="I49" s="56">
        <f t="shared" ref="I49:K49" si="53">H49+1</f>
        <v>45891</v>
      </c>
      <c r="J49" s="56">
        <f t="shared" si="53"/>
        <v>45892</v>
      </c>
      <c r="K49" s="56">
        <f t="shared" si="53"/>
        <v>45893</v>
      </c>
      <c r="L49" s="56">
        <f t="shared" si="31"/>
        <v>45893</v>
      </c>
      <c r="M49" s="42" t="s">
        <v>1618</v>
      </c>
      <c r="N49" s="56">
        <f t="shared" si="32"/>
        <v>45898</v>
      </c>
      <c r="O49" s="56">
        <f t="shared" si="33"/>
        <v>45899</v>
      </c>
      <c r="P49" s="242">
        <f t="shared" si="34"/>
        <v>45899</v>
      </c>
      <c r="Q49" s="242">
        <f t="shared" si="35"/>
        <v>45900</v>
      </c>
    </row>
    <row r="50" spans="1:18" hidden="1" x14ac:dyDescent="0.25">
      <c r="A50" s="66" t="s">
        <v>1572</v>
      </c>
      <c r="B50" s="42" t="s">
        <v>1619</v>
      </c>
      <c r="C50" s="43">
        <v>45891</v>
      </c>
      <c r="D50" s="44">
        <f t="shared" si="36"/>
        <v>45892</v>
      </c>
      <c r="E50" s="242">
        <f t="shared" si="37"/>
        <v>45892</v>
      </c>
      <c r="F50" s="56">
        <f t="shared" si="38"/>
        <v>45893</v>
      </c>
      <c r="G50" s="56">
        <f t="shared" si="39"/>
        <v>45897</v>
      </c>
      <c r="H50" s="56">
        <f t="shared" si="40"/>
        <v>45897</v>
      </c>
      <c r="I50" s="56">
        <f t="shared" ref="I50:I56" si="54">H50+1</f>
        <v>45898</v>
      </c>
      <c r="J50" s="656" t="s">
        <v>167</v>
      </c>
      <c r="K50" s="657"/>
      <c r="L50" s="658"/>
      <c r="M50" s="42" t="s">
        <v>1620</v>
      </c>
      <c r="N50" s="515" t="s">
        <v>295</v>
      </c>
      <c r="O50" s="516"/>
      <c r="P50" s="516"/>
      <c r="Q50" s="517"/>
    </row>
    <row r="51" spans="1:18" hidden="1" x14ac:dyDescent="0.25">
      <c r="A51" s="35" t="s">
        <v>1584</v>
      </c>
      <c r="B51" s="42" t="s">
        <v>1621</v>
      </c>
      <c r="C51" s="43">
        <v>45898</v>
      </c>
      <c r="D51" s="44">
        <f t="shared" si="36"/>
        <v>45899</v>
      </c>
      <c r="E51" s="242">
        <f t="shared" si="37"/>
        <v>45899</v>
      </c>
      <c r="F51" s="56">
        <f t="shared" si="38"/>
        <v>45900</v>
      </c>
      <c r="G51" s="56">
        <f t="shared" si="39"/>
        <v>45904</v>
      </c>
      <c r="H51" s="56">
        <f t="shared" si="40"/>
        <v>45904</v>
      </c>
      <c r="I51" s="56">
        <f t="shared" ref="I51:K51" si="55">H51+1</f>
        <v>45905</v>
      </c>
      <c r="J51" s="56">
        <f t="shared" si="55"/>
        <v>45906</v>
      </c>
      <c r="K51" s="56">
        <f t="shared" si="55"/>
        <v>45907</v>
      </c>
      <c r="L51" s="56">
        <f t="shared" si="31"/>
        <v>45907</v>
      </c>
      <c r="M51" s="42" t="s">
        <v>1622</v>
      </c>
      <c r="N51" s="56">
        <f t="shared" si="32"/>
        <v>45912</v>
      </c>
      <c r="O51" s="56">
        <f t="shared" si="33"/>
        <v>45913</v>
      </c>
      <c r="P51" s="242">
        <f t="shared" si="34"/>
        <v>45913</v>
      </c>
      <c r="Q51" s="242">
        <f t="shared" si="35"/>
        <v>45914</v>
      </c>
    </row>
    <row r="52" spans="1:18" hidden="1" x14ac:dyDescent="0.25">
      <c r="A52" s="35" t="s">
        <v>1623</v>
      </c>
      <c r="B52" s="42" t="s">
        <v>1624</v>
      </c>
      <c r="C52" s="43">
        <v>45905</v>
      </c>
      <c r="D52" s="44">
        <f t="shared" si="36"/>
        <v>45906</v>
      </c>
      <c r="E52" s="242">
        <f t="shared" si="37"/>
        <v>45906</v>
      </c>
      <c r="F52" s="56">
        <f t="shared" si="38"/>
        <v>45907</v>
      </c>
      <c r="G52" s="56">
        <f t="shared" si="39"/>
        <v>45911</v>
      </c>
      <c r="H52" s="56">
        <f t="shared" si="40"/>
        <v>45911</v>
      </c>
      <c r="I52" s="56">
        <f t="shared" si="54"/>
        <v>45912</v>
      </c>
      <c r="J52" s="56">
        <f t="shared" ref="J52:J56" si="56">I52+1</f>
        <v>45913</v>
      </c>
      <c r="K52" s="56">
        <f t="shared" ref="K52:K56" si="57">J52+1</f>
        <v>45914</v>
      </c>
      <c r="L52" s="56">
        <f t="shared" si="31"/>
        <v>45914</v>
      </c>
      <c r="M52" s="42" t="s">
        <v>1625</v>
      </c>
      <c r="N52" s="56">
        <f t="shared" si="32"/>
        <v>45919</v>
      </c>
      <c r="O52" s="56">
        <f t="shared" si="33"/>
        <v>45920</v>
      </c>
      <c r="P52" s="242">
        <f t="shared" si="34"/>
        <v>45920</v>
      </c>
      <c r="Q52" s="242">
        <f t="shared" si="35"/>
        <v>45921</v>
      </c>
    </row>
    <row r="53" spans="1:18" hidden="1" x14ac:dyDescent="0.25">
      <c r="A53" s="63" t="s">
        <v>1584</v>
      </c>
      <c r="B53" s="276" t="s">
        <v>1626</v>
      </c>
      <c r="C53" s="43">
        <v>45912</v>
      </c>
      <c r="D53" s="44">
        <f t="shared" si="36"/>
        <v>45913</v>
      </c>
      <c r="E53" s="242">
        <f t="shared" si="37"/>
        <v>45913</v>
      </c>
      <c r="F53" s="217" t="s">
        <v>1627</v>
      </c>
      <c r="G53" s="43">
        <v>45918</v>
      </c>
      <c r="H53" s="56">
        <f t="shared" si="40"/>
        <v>45918</v>
      </c>
      <c r="I53" s="56">
        <f t="shared" si="54"/>
        <v>45919</v>
      </c>
      <c r="J53" s="56">
        <f t="shared" si="56"/>
        <v>45920</v>
      </c>
      <c r="K53" s="56">
        <f t="shared" si="57"/>
        <v>45921</v>
      </c>
      <c r="L53" s="56">
        <f t="shared" si="31"/>
        <v>45921</v>
      </c>
      <c r="M53" s="277" t="s">
        <v>1628</v>
      </c>
      <c r="N53" s="56">
        <f t="shared" si="32"/>
        <v>45926</v>
      </c>
      <c r="O53" s="56">
        <f t="shared" si="33"/>
        <v>45927</v>
      </c>
      <c r="P53" s="242">
        <f t="shared" si="34"/>
        <v>45927</v>
      </c>
      <c r="Q53" s="242">
        <f t="shared" si="35"/>
        <v>45928</v>
      </c>
      <c r="R53" s="49" t="s">
        <v>167</v>
      </c>
    </row>
    <row r="54" spans="1:18" hidden="1" x14ac:dyDescent="0.25">
      <c r="A54" s="35" t="s">
        <v>1623</v>
      </c>
      <c r="B54" s="42" t="s">
        <v>1629</v>
      </c>
      <c r="C54" s="43">
        <v>45919</v>
      </c>
      <c r="D54" s="44">
        <f t="shared" si="36"/>
        <v>45920</v>
      </c>
      <c r="E54" s="242">
        <f t="shared" si="37"/>
        <v>45920</v>
      </c>
      <c r="F54" s="56">
        <f t="shared" si="38"/>
        <v>45921</v>
      </c>
      <c r="G54" s="56">
        <f t="shared" si="39"/>
        <v>45925</v>
      </c>
      <c r="H54" s="56">
        <f t="shared" si="40"/>
        <v>45925</v>
      </c>
      <c r="I54" s="56">
        <f t="shared" si="54"/>
        <v>45926</v>
      </c>
      <c r="J54" s="56">
        <f t="shared" si="56"/>
        <v>45927</v>
      </c>
      <c r="K54" s="56">
        <f t="shared" si="57"/>
        <v>45928</v>
      </c>
      <c r="L54" s="56">
        <f t="shared" si="31"/>
        <v>45928</v>
      </c>
      <c r="M54" s="42" t="s">
        <v>1630</v>
      </c>
      <c r="N54" s="56">
        <f t="shared" si="32"/>
        <v>45933</v>
      </c>
      <c r="O54" s="56">
        <f t="shared" si="33"/>
        <v>45934</v>
      </c>
      <c r="P54" s="242">
        <f t="shared" si="34"/>
        <v>45934</v>
      </c>
      <c r="Q54" s="242">
        <f t="shared" si="35"/>
        <v>45935</v>
      </c>
    </row>
    <row r="55" spans="1:18" hidden="1" x14ac:dyDescent="0.25">
      <c r="A55" s="51" t="s">
        <v>1612</v>
      </c>
      <c r="B55" s="42" t="s">
        <v>1631</v>
      </c>
      <c r="C55" s="43">
        <v>45926</v>
      </c>
      <c r="D55" s="44">
        <f t="shared" si="36"/>
        <v>45927</v>
      </c>
      <c r="E55" s="242">
        <f t="shared" si="37"/>
        <v>45927</v>
      </c>
      <c r="F55" s="56">
        <f t="shared" si="38"/>
        <v>45928</v>
      </c>
      <c r="G55" s="56">
        <f t="shared" si="39"/>
        <v>45932</v>
      </c>
      <c r="H55" s="56">
        <f t="shared" si="40"/>
        <v>45932</v>
      </c>
      <c r="I55" s="56">
        <f t="shared" si="54"/>
        <v>45933</v>
      </c>
      <c r="J55" s="56">
        <f t="shared" si="56"/>
        <v>45934</v>
      </c>
      <c r="K55" s="56">
        <f t="shared" si="57"/>
        <v>45935</v>
      </c>
      <c r="L55" s="56">
        <f t="shared" si="31"/>
        <v>45935</v>
      </c>
      <c r="M55" s="42" t="s">
        <v>1632</v>
      </c>
      <c r="N55" s="56">
        <f t="shared" si="32"/>
        <v>45940</v>
      </c>
      <c r="O55" s="56">
        <f t="shared" si="33"/>
        <v>45941</v>
      </c>
      <c r="P55" s="242">
        <f t="shared" si="34"/>
        <v>45941</v>
      </c>
      <c r="Q55" s="242">
        <f t="shared" si="35"/>
        <v>45942</v>
      </c>
      <c r="R55" s="49" t="s">
        <v>167</v>
      </c>
    </row>
    <row r="56" spans="1:18" hidden="1" x14ac:dyDescent="0.25">
      <c r="A56" s="35" t="s">
        <v>1623</v>
      </c>
      <c r="B56" s="42" t="s">
        <v>1633</v>
      </c>
      <c r="C56" s="43">
        <v>45933</v>
      </c>
      <c r="D56" s="44">
        <f t="shared" si="36"/>
        <v>45934</v>
      </c>
      <c r="E56" s="242">
        <f t="shared" si="37"/>
        <v>45934</v>
      </c>
      <c r="F56" s="56">
        <f t="shared" si="38"/>
        <v>45935</v>
      </c>
      <c r="G56" s="56">
        <f t="shared" si="39"/>
        <v>45939</v>
      </c>
      <c r="H56" s="56">
        <f t="shared" si="40"/>
        <v>45939</v>
      </c>
      <c r="I56" s="56">
        <f t="shared" si="54"/>
        <v>45940</v>
      </c>
      <c r="J56" s="56">
        <f t="shared" si="56"/>
        <v>45941</v>
      </c>
      <c r="K56" s="56">
        <f t="shared" si="57"/>
        <v>45942</v>
      </c>
      <c r="L56" s="56">
        <f t="shared" si="31"/>
        <v>45942</v>
      </c>
      <c r="M56" s="42" t="s">
        <v>1634</v>
      </c>
      <c r="N56" s="43">
        <v>45954</v>
      </c>
      <c r="O56" s="44">
        <f t="shared" si="33"/>
        <v>45955</v>
      </c>
      <c r="P56" s="242">
        <f t="shared" si="34"/>
        <v>45955</v>
      </c>
      <c r="Q56" s="56">
        <f t="shared" si="35"/>
        <v>45956</v>
      </c>
    </row>
    <row r="57" spans="1:18" hidden="1" x14ac:dyDescent="0.25">
      <c r="A57" s="470" t="s">
        <v>917</v>
      </c>
      <c r="B57" s="471"/>
      <c r="C57" s="471"/>
      <c r="D57" s="471"/>
      <c r="E57" s="471"/>
      <c r="F57" s="471"/>
      <c r="G57" s="471"/>
      <c r="H57" s="471"/>
      <c r="I57" s="471"/>
      <c r="J57" s="471"/>
      <c r="K57" s="471"/>
      <c r="L57" s="471"/>
      <c r="M57" s="471"/>
      <c r="N57" s="471"/>
      <c r="O57" s="471"/>
      <c r="P57" s="471"/>
      <c r="Q57" s="472"/>
    </row>
    <row r="58" spans="1:18" hidden="1" x14ac:dyDescent="0.25">
      <c r="A58" s="470" t="s">
        <v>908</v>
      </c>
      <c r="B58" s="471"/>
      <c r="C58" s="471"/>
      <c r="D58" s="471"/>
      <c r="E58" s="471"/>
      <c r="F58" s="471"/>
      <c r="G58" s="471"/>
      <c r="H58" s="471"/>
      <c r="I58" s="471"/>
      <c r="J58" s="471"/>
      <c r="K58" s="471"/>
      <c r="L58" s="471"/>
      <c r="M58" s="471"/>
      <c r="N58" s="471"/>
      <c r="O58" s="471"/>
      <c r="P58" s="471"/>
      <c r="Q58" s="472"/>
    </row>
    <row r="59" spans="1:18" hidden="1" x14ac:dyDescent="0.25">
      <c r="A59" s="35" t="s">
        <v>1623</v>
      </c>
      <c r="B59" s="42" t="s">
        <v>1635</v>
      </c>
      <c r="C59" s="43">
        <v>45954</v>
      </c>
      <c r="D59" s="44">
        <f t="shared" ref="D59:K59" si="58">C59+1</f>
        <v>45955</v>
      </c>
      <c r="E59" s="242">
        <f t="shared" ref="E59:E62" si="59">D59</f>
        <v>45955</v>
      </c>
      <c r="F59" s="56">
        <f t="shared" si="58"/>
        <v>45956</v>
      </c>
      <c r="G59" s="56">
        <f t="shared" ref="G59:G62" si="60">F59+4</f>
        <v>45960</v>
      </c>
      <c r="H59" s="56">
        <f t="shared" ref="H59:H62" si="61">G59</f>
        <v>45960</v>
      </c>
      <c r="I59" s="56">
        <f t="shared" si="58"/>
        <v>45961</v>
      </c>
      <c r="J59" s="56">
        <f t="shared" si="58"/>
        <v>45962</v>
      </c>
      <c r="K59" s="56">
        <f t="shared" si="58"/>
        <v>45963</v>
      </c>
      <c r="L59" s="56">
        <f t="shared" ref="L59:L62" si="62">K59</f>
        <v>45963</v>
      </c>
      <c r="M59" s="42" t="s">
        <v>1636</v>
      </c>
      <c r="N59" s="56">
        <f t="shared" ref="N59:N62" si="63">L59+5</f>
        <v>45968</v>
      </c>
      <c r="O59" s="56">
        <f t="shared" ref="O59:O66" si="64">N59+1</f>
        <v>45969</v>
      </c>
      <c r="P59" s="242">
        <f t="shared" ref="P59:P66" si="65">O59</f>
        <v>45969</v>
      </c>
      <c r="Q59" s="242">
        <f t="shared" ref="Q59:Q66" si="66">P59+1</f>
        <v>45970</v>
      </c>
    </row>
    <row r="60" spans="1:18" hidden="1" x14ac:dyDescent="0.25">
      <c r="A60" s="470" t="s">
        <v>917</v>
      </c>
      <c r="B60" s="471"/>
      <c r="C60" s="471"/>
      <c r="D60" s="471"/>
      <c r="E60" s="471"/>
      <c r="F60" s="471"/>
      <c r="G60" s="471"/>
      <c r="H60" s="471"/>
      <c r="I60" s="471"/>
      <c r="J60" s="471"/>
      <c r="K60" s="471"/>
      <c r="L60" s="471"/>
      <c r="M60" s="471"/>
      <c r="N60" s="471"/>
      <c r="O60" s="471"/>
      <c r="P60" s="471"/>
      <c r="Q60" s="472"/>
    </row>
    <row r="61" spans="1:18" x14ac:dyDescent="0.25">
      <c r="A61" s="35" t="s">
        <v>1623</v>
      </c>
      <c r="B61" s="42" t="s">
        <v>1637</v>
      </c>
      <c r="C61" s="43">
        <v>45968</v>
      </c>
      <c r="D61" s="44">
        <f t="shared" ref="D61:K61" si="67">C61+1</f>
        <v>45969</v>
      </c>
      <c r="E61" s="242">
        <f t="shared" si="59"/>
        <v>45969</v>
      </c>
      <c r="F61" s="56">
        <f t="shared" si="67"/>
        <v>45970</v>
      </c>
      <c r="G61" s="56">
        <f t="shared" si="60"/>
        <v>45974</v>
      </c>
      <c r="H61" s="56">
        <f t="shared" si="61"/>
        <v>45974</v>
      </c>
      <c r="I61" s="56">
        <f t="shared" si="67"/>
        <v>45975</v>
      </c>
      <c r="J61" s="56">
        <f t="shared" si="67"/>
        <v>45976</v>
      </c>
      <c r="K61" s="56">
        <f t="shared" si="67"/>
        <v>45977</v>
      </c>
      <c r="L61" s="56">
        <f t="shared" si="62"/>
        <v>45977</v>
      </c>
      <c r="M61" s="42" t="s">
        <v>1638</v>
      </c>
      <c r="N61" s="56">
        <f t="shared" si="63"/>
        <v>45982</v>
      </c>
      <c r="O61" s="56">
        <f t="shared" si="64"/>
        <v>45983</v>
      </c>
      <c r="P61" s="242">
        <f t="shared" si="65"/>
        <v>45983</v>
      </c>
      <c r="Q61" s="242">
        <f t="shared" si="66"/>
        <v>45984</v>
      </c>
    </row>
    <row r="62" spans="1:18" x14ac:dyDescent="0.25">
      <c r="A62" s="35" t="s">
        <v>1639</v>
      </c>
      <c r="B62" s="42" t="s">
        <v>1640</v>
      </c>
      <c r="C62" s="43">
        <v>45975</v>
      </c>
      <c r="D62" s="44">
        <f t="shared" ref="D62:K62" si="68">C62+1</f>
        <v>45976</v>
      </c>
      <c r="E62" s="242">
        <f t="shared" si="59"/>
        <v>45976</v>
      </c>
      <c r="F62" s="56">
        <f t="shared" si="68"/>
        <v>45977</v>
      </c>
      <c r="G62" s="56">
        <f t="shared" si="60"/>
        <v>45981</v>
      </c>
      <c r="H62" s="56">
        <f t="shared" si="61"/>
        <v>45981</v>
      </c>
      <c r="I62" s="56">
        <f t="shared" si="68"/>
        <v>45982</v>
      </c>
      <c r="J62" s="56">
        <f t="shared" si="68"/>
        <v>45983</v>
      </c>
      <c r="K62" s="56">
        <f t="shared" si="68"/>
        <v>45984</v>
      </c>
      <c r="L62" s="56">
        <f t="shared" si="62"/>
        <v>45984</v>
      </c>
      <c r="M62" s="42" t="s">
        <v>1641</v>
      </c>
      <c r="N62" s="56">
        <f t="shared" si="63"/>
        <v>45989</v>
      </c>
      <c r="O62" s="267" t="s">
        <v>1565</v>
      </c>
      <c r="P62" s="204" t="s">
        <v>40</v>
      </c>
      <c r="Q62" s="204" t="s">
        <v>40</v>
      </c>
    </row>
    <row r="63" spans="1:18" x14ac:dyDescent="0.25">
      <c r="A63" s="470" t="s">
        <v>908</v>
      </c>
      <c r="B63" s="471"/>
      <c r="C63" s="471"/>
      <c r="D63" s="471"/>
      <c r="E63" s="471"/>
      <c r="F63" s="471"/>
      <c r="G63" s="471"/>
      <c r="H63" s="471"/>
      <c r="I63" s="471"/>
      <c r="J63" s="471"/>
      <c r="K63" s="471"/>
      <c r="L63" s="471"/>
      <c r="M63" s="471"/>
      <c r="N63" s="471"/>
      <c r="O63" s="471"/>
      <c r="P63" s="471"/>
      <c r="Q63" s="472"/>
    </row>
    <row r="64" spans="1:18" x14ac:dyDescent="0.25">
      <c r="A64" s="92" t="s">
        <v>1623</v>
      </c>
      <c r="B64" s="64" t="s">
        <v>1642</v>
      </c>
      <c r="C64" s="43">
        <v>45989</v>
      </c>
      <c r="D64" s="44">
        <f t="shared" ref="D64:K64" si="69">C64+1</f>
        <v>45990</v>
      </c>
      <c r="E64" s="242">
        <f t="shared" ref="E64:E66" si="70">D64</f>
        <v>45990</v>
      </c>
      <c r="F64" s="56">
        <f t="shared" si="69"/>
        <v>45991</v>
      </c>
      <c r="G64" s="56">
        <f t="shared" ref="G64:G66" si="71">F64+4</f>
        <v>45995</v>
      </c>
      <c r="H64" s="56">
        <f t="shared" ref="H64:H66" si="72">G64</f>
        <v>45995</v>
      </c>
      <c r="I64" s="56">
        <f t="shared" si="69"/>
        <v>45996</v>
      </c>
      <c r="J64" s="56">
        <f t="shared" si="69"/>
        <v>45997</v>
      </c>
      <c r="K64" s="56">
        <f t="shared" si="69"/>
        <v>45998</v>
      </c>
      <c r="L64" s="56">
        <f t="shared" ref="L64:L66" si="73">K64</f>
        <v>45998</v>
      </c>
      <c r="M64" s="64" t="s">
        <v>1643</v>
      </c>
      <c r="N64" s="56">
        <f t="shared" ref="N64:N66" si="74">L64+5</f>
        <v>46003</v>
      </c>
      <c r="O64" s="56">
        <f t="shared" si="64"/>
        <v>46004</v>
      </c>
      <c r="P64" s="242">
        <f t="shared" si="65"/>
        <v>46004</v>
      </c>
      <c r="Q64" s="242">
        <f t="shared" si="66"/>
        <v>46005</v>
      </c>
    </row>
    <row r="65" spans="1:19" x14ac:dyDescent="0.25">
      <c r="A65" s="470" t="s">
        <v>917</v>
      </c>
      <c r="B65" s="471"/>
      <c r="C65" s="471"/>
      <c r="D65" s="471"/>
      <c r="E65" s="471"/>
      <c r="F65" s="471"/>
      <c r="G65" s="471"/>
      <c r="H65" s="471"/>
      <c r="I65" s="471"/>
      <c r="J65" s="471"/>
      <c r="K65" s="471"/>
      <c r="L65" s="471"/>
      <c r="M65" s="471"/>
      <c r="N65" s="471"/>
      <c r="O65" s="471"/>
      <c r="P65" s="471"/>
      <c r="Q65" s="472"/>
    </row>
    <row r="66" spans="1:19" x14ac:dyDescent="0.25">
      <c r="A66" s="92" t="s">
        <v>1623</v>
      </c>
      <c r="B66" s="42" t="s">
        <v>1644</v>
      </c>
      <c r="C66" s="43">
        <v>46003</v>
      </c>
      <c r="D66" s="44">
        <f t="shared" ref="D66:K67" si="75">C66+1</f>
        <v>46004</v>
      </c>
      <c r="E66" s="242">
        <f t="shared" si="70"/>
        <v>46004</v>
      </c>
      <c r="F66" s="56">
        <f t="shared" si="75"/>
        <v>46005</v>
      </c>
      <c r="G66" s="56">
        <f t="shared" si="71"/>
        <v>46009</v>
      </c>
      <c r="H66" s="56">
        <f t="shared" si="72"/>
        <v>46009</v>
      </c>
      <c r="I66" s="56">
        <f t="shared" si="75"/>
        <v>46010</v>
      </c>
      <c r="J66" s="56">
        <f t="shared" si="75"/>
        <v>46011</v>
      </c>
      <c r="K66" s="56">
        <f t="shared" si="75"/>
        <v>46012</v>
      </c>
      <c r="L66" s="56">
        <f t="shared" si="73"/>
        <v>46012</v>
      </c>
      <c r="M66" s="42" t="s">
        <v>1645</v>
      </c>
      <c r="N66" s="56">
        <f t="shared" si="74"/>
        <v>46017</v>
      </c>
      <c r="O66" s="56">
        <f t="shared" si="64"/>
        <v>46018</v>
      </c>
      <c r="P66" s="242">
        <f t="shared" si="65"/>
        <v>46018</v>
      </c>
      <c r="Q66" s="242">
        <f t="shared" si="66"/>
        <v>46019</v>
      </c>
    </row>
    <row r="67" spans="1:19" x14ac:dyDescent="0.25">
      <c r="A67" s="50" t="s">
        <v>1646</v>
      </c>
      <c r="B67" s="42" t="s">
        <v>1647</v>
      </c>
      <c r="C67" s="43">
        <v>46010</v>
      </c>
      <c r="D67" s="44">
        <f t="shared" si="75"/>
        <v>46011</v>
      </c>
      <c r="E67" s="242">
        <f t="shared" ref="E67:E68" si="76">D67</f>
        <v>46011</v>
      </c>
      <c r="F67" s="56">
        <f t="shared" si="75"/>
        <v>46012</v>
      </c>
      <c r="G67" s="56">
        <f t="shared" ref="G67:G68" si="77">F67+4</f>
        <v>46016</v>
      </c>
      <c r="H67" s="56">
        <f t="shared" ref="H67:H68" si="78">G67</f>
        <v>46016</v>
      </c>
      <c r="I67" s="204" t="s">
        <v>40</v>
      </c>
      <c r="J67" s="204" t="s">
        <v>40</v>
      </c>
      <c r="K67" s="204" t="s">
        <v>40</v>
      </c>
      <c r="L67" s="204" t="s">
        <v>40</v>
      </c>
      <c r="M67" s="42" t="s">
        <v>1648</v>
      </c>
      <c r="N67" s="56">
        <v>46024</v>
      </c>
      <c r="O67" s="56">
        <f t="shared" ref="O67:O68" si="79">N67+1</f>
        <v>46025</v>
      </c>
      <c r="P67" s="242">
        <f t="shared" ref="P67:P68" si="80">O67</f>
        <v>46025</v>
      </c>
      <c r="Q67" s="267" t="s">
        <v>1649</v>
      </c>
    </row>
    <row r="68" spans="1:19" x14ac:dyDescent="0.25">
      <c r="A68" s="92" t="s">
        <v>1623</v>
      </c>
      <c r="B68" s="42" t="s">
        <v>1650</v>
      </c>
      <c r="C68" s="43">
        <v>46017</v>
      </c>
      <c r="D68" s="44">
        <f t="shared" ref="D68" si="81">C68+1</f>
        <v>46018</v>
      </c>
      <c r="E68" s="242">
        <f t="shared" si="76"/>
        <v>46018</v>
      </c>
      <c r="F68" s="56">
        <f t="shared" ref="F68" si="82">E68+1</f>
        <v>46019</v>
      </c>
      <c r="G68" s="56">
        <f t="shared" si="77"/>
        <v>46023</v>
      </c>
      <c r="H68" s="56">
        <f t="shared" si="78"/>
        <v>46023</v>
      </c>
      <c r="I68" s="56">
        <f t="shared" ref="I68" si="83">H68+1</f>
        <v>46024</v>
      </c>
      <c r="J68" s="56">
        <f t="shared" ref="J68" si="84">I68+1</f>
        <v>46025</v>
      </c>
      <c r="K68" s="56">
        <f t="shared" ref="K68" si="85">J68+1</f>
        <v>46026</v>
      </c>
      <c r="L68" s="56">
        <f t="shared" ref="L68" si="86">K68</f>
        <v>46026</v>
      </c>
      <c r="M68" s="42" t="s">
        <v>1651</v>
      </c>
      <c r="N68" s="56">
        <f t="shared" ref="N68" si="87">L68+5</f>
        <v>46031</v>
      </c>
      <c r="O68" s="56">
        <f t="shared" si="79"/>
        <v>46032</v>
      </c>
      <c r="P68" s="242">
        <f t="shared" si="80"/>
        <v>46032</v>
      </c>
      <c r="Q68" s="242">
        <f t="shared" ref="Q68" si="88">P68+1</f>
        <v>46033</v>
      </c>
    </row>
    <row r="69" spans="1:19" x14ac:dyDescent="0.25">
      <c r="A69" s="50" t="s">
        <v>1652</v>
      </c>
      <c r="B69" s="42" t="s">
        <v>933</v>
      </c>
      <c r="C69" s="43">
        <v>46024</v>
      </c>
      <c r="D69" s="44">
        <f t="shared" ref="D69:D70" si="89">C69+1</f>
        <v>46025</v>
      </c>
      <c r="E69" s="242">
        <f t="shared" ref="E69:E70" si="90">D69</f>
        <v>46025</v>
      </c>
      <c r="F69" s="56">
        <f t="shared" ref="F69:F70" si="91">E69+1</f>
        <v>46026</v>
      </c>
      <c r="G69" s="56">
        <f t="shared" ref="G69:G70" si="92">F69+4</f>
        <v>46030</v>
      </c>
      <c r="H69" s="56">
        <f t="shared" ref="H69:H70" si="93">G69</f>
        <v>46030</v>
      </c>
      <c r="I69" s="56">
        <f t="shared" ref="I69:I70" si="94">H69+1</f>
        <v>46031</v>
      </c>
      <c r="J69" s="56">
        <f t="shared" ref="J69:J70" si="95">I69+1</f>
        <v>46032</v>
      </c>
      <c r="K69" s="56">
        <f t="shared" ref="K69:K70" si="96">J69+1</f>
        <v>46033</v>
      </c>
      <c r="L69" s="56">
        <f t="shared" ref="L69:L70" si="97">K69</f>
        <v>46033</v>
      </c>
      <c r="M69" s="42" t="s">
        <v>934</v>
      </c>
      <c r="N69" s="56">
        <f t="shared" ref="N69:N70" si="98">L69+5</f>
        <v>46038</v>
      </c>
      <c r="O69" s="56">
        <f t="shared" ref="O69:O70" si="99">N69+1</f>
        <v>46039</v>
      </c>
      <c r="P69" s="242">
        <f t="shared" ref="P69:P70" si="100">O69</f>
        <v>46039</v>
      </c>
      <c r="Q69" s="242">
        <f t="shared" ref="Q69:Q70" si="101">P69+1</f>
        <v>46040</v>
      </c>
    </row>
    <row r="70" spans="1:19" x14ac:dyDescent="0.25">
      <c r="A70" s="111" t="s">
        <v>2325</v>
      </c>
      <c r="B70" s="36" t="s">
        <v>935</v>
      </c>
      <c r="C70" s="43">
        <v>46031</v>
      </c>
      <c r="D70" s="44">
        <f t="shared" si="89"/>
        <v>46032</v>
      </c>
      <c r="E70" s="242">
        <f t="shared" si="90"/>
        <v>46032</v>
      </c>
      <c r="F70" s="56">
        <f t="shared" si="91"/>
        <v>46033</v>
      </c>
      <c r="G70" s="56">
        <f t="shared" si="92"/>
        <v>46037</v>
      </c>
      <c r="H70" s="56">
        <f t="shared" si="93"/>
        <v>46037</v>
      </c>
      <c r="I70" s="56">
        <f t="shared" si="94"/>
        <v>46038</v>
      </c>
      <c r="J70" s="56">
        <f t="shared" si="95"/>
        <v>46039</v>
      </c>
      <c r="K70" s="56">
        <f t="shared" si="96"/>
        <v>46040</v>
      </c>
      <c r="L70" s="56">
        <f t="shared" si="97"/>
        <v>46040</v>
      </c>
      <c r="M70" s="42" t="s">
        <v>936</v>
      </c>
      <c r="N70" s="56">
        <f t="shared" si="98"/>
        <v>46045</v>
      </c>
      <c r="O70" s="56">
        <f t="shared" si="99"/>
        <v>46046</v>
      </c>
      <c r="P70" s="242">
        <f t="shared" si="100"/>
        <v>46046</v>
      </c>
      <c r="Q70" s="242">
        <f t="shared" si="101"/>
        <v>46047</v>
      </c>
    </row>
    <row r="71" spans="1:19" x14ac:dyDescent="0.25">
      <c r="A71" s="243" t="s">
        <v>1652</v>
      </c>
      <c r="B71" s="36" t="s">
        <v>937</v>
      </c>
      <c r="C71" s="43">
        <v>46038</v>
      </c>
      <c r="D71" s="44">
        <f t="shared" ref="D71:D72" si="102">C71+1</f>
        <v>46039</v>
      </c>
      <c r="E71" s="242">
        <f t="shared" ref="E71:E72" si="103">D71</f>
        <v>46039</v>
      </c>
      <c r="F71" s="56">
        <f t="shared" ref="F71:F72" si="104">E71+1</f>
        <v>46040</v>
      </c>
      <c r="G71" s="56">
        <f t="shared" ref="G71:G72" si="105">F71+4</f>
        <v>46044</v>
      </c>
      <c r="H71" s="56">
        <f t="shared" ref="H71:H72" si="106">G71</f>
        <v>46044</v>
      </c>
      <c r="I71" s="56">
        <f t="shared" ref="I71:I72" si="107">H71+1</f>
        <v>46045</v>
      </c>
      <c r="J71" s="56">
        <f t="shared" ref="J71:J72" si="108">I71+1</f>
        <v>46046</v>
      </c>
      <c r="K71" s="56">
        <f t="shared" ref="K71:K72" si="109">J71+1</f>
        <v>46047</v>
      </c>
      <c r="L71" s="56">
        <f t="shared" ref="L71:L72" si="110">K71</f>
        <v>46047</v>
      </c>
      <c r="M71" s="42" t="s">
        <v>938</v>
      </c>
      <c r="N71" s="56">
        <f t="shared" ref="N71:N72" si="111">L71+5</f>
        <v>46052</v>
      </c>
      <c r="O71" s="56">
        <f t="shared" ref="O71:O72" si="112">N71+1</f>
        <v>46053</v>
      </c>
      <c r="P71" s="242">
        <f t="shared" ref="P71:P72" si="113">O71</f>
        <v>46053</v>
      </c>
      <c r="Q71" s="242">
        <f t="shared" ref="Q71:Q72" si="114">P71+1</f>
        <v>46054</v>
      </c>
    </row>
    <row r="72" spans="1:19" x14ac:dyDescent="0.25">
      <c r="A72" s="111" t="s">
        <v>1623</v>
      </c>
      <c r="B72" s="36" t="s">
        <v>1653</v>
      </c>
      <c r="C72" s="43">
        <v>46045</v>
      </c>
      <c r="D72" s="44">
        <f t="shared" si="102"/>
        <v>46046</v>
      </c>
      <c r="E72" s="242">
        <f t="shared" si="103"/>
        <v>46046</v>
      </c>
      <c r="F72" s="56">
        <f t="shared" si="104"/>
        <v>46047</v>
      </c>
      <c r="G72" s="56">
        <f t="shared" si="105"/>
        <v>46051</v>
      </c>
      <c r="H72" s="56">
        <f t="shared" si="106"/>
        <v>46051</v>
      </c>
      <c r="I72" s="56">
        <f t="shared" si="107"/>
        <v>46052</v>
      </c>
      <c r="J72" s="56">
        <f t="shared" si="108"/>
        <v>46053</v>
      </c>
      <c r="K72" s="56">
        <f t="shared" si="109"/>
        <v>46054</v>
      </c>
      <c r="L72" s="56">
        <f t="shared" si="110"/>
        <v>46054</v>
      </c>
      <c r="M72" s="42" t="s">
        <v>1654</v>
      </c>
      <c r="N72" s="56">
        <f t="shared" si="111"/>
        <v>46059</v>
      </c>
      <c r="O72" s="56">
        <f t="shared" si="112"/>
        <v>46060</v>
      </c>
      <c r="P72" s="242">
        <f t="shared" si="113"/>
        <v>46060</v>
      </c>
      <c r="Q72" s="242">
        <f t="shared" si="114"/>
        <v>46061</v>
      </c>
    </row>
    <row r="73" spans="1:19" x14ac:dyDescent="0.25">
      <c r="A73" s="243" t="s">
        <v>1652</v>
      </c>
      <c r="B73" s="36" t="s">
        <v>1655</v>
      </c>
      <c r="C73" s="43">
        <v>46052</v>
      </c>
      <c r="D73" s="44">
        <f t="shared" ref="D73" si="115">C73+1</f>
        <v>46053</v>
      </c>
      <c r="E73" s="242">
        <f t="shared" ref="E73" si="116">D73</f>
        <v>46053</v>
      </c>
      <c r="F73" s="56">
        <f t="shared" ref="F73" si="117">E73+1</f>
        <v>46054</v>
      </c>
      <c r="G73" s="56">
        <f t="shared" ref="G73" si="118">F73+4</f>
        <v>46058</v>
      </c>
      <c r="H73" s="56">
        <f t="shared" ref="H73" si="119">G73</f>
        <v>46058</v>
      </c>
      <c r="I73" s="56">
        <f t="shared" ref="I73" si="120">H73+1</f>
        <v>46059</v>
      </c>
      <c r="J73" s="56">
        <f t="shared" ref="J73" si="121">I73+1</f>
        <v>46060</v>
      </c>
      <c r="K73" s="56">
        <f t="shared" ref="K73" si="122">J73+1</f>
        <v>46061</v>
      </c>
      <c r="L73" s="56">
        <f t="shared" ref="L73" si="123">K73</f>
        <v>46061</v>
      </c>
      <c r="M73" s="42" t="s">
        <v>1656</v>
      </c>
      <c r="N73" s="56">
        <f t="shared" ref="N73" si="124">L73+5</f>
        <v>46066</v>
      </c>
      <c r="O73" s="56">
        <f t="shared" ref="O73" si="125">N73+1</f>
        <v>46067</v>
      </c>
      <c r="P73" s="242">
        <f t="shared" ref="P73" si="126">O73</f>
        <v>46067</v>
      </c>
      <c r="Q73" s="242">
        <f t="shared" ref="Q73" si="127">P73+1</f>
        <v>46068</v>
      </c>
    </row>
    <row r="74" spans="1:19" x14ac:dyDescent="0.25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</row>
    <row r="75" spans="1:19" ht="16.2" x14ac:dyDescent="0.35">
      <c r="A75" s="30" t="s">
        <v>247</v>
      </c>
      <c r="B75" s="511" t="s">
        <v>1657</v>
      </c>
      <c r="C75" s="511"/>
      <c r="D75" s="511"/>
      <c r="E75" s="511"/>
      <c r="F75" s="511"/>
      <c r="G75" s="511"/>
      <c r="H75" s="511"/>
      <c r="I75" s="511"/>
      <c r="J75" s="511"/>
      <c r="K75" s="511"/>
      <c r="L75" s="511"/>
      <c r="M75" s="511"/>
      <c r="N75" s="511"/>
      <c r="O75" s="6"/>
      <c r="P75" s="6"/>
      <c r="Q75" s="6"/>
      <c r="R75" s="6"/>
      <c r="S75" s="6"/>
    </row>
    <row r="76" spans="1:19" ht="16.2" x14ac:dyDescent="0.35">
      <c r="A76" s="32" t="s">
        <v>673</v>
      </c>
      <c r="B76" s="573" t="s">
        <v>1658</v>
      </c>
      <c r="C76" s="573"/>
      <c r="D76" s="573"/>
      <c r="E76" s="573"/>
      <c r="F76" s="573"/>
      <c r="G76" s="573"/>
      <c r="H76" s="573"/>
      <c r="I76" s="573"/>
      <c r="J76" s="573"/>
      <c r="K76" s="573"/>
      <c r="L76" s="573"/>
      <c r="M76" s="573"/>
      <c r="N76" s="573"/>
      <c r="O76" s="6"/>
      <c r="P76" s="6"/>
      <c r="Q76" s="6"/>
      <c r="R76" s="6"/>
      <c r="S76" s="6"/>
    </row>
    <row r="77" spans="1:19" ht="16.2" x14ac:dyDescent="0.35">
      <c r="A77" s="32" t="s">
        <v>674</v>
      </c>
      <c r="B77" s="573" t="s">
        <v>1659</v>
      </c>
      <c r="C77" s="573"/>
      <c r="D77" s="573"/>
      <c r="E77" s="573"/>
      <c r="F77" s="573"/>
      <c r="G77" s="573"/>
      <c r="H77" s="573"/>
      <c r="I77" s="573"/>
      <c r="J77" s="573"/>
      <c r="K77" s="573"/>
      <c r="L77" s="573"/>
      <c r="M77" s="573"/>
      <c r="N77" s="573"/>
      <c r="O77" s="6"/>
      <c r="P77" s="6"/>
      <c r="Q77" s="6"/>
      <c r="R77" s="6"/>
      <c r="S77" s="6"/>
    </row>
    <row r="78" spans="1:19" ht="16.2" x14ac:dyDescent="0.35">
      <c r="A78" s="32" t="s">
        <v>773</v>
      </c>
      <c r="B78" s="573" t="s">
        <v>837</v>
      </c>
      <c r="C78" s="573"/>
      <c r="D78" s="573"/>
      <c r="E78" s="573"/>
      <c r="F78" s="573"/>
      <c r="G78" s="573"/>
      <c r="H78" s="573"/>
      <c r="I78" s="573"/>
      <c r="J78" s="573"/>
      <c r="K78" s="573"/>
      <c r="L78" s="573"/>
      <c r="M78" s="573"/>
      <c r="N78" s="573"/>
      <c r="O78" s="6"/>
      <c r="P78" s="6"/>
      <c r="Q78" s="6"/>
      <c r="R78" s="6"/>
      <c r="S78" s="6"/>
    </row>
    <row r="79" spans="1:19" ht="16.2" x14ac:dyDescent="0.35">
      <c r="A79" s="32" t="s">
        <v>774</v>
      </c>
      <c r="B79" s="499" t="s">
        <v>891</v>
      </c>
      <c r="C79" s="500"/>
      <c r="D79" s="500"/>
      <c r="E79" s="500"/>
      <c r="F79" s="500"/>
      <c r="G79" s="500"/>
      <c r="H79" s="500"/>
      <c r="I79" s="500"/>
      <c r="J79" s="500"/>
      <c r="K79" s="500"/>
      <c r="L79" s="500"/>
      <c r="M79" s="500"/>
      <c r="N79" s="501"/>
      <c r="O79" s="6"/>
      <c r="P79" s="6" t="s">
        <v>265</v>
      </c>
      <c r="Q79" s="6"/>
      <c r="R79" s="6"/>
      <c r="S79" s="6"/>
    </row>
    <row r="81" spans="2:2" x14ac:dyDescent="0.25">
      <c r="B81" s="278"/>
    </row>
  </sheetData>
  <mergeCells count="40">
    <mergeCell ref="B1:Q1"/>
    <mergeCell ref="B2:Q2"/>
    <mergeCell ref="A4:Q4"/>
    <mergeCell ref="C5:D5"/>
    <mergeCell ref="E5:F5"/>
    <mergeCell ref="G5:H5"/>
    <mergeCell ref="I5:J5"/>
    <mergeCell ref="K5:L5"/>
    <mergeCell ref="N5:O5"/>
    <mergeCell ref="P5:Q5"/>
    <mergeCell ref="N6:O6"/>
    <mergeCell ref="P6:Q6"/>
    <mergeCell ref="C7:D7"/>
    <mergeCell ref="E7:F7"/>
    <mergeCell ref="G7:H7"/>
    <mergeCell ref="I7:J7"/>
    <mergeCell ref="K7:L7"/>
    <mergeCell ref="N7:O7"/>
    <mergeCell ref="P7:Q7"/>
    <mergeCell ref="C6:D6"/>
    <mergeCell ref="E6:F6"/>
    <mergeCell ref="G6:H6"/>
    <mergeCell ref="I6:J6"/>
    <mergeCell ref="K6:L6"/>
    <mergeCell ref="A21:Q21"/>
    <mergeCell ref="A25:Q25"/>
    <mergeCell ref="K33:Q33"/>
    <mergeCell ref="G34:H34"/>
    <mergeCell ref="J50:L50"/>
    <mergeCell ref="N50:Q50"/>
    <mergeCell ref="A57:Q57"/>
    <mergeCell ref="A58:Q58"/>
    <mergeCell ref="A60:Q60"/>
    <mergeCell ref="A63:Q63"/>
    <mergeCell ref="A65:Q65"/>
    <mergeCell ref="B75:N75"/>
    <mergeCell ref="B76:N76"/>
    <mergeCell ref="B77:N77"/>
    <mergeCell ref="B78:N78"/>
    <mergeCell ref="B79:N79"/>
  </mergeCells>
  <phoneticPr fontId="91" type="noConversion"/>
  <pageMargins left="0.7" right="0.7" top="0.75" bottom="0.75" header="0.3" footer="0.3"/>
  <pageSetup paperSize="9" orientation="portrait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IP57"/>
  <sheetViews>
    <sheetView workbookViewId="0">
      <selection activeCell="N48" sqref="N48"/>
    </sheetView>
  </sheetViews>
  <sheetFormatPr defaultColWidth="9" defaultRowHeight="15.6" x14ac:dyDescent="0.25"/>
  <cols>
    <col min="1" max="1" width="17.796875" customWidth="1"/>
    <col min="2" max="9" width="8.09765625" customWidth="1"/>
    <col min="10" max="10" width="10" customWidth="1"/>
    <col min="11" max="11" width="9.09765625" customWidth="1"/>
    <col min="12" max="12" width="8.5" customWidth="1"/>
    <col min="13" max="13" width="9.8984375" customWidth="1"/>
    <col min="14" max="16" width="8.09765625" customWidth="1"/>
  </cols>
  <sheetData>
    <row r="1" spans="1:250" ht="52.35" customHeight="1" x14ac:dyDescent="0.25">
      <c r="B1" s="534" t="s">
        <v>0</v>
      </c>
      <c r="C1" s="534"/>
      <c r="D1" s="534"/>
      <c r="E1" s="534"/>
      <c r="F1" s="534"/>
      <c r="G1" s="534"/>
      <c r="H1" s="534"/>
      <c r="I1" s="534"/>
      <c r="J1" s="534"/>
      <c r="K1" s="534"/>
      <c r="L1" s="534"/>
      <c r="M1" s="534"/>
      <c r="N1" s="534"/>
      <c r="O1" s="534"/>
    </row>
    <row r="2" spans="1:250" ht="17.100000000000001" customHeight="1" x14ac:dyDescent="0.25">
      <c r="B2" s="535" t="s">
        <v>1</v>
      </c>
      <c r="C2" s="535"/>
      <c r="D2" s="535"/>
      <c r="E2" s="535"/>
      <c r="F2" s="535"/>
      <c r="G2" s="535"/>
      <c r="H2" s="535"/>
      <c r="I2" s="535"/>
      <c r="J2" s="535"/>
      <c r="K2" s="535"/>
      <c r="L2" s="535"/>
      <c r="M2" s="535"/>
      <c r="N2" s="535"/>
      <c r="O2" s="535"/>
    </row>
    <row r="3" spans="1:250" ht="19.5" customHeight="1" x14ac:dyDescent="0.25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</row>
    <row r="4" spans="1:250" x14ac:dyDescent="0.25">
      <c r="A4" s="536" t="s">
        <v>1660</v>
      </c>
      <c r="B4" s="536"/>
      <c r="C4" s="536"/>
      <c r="D4" s="536"/>
      <c r="E4" s="536"/>
      <c r="F4" s="536"/>
      <c r="G4" s="536"/>
      <c r="H4" s="536"/>
      <c r="I4" s="536"/>
      <c r="J4" s="536"/>
      <c r="K4" s="536"/>
      <c r="L4" s="536"/>
      <c r="M4" s="536"/>
      <c r="N4" s="536"/>
      <c r="O4" s="536"/>
    </row>
    <row r="5" spans="1:250" x14ac:dyDescent="0.25">
      <c r="A5" s="9" t="s">
        <v>4</v>
      </c>
      <c r="B5" s="9" t="s">
        <v>5</v>
      </c>
      <c r="C5" s="589" t="s">
        <v>960</v>
      </c>
      <c r="D5" s="590"/>
      <c r="E5" s="589" t="s">
        <v>960</v>
      </c>
      <c r="F5" s="590"/>
      <c r="G5" s="587" t="s">
        <v>1563</v>
      </c>
      <c r="H5" s="588"/>
      <c r="I5" s="587" t="s">
        <v>847</v>
      </c>
      <c r="J5" s="588"/>
      <c r="K5" s="9" t="s">
        <v>5</v>
      </c>
      <c r="L5" s="488" t="s">
        <v>1661</v>
      </c>
      <c r="M5" s="469"/>
      <c r="N5" s="488" t="s">
        <v>581</v>
      </c>
      <c r="O5" s="486"/>
      <c r="P5" s="587" t="s">
        <v>1563</v>
      </c>
      <c r="Q5" s="588"/>
      <c r="R5" s="589" t="s">
        <v>960</v>
      </c>
      <c r="S5" s="590"/>
    </row>
    <row r="6" spans="1:250" x14ac:dyDescent="0.25">
      <c r="A6" s="10" t="s">
        <v>13</v>
      </c>
      <c r="B6" s="10" t="s">
        <v>14</v>
      </c>
      <c r="C6" s="469" t="s">
        <v>1662</v>
      </c>
      <c r="D6" s="469"/>
      <c r="E6" s="469" t="s">
        <v>1663</v>
      </c>
      <c r="F6" s="469"/>
      <c r="G6" s="469" t="s">
        <v>774</v>
      </c>
      <c r="H6" s="469"/>
      <c r="I6" s="486" t="s">
        <v>851</v>
      </c>
      <c r="J6" s="566"/>
      <c r="K6" s="10" t="s">
        <v>14</v>
      </c>
      <c r="L6" s="469" t="s">
        <v>331</v>
      </c>
      <c r="M6" s="469"/>
      <c r="N6" s="469" t="s">
        <v>330</v>
      </c>
      <c r="O6" s="486"/>
      <c r="P6" s="469" t="s">
        <v>774</v>
      </c>
      <c r="Q6" s="469"/>
      <c r="R6" s="469" t="s">
        <v>1662</v>
      </c>
      <c r="S6" s="469"/>
    </row>
    <row r="7" spans="1:250" x14ac:dyDescent="0.25">
      <c r="A7" s="14"/>
      <c r="B7" s="71"/>
      <c r="C7" s="479" t="s">
        <v>22</v>
      </c>
      <c r="D7" s="479"/>
      <c r="E7" s="479" t="s">
        <v>22</v>
      </c>
      <c r="F7" s="479"/>
      <c r="G7" s="479" t="s">
        <v>22</v>
      </c>
      <c r="H7" s="479"/>
      <c r="I7" s="479" t="s">
        <v>22</v>
      </c>
      <c r="J7" s="479"/>
      <c r="K7" s="71"/>
      <c r="L7" s="479" t="s">
        <v>22</v>
      </c>
      <c r="M7" s="479"/>
      <c r="N7" s="479" t="s">
        <v>22</v>
      </c>
      <c r="O7" s="669"/>
      <c r="P7" s="479" t="s">
        <v>22</v>
      </c>
      <c r="Q7" s="479"/>
      <c r="R7" s="479" t="s">
        <v>22</v>
      </c>
      <c r="S7" s="479"/>
    </row>
    <row r="8" spans="1:250" ht="26.4" x14ac:dyDescent="0.25">
      <c r="A8" s="14"/>
      <c r="B8" s="115"/>
      <c r="C8" s="223" t="s">
        <v>1664</v>
      </c>
      <c r="D8" s="223" t="s">
        <v>1665</v>
      </c>
      <c r="E8" s="223" t="s">
        <v>1666</v>
      </c>
      <c r="F8" s="223" t="s">
        <v>1667</v>
      </c>
      <c r="G8" s="223" t="s">
        <v>1668</v>
      </c>
      <c r="H8" s="223" t="s">
        <v>1669</v>
      </c>
      <c r="I8" s="17" t="s">
        <v>1670</v>
      </c>
      <c r="J8" s="17" t="s">
        <v>1671</v>
      </c>
      <c r="K8" s="10"/>
      <c r="L8" s="17" t="s">
        <v>32</v>
      </c>
      <c r="M8" s="17" t="s">
        <v>1672</v>
      </c>
      <c r="N8" s="17" t="s">
        <v>1673</v>
      </c>
      <c r="O8" s="246" t="s">
        <v>1674</v>
      </c>
      <c r="P8" s="17" t="s">
        <v>1675</v>
      </c>
      <c r="Q8" s="223" t="s">
        <v>1676</v>
      </c>
      <c r="R8" s="223" t="s">
        <v>1664</v>
      </c>
      <c r="S8" s="223" t="s">
        <v>1665</v>
      </c>
    </row>
    <row r="9" spans="1:250" hidden="1" x14ac:dyDescent="0.2">
      <c r="A9" s="28" t="s">
        <v>1129</v>
      </c>
      <c r="B9" s="240"/>
      <c r="C9" s="670"/>
      <c r="D9" s="670"/>
      <c r="E9" s="670"/>
      <c r="F9" s="670"/>
      <c r="G9" s="670"/>
      <c r="H9" s="670"/>
      <c r="I9" s="670"/>
      <c r="J9" s="671"/>
      <c r="K9" s="248" t="s">
        <v>928</v>
      </c>
      <c r="L9" s="247" t="s">
        <v>1677</v>
      </c>
      <c r="M9" s="249">
        <f t="shared" ref="M9:M18" si="0">L9+1</f>
        <v>45772</v>
      </c>
      <c r="N9" s="249" t="s">
        <v>1678</v>
      </c>
      <c r="O9" s="250">
        <f t="shared" ref="O9:O33" si="1">N9+1</f>
        <v>45774</v>
      </c>
      <c r="P9" s="251">
        <f t="shared" ref="P9:P33" si="2">O9+6</f>
        <v>45780</v>
      </c>
      <c r="Q9" s="247">
        <f t="shared" ref="Q9:Q33" si="3">P9</f>
        <v>45780</v>
      </c>
      <c r="R9" s="252">
        <f t="shared" ref="R9:R33" si="4">Q9+1</f>
        <v>45781</v>
      </c>
      <c r="S9" s="253" t="s">
        <v>167</v>
      </c>
    </row>
    <row r="10" spans="1:250" hidden="1" x14ac:dyDescent="0.2">
      <c r="A10" s="26" t="s">
        <v>1679</v>
      </c>
      <c r="B10" s="248" t="s">
        <v>1680</v>
      </c>
      <c r="C10" s="660" t="s">
        <v>295</v>
      </c>
      <c r="D10" s="661"/>
      <c r="E10" s="661"/>
      <c r="F10" s="661"/>
      <c r="G10" s="661"/>
      <c r="H10" s="661"/>
      <c r="I10" s="661"/>
      <c r="J10" s="662"/>
      <c r="K10" s="248" t="s">
        <v>1681</v>
      </c>
      <c r="L10" s="24" t="s">
        <v>40</v>
      </c>
      <c r="M10" s="24" t="s">
        <v>40</v>
      </c>
      <c r="N10" s="247">
        <v>45780</v>
      </c>
      <c r="O10" s="250">
        <f t="shared" si="1"/>
        <v>45781</v>
      </c>
      <c r="P10" s="251">
        <f t="shared" si="2"/>
        <v>45787</v>
      </c>
      <c r="Q10" s="247">
        <f t="shared" si="3"/>
        <v>45787</v>
      </c>
      <c r="R10" s="252">
        <f t="shared" si="4"/>
        <v>45788</v>
      </c>
      <c r="S10" s="247">
        <f t="shared" ref="S10:S33" si="5">R10+1</f>
        <v>45789</v>
      </c>
    </row>
    <row r="11" spans="1:250" hidden="1" x14ac:dyDescent="0.2">
      <c r="A11" s="26" t="s">
        <v>1074</v>
      </c>
      <c r="B11" s="248" t="s">
        <v>1682</v>
      </c>
      <c r="C11" s="660" t="s">
        <v>295</v>
      </c>
      <c r="D11" s="661"/>
      <c r="E11" s="661"/>
      <c r="F11" s="661"/>
      <c r="G11" s="661"/>
      <c r="H11" s="661"/>
      <c r="I11" s="661"/>
      <c r="J11" s="662"/>
      <c r="K11" s="248" t="s">
        <v>1683</v>
      </c>
      <c r="L11" s="247">
        <v>45785</v>
      </c>
      <c r="M11" s="249">
        <f t="shared" si="0"/>
        <v>45786</v>
      </c>
      <c r="N11" s="24" t="s">
        <v>40</v>
      </c>
      <c r="O11" s="24" t="s">
        <v>40</v>
      </c>
      <c r="P11" s="247">
        <v>45794</v>
      </c>
      <c r="Q11" s="247">
        <f t="shared" si="3"/>
        <v>45794</v>
      </c>
      <c r="R11" s="252">
        <f t="shared" si="4"/>
        <v>45795</v>
      </c>
      <c r="S11" s="247">
        <f t="shared" si="5"/>
        <v>45796</v>
      </c>
    </row>
    <row r="12" spans="1:250" hidden="1" x14ac:dyDescent="0.2">
      <c r="A12" s="28" t="s">
        <v>1639</v>
      </c>
      <c r="B12" s="248" t="s">
        <v>1589</v>
      </c>
      <c r="C12" s="660" t="s">
        <v>295</v>
      </c>
      <c r="D12" s="661"/>
      <c r="E12" s="661"/>
      <c r="F12" s="661"/>
      <c r="G12" s="661"/>
      <c r="H12" s="661"/>
      <c r="I12" s="661"/>
      <c r="J12" s="662"/>
      <c r="K12" s="248" t="s">
        <v>1588</v>
      </c>
      <c r="L12" s="247">
        <v>45792</v>
      </c>
      <c r="M12" s="249">
        <f t="shared" si="0"/>
        <v>45793</v>
      </c>
      <c r="N12" s="249">
        <f t="shared" ref="N12:N33" si="6">M12+1</f>
        <v>45794</v>
      </c>
      <c r="O12" s="250">
        <f t="shared" si="1"/>
        <v>45795</v>
      </c>
      <c r="P12" s="251">
        <f t="shared" si="2"/>
        <v>45801</v>
      </c>
      <c r="Q12" s="247">
        <f t="shared" si="3"/>
        <v>45801</v>
      </c>
      <c r="R12" s="252">
        <f t="shared" si="4"/>
        <v>45802</v>
      </c>
      <c r="S12" s="247">
        <f t="shared" si="5"/>
        <v>45803</v>
      </c>
    </row>
    <row r="13" spans="1:250" hidden="1" x14ac:dyDescent="0.2">
      <c r="A13" s="28" t="s">
        <v>1679</v>
      </c>
      <c r="B13" s="248" t="s">
        <v>1684</v>
      </c>
      <c r="C13" s="247">
        <v>45788</v>
      </c>
      <c r="D13" s="247">
        <f t="shared" ref="D13:D18" si="7">C13+1</f>
        <v>45789</v>
      </c>
      <c r="E13" s="247">
        <f t="shared" ref="E13:G13" si="8">D13</f>
        <v>45789</v>
      </c>
      <c r="F13" s="247">
        <f t="shared" si="8"/>
        <v>45789</v>
      </c>
      <c r="G13" s="247">
        <f t="shared" si="8"/>
        <v>45789</v>
      </c>
      <c r="H13" s="247">
        <f t="shared" ref="H13:H33" si="9">G13+1</f>
        <v>45790</v>
      </c>
      <c r="I13" s="247">
        <f t="shared" ref="I13:I17" si="10">H13+3</f>
        <v>45793</v>
      </c>
      <c r="J13" s="217" t="s">
        <v>1685</v>
      </c>
      <c r="K13" s="248" t="s">
        <v>1686</v>
      </c>
      <c r="L13" s="249">
        <v>45799</v>
      </c>
      <c r="M13" s="249">
        <f t="shared" si="0"/>
        <v>45800</v>
      </c>
      <c r="N13" s="249">
        <f t="shared" si="6"/>
        <v>45801</v>
      </c>
      <c r="O13" s="250">
        <f t="shared" si="1"/>
        <v>45802</v>
      </c>
      <c r="P13" s="251">
        <f t="shared" si="2"/>
        <v>45808</v>
      </c>
      <c r="Q13" s="247">
        <f t="shared" si="3"/>
        <v>45808</v>
      </c>
      <c r="R13" s="252">
        <f t="shared" si="4"/>
        <v>45809</v>
      </c>
      <c r="S13" s="247">
        <f t="shared" si="5"/>
        <v>45810</v>
      </c>
    </row>
    <row r="14" spans="1:250" hidden="1" x14ac:dyDescent="0.2">
      <c r="A14" s="28" t="s">
        <v>1074</v>
      </c>
      <c r="B14" s="248" t="s">
        <v>1687</v>
      </c>
      <c r="C14" s="247">
        <v>45795</v>
      </c>
      <c r="D14" s="247">
        <f t="shared" si="7"/>
        <v>45796</v>
      </c>
      <c r="E14" s="247">
        <f t="shared" ref="E14:G14" si="11">D14</f>
        <v>45796</v>
      </c>
      <c r="F14" s="247">
        <f t="shared" si="11"/>
        <v>45796</v>
      </c>
      <c r="G14" s="247">
        <f t="shared" si="11"/>
        <v>45796</v>
      </c>
      <c r="H14" s="247">
        <f t="shared" si="9"/>
        <v>45797</v>
      </c>
      <c r="I14" s="247">
        <f t="shared" si="10"/>
        <v>45800</v>
      </c>
      <c r="J14" s="217" t="s">
        <v>1688</v>
      </c>
      <c r="K14" s="248" t="s">
        <v>1689</v>
      </c>
      <c r="L14" s="249">
        <v>45806</v>
      </c>
      <c r="M14" s="249">
        <f t="shared" si="0"/>
        <v>45807</v>
      </c>
      <c r="N14" s="249">
        <f t="shared" si="6"/>
        <v>45808</v>
      </c>
      <c r="O14" s="250">
        <f t="shared" si="1"/>
        <v>45809</v>
      </c>
      <c r="P14" s="251">
        <f t="shared" si="2"/>
        <v>45815</v>
      </c>
      <c r="Q14" s="247">
        <f t="shared" si="3"/>
        <v>45815</v>
      </c>
      <c r="R14" s="252">
        <f t="shared" si="4"/>
        <v>45816</v>
      </c>
      <c r="S14" s="247">
        <f t="shared" si="5"/>
        <v>45817</v>
      </c>
    </row>
    <row r="15" spans="1:250" s="244" customFormat="1" ht="13.2" hidden="1" x14ac:dyDescent="0.2">
      <c r="A15" s="28" t="s">
        <v>1639</v>
      </c>
      <c r="B15" s="248" t="s">
        <v>1595</v>
      </c>
      <c r="C15" s="247">
        <v>45802</v>
      </c>
      <c r="D15" s="247">
        <f t="shared" si="7"/>
        <v>45803</v>
      </c>
      <c r="E15" s="247">
        <f t="shared" ref="E15:G15" si="12">D15</f>
        <v>45803</v>
      </c>
      <c r="F15" s="247">
        <f t="shared" si="12"/>
        <v>45803</v>
      </c>
      <c r="G15" s="247">
        <f t="shared" si="12"/>
        <v>45803</v>
      </c>
      <c r="H15" s="247">
        <f t="shared" si="9"/>
        <v>45804</v>
      </c>
      <c r="I15" s="247">
        <f t="shared" si="10"/>
        <v>45807</v>
      </c>
      <c r="J15" s="217" t="s">
        <v>1690</v>
      </c>
      <c r="K15" s="248" t="s">
        <v>1594</v>
      </c>
      <c r="L15" s="249">
        <f>L14+7</f>
        <v>45813</v>
      </c>
      <c r="M15" s="249">
        <f t="shared" si="0"/>
        <v>45814</v>
      </c>
      <c r="N15" s="249">
        <f t="shared" si="6"/>
        <v>45815</v>
      </c>
      <c r="O15" s="250">
        <f t="shared" si="1"/>
        <v>45816</v>
      </c>
      <c r="P15" s="251">
        <f t="shared" si="2"/>
        <v>45822</v>
      </c>
      <c r="Q15" s="247">
        <f t="shared" si="3"/>
        <v>45822</v>
      </c>
      <c r="R15" s="252">
        <f t="shared" si="4"/>
        <v>45823</v>
      </c>
      <c r="S15" s="247">
        <f t="shared" si="5"/>
        <v>45824</v>
      </c>
    </row>
    <row r="16" spans="1:250" s="244" customFormat="1" ht="13.2" hidden="1" x14ac:dyDescent="0.2">
      <c r="A16" s="28" t="s">
        <v>1679</v>
      </c>
      <c r="B16" s="248" t="s">
        <v>1691</v>
      </c>
      <c r="C16" s="247">
        <v>45809</v>
      </c>
      <c r="D16" s="254">
        <f t="shared" si="7"/>
        <v>45810</v>
      </c>
      <c r="E16" s="254">
        <f t="shared" ref="E16:G16" si="13">D16</f>
        <v>45810</v>
      </c>
      <c r="F16" s="254">
        <f t="shared" si="13"/>
        <v>45810</v>
      </c>
      <c r="G16" s="254">
        <f t="shared" si="13"/>
        <v>45810</v>
      </c>
      <c r="H16" s="254">
        <f t="shared" si="9"/>
        <v>45811</v>
      </c>
      <c r="I16" s="254">
        <f t="shared" si="10"/>
        <v>45814</v>
      </c>
      <c r="J16" s="217" t="s">
        <v>1688</v>
      </c>
      <c r="K16" s="248" t="s">
        <v>1692</v>
      </c>
      <c r="L16" s="249">
        <v>45820</v>
      </c>
      <c r="M16" s="255">
        <f t="shared" si="0"/>
        <v>45821</v>
      </c>
      <c r="N16" s="255">
        <f t="shared" si="6"/>
        <v>45822</v>
      </c>
      <c r="O16" s="256">
        <f t="shared" si="1"/>
        <v>45823</v>
      </c>
      <c r="P16" s="257">
        <f t="shared" si="2"/>
        <v>45829</v>
      </c>
      <c r="Q16" s="254">
        <f t="shared" si="3"/>
        <v>45829</v>
      </c>
      <c r="R16" s="252">
        <f t="shared" si="4"/>
        <v>45830</v>
      </c>
      <c r="S16" s="254">
        <f t="shared" si="5"/>
        <v>45831</v>
      </c>
    </row>
    <row r="17" spans="1:19" s="244" customFormat="1" ht="13.2" hidden="1" x14ac:dyDescent="0.2">
      <c r="A17" s="28" t="s">
        <v>1074</v>
      </c>
      <c r="B17" s="248" t="s">
        <v>1693</v>
      </c>
      <c r="C17" s="247">
        <v>45816</v>
      </c>
      <c r="D17" s="254">
        <f t="shared" si="7"/>
        <v>45817</v>
      </c>
      <c r="E17" s="254">
        <f t="shared" ref="E17:G17" si="14">D17</f>
        <v>45817</v>
      </c>
      <c r="F17" s="254">
        <f t="shared" si="14"/>
        <v>45817</v>
      </c>
      <c r="G17" s="254">
        <f t="shared" si="14"/>
        <v>45817</v>
      </c>
      <c r="H17" s="254">
        <f t="shared" si="9"/>
        <v>45818</v>
      </c>
      <c r="I17" s="254">
        <f t="shared" si="10"/>
        <v>45821</v>
      </c>
      <c r="J17" s="217" t="s">
        <v>1688</v>
      </c>
      <c r="K17" s="248" t="s">
        <v>1694</v>
      </c>
      <c r="L17" s="249">
        <v>45827</v>
      </c>
      <c r="M17" s="255">
        <f t="shared" si="0"/>
        <v>45828</v>
      </c>
      <c r="N17" s="255">
        <f t="shared" si="6"/>
        <v>45829</v>
      </c>
      <c r="O17" s="256">
        <f t="shared" si="1"/>
        <v>45830</v>
      </c>
      <c r="P17" s="257">
        <f t="shared" si="2"/>
        <v>45836</v>
      </c>
      <c r="Q17" s="254">
        <f t="shared" si="3"/>
        <v>45836</v>
      </c>
      <c r="R17" s="252">
        <f t="shared" si="4"/>
        <v>45837</v>
      </c>
      <c r="S17" s="254">
        <f t="shared" si="5"/>
        <v>45838</v>
      </c>
    </row>
    <row r="18" spans="1:19" s="244" customFormat="1" ht="13.2" hidden="1" x14ac:dyDescent="0.2">
      <c r="A18" s="28" t="s">
        <v>1639</v>
      </c>
      <c r="B18" s="248" t="s">
        <v>1601</v>
      </c>
      <c r="C18" s="247">
        <v>45823</v>
      </c>
      <c r="D18" s="254">
        <f t="shared" si="7"/>
        <v>45824</v>
      </c>
      <c r="E18" s="254">
        <f t="shared" ref="E18:G20" si="15">D18</f>
        <v>45824</v>
      </c>
      <c r="F18" s="254">
        <f t="shared" si="15"/>
        <v>45824</v>
      </c>
      <c r="G18" s="254">
        <f t="shared" si="15"/>
        <v>45824</v>
      </c>
      <c r="H18" s="254">
        <f t="shared" si="9"/>
        <v>45825</v>
      </c>
      <c r="I18" s="24" t="s">
        <v>40</v>
      </c>
      <c r="J18" s="24" t="s">
        <v>40</v>
      </c>
      <c r="K18" s="248" t="s">
        <v>1600</v>
      </c>
      <c r="L18" s="249">
        <v>45834</v>
      </c>
      <c r="M18" s="255">
        <f t="shared" si="0"/>
        <v>45835</v>
      </c>
      <c r="N18" s="255">
        <f t="shared" si="6"/>
        <v>45836</v>
      </c>
      <c r="O18" s="256">
        <f t="shared" si="1"/>
        <v>45837</v>
      </c>
      <c r="P18" s="257">
        <f t="shared" si="2"/>
        <v>45843</v>
      </c>
      <c r="Q18" s="254">
        <f t="shared" si="3"/>
        <v>45843</v>
      </c>
      <c r="R18" s="252">
        <f t="shared" si="4"/>
        <v>45844</v>
      </c>
      <c r="S18" s="254">
        <f t="shared" si="5"/>
        <v>45845</v>
      </c>
    </row>
    <row r="19" spans="1:19" s="244" customFormat="1" ht="13.2" hidden="1" x14ac:dyDescent="0.2">
      <c r="A19" s="28" t="s">
        <v>1679</v>
      </c>
      <c r="B19" s="248" t="s">
        <v>1695</v>
      </c>
      <c r="C19" s="247">
        <v>45830</v>
      </c>
      <c r="D19" s="254">
        <f t="shared" ref="D19:D33" si="16">C19+1</f>
        <v>45831</v>
      </c>
      <c r="E19" s="254">
        <f t="shared" si="15"/>
        <v>45831</v>
      </c>
      <c r="F19" s="254">
        <f t="shared" si="15"/>
        <v>45831</v>
      </c>
      <c r="G19" s="254">
        <f t="shared" si="15"/>
        <v>45831</v>
      </c>
      <c r="H19" s="254">
        <f t="shared" si="9"/>
        <v>45832</v>
      </c>
      <c r="I19" s="254">
        <f t="shared" ref="I19:I33" si="17">H19+3</f>
        <v>45835</v>
      </c>
      <c r="J19" s="217" t="s">
        <v>1696</v>
      </c>
      <c r="K19" s="248" t="s">
        <v>1697</v>
      </c>
      <c r="L19" s="249">
        <v>45841</v>
      </c>
      <c r="M19" s="255">
        <f t="shared" ref="M19:M33" si="18">L19+1</f>
        <v>45842</v>
      </c>
      <c r="N19" s="255">
        <f t="shared" si="6"/>
        <v>45843</v>
      </c>
      <c r="O19" s="256">
        <f t="shared" si="1"/>
        <v>45844</v>
      </c>
      <c r="P19" s="257">
        <f t="shared" si="2"/>
        <v>45850</v>
      </c>
      <c r="Q19" s="254">
        <f t="shared" si="3"/>
        <v>45850</v>
      </c>
      <c r="R19" s="252">
        <f t="shared" si="4"/>
        <v>45851</v>
      </c>
      <c r="S19" s="254">
        <f t="shared" si="5"/>
        <v>45852</v>
      </c>
    </row>
    <row r="20" spans="1:19" s="244" customFormat="1" ht="13.2" hidden="1" x14ac:dyDescent="0.2">
      <c r="A20" s="28" t="s">
        <v>1074</v>
      </c>
      <c r="B20" s="248" t="s">
        <v>1698</v>
      </c>
      <c r="C20" s="247">
        <v>45837</v>
      </c>
      <c r="D20" s="254">
        <f t="shared" si="16"/>
        <v>45838</v>
      </c>
      <c r="E20" s="254">
        <f t="shared" si="15"/>
        <v>45838</v>
      </c>
      <c r="F20" s="254">
        <f t="shared" si="15"/>
        <v>45838</v>
      </c>
      <c r="G20" s="254">
        <f t="shared" si="15"/>
        <v>45838</v>
      </c>
      <c r="H20" s="254">
        <f t="shared" si="9"/>
        <v>45839</v>
      </c>
      <c r="I20" s="254">
        <f t="shared" si="17"/>
        <v>45842</v>
      </c>
      <c r="J20" s="254">
        <f t="shared" ref="J20:J33" si="19">I20</f>
        <v>45842</v>
      </c>
      <c r="K20" s="248" t="s">
        <v>1699</v>
      </c>
      <c r="L20" s="249">
        <v>45848</v>
      </c>
      <c r="M20" s="255">
        <f t="shared" si="18"/>
        <v>45849</v>
      </c>
      <c r="N20" s="255">
        <f t="shared" si="6"/>
        <v>45850</v>
      </c>
      <c r="O20" s="256">
        <f t="shared" si="1"/>
        <v>45851</v>
      </c>
      <c r="P20" s="257">
        <f t="shared" si="2"/>
        <v>45857</v>
      </c>
      <c r="Q20" s="254">
        <f t="shared" si="3"/>
        <v>45857</v>
      </c>
      <c r="R20" s="252">
        <f t="shared" si="4"/>
        <v>45858</v>
      </c>
      <c r="S20" s="254">
        <f t="shared" si="5"/>
        <v>45859</v>
      </c>
    </row>
    <row r="21" spans="1:19" s="244" customFormat="1" ht="13.2" hidden="1" x14ac:dyDescent="0.2">
      <c r="A21" s="28" t="s">
        <v>1639</v>
      </c>
      <c r="B21" s="248" t="s">
        <v>1607</v>
      </c>
      <c r="C21" s="254">
        <f>C20+7</f>
        <v>45844</v>
      </c>
      <c r="D21" s="254">
        <f t="shared" si="16"/>
        <v>45845</v>
      </c>
      <c r="E21" s="254">
        <f t="shared" ref="E21:G21" si="20">D21</f>
        <v>45845</v>
      </c>
      <c r="F21" s="254">
        <f t="shared" si="20"/>
        <v>45845</v>
      </c>
      <c r="G21" s="254">
        <f t="shared" si="20"/>
        <v>45845</v>
      </c>
      <c r="H21" s="254">
        <f t="shared" si="9"/>
        <v>45846</v>
      </c>
      <c r="I21" s="254">
        <f t="shared" si="17"/>
        <v>45849</v>
      </c>
      <c r="J21" s="254">
        <f t="shared" si="19"/>
        <v>45849</v>
      </c>
      <c r="K21" s="248" t="s">
        <v>1606</v>
      </c>
      <c r="L21" s="255">
        <f t="shared" ref="L21:L24" si="21">L20+7</f>
        <v>45855</v>
      </c>
      <c r="M21" s="255">
        <f t="shared" si="18"/>
        <v>45856</v>
      </c>
      <c r="N21" s="255">
        <f t="shared" si="6"/>
        <v>45857</v>
      </c>
      <c r="O21" s="256">
        <f t="shared" si="1"/>
        <v>45858</v>
      </c>
      <c r="P21" s="257">
        <f t="shared" si="2"/>
        <v>45864</v>
      </c>
      <c r="Q21" s="254">
        <f t="shared" si="3"/>
        <v>45864</v>
      </c>
      <c r="R21" s="252">
        <f t="shared" si="4"/>
        <v>45865</v>
      </c>
      <c r="S21" s="254">
        <f t="shared" si="5"/>
        <v>45866</v>
      </c>
    </row>
    <row r="22" spans="1:19" s="244" customFormat="1" ht="13.2" hidden="1" x14ac:dyDescent="0.2">
      <c r="A22" s="28" t="s">
        <v>1679</v>
      </c>
      <c r="B22" s="248" t="s">
        <v>1700</v>
      </c>
      <c r="C22" s="43">
        <v>45851</v>
      </c>
      <c r="D22" s="254">
        <f t="shared" si="16"/>
        <v>45852</v>
      </c>
      <c r="E22" s="254">
        <f t="shared" ref="E22:G22" si="22">D22</f>
        <v>45852</v>
      </c>
      <c r="F22" s="254">
        <f t="shared" si="22"/>
        <v>45852</v>
      </c>
      <c r="G22" s="254">
        <f t="shared" si="22"/>
        <v>45852</v>
      </c>
      <c r="H22" s="254">
        <f t="shared" si="9"/>
        <v>45853</v>
      </c>
      <c r="I22" s="254">
        <f t="shared" si="17"/>
        <v>45856</v>
      </c>
      <c r="J22" s="217" t="s">
        <v>1688</v>
      </c>
      <c r="K22" s="248" t="s">
        <v>1701</v>
      </c>
      <c r="L22" s="43">
        <v>45862</v>
      </c>
      <c r="M22" s="255">
        <f t="shared" si="18"/>
        <v>45863</v>
      </c>
      <c r="N22" s="255">
        <f t="shared" si="6"/>
        <v>45864</v>
      </c>
      <c r="O22" s="256">
        <f t="shared" si="1"/>
        <v>45865</v>
      </c>
      <c r="P22" s="257">
        <f t="shared" si="2"/>
        <v>45871</v>
      </c>
      <c r="Q22" s="254">
        <f t="shared" si="3"/>
        <v>45871</v>
      </c>
      <c r="R22" s="252">
        <f t="shared" si="4"/>
        <v>45872</v>
      </c>
      <c r="S22" s="254">
        <f t="shared" si="5"/>
        <v>45873</v>
      </c>
    </row>
    <row r="23" spans="1:19" s="244" customFormat="1" ht="13.2" hidden="1" x14ac:dyDescent="0.2">
      <c r="A23" s="28" t="s">
        <v>1074</v>
      </c>
      <c r="B23" s="248" t="s">
        <v>1702</v>
      </c>
      <c r="C23" s="43">
        <v>45858</v>
      </c>
      <c r="D23" s="254">
        <f t="shared" si="16"/>
        <v>45859</v>
      </c>
      <c r="E23" s="254">
        <f t="shared" ref="E23:G23" si="23">D23</f>
        <v>45859</v>
      </c>
      <c r="F23" s="254">
        <f t="shared" si="23"/>
        <v>45859</v>
      </c>
      <c r="G23" s="254">
        <f t="shared" si="23"/>
        <v>45859</v>
      </c>
      <c r="H23" s="254">
        <f t="shared" si="9"/>
        <v>45860</v>
      </c>
      <c r="I23" s="254">
        <f t="shared" si="17"/>
        <v>45863</v>
      </c>
      <c r="J23" s="254">
        <f t="shared" si="19"/>
        <v>45863</v>
      </c>
      <c r="K23" s="248" t="s">
        <v>1703</v>
      </c>
      <c r="L23" s="255">
        <f t="shared" si="21"/>
        <v>45869</v>
      </c>
      <c r="M23" s="255">
        <f t="shared" si="18"/>
        <v>45870</v>
      </c>
      <c r="N23" s="255">
        <f t="shared" si="6"/>
        <v>45871</v>
      </c>
      <c r="O23" s="256">
        <f t="shared" si="1"/>
        <v>45872</v>
      </c>
      <c r="P23" s="257">
        <f t="shared" si="2"/>
        <v>45878</v>
      </c>
      <c r="Q23" s="254">
        <f t="shared" si="3"/>
        <v>45878</v>
      </c>
      <c r="R23" s="252">
        <f t="shared" si="4"/>
        <v>45879</v>
      </c>
      <c r="S23" s="254">
        <f t="shared" si="5"/>
        <v>45880</v>
      </c>
    </row>
    <row r="24" spans="1:19" s="244" customFormat="1" ht="13.2" hidden="1" x14ac:dyDescent="0.2">
      <c r="A24" s="28" t="s">
        <v>1639</v>
      </c>
      <c r="B24" s="248" t="s">
        <v>1614</v>
      </c>
      <c r="C24" s="43">
        <v>45865</v>
      </c>
      <c r="D24" s="254">
        <f t="shared" si="16"/>
        <v>45866</v>
      </c>
      <c r="E24" s="254">
        <f t="shared" ref="E24:G24" si="24">D24</f>
        <v>45866</v>
      </c>
      <c r="F24" s="254">
        <f t="shared" si="24"/>
        <v>45866</v>
      </c>
      <c r="G24" s="254">
        <f t="shared" si="24"/>
        <v>45866</v>
      </c>
      <c r="H24" s="254">
        <f t="shared" si="9"/>
        <v>45867</v>
      </c>
      <c r="I24" s="254">
        <f t="shared" si="17"/>
        <v>45870</v>
      </c>
      <c r="J24" s="254">
        <f t="shared" si="19"/>
        <v>45870</v>
      </c>
      <c r="K24" s="248" t="s">
        <v>1613</v>
      </c>
      <c r="L24" s="255">
        <f t="shared" si="21"/>
        <v>45876</v>
      </c>
      <c r="M24" s="255">
        <f t="shared" si="18"/>
        <v>45877</v>
      </c>
      <c r="N24" s="255">
        <f t="shared" si="6"/>
        <v>45878</v>
      </c>
      <c r="O24" s="256">
        <f t="shared" si="1"/>
        <v>45879</v>
      </c>
      <c r="P24" s="257">
        <f t="shared" si="2"/>
        <v>45885</v>
      </c>
      <c r="Q24" s="254">
        <f t="shared" si="3"/>
        <v>45885</v>
      </c>
      <c r="R24" s="252">
        <f t="shared" si="4"/>
        <v>45886</v>
      </c>
      <c r="S24" s="254">
        <f t="shared" si="5"/>
        <v>45887</v>
      </c>
    </row>
    <row r="25" spans="1:19" s="244" customFormat="1" ht="15" hidden="1" customHeight="1" x14ac:dyDescent="0.2">
      <c r="A25" s="28" t="s">
        <v>1679</v>
      </c>
      <c r="B25" s="248" t="s">
        <v>1704</v>
      </c>
      <c r="C25" s="242">
        <v>45872</v>
      </c>
      <c r="D25" s="242">
        <f t="shared" si="16"/>
        <v>45873</v>
      </c>
      <c r="E25" s="242">
        <f t="shared" ref="E25:G25" si="25">D25</f>
        <v>45873</v>
      </c>
      <c r="F25" s="242">
        <f t="shared" si="25"/>
        <v>45873</v>
      </c>
      <c r="G25" s="242">
        <f t="shared" si="25"/>
        <v>45873</v>
      </c>
      <c r="H25" s="242">
        <f t="shared" si="9"/>
        <v>45874</v>
      </c>
      <c r="I25" s="242">
        <f t="shared" si="17"/>
        <v>45877</v>
      </c>
      <c r="J25" s="242">
        <f t="shared" si="19"/>
        <v>45877</v>
      </c>
      <c r="K25" s="248" t="s">
        <v>1705</v>
      </c>
      <c r="L25" s="242">
        <v>45883</v>
      </c>
      <c r="M25" s="242">
        <f t="shared" si="18"/>
        <v>45884</v>
      </c>
      <c r="N25" s="242">
        <f t="shared" si="6"/>
        <v>45885</v>
      </c>
      <c r="O25" s="242">
        <f t="shared" si="1"/>
        <v>45886</v>
      </c>
      <c r="P25" s="242">
        <f t="shared" si="2"/>
        <v>45892</v>
      </c>
      <c r="Q25" s="242">
        <f t="shared" si="3"/>
        <v>45892</v>
      </c>
      <c r="R25" s="242">
        <f t="shared" si="4"/>
        <v>45893</v>
      </c>
      <c r="S25" s="55" t="s">
        <v>167</v>
      </c>
    </row>
    <row r="26" spans="1:19" s="244" customFormat="1" ht="15" hidden="1" customHeight="1" x14ac:dyDescent="0.2">
      <c r="A26" s="28" t="s">
        <v>1074</v>
      </c>
      <c r="B26" s="248" t="s">
        <v>1706</v>
      </c>
      <c r="C26" s="242">
        <v>45879</v>
      </c>
      <c r="D26" s="242">
        <f t="shared" si="16"/>
        <v>45880</v>
      </c>
      <c r="E26" s="242">
        <f t="shared" ref="E26:G26" si="26">D26</f>
        <v>45880</v>
      </c>
      <c r="F26" s="242">
        <f t="shared" si="26"/>
        <v>45880</v>
      </c>
      <c r="G26" s="242">
        <f t="shared" si="26"/>
        <v>45880</v>
      </c>
      <c r="H26" s="242">
        <f t="shared" si="9"/>
        <v>45881</v>
      </c>
      <c r="I26" s="242">
        <f t="shared" si="17"/>
        <v>45884</v>
      </c>
      <c r="J26" s="242">
        <f t="shared" si="19"/>
        <v>45884</v>
      </c>
      <c r="K26" s="248" t="s">
        <v>1707</v>
      </c>
      <c r="L26" s="242">
        <v>45890</v>
      </c>
      <c r="M26" s="242">
        <f t="shared" si="18"/>
        <v>45891</v>
      </c>
      <c r="N26" s="242">
        <f t="shared" si="6"/>
        <v>45892</v>
      </c>
      <c r="O26" s="242">
        <f t="shared" si="1"/>
        <v>45893</v>
      </c>
      <c r="P26" s="242">
        <f t="shared" si="2"/>
        <v>45899</v>
      </c>
      <c r="Q26" s="242">
        <f t="shared" si="3"/>
        <v>45899</v>
      </c>
      <c r="R26" s="242">
        <f t="shared" si="4"/>
        <v>45900</v>
      </c>
      <c r="S26" s="242">
        <f t="shared" si="5"/>
        <v>45901</v>
      </c>
    </row>
    <row r="27" spans="1:19" s="244" customFormat="1" ht="15" hidden="1" customHeight="1" x14ac:dyDescent="0.2">
      <c r="A27" s="28" t="s">
        <v>1639</v>
      </c>
      <c r="B27" s="248" t="s">
        <v>1620</v>
      </c>
      <c r="C27" s="242">
        <v>45886</v>
      </c>
      <c r="D27" s="242">
        <f t="shared" si="16"/>
        <v>45887</v>
      </c>
      <c r="E27" s="242">
        <f t="shared" ref="E27:G27" si="27">D27</f>
        <v>45887</v>
      </c>
      <c r="F27" s="242">
        <f t="shared" si="27"/>
        <v>45887</v>
      </c>
      <c r="G27" s="242">
        <f t="shared" si="27"/>
        <v>45887</v>
      </c>
      <c r="H27" s="242">
        <f t="shared" si="9"/>
        <v>45888</v>
      </c>
      <c r="I27" s="242">
        <f t="shared" si="17"/>
        <v>45891</v>
      </c>
      <c r="J27" s="242">
        <f t="shared" si="19"/>
        <v>45891</v>
      </c>
      <c r="K27" s="248" t="s">
        <v>1619</v>
      </c>
      <c r="L27" s="242">
        <v>45897</v>
      </c>
      <c r="M27" s="242">
        <f t="shared" si="18"/>
        <v>45898</v>
      </c>
      <c r="N27" s="242">
        <f t="shared" si="6"/>
        <v>45899</v>
      </c>
      <c r="O27" s="242">
        <f t="shared" si="1"/>
        <v>45900</v>
      </c>
      <c r="P27" s="242">
        <f t="shared" si="2"/>
        <v>45906</v>
      </c>
      <c r="Q27" s="242">
        <f t="shared" si="3"/>
        <v>45906</v>
      </c>
      <c r="R27" s="242">
        <f t="shared" si="4"/>
        <v>45907</v>
      </c>
      <c r="S27" s="242">
        <f t="shared" si="5"/>
        <v>45908</v>
      </c>
    </row>
    <row r="28" spans="1:19" s="244" customFormat="1" ht="15" hidden="1" customHeight="1" x14ac:dyDescent="0.2">
      <c r="A28" s="28" t="s">
        <v>1111</v>
      </c>
      <c r="B28" s="148" t="s">
        <v>1080</v>
      </c>
      <c r="C28" s="242">
        <v>45893</v>
      </c>
      <c r="D28" s="242">
        <f t="shared" si="16"/>
        <v>45894</v>
      </c>
      <c r="E28" s="242">
        <f t="shared" ref="E28:G28" si="28">D28</f>
        <v>45894</v>
      </c>
      <c r="F28" s="242">
        <f t="shared" si="28"/>
        <v>45894</v>
      </c>
      <c r="G28" s="242">
        <f t="shared" si="28"/>
        <v>45894</v>
      </c>
      <c r="H28" s="242">
        <f t="shared" si="9"/>
        <v>45895</v>
      </c>
      <c r="I28" s="242">
        <f t="shared" si="17"/>
        <v>45898</v>
      </c>
      <c r="J28" s="242">
        <f t="shared" si="19"/>
        <v>45898</v>
      </c>
      <c r="K28" s="148" t="s">
        <v>1708</v>
      </c>
      <c r="L28" s="242">
        <v>45904</v>
      </c>
      <c r="M28" s="242">
        <f t="shared" si="18"/>
        <v>45905</v>
      </c>
      <c r="N28" s="242">
        <f t="shared" si="6"/>
        <v>45906</v>
      </c>
      <c r="O28" s="242">
        <f t="shared" si="1"/>
        <v>45907</v>
      </c>
      <c r="P28" s="242">
        <f t="shared" si="2"/>
        <v>45913</v>
      </c>
      <c r="Q28" s="242">
        <f t="shared" si="3"/>
        <v>45913</v>
      </c>
      <c r="R28" s="242">
        <f t="shared" si="4"/>
        <v>45914</v>
      </c>
      <c r="S28" s="242">
        <f t="shared" si="5"/>
        <v>45915</v>
      </c>
    </row>
    <row r="29" spans="1:19" s="244" customFormat="1" ht="15" hidden="1" customHeight="1" x14ac:dyDescent="0.2">
      <c r="A29" s="28" t="s">
        <v>1074</v>
      </c>
      <c r="B29" s="248" t="s">
        <v>1709</v>
      </c>
      <c r="C29" s="242">
        <v>45900</v>
      </c>
      <c r="D29" s="242">
        <f t="shared" si="16"/>
        <v>45901</v>
      </c>
      <c r="E29" s="242">
        <f t="shared" ref="E29:G29" si="29">D29</f>
        <v>45901</v>
      </c>
      <c r="F29" s="242">
        <f t="shared" si="29"/>
        <v>45901</v>
      </c>
      <c r="G29" s="242">
        <f t="shared" si="29"/>
        <v>45901</v>
      </c>
      <c r="H29" s="242">
        <f t="shared" si="9"/>
        <v>45902</v>
      </c>
      <c r="I29" s="242">
        <f t="shared" si="17"/>
        <v>45905</v>
      </c>
      <c r="J29" s="242">
        <f t="shared" si="19"/>
        <v>45905</v>
      </c>
      <c r="K29" s="248" t="s">
        <v>1710</v>
      </c>
      <c r="L29" s="242">
        <f>J29+6</f>
        <v>45911</v>
      </c>
      <c r="M29" s="242">
        <f t="shared" si="18"/>
        <v>45912</v>
      </c>
      <c r="N29" s="242">
        <f t="shared" si="6"/>
        <v>45913</v>
      </c>
      <c r="O29" s="242">
        <f t="shared" si="1"/>
        <v>45914</v>
      </c>
      <c r="P29" s="242">
        <f t="shared" si="2"/>
        <v>45920</v>
      </c>
      <c r="Q29" s="242">
        <f t="shared" si="3"/>
        <v>45920</v>
      </c>
      <c r="R29" s="242">
        <f t="shared" si="4"/>
        <v>45921</v>
      </c>
      <c r="S29" s="242">
        <f t="shared" si="5"/>
        <v>45922</v>
      </c>
    </row>
    <row r="30" spans="1:19" s="244" customFormat="1" ht="15" hidden="1" customHeight="1" x14ac:dyDescent="0.2">
      <c r="A30" s="28" t="s">
        <v>1639</v>
      </c>
      <c r="B30" s="248" t="s">
        <v>1628</v>
      </c>
      <c r="C30" s="242">
        <v>45907</v>
      </c>
      <c r="D30" s="242">
        <f t="shared" si="16"/>
        <v>45908</v>
      </c>
      <c r="E30" s="242">
        <f t="shared" ref="E30:G30" si="30">D30</f>
        <v>45908</v>
      </c>
      <c r="F30" s="242">
        <f t="shared" si="30"/>
        <v>45908</v>
      </c>
      <c r="G30" s="242">
        <f t="shared" si="30"/>
        <v>45908</v>
      </c>
      <c r="H30" s="242">
        <f t="shared" si="9"/>
        <v>45909</v>
      </c>
      <c r="I30" s="242">
        <f t="shared" si="17"/>
        <v>45912</v>
      </c>
      <c r="J30" s="242">
        <f t="shared" si="19"/>
        <v>45912</v>
      </c>
      <c r="K30" s="248" t="s">
        <v>1626</v>
      </c>
      <c r="L30" s="242">
        <f>J30+6</f>
        <v>45918</v>
      </c>
      <c r="M30" s="242">
        <f t="shared" si="18"/>
        <v>45919</v>
      </c>
      <c r="N30" s="242">
        <f t="shared" si="6"/>
        <v>45920</v>
      </c>
      <c r="O30" s="242">
        <f t="shared" si="1"/>
        <v>45921</v>
      </c>
      <c r="P30" s="242">
        <f t="shared" si="2"/>
        <v>45927</v>
      </c>
      <c r="Q30" s="242">
        <f t="shared" si="3"/>
        <v>45927</v>
      </c>
      <c r="R30" s="242">
        <f t="shared" si="4"/>
        <v>45928</v>
      </c>
      <c r="S30" s="242">
        <f t="shared" si="5"/>
        <v>45929</v>
      </c>
    </row>
    <row r="31" spans="1:19" s="244" customFormat="1" ht="15" hidden="1" customHeight="1" x14ac:dyDescent="0.2">
      <c r="A31" s="28" t="s">
        <v>1111</v>
      </c>
      <c r="B31" s="148" t="s">
        <v>1711</v>
      </c>
      <c r="C31" s="242">
        <v>45914</v>
      </c>
      <c r="D31" s="242">
        <f t="shared" si="16"/>
        <v>45915</v>
      </c>
      <c r="E31" s="242">
        <f t="shared" ref="E31:G31" si="31">D31</f>
        <v>45915</v>
      </c>
      <c r="F31" s="242">
        <f t="shared" si="31"/>
        <v>45915</v>
      </c>
      <c r="G31" s="242">
        <f t="shared" si="31"/>
        <v>45915</v>
      </c>
      <c r="H31" s="242">
        <f t="shared" si="9"/>
        <v>45916</v>
      </c>
      <c r="I31" s="242">
        <f t="shared" si="17"/>
        <v>45919</v>
      </c>
      <c r="J31" s="242">
        <f t="shared" si="19"/>
        <v>45919</v>
      </c>
      <c r="K31" s="148" t="s">
        <v>1712</v>
      </c>
      <c r="L31" s="242">
        <f>J31+6</f>
        <v>45925</v>
      </c>
      <c r="M31" s="242">
        <f t="shared" si="18"/>
        <v>45926</v>
      </c>
      <c r="N31" s="242">
        <f t="shared" si="6"/>
        <v>45927</v>
      </c>
      <c r="O31" s="242">
        <f t="shared" si="1"/>
        <v>45928</v>
      </c>
      <c r="P31" s="242">
        <f t="shared" si="2"/>
        <v>45934</v>
      </c>
      <c r="Q31" s="242">
        <f t="shared" si="3"/>
        <v>45934</v>
      </c>
      <c r="R31" s="242">
        <f t="shared" si="4"/>
        <v>45935</v>
      </c>
      <c r="S31" s="242">
        <f t="shared" si="5"/>
        <v>45936</v>
      </c>
    </row>
    <row r="32" spans="1:19" s="244" customFormat="1" ht="15" hidden="1" customHeight="1" x14ac:dyDescent="0.2">
      <c r="A32" s="28" t="s">
        <v>1074</v>
      </c>
      <c r="B32" s="248" t="s">
        <v>1713</v>
      </c>
      <c r="C32" s="242">
        <v>45921</v>
      </c>
      <c r="D32" s="242">
        <f t="shared" si="16"/>
        <v>45922</v>
      </c>
      <c r="E32" s="242">
        <f t="shared" ref="E32:G32" si="32">D32</f>
        <v>45922</v>
      </c>
      <c r="F32" s="242">
        <f t="shared" si="32"/>
        <v>45922</v>
      </c>
      <c r="G32" s="242">
        <f t="shared" si="32"/>
        <v>45922</v>
      </c>
      <c r="H32" s="242">
        <f t="shared" si="9"/>
        <v>45923</v>
      </c>
      <c r="I32" s="242">
        <f t="shared" si="17"/>
        <v>45926</v>
      </c>
      <c r="J32" s="242">
        <f t="shared" si="19"/>
        <v>45926</v>
      </c>
      <c r="K32" s="248" t="s">
        <v>1714</v>
      </c>
      <c r="L32" s="242">
        <f>J32+6</f>
        <v>45932</v>
      </c>
      <c r="M32" s="242">
        <f t="shared" si="18"/>
        <v>45933</v>
      </c>
      <c r="N32" s="242">
        <f t="shared" si="6"/>
        <v>45934</v>
      </c>
      <c r="O32" s="242">
        <f t="shared" si="1"/>
        <v>45935</v>
      </c>
      <c r="P32" s="242">
        <f t="shared" si="2"/>
        <v>45941</v>
      </c>
      <c r="Q32" s="242">
        <f t="shared" si="3"/>
        <v>45941</v>
      </c>
      <c r="R32" s="242">
        <f t="shared" si="4"/>
        <v>45942</v>
      </c>
      <c r="S32" s="242">
        <f t="shared" si="5"/>
        <v>45943</v>
      </c>
    </row>
    <row r="33" spans="1:20" s="244" customFormat="1" ht="15" hidden="1" customHeight="1" x14ac:dyDescent="0.2">
      <c r="A33" s="28" t="s">
        <v>1639</v>
      </c>
      <c r="B33" s="248" t="s">
        <v>1634</v>
      </c>
      <c r="C33" s="242">
        <v>45928</v>
      </c>
      <c r="D33" s="242">
        <f t="shared" si="16"/>
        <v>45929</v>
      </c>
      <c r="E33" s="242">
        <f t="shared" ref="E33:G33" si="33">D33</f>
        <v>45929</v>
      </c>
      <c r="F33" s="242">
        <f t="shared" si="33"/>
        <v>45929</v>
      </c>
      <c r="G33" s="242">
        <f t="shared" si="33"/>
        <v>45929</v>
      </c>
      <c r="H33" s="242">
        <f t="shared" si="9"/>
        <v>45930</v>
      </c>
      <c r="I33" s="242">
        <f t="shared" si="17"/>
        <v>45933</v>
      </c>
      <c r="J33" s="242">
        <f t="shared" si="19"/>
        <v>45933</v>
      </c>
      <c r="K33" s="248" t="s">
        <v>1633</v>
      </c>
      <c r="L33" s="242">
        <f>J33+6</f>
        <v>45939</v>
      </c>
      <c r="M33" s="242">
        <f t="shared" si="18"/>
        <v>45940</v>
      </c>
      <c r="N33" s="242">
        <f t="shared" si="6"/>
        <v>45941</v>
      </c>
      <c r="O33" s="242">
        <f t="shared" si="1"/>
        <v>45942</v>
      </c>
      <c r="P33" s="242">
        <f t="shared" si="2"/>
        <v>45948</v>
      </c>
      <c r="Q33" s="242">
        <f t="shared" si="3"/>
        <v>45948</v>
      </c>
      <c r="R33" s="242">
        <f t="shared" si="4"/>
        <v>45949</v>
      </c>
      <c r="S33" s="242">
        <f t="shared" si="5"/>
        <v>45950</v>
      </c>
    </row>
    <row r="34" spans="1:20" s="244" customFormat="1" ht="15" hidden="1" customHeight="1" x14ac:dyDescent="0.2">
      <c r="A34" s="28" t="s">
        <v>1111</v>
      </c>
      <c r="B34" s="148" t="s">
        <v>1715</v>
      </c>
      <c r="C34" s="242">
        <v>45935</v>
      </c>
      <c r="D34" s="242">
        <f t="shared" ref="D34:D37" si="34">C34+1</f>
        <v>45936</v>
      </c>
      <c r="E34" s="242">
        <f t="shared" ref="E34:E36" si="35">D34</f>
        <v>45936</v>
      </c>
      <c r="F34" s="242">
        <f t="shared" ref="F34:F36" si="36">E34</f>
        <v>45936</v>
      </c>
      <c r="G34" s="242">
        <f t="shared" ref="G34:G36" si="37">F34</f>
        <v>45936</v>
      </c>
      <c r="H34" s="242">
        <f t="shared" ref="H34:H36" si="38">G34+1</f>
        <v>45937</v>
      </c>
      <c r="I34" s="242">
        <f t="shared" ref="I34:I36" si="39">H34+3</f>
        <v>45940</v>
      </c>
      <c r="J34" s="242">
        <f t="shared" ref="J34:J36" si="40">I34</f>
        <v>45940</v>
      </c>
      <c r="K34" s="148" t="s">
        <v>1716</v>
      </c>
      <c r="L34" s="242">
        <f t="shared" ref="L34:L37" si="41">J34+6</f>
        <v>45946</v>
      </c>
      <c r="M34" s="242">
        <f t="shared" ref="M34:M36" si="42">L34+1</f>
        <v>45947</v>
      </c>
      <c r="N34" s="242">
        <f t="shared" ref="N34:N36" si="43">M34+1</f>
        <v>45948</v>
      </c>
      <c r="O34" s="242">
        <f t="shared" ref="O34:O36" si="44">N34+1</f>
        <v>45949</v>
      </c>
      <c r="P34" s="242">
        <f t="shared" ref="P34:P36" si="45">O34+6</f>
        <v>45955</v>
      </c>
      <c r="Q34" s="242">
        <f t="shared" ref="Q34:Q36" si="46">P34</f>
        <v>45955</v>
      </c>
      <c r="R34" s="242">
        <f t="shared" ref="R34:R36" si="47">Q34+1</f>
        <v>45956</v>
      </c>
      <c r="S34" s="242">
        <f t="shared" ref="S34:S36" si="48">R34+1</f>
        <v>45957</v>
      </c>
    </row>
    <row r="35" spans="1:20" s="244" customFormat="1" ht="15" hidden="1" customHeight="1" x14ac:dyDescent="0.2">
      <c r="A35" s="28" t="s">
        <v>1074</v>
      </c>
      <c r="B35" s="248" t="s">
        <v>1717</v>
      </c>
      <c r="C35" s="242">
        <v>45942</v>
      </c>
      <c r="D35" s="242">
        <f t="shared" si="34"/>
        <v>45943</v>
      </c>
      <c r="E35" s="242">
        <f t="shared" si="35"/>
        <v>45943</v>
      </c>
      <c r="F35" s="242">
        <f t="shared" si="36"/>
        <v>45943</v>
      </c>
      <c r="G35" s="242">
        <f t="shared" si="37"/>
        <v>45943</v>
      </c>
      <c r="H35" s="242">
        <f t="shared" si="38"/>
        <v>45944</v>
      </c>
      <c r="I35" s="242">
        <f t="shared" si="39"/>
        <v>45947</v>
      </c>
      <c r="J35" s="242">
        <f t="shared" si="40"/>
        <v>45947</v>
      </c>
      <c r="K35" s="248" t="s">
        <v>1718</v>
      </c>
      <c r="L35" s="242">
        <f t="shared" si="41"/>
        <v>45953</v>
      </c>
      <c r="M35" s="242">
        <f t="shared" si="42"/>
        <v>45954</v>
      </c>
      <c r="N35" s="242">
        <f t="shared" si="43"/>
        <v>45955</v>
      </c>
      <c r="O35" s="242">
        <f t="shared" si="44"/>
        <v>45956</v>
      </c>
      <c r="P35" s="242">
        <f t="shared" si="45"/>
        <v>45962</v>
      </c>
      <c r="Q35" s="242">
        <f t="shared" si="46"/>
        <v>45962</v>
      </c>
      <c r="R35" s="242">
        <f t="shared" si="47"/>
        <v>45963</v>
      </c>
      <c r="S35" s="242">
        <f t="shared" si="48"/>
        <v>45964</v>
      </c>
    </row>
    <row r="36" spans="1:20" s="244" customFormat="1" ht="15" hidden="1" customHeight="1" x14ac:dyDescent="0.2">
      <c r="A36" s="149" t="s">
        <v>1639</v>
      </c>
      <c r="B36" s="248" t="s">
        <v>1636</v>
      </c>
      <c r="C36" s="242">
        <v>45949</v>
      </c>
      <c r="D36" s="242">
        <f t="shared" si="34"/>
        <v>45950</v>
      </c>
      <c r="E36" s="242">
        <f t="shared" si="35"/>
        <v>45950</v>
      </c>
      <c r="F36" s="242">
        <f t="shared" si="36"/>
        <v>45950</v>
      </c>
      <c r="G36" s="242">
        <f t="shared" si="37"/>
        <v>45950</v>
      </c>
      <c r="H36" s="242">
        <f t="shared" si="38"/>
        <v>45951</v>
      </c>
      <c r="I36" s="242">
        <f t="shared" si="39"/>
        <v>45954</v>
      </c>
      <c r="J36" s="242">
        <f t="shared" si="40"/>
        <v>45954</v>
      </c>
      <c r="K36" s="258" t="s">
        <v>1635</v>
      </c>
      <c r="L36" s="242">
        <f t="shared" si="41"/>
        <v>45960</v>
      </c>
      <c r="M36" s="242">
        <f t="shared" si="42"/>
        <v>45961</v>
      </c>
      <c r="N36" s="242">
        <f t="shared" si="43"/>
        <v>45962</v>
      </c>
      <c r="O36" s="242">
        <f t="shared" si="44"/>
        <v>45963</v>
      </c>
      <c r="P36" s="242">
        <f t="shared" si="45"/>
        <v>45969</v>
      </c>
      <c r="Q36" s="242">
        <f t="shared" si="46"/>
        <v>45969</v>
      </c>
      <c r="R36" s="242">
        <f t="shared" si="47"/>
        <v>45970</v>
      </c>
      <c r="S36" s="242">
        <f t="shared" si="48"/>
        <v>45971</v>
      </c>
      <c r="T36" s="259" t="s">
        <v>167</v>
      </c>
    </row>
    <row r="37" spans="1:20" s="244" customFormat="1" ht="15" hidden="1" customHeight="1" x14ac:dyDescent="0.2">
      <c r="A37" s="28" t="s">
        <v>1111</v>
      </c>
      <c r="B37" s="148" t="s">
        <v>1719</v>
      </c>
      <c r="C37" s="242">
        <v>45956</v>
      </c>
      <c r="D37" s="242">
        <f t="shared" si="34"/>
        <v>45957</v>
      </c>
      <c r="E37" s="242">
        <f t="shared" ref="E37" si="49">D37</f>
        <v>45957</v>
      </c>
      <c r="F37" s="242">
        <f t="shared" ref="F37" si="50">E37</f>
        <v>45957</v>
      </c>
      <c r="G37" s="242">
        <f t="shared" ref="G37" si="51">F37</f>
        <v>45957</v>
      </c>
      <c r="H37" s="242">
        <f t="shared" ref="H37" si="52">G37+1</f>
        <v>45958</v>
      </c>
      <c r="I37" s="242">
        <f t="shared" ref="I37" si="53">H37+3</f>
        <v>45961</v>
      </c>
      <c r="J37" s="242">
        <f t="shared" ref="J37" si="54">I37</f>
        <v>45961</v>
      </c>
      <c r="K37" s="148" t="s">
        <v>1720</v>
      </c>
      <c r="L37" s="242">
        <f t="shared" si="41"/>
        <v>45967</v>
      </c>
      <c r="M37" s="242">
        <f t="shared" ref="M37" si="55">L37+1</f>
        <v>45968</v>
      </c>
      <c r="N37" s="242">
        <f t="shared" ref="N37" si="56">M37+1</f>
        <v>45969</v>
      </c>
      <c r="O37" s="242">
        <f t="shared" ref="O37" si="57">N37+1</f>
        <v>45970</v>
      </c>
      <c r="P37" s="242">
        <f t="shared" ref="P37" si="58">O37+6</f>
        <v>45976</v>
      </c>
      <c r="Q37" s="242">
        <f t="shared" ref="Q37" si="59">P37</f>
        <v>45976</v>
      </c>
      <c r="R37" s="242">
        <f t="shared" ref="R37" si="60">Q37+1</f>
        <v>45977</v>
      </c>
      <c r="S37" s="242">
        <f t="shared" ref="S37" si="61">R37+1</f>
        <v>45978</v>
      </c>
    </row>
    <row r="38" spans="1:20" s="244" customFormat="1" ht="15" customHeight="1" x14ac:dyDescent="0.2">
      <c r="A38" s="28" t="s">
        <v>1074</v>
      </c>
      <c r="B38" s="248" t="s">
        <v>1721</v>
      </c>
      <c r="C38" s="242">
        <v>45963</v>
      </c>
      <c r="D38" s="242">
        <f t="shared" ref="D38" si="62">C38+1</f>
        <v>45964</v>
      </c>
      <c r="E38" s="242">
        <f t="shared" ref="E38" si="63">D38</f>
        <v>45964</v>
      </c>
      <c r="F38" s="242">
        <f t="shared" ref="F38" si="64">E38</f>
        <v>45964</v>
      </c>
      <c r="G38" s="242">
        <f t="shared" ref="G38" si="65">F38</f>
        <v>45964</v>
      </c>
      <c r="H38" s="242">
        <f t="shared" ref="H38" si="66">G38+1</f>
        <v>45965</v>
      </c>
      <c r="I38" s="242">
        <f t="shared" ref="I38" si="67">H38+3</f>
        <v>45968</v>
      </c>
      <c r="J38" s="242">
        <f t="shared" ref="J38" si="68">I38</f>
        <v>45968</v>
      </c>
      <c r="K38" s="248" t="s">
        <v>1722</v>
      </c>
      <c r="L38" s="242">
        <f t="shared" ref="L38" si="69">J38+6</f>
        <v>45974</v>
      </c>
      <c r="M38" s="242">
        <f t="shared" ref="M38:M40" si="70">L38+1</f>
        <v>45975</v>
      </c>
      <c r="N38" s="242">
        <f t="shared" ref="N38:N40" si="71">M38+1</f>
        <v>45976</v>
      </c>
      <c r="O38" s="242">
        <f t="shared" ref="O38:O40" si="72">N38+1</f>
        <v>45977</v>
      </c>
      <c r="P38" s="242">
        <f t="shared" ref="P38:P40" si="73">O38+6</f>
        <v>45983</v>
      </c>
      <c r="Q38" s="242">
        <f t="shared" ref="Q38:Q40" si="74">P38</f>
        <v>45983</v>
      </c>
      <c r="R38" s="242">
        <f t="shared" ref="R38:R40" si="75">Q38+1</f>
        <v>45984</v>
      </c>
      <c r="S38" s="242">
        <f t="shared" ref="S38:S40" si="76">R38+1</f>
        <v>45985</v>
      </c>
    </row>
    <row r="39" spans="1:20" s="244" customFormat="1" ht="15" customHeight="1" x14ac:dyDescent="0.2">
      <c r="A39" s="164" t="s">
        <v>1639</v>
      </c>
      <c r="B39" s="248" t="s">
        <v>1641</v>
      </c>
      <c r="C39" s="593" t="s">
        <v>295</v>
      </c>
      <c r="D39" s="594"/>
      <c r="E39" s="594"/>
      <c r="F39" s="594"/>
      <c r="G39" s="594"/>
      <c r="H39" s="594"/>
      <c r="I39" s="594"/>
      <c r="J39" s="595"/>
      <c r="K39" s="248"/>
      <c r="L39" s="242"/>
      <c r="M39" s="242"/>
      <c r="N39" s="242"/>
      <c r="O39" s="242"/>
      <c r="P39" s="242"/>
      <c r="Q39" s="242"/>
      <c r="R39" s="242"/>
      <c r="S39" s="242"/>
    </row>
    <row r="40" spans="1:20" s="244" customFormat="1" ht="15" customHeight="1" x14ac:dyDescent="0.2">
      <c r="A40" s="164" t="s">
        <v>1723</v>
      </c>
      <c r="B40" s="248"/>
      <c r="C40" s="663" t="s">
        <v>1724</v>
      </c>
      <c r="D40" s="664"/>
      <c r="E40" s="664"/>
      <c r="F40" s="664"/>
      <c r="G40" s="664"/>
      <c r="H40" s="664"/>
      <c r="I40" s="664"/>
      <c r="J40" s="665"/>
      <c r="K40" s="248" t="s">
        <v>1640</v>
      </c>
      <c r="L40" s="242">
        <v>45981</v>
      </c>
      <c r="M40" s="242">
        <f t="shared" si="70"/>
        <v>45982</v>
      </c>
      <c r="N40" s="242">
        <f t="shared" si="71"/>
        <v>45983</v>
      </c>
      <c r="O40" s="242">
        <f t="shared" si="72"/>
        <v>45984</v>
      </c>
      <c r="P40" s="242">
        <f t="shared" si="73"/>
        <v>45990</v>
      </c>
      <c r="Q40" s="242">
        <f t="shared" si="74"/>
        <v>45990</v>
      </c>
      <c r="R40" s="242">
        <f t="shared" si="75"/>
        <v>45991</v>
      </c>
      <c r="S40" s="242">
        <f t="shared" si="76"/>
        <v>45992</v>
      </c>
    </row>
    <row r="41" spans="1:20" s="244" customFormat="1" ht="15" customHeight="1" x14ac:dyDescent="0.2">
      <c r="A41" s="28" t="s">
        <v>1111</v>
      </c>
      <c r="B41" s="148" t="s">
        <v>1725</v>
      </c>
      <c r="C41" s="242">
        <v>45977</v>
      </c>
      <c r="D41" s="242">
        <f t="shared" ref="D41:D43" si="77">C41+1</f>
        <v>45978</v>
      </c>
      <c r="E41" s="242">
        <f t="shared" ref="E41:E43" si="78">D41</f>
        <v>45978</v>
      </c>
      <c r="F41" s="242">
        <f t="shared" ref="F41:F43" si="79">E41</f>
        <v>45978</v>
      </c>
      <c r="G41" s="242">
        <f t="shared" ref="G41:G43" si="80">F41</f>
        <v>45978</v>
      </c>
      <c r="H41" s="242">
        <f t="shared" ref="H41:H43" si="81">G41+1</f>
        <v>45979</v>
      </c>
      <c r="I41" s="242">
        <f>H41+3</f>
        <v>45982</v>
      </c>
      <c r="J41" s="242">
        <f>I41</f>
        <v>45982</v>
      </c>
      <c r="K41" s="148" t="s">
        <v>1726</v>
      </c>
      <c r="L41" s="242">
        <f>J41+6</f>
        <v>45988</v>
      </c>
      <c r="M41" s="242">
        <f t="shared" ref="M41:M44" si="82">L41+1</f>
        <v>45989</v>
      </c>
      <c r="N41" s="242">
        <f t="shared" ref="N41:N44" si="83">M41+1</f>
        <v>45990</v>
      </c>
      <c r="O41" s="242">
        <f t="shared" ref="O41:O44" si="84">N41+1</f>
        <v>45991</v>
      </c>
      <c r="P41" s="242">
        <f t="shared" ref="P41:P44" si="85">O41+6</f>
        <v>45997</v>
      </c>
      <c r="Q41" s="242">
        <f t="shared" ref="Q41:Q44" si="86">P41</f>
        <v>45997</v>
      </c>
      <c r="R41" s="242">
        <f t="shared" ref="R41:R44" si="87">Q41+1</f>
        <v>45998</v>
      </c>
      <c r="S41" s="242">
        <f t="shared" ref="S41:S44" si="88">R41+1</f>
        <v>45999</v>
      </c>
    </row>
    <row r="42" spans="1:20" s="244" customFormat="1" ht="15" customHeight="1" x14ac:dyDescent="0.2">
      <c r="A42" s="28" t="s">
        <v>1074</v>
      </c>
      <c r="B42" s="248" t="s">
        <v>1727</v>
      </c>
      <c r="C42" s="242">
        <v>45984</v>
      </c>
      <c r="D42" s="242">
        <f t="shared" si="77"/>
        <v>45985</v>
      </c>
      <c r="E42" s="242">
        <f t="shared" si="78"/>
        <v>45985</v>
      </c>
      <c r="F42" s="242">
        <f t="shared" si="79"/>
        <v>45985</v>
      </c>
      <c r="G42" s="242">
        <f t="shared" si="80"/>
        <v>45985</v>
      </c>
      <c r="H42" s="242">
        <f t="shared" si="81"/>
        <v>45986</v>
      </c>
      <c r="I42" s="242">
        <f>H42+3</f>
        <v>45989</v>
      </c>
      <c r="J42" s="242">
        <f>I42</f>
        <v>45989</v>
      </c>
      <c r="K42" s="248" t="s">
        <v>1728</v>
      </c>
      <c r="L42" s="242">
        <f>J42+6</f>
        <v>45995</v>
      </c>
      <c r="M42" s="242">
        <f t="shared" si="82"/>
        <v>45996</v>
      </c>
      <c r="N42" s="242">
        <f t="shared" si="83"/>
        <v>45997</v>
      </c>
      <c r="O42" s="242">
        <f t="shared" si="84"/>
        <v>45998</v>
      </c>
      <c r="P42" s="242">
        <f t="shared" si="85"/>
        <v>46004</v>
      </c>
      <c r="Q42" s="242">
        <f t="shared" si="86"/>
        <v>46004</v>
      </c>
      <c r="R42" s="242">
        <f t="shared" si="87"/>
        <v>46005</v>
      </c>
      <c r="S42" s="242">
        <f t="shared" si="88"/>
        <v>46006</v>
      </c>
    </row>
    <row r="43" spans="1:20" s="244" customFormat="1" ht="15" customHeight="1" x14ac:dyDescent="0.2">
      <c r="A43" s="164" t="s">
        <v>1723</v>
      </c>
      <c r="B43" s="260" t="s">
        <v>1729</v>
      </c>
      <c r="C43" s="261">
        <v>45991</v>
      </c>
      <c r="D43" s="261">
        <f t="shared" si="77"/>
        <v>45992</v>
      </c>
      <c r="E43" s="261">
        <f t="shared" si="78"/>
        <v>45992</v>
      </c>
      <c r="F43" s="261">
        <f t="shared" si="79"/>
        <v>45992</v>
      </c>
      <c r="G43" s="261">
        <f t="shared" si="80"/>
        <v>45992</v>
      </c>
      <c r="H43" s="261">
        <f t="shared" si="81"/>
        <v>45993</v>
      </c>
      <c r="I43" s="204" t="s">
        <v>40</v>
      </c>
      <c r="J43" s="204" t="s">
        <v>40</v>
      </c>
      <c r="K43" s="248" t="s">
        <v>1730</v>
      </c>
      <c r="L43" s="242">
        <v>46002</v>
      </c>
      <c r="M43" s="107" t="s">
        <v>1731</v>
      </c>
      <c r="N43" s="666" t="s">
        <v>1732</v>
      </c>
      <c r="O43" s="667"/>
      <c r="P43" s="667"/>
      <c r="Q43" s="667"/>
      <c r="R43" s="667"/>
      <c r="S43" s="668"/>
    </row>
    <row r="44" spans="1:20" s="244" customFormat="1" ht="15" customHeight="1" x14ac:dyDescent="0.2">
      <c r="A44" s="164" t="s">
        <v>1639</v>
      </c>
      <c r="B44" s="659" t="s">
        <v>1724</v>
      </c>
      <c r="C44" s="659"/>
      <c r="D44" s="659"/>
      <c r="E44" s="659"/>
      <c r="F44" s="659"/>
      <c r="G44" s="659"/>
      <c r="H44" s="659"/>
      <c r="I44" s="659"/>
      <c r="J44" s="659"/>
      <c r="K44" s="248" t="s">
        <v>1730</v>
      </c>
      <c r="L44" s="242">
        <v>46002</v>
      </c>
      <c r="M44" s="242">
        <f t="shared" si="82"/>
        <v>46003</v>
      </c>
      <c r="N44" s="242">
        <f t="shared" si="83"/>
        <v>46004</v>
      </c>
      <c r="O44" s="242">
        <f t="shared" si="84"/>
        <v>46005</v>
      </c>
      <c r="P44" s="242">
        <f t="shared" si="85"/>
        <v>46011</v>
      </c>
      <c r="Q44" s="242">
        <f t="shared" si="86"/>
        <v>46011</v>
      </c>
      <c r="R44" s="242">
        <f t="shared" si="87"/>
        <v>46012</v>
      </c>
      <c r="S44" s="242">
        <f t="shared" si="88"/>
        <v>46013</v>
      </c>
    </row>
    <row r="45" spans="1:20" s="244" customFormat="1" ht="15" customHeight="1" x14ac:dyDescent="0.2">
      <c r="A45" s="28" t="s">
        <v>1111</v>
      </c>
      <c r="B45" s="148" t="s">
        <v>1733</v>
      </c>
      <c r="C45" s="242">
        <v>45998</v>
      </c>
      <c r="D45" s="242">
        <f t="shared" ref="D45" si="89">C45+1</f>
        <v>45999</v>
      </c>
      <c r="E45" s="242">
        <f t="shared" ref="E45" si="90">D45</f>
        <v>45999</v>
      </c>
      <c r="F45" s="242">
        <f t="shared" ref="F45" si="91">E45</f>
        <v>45999</v>
      </c>
      <c r="G45" s="242">
        <f t="shared" ref="G45" si="92">F45</f>
        <v>45999</v>
      </c>
      <c r="H45" s="242">
        <f t="shared" ref="H45" si="93">G45+1</f>
        <v>46000</v>
      </c>
      <c r="I45" s="242">
        <f>H45+3</f>
        <v>46003</v>
      </c>
      <c r="J45" s="242">
        <f>I45</f>
        <v>46003</v>
      </c>
      <c r="K45" s="148" t="s">
        <v>1734</v>
      </c>
      <c r="L45" s="242">
        <f>J45+6</f>
        <v>46009</v>
      </c>
      <c r="M45" s="242">
        <f t="shared" ref="M45" si="94">L45+1</f>
        <v>46010</v>
      </c>
      <c r="N45" s="242">
        <f t="shared" ref="N45" si="95">M45+1</f>
        <v>46011</v>
      </c>
      <c r="O45" s="242">
        <f t="shared" ref="O45" si="96">N45+1</f>
        <v>46012</v>
      </c>
      <c r="P45" s="242">
        <f t="shared" ref="P45" si="97">O45+6</f>
        <v>46018</v>
      </c>
      <c r="Q45" s="242">
        <f t="shared" ref="Q45" si="98">P45</f>
        <v>46018</v>
      </c>
      <c r="R45" s="242">
        <f t="shared" ref="R45" si="99">Q45+1</f>
        <v>46019</v>
      </c>
      <c r="S45" s="242">
        <f t="shared" ref="S45" si="100">R45+1</f>
        <v>46020</v>
      </c>
    </row>
    <row r="46" spans="1:20" s="244" customFormat="1" ht="15" customHeight="1" x14ac:dyDescent="0.2">
      <c r="A46" s="28" t="s">
        <v>1074</v>
      </c>
      <c r="B46" s="248" t="s">
        <v>1735</v>
      </c>
      <c r="C46" s="242">
        <v>46005</v>
      </c>
      <c r="D46" s="242">
        <f t="shared" ref="D46:D48" si="101">C46+1</f>
        <v>46006</v>
      </c>
      <c r="E46" s="242">
        <f t="shared" ref="E46:E48" si="102">D46</f>
        <v>46006</v>
      </c>
      <c r="F46" s="242">
        <f t="shared" ref="F46:F48" si="103">E46</f>
        <v>46006</v>
      </c>
      <c r="G46" s="242">
        <f t="shared" ref="G46:G48" si="104">F46</f>
        <v>46006</v>
      </c>
      <c r="H46" s="242">
        <f t="shared" ref="H46:H48" si="105">G46+1</f>
        <v>46007</v>
      </c>
      <c r="I46" s="242">
        <f t="shared" ref="I46:I48" si="106">H46+3</f>
        <v>46010</v>
      </c>
      <c r="J46" s="242">
        <f t="shared" ref="J46:J48" si="107">I46</f>
        <v>46010</v>
      </c>
      <c r="K46" s="248" t="s">
        <v>1736</v>
      </c>
      <c r="L46" s="242">
        <f t="shared" ref="L46:L48" si="108">J46+6</f>
        <v>46016</v>
      </c>
      <c r="M46" s="242">
        <f t="shared" ref="M46:M48" si="109">L46+1</f>
        <v>46017</v>
      </c>
      <c r="N46" s="242">
        <f t="shared" ref="N46:N48" si="110">M46+1</f>
        <v>46018</v>
      </c>
      <c r="O46" s="242">
        <f t="shared" ref="O46:O48" si="111">N46+1</f>
        <v>46019</v>
      </c>
      <c r="P46" s="242">
        <f t="shared" ref="P46:P48" si="112">O46+6</f>
        <v>46025</v>
      </c>
      <c r="Q46" s="242">
        <f t="shared" ref="Q46:Q48" si="113">P46</f>
        <v>46025</v>
      </c>
      <c r="R46" s="242">
        <f t="shared" ref="R46:R48" si="114">Q46+1</f>
        <v>46026</v>
      </c>
      <c r="S46" s="242">
        <f t="shared" ref="S46:S48" si="115">R46+1</f>
        <v>46027</v>
      </c>
    </row>
    <row r="47" spans="1:20" s="244" customFormat="1" ht="15" customHeight="1" x14ac:dyDescent="0.2">
      <c r="A47" s="28" t="s">
        <v>1639</v>
      </c>
      <c r="B47" s="248" t="s">
        <v>1651</v>
      </c>
      <c r="C47" s="242">
        <v>46012</v>
      </c>
      <c r="D47" s="242">
        <f t="shared" si="101"/>
        <v>46013</v>
      </c>
      <c r="E47" s="242">
        <f t="shared" si="102"/>
        <v>46013</v>
      </c>
      <c r="F47" s="242">
        <f t="shared" si="103"/>
        <v>46013</v>
      </c>
      <c r="G47" s="242">
        <f t="shared" si="104"/>
        <v>46013</v>
      </c>
      <c r="H47" s="242">
        <f t="shared" si="105"/>
        <v>46014</v>
      </c>
      <c r="I47" s="242">
        <f t="shared" si="106"/>
        <v>46017</v>
      </c>
      <c r="J47" s="242">
        <f t="shared" si="107"/>
        <v>46017</v>
      </c>
      <c r="K47" s="248" t="s">
        <v>1650</v>
      </c>
      <c r="L47" s="242">
        <f t="shared" si="108"/>
        <v>46023</v>
      </c>
      <c r="M47" s="242">
        <f t="shared" si="109"/>
        <v>46024</v>
      </c>
      <c r="N47" s="242">
        <f t="shared" si="110"/>
        <v>46025</v>
      </c>
      <c r="O47" s="242">
        <f t="shared" si="111"/>
        <v>46026</v>
      </c>
      <c r="P47" s="242">
        <f t="shared" si="112"/>
        <v>46032</v>
      </c>
      <c r="Q47" s="242">
        <f t="shared" si="113"/>
        <v>46032</v>
      </c>
      <c r="R47" s="242">
        <f t="shared" si="114"/>
        <v>46033</v>
      </c>
      <c r="S47" s="242">
        <f t="shared" si="115"/>
        <v>46034</v>
      </c>
    </row>
    <row r="48" spans="1:20" s="244" customFormat="1" ht="15" customHeight="1" x14ac:dyDescent="0.2">
      <c r="A48" s="187" t="s">
        <v>1111</v>
      </c>
      <c r="B48" s="262" t="s">
        <v>1144</v>
      </c>
      <c r="C48" s="242">
        <v>46019</v>
      </c>
      <c r="D48" s="242">
        <f t="shared" si="101"/>
        <v>46020</v>
      </c>
      <c r="E48" s="242">
        <f t="shared" si="102"/>
        <v>46020</v>
      </c>
      <c r="F48" s="242">
        <f t="shared" si="103"/>
        <v>46020</v>
      </c>
      <c r="G48" s="242">
        <f t="shared" si="104"/>
        <v>46020</v>
      </c>
      <c r="H48" s="242">
        <f t="shared" si="105"/>
        <v>46021</v>
      </c>
      <c r="I48" s="242">
        <f t="shared" si="106"/>
        <v>46024</v>
      </c>
      <c r="J48" s="242">
        <f t="shared" si="107"/>
        <v>46024</v>
      </c>
      <c r="K48" s="148" t="s">
        <v>1737</v>
      </c>
      <c r="L48" s="242">
        <f t="shared" si="108"/>
        <v>46030</v>
      </c>
      <c r="M48" s="242">
        <f t="shared" si="109"/>
        <v>46031</v>
      </c>
      <c r="N48" s="242">
        <f t="shared" si="110"/>
        <v>46032</v>
      </c>
      <c r="O48" s="242">
        <f t="shared" si="111"/>
        <v>46033</v>
      </c>
      <c r="P48" s="242">
        <f t="shared" si="112"/>
        <v>46039</v>
      </c>
      <c r="Q48" s="242">
        <f t="shared" si="113"/>
        <v>46039</v>
      </c>
      <c r="R48" s="242">
        <f t="shared" si="114"/>
        <v>46040</v>
      </c>
      <c r="S48" s="242">
        <f t="shared" si="115"/>
        <v>46041</v>
      </c>
    </row>
    <row r="49" spans="1:21" s="244" customFormat="1" ht="15" customHeight="1" x14ac:dyDescent="0.2">
      <c r="A49" s="187" t="s">
        <v>1074</v>
      </c>
      <c r="B49" s="263" t="s">
        <v>1738</v>
      </c>
      <c r="C49" s="242">
        <v>46026</v>
      </c>
      <c r="D49" s="242">
        <f t="shared" ref="D49" si="116">C49+1</f>
        <v>46027</v>
      </c>
      <c r="E49" s="242">
        <f t="shared" ref="E49" si="117">D49</f>
        <v>46027</v>
      </c>
      <c r="F49" s="242">
        <f t="shared" ref="F49" si="118">E49</f>
        <v>46027</v>
      </c>
      <c r="G49" s="242">
        <f t="shared" ref="G49" si="119">F49</f>
        <v>46027</v>
      </c>
      <c r="H49" s="242">
        <f t="shared" ref="H49" si="120">G49+1</f>
        <v>46028</v>
      </c>
      <c r="I49" s="242">
        <f t="shared" ref="I49" si="121">H49+3</f>
        <v>46031</v>
      </c>
      <c r="J49" s="242">
        <f t="shared" ref="J49" si="122">I49</f>
        <v>46031</v>
      </c>
      <c r="K49" s="248" t="s">
        <v>1739</v>
      </c>
      <c r="L49" s="242">
        <f t="shared" ref="L49" si="123">J49+6</f>
        <v>46037</v>
      </c>
      <c r="M49" s="242">
        <f t="shared" ref="M49" si="124">L49+1</f>
        <v>46038</v>
      </c>
      <c r="N49" s="242">
        <f t="shared" ref="N49" si="125">M49+1</f>
        <v>46039</v>
      </c>
      <c r="O49" s="242">
        <f t="shared" ref="O49" si="126">N49+1</f>
        <v>46040</v>
      </c>
      <c r="P49" s="242">
        <f t="shared" ref="P49" si="127">O49+6</f>
        <v>46046</v>
      </c>
      <c r="Q49" s="242">
        <f t="shared" ref="Q49" si="128">P49</f>
        <v>46046</v>
      </c>
      <c r="R49" s="242">
        <f t="shared" ref="R49" si="129">Q49+1</f>
        <v>46047</v>
      </c>
      <c r="S49" s="242">
        <f t="shared" ref="S49" si="130">R49+1</f>
        <v>46048</v>
      </c>
    </row>
    <row r="50" spans="1:21" x14ac:dyDescent="0.25">
      <c r="A50" s="6"/>
      <c r="B50" s="6"/>
      <c r="C50" s="6"/>
      <c r="D50" s="6"/>
      <c r="E50" s="6"/>
      <c r="F50" s="6"/>
      <c r="G50" s="6"/>
      <c r="H50" s="6"/>
      <c r="I50" s="6"/>
      <c r="J50" s="6"/>
      <c r="K50" s="264"/>
      <c r="L50" s="6"/>
      <c r="M50" s="6"/>
      <c r="N50" s="6"/>
      <c r="O50" s="6"/>
    </row>
    <row r="51" spans="1:21" ht="16.2" x14ac:dyDescent="0.35">
      <c r="A51" s="265" t="s">
        <v>247</v>
      </c>
      <c r="B51" s="511" t="s">
        <v>1740</v>
      </c>
      <c r="C51" s="511"/>
      <c r="D51" s="511"/>
      <c r="E51" s="511"/>
      <c r="F51" s="511"/>
      <c r="G51" s="511"/>
      <c r="H51" s="511"/>
      <c r="I51" s="511"/>
      <c r="J51" s="511"/>
      <c r="K51" s="511"/>
      <c r="L51" s="6"/>
      <c r="M51" s="6"/>
      <c r="N51" s="6"/>
      <c r="O51" s="6"/>
      <c r="P51" s="6"/>
      <c r="Q51" s="6"/>
      <c r="R51" s="6"/>
      <c r="S51" s="6"/>
    </row>
    <row r="52" spans="1:21" ht="16.2" x14ac:dyDescent="0.35">
      <c r="A52" s="266" t="s">
        <v>563</v>
      </c>
      <c r="B52" s="596" t="s">
        <v>1741</v>
      </c>
      <c r="C52" s="596"/>
      <c r="D52" s="596"/>
      <c r="E52" s="596"/>
      <c r="F52" s="596"/>
      <c r="G52" s="596"/>
      <c r="H52" s="596"/>
      <c r="I52" s="596"/>
      <c r="J52" s="596"/>
      <c r="K52" s="596"/>
      <c r="L52" s="6"/>
      <c r="M52" s="6"/>
      <c r="N52" s="6"/>
      <c r="O52" s="6"/>
      <c r="P52" s="6"/>
      <c r="Q52" s="6"/>
      <c r="R52" s="6"/>
      <c r="S52" s="6"/>
      <c r="T52" s="6"/>
      <c r="U52" s="6"/>
    </row>
    <row r="53" spans="1:21" ht="16.2" x14ac:dyDescent="0.25">
      <c r="A53" s="31" t="s">
        <v>1742</v>
      </c>
      <c r="B53" s="513" t="s">
        <v>1060</v>
      </c>
      <c r="C53" s="513"/>
      <c r="D53" s="513"/>
      <c r="E53" s="513"/>
      <c r="F53" s="513"/>
      <c r="G53" s="513"/>
      <c r="H53" s="513"/>
      <c r="I53" s="513"/>
      <c r="J53" s="513"/>
      <c r="K53" s="513"/>
      <c r="L53" s="6"/>
      <c r="M53" s="6"/>
      <c r="N53" s="6"/>
      <c r="O53" s="6"/>
      <c r="P53" s="6"/>
      <c r="Q53" s="6"/>
      <c r="R53" s="6"/>
      <c r="S53" s="6"/>
    </row>
    <row r="54" spans="1:21" ht="16.2" x14ac:dyDescent="0.25">
      <c r="A54" s="31" t="s">
        <v>1743</v>
      </c>
      <c r="B54" s="513" t="s">
        <v>1744</v>
      </c>
      <c r="C54" s="513"/>
      <c r="D54" s="513"/>
      <c r="E54" s="513"/>
      <c r="F54" s="513"/>
      <c r="G54" s="513"/>
      <c r="H54" s="513"/>
      <c r="I54" s="513"/>
      <c r="J54" s="513"/>
      <c r="K54" s="513"/>
      <c r="L54" s="6"/>
      <c r="M54" s="6"/>
      <c r="N54" s="6"/>
      <c r="O54" s="6"/>
      <c r="P54" s="6"/>
      <c r="Q54" s="6"/>
      <c r="R54" s="6"/>
      <c r="S54" s="6"/>
    </row>
    <row r="55" spans="1:21" ht="16.2" x14ac:dyDescent="0.35">
      <c r="A55" s="32" t="s">
        <v>838</v>
      </c>
      <c r="B55" s="513" t="s">
        <v>1745</v>
      </c>
      <c r="C55" s="513"/>
      <c r="D55" s="513"/>
      <c r="E55" s="513"/>
      <c r="F55" s="513"/>
      <c r="G55" s="513"/>
      <c r="H55" s="513"/>
      <c r="I55" s="513"/>
      <c r="J55" s="513"/>
      <c r="K55" s="513"/>
      <c r="L55" s="6"/>
      <c r="M55" s="6"/>
      <c r="N55" s="6"/>
      <c r="O55" s="6"/>
      <c r="P55" s="6"/>
      <c r="Q55" s="6"/>
      <c r="R55" s="6"/>
      <c r="S55" s="6"/>
    </row>
    <row r="56" spans="1:21" ht="16.2" x14ac:dyDescent="0.35">
      <c r="A56" s="32" t="s">
        <v>851</v>
      </c>
      <c r="B56" s="513" t="s">
        <v>1746</v>
      </c>
      <c r="C56" s="513"/>
      <c r="D56" s="513"/>
      <c r="E56" s="513"/>
      <c r="F56" s="513"/>
      <c r="G56" s="513"/>
      <c r="H56" s="513"/>
      <c r="I56" s="513"/>
      <c r="J56" s="513"/>
      <c r="K56" s="513"/>
      <c r="L56" s="6"/>
      <c r="M56" s="6"/>
      <c r="N56" s="6"/>
      <c r="O56" s="6"/>
      <c r="P56" s="6"/>
      <c r="Q56" s="6"/>
      <c r="R56" s="6"/>
      <c r="S56" s="6"/>
    </row>
    <row r="57" spans="1:21" ht="16.2" x14ac:dyDescent="0.35">
      <c r="A57" s="32" t="s">
        <v>561</v>
      </c>
      <c r="B57" s="513" t="s">
        <v>1747</v>
      </c>
      <c r="C57" s="513"/>
      <c r="D57" s="513"/>
      <c r="E57" s="513"/>
      <c r="F57" s="513"/>
      <c r="G57" s="513"/>
      <c r="H57" s="513"/>
      <c r="I57" s="513"/>
      <c r="J57" s="513"/>
      <c r="K57" s="513"/>
    </row>
  </sheetData>
  <mergeCells count="42">
    <mergeCell ref="B1:O1"/>
    <mergeCell ref="B2:O2"/>
    <mergeCell ref="A4:O4"/>
    <mergeCell ref="C5:D5"/>
    <mergeCell ref="E5:F5"/>
    <mergeCell ref="G5:H5"/>
    <mergeCell ref="I5:J5"/>
    <mergeCell ref="L5:M5"/>
    <mergeCell ref="N5:O5"/>
    <mergeCell ref="P5:Q5"/>
    <mergeCell ref="R5:S5"/>
    <mergeCell ref="C6:D6"/>
    <mergeCell ref="E6:F6"/>
    <mergeCell ref="G6:H6"/>
    <mergeCell ref="I6:J6"/>
    <mergeCell ref="L6:M6"/>
    <mergeCell ref="N6:O6"/>
    <mergeCell ref="P6:Q6"/>
    <mergeCell ref="R6:S6"/>
    <mergeCell ref="N7:O7"/>
    <mergeCell ref="P7:Q7"/>
    <mergeCell ref="R7:S7"/>
    <mergeCell ref="C9:J9"/>
    <mergeCell ref="C10:J10"/>
    <mergeCell ref="C7:D7"/>
    <mergeCell ref="E7:F7"/>
    <mergeCell ref="G7:H7"/>
    <mergeCell ref="I7:J7"/>
    <mergeCell ref="L7:M7"/>
    <mergeCell ref="C11:J11"/>
    <mergeCell ref="C12:J12"/>
    <mergeCell ref="C39:J39"/>
    <mergeCell ref="C40:J40"/>
    <mergeCell ref="N43:S43"/>
    <mergeCell ref="B55:K55"/>
    <mergeCell ref="B56:K56"/>
    <mergeCell ref="B57:K57"/>
    <mergeCell ref="B44:J44"/>
    <mergeCell ref="B51:K51"/>
    <mergeCell ref="B52:K52"/>
    <mergeCell ref="B53:K53"/>
    <mergeCell ref="B54:K54"/>
  </mergeCells>
  <phoneticPr fontId="91" type="noConversion"/>
  <pageMargins left="0.7" right="0.7" top="0.75" bottom="0.75" header="0.3" footer="0.3"/>
  <pageSetup paperSize="9" orientation="portrait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autoPageBreaks="0"/>
  </sheetPr>
  <dimension ref="A1:IY27"/>
  <sheetViews>
    <sheetView workbookViewId="0">
      <selection activeCell="K15" sqref="K15"/>
    </sheetView>
  </sheetViews>
  <sheetFormatPr defaultColWidth="9" defaultRowHeight="15.6" x14ac:dyDescent="0.25"/>
  <cols>
    <col min="1" max="1" width="20.296875" customWidth="1"/>
  </cols>
  <sheetData>
    <row r="1" spans="1:259" ht="51" customHeight="1" x14ac:dyDescent="0.25">
      <c r="B1" s="534" t="s">
        <v>0</v>
      </c>
      <c r="C1" s="534"/>
      <c r="D1" s="534"/>
      <c r="E1" s="534"/>
      <c r="F1" s="534"/>
      <c r="G1" s="534"/>
      <c r="H1" s="534"/>
      <c r="I1" s="534"/>
      <c r="J1" s="534"/>
      <c r="K1" s="534"/>
      <c r="L1" s="534"/>
      <c r="M1" s="534"/>
      <c r="N1" s="534"/>
      <c r="O1" s="534"/>
      <c r="P1" s="534"/>
      <c r="Q1" s="534"/>
      <c r="R1" s="534"/>
      <c r="S1" s="534"/>
      <c r="T1" s="534"/>
      <c r="U1" s="534"/>
      <c r="V1" s="534"/>
      <c r="W1" s="534"/>
      <c r="X1" s="1"/>
      <c r="Y1" s="1"/>
    </row>
    <row r="2" spans="1:259" ht="17.100000000000001" customHeight="1" x14ac:dyDescent="0.25">
      <c r="B2" s="535" t="s">
        <v>1</v>
      </c>
      <c r="C2" s="535"/>
      <c r="D2" s="535"/>
      <c r="E2" s="535"/>
      <c r="F2" s="535"/>
      <c r="G2" s="535"/>
      <c r="H2" s="535"/>
      <c r="I2" s="535"/>
      <c r="J2" s="535"/>
      <c r="K2" s="535"/>
      <c r="L2" s="535"/>
      <c r="M2" s="535"/>
      <c r="N2" s="535"/>
      <c r="O2" s="535"/>
      <c r="P2" s="535"/>
      <c r="Q2" s="535"/>
      <c r="R2" s="535"/>
      <c r="S2" s="535"/>
      <c r="T2" s="535"/>
      <c r="U2" s="535"/>
      <c r="V2" s="535"/>
      <c r="W2" s="535"/>
      <c r="X2" s="3"/>
      <c r="Y2" s="3"/>
    </row>
    <row r="3" spans="1:259" ht="20.100000000000001" customHeight="1" x14ac:dyDescent="0.25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  <c r="IU3" s="6"/>
      <c r="IV3" s="6"/>
      <c r="IW3" s="6"/>
      <c r="IX3" s="6"/>
      <c r="IY3" s="6"/>
    </row>
    <row r="4" spans="1:259" x14ac:dyDescent="0.25">
      <c r="A4" s="672" t="s">
        <v>1748</v>
      </c>
      <c r="B4" s="672"/>
      <c r="C4" s="672"/>
      <c r="D4" s="672"/>
      <c r="E4" s="672"/>
      <c r="F4" s="672"/>
      <c r="G4" s="672"/>
      <c r="H4" s="672"/>
      <c r="I4" s="672"/>
      <c r="J4" s="672"/>
      <c r="K4" s="672"/>
      <c r="L4" s="672"/>
      <c r="M4" s="672"/>
      <c r="N4" s="672"/>
      <c r="O4" s="672"/>
      <c r="P4" s="672"/>
      <c r="Q4" s="672"/>
      <c r="R4" s="672"/>
      <c r="S4" s="672"/>
      <c r="T4" s="672"/>
      <c r="U4" s="672"/>
      <c r="V4" s="672"/>
      <c r="W4" s="672"/>
    </row>
    <row r="5" spans="1:259" x14ac:dyDescent="0.25">
      <c r="A5" s="8" t="s">
        <v>844</v>
      </c>
      <c r="B5" s="8" t="s">
        <v>845</v>
      </c>
      <c r="C5" s="587" t="s">
        <v>1749</v>
      </c>
      <c r="D5" s="588"/>
      <c r="E5" s="587" t="s">
        <v>1750</v>
      </c>
      <c r="F5" s="588"/>
      <c r="G5" s="587" t="s">
        <v>1751</v>
      </c>
      <c r="H5" s="588"/>
      <c r="I5" s="589" t="s">
        <v>1752</v>
      </c>
      <c r="J5" s="590"/>
      <c r="K5" s="589" t="s">
        <v>1753</v>
      </c>
      <c r="L5" s="590"/>
      <c r="M5" s="589" t="s">
        <v>1754</v>
      </c>
      <c r="N5" s="590"/>
      <c r="O5" s="587" t="s">
        <v>1755</v>
      </c>
      <c r="P5" s="588"/>
      <c r="Q5" s="589" t="s">
        <v>1756</v>
      </c>
      <c r="R5" s="590"/>
      <c r="S5" s="8" t="s">
        <v>845</v>
      </c>
      <c r="T5" s="589" t="s">
        <v>1753</v>
      </c>
      <c r="U5" s="590"/>
      <c r="V5" s="587" t="s">
        <v>1749</v>
      </c>
      <c r="W5" s="588"/>
    </row>
    <row r="6" spans="1:259" x14ac:dyDescent="0.25">
      <c r="A6" s="10" t="s">
        <v>13</v>
      </c>
      <c r="B6" s="10" t="s">
        <v>14</v>
      </c>
      <c r="C6" s="486" t="s">
        <v>16</v>
      </c>
      <c r="D6" s="566"/>
      <c r="E6" s="486" t="s">
        <v>332</v>
      </c>
      <c r="F6" s="566"/>
      <c r="G6" s="486" t="s">
        <v>673</v>
      </c>
      <c r="H6" s="566"/>
      <c r="I6" s="486" t="s">
        <v>1757</v>
      </c>
      <c r="J6" s="566"/>
      <c r="K6" s="486" t="s">
        <v>1758</v>
      </c>
      <c r="L6" s="566"/>
      <c r="M6" s="469" t="s">
        <v>1759</v>
      </c>
      <c r="N6" s="469"/>
      <c r="O6" s="486" t="s">
        <v>1760</v>
      </c>
      <c r="P6" s="566"/>
      <c r="Q6" s="469" t="s">
        <v>1761</v>
      </c>
      <c r="R6" s="469"/>
      <c r="S6" s="10" t="s">
        <v>14</v>
      </c>
      <c r="T6" s="486" t="s">
        <v>1758</v>
      </c>
      <c r="U6" s="566"/>
      <c r="V6" s="486" t="s">
        <v>16</v>
      </c>
      <c r="W6" s="566"/>
    </row>
    <row r="7" spans="1:259" x14ac:dyDescent="0.25">
      <c r="A7" s="10"/>
      <c r="B7" s="10"/>
      <c r="C7" s="486" t="s">
        <v>1071</v>
      </c>
      <c r="D7" s="566"/>
      <c r="E7" s="486" t="s">
        <v>1762</v>
      </c>
      <c r="F7" s="566"/>
      <c r="G7" s="486" t="s">
        <v>852</v>
      </c>
      <c r="H7" s="566"/>
      <c r="I7" s="486" t="s">
        <v>964</v>
      </c>
      <c r="J7" s="566"/>
      <c r="K7" s="486" t="s">
        <v>1530</v>
      </c>
      <c r="L7" s="566"/>
      <c r="M7" s="486" t="s">
        <v>1762</v>
      </c>
      <c r="N7" s="566"/>
      <c r="O7" s="486" t="s">
        <v>964</v>
      </c>
      <c r="P7" s="566"/>
      <c r="Q7" s="486" t="s">
        <v>853</v>
      </c>
      <c r="R7" s="566"/>
      <c r="S7" s="10"/>
      <c r="T7" s="486" t="s">
        <v>852</v>
      </c>
      <c r="U7" s="566"/>
      <c r="V7" s="486" t="s">
        <v>1071</v>
      </c>
      <c r="W7" s="566"/>
    </row>
    <row r="8" spans="1:259" x14ac:dyDescent="0.25">
      <c r="A8" s="35" t="s">
        <v>1763</v>
      </c>
      <c r="B8" s="42" t="s">
        <v>1764</v>
      </c>
      <c r="C8" s="593" t="s">
        <v>295</v>
      </c>
      <c r="D8" s="594"/>
      <c r="E8" s="594"/>
      <c r="F8" s="594"/>
      <c r="G8" s="594"/>
      <c r="H8" s="594"/>
      <c r="I8" s="594"/>
      <c r="J8" s="594"/>
      <c r="K8" s="594"/>
      <c r="L8" s="594"/>
      <c r="M8" s="594"/>
      <c r="N8" s="594"/>
      <c r="O8" s="594"/>
      <c r="P8" s="594"/>
      <c r="Q8" s="594"/>
      <c r="R8" s="595"/>
      <c r="S8" s="42" t="s">
        <v>1765</v>
      </c>
      <c r="T8" s="593" t="s">
        <v>295</v>
      </c>
      <c r="U8" s="594"/>
      <c r="V8" s="594"/>
      <c r="W8" s="595"/>
    </row>
    <row r="9" spans="1:259" x14ac:dyDescent="0.25">
      <c r="A9" s="35" t="s">
        <v>1766</v>
      </c>
      <c r="B9" s="47" t="s">
        <v>1767</v>
      </c>
      <c r="C9" s="43">
        <v>45990</v>
      </c>
      <c r="D9" s="44">
        <f t="shared" ref="D9:D11" si="0">C9+1</f>
        <v>45991</v>
      </c>
      <c r="E9" s="242">
        <f t="shared" ref="E9:E11" si="1">D9+3</f>
        <v>45994</v>
      </c>
      <c r="F9" s="56">
        <f t="shared" ref="F9:J14" si="2">E9+1</f>
        <v>45995</v>
      </c>
      <c r="G9" s="56">
        <f t="shared" si="2"/>
        <v>45996</v>
      </c>
      <c r="H9" s="56">
        <f t="shared" si="2"/>
        <v>45997</v>
      </c>
      <c r="I9" s="56">
        <f t="shared" si="2"/>
        <v>45998</v>
      </c>
      <c r="J9" s="56">
        <f t="shared" si="2"/>
        <v>45999</v>
      </c>
      <c r="K9" s="56">
        <f t="shared" ref="K9:K14" si="3">J9+5</f>
        <v>46004</v>
      </c>
      <c r="L9" s="56">
        <f t="shared" ref="L9:L14" si="4">K9</f>
        <v>46004</v>
      </c>
      <c r="M9" s="56">
        <f t="shared" ref="M9:M14" si="5">L9+4</f>
        <v>46008</v>
      </c>
      <c r="N9" s="56">
        <f t="shared" ref="N9:N14" si="6">M9+1</f>
        <v>46009</v>
      </c>
      <c r="O9" s="242">
        <f t="shared" ref="O9:O14" si="7">N9+3</f>
        <v>46012</v>
      </c>
      <c r="P9" s="56">
        <f t="shared" ref="P9:P14" si="8">O9+1</f>
        <v>46013</v>
      </c>
      <c r="Q9" s="242">
        <f t="shared" ref="Q9:Q14" si="9">P9+3</f>
        <v>46016</v>
      </c>
      <c r="R9" s="56">
        <f t="shared" ref="R9:R14" si="10">Q9+1</f>
        <v>46017</v>
      </c>
      <c r="S9" s="47" t="s">
        <v>1768</v>
      </c>
      <c r="T9" s="242">
        <f t="shared" ref="T9:T14" si="11">R9+7</f>
        <v>46024</v>
      </c>
      <c r="U9" s="56">
        <f t="shared" ref="U9:U14" si="12">T9+1</f>
        <v>46025</v>
      </c>
      <c r="V9" s="242">
        <f t="shared" ref="V9:V14" si="13">U9+7</f>
        <v>46032</v>
      </c>
      <c r="W9" s="56">
        <f t="shared" ref="W9:W14" si="14">V9+1</f>
        <v>46033</v>
      </c>
    </row>
    <row r="10" spans="1:259" x14ac:dyDescent="0.25">
      <c r="A10" s="35" t="s">
        <v>1769</v>
      </c>
      <c r="B10" s="42" t="s">
        <v>1770</v>
      </c>
      <c r="C10" s="204" t="s">
        <v>40</v>
      </c>
      <c r="D10" s="204" t="s">
        <v>40</v>
      </c>
      <c r="E10" s="242">
        <v>46001</v>
      </c>
      <c r="F10" s="56">
        <f t="shared" si="2"/>
        <v>46002</v>
      </c>
      <c r="G10" s="56">
        <f t="shared" si="2"/>
        <v>46003</v>
      </c>
      <c r="H10" s="56">
        <f t="shared" si="2"/>
        <v>46004</v>
      </c>
      <c r="I10" s="56">
        <f t="shared" si="2"/>
        <v>46005</v>
      </c>
      <c r="J10" s="56">
        <f t="shared" si="2"/>
        <v>46006</v>
      </c>
      <c r="K10" s="56">
        <f t="shared" si="3"/>
        <v>46011</v>
      </c>
      <c r="L10" s="56">
        <f t="shared" si="4"/>
        <v>46011</v>
      </c>
      <c r="M10" s="56">
        <f t="shared" si="5"/>
        <v>46015</v>
      </c>
      <c r="N10" s="56">
        <f t="shared" si="6"/>
        <v>46016</v>
      </c>
      <c r="O10" s="242">
        <f t="shared" si="7"/>
        <v>46019</v>
      </c>
      <c r="P10" s="56">
        <f t="shared" si="8"/>
        <v>46020</v>
      </c>
      <c r="Q10" s="242">
        <f t="shared" si="9"/>
        <v>46023</v>
      </c>
      <c r="R10" s="56">
        <f t="shared" si="10"/>
        <v>46024</v>
      </c>
      <c r="S10" s="42" t="s">
        <v>1771</v>
      </c>
      <c r="T10" s="242">
        <f t="shared" si="11"/>
        <v>46031</v>
      </c>
      <c r="U10" s="56">
        <f t="shared" si="12"/>
        <v>46032</v>
      </c>
      <c r="V10" s="242">
        <f t="shared" si="13"/>
        <v>46039</v>
      </c>
      <c r="W10" s="56">
        <f t="shared" si="14"/>
        <v>46040</v>
      </c>
    </row>
    <row r="11" spans="1:259" x14ac:dyDescent="0.25">
      <c r="A11" s="35" t="s">
        <v>1772</v>
      </c>
      <c r="B11" s="47" t="s">
        <v>1773</v>
      </c>
      <c r="C11" s="43">
        <v>46004</v>
      </c>
      <c r="D11" s="44">
        <f t="shared" si="0"/>
        <v>46005</v>
      </c>
      <c r="E11" s="242">
        <f t="shared" si="1"/>
        <v>46008</v>
      </c>
      <c r="F11" s="56">
        <f t="shared" si="2"/>
        <v>46009</v>
      </c>
      <c r="G11" s="56">
        <f t="shared" si="2"/>
        <v>46010</v>
      </c>
      <c r="H11" s="56">
        <f t="shared" si="2"/>
        <v>46011</v>
      </c>
      <c r="I11" s="56">
        <f t="shared" si="2"/>
        <v>46012</v>
      </c>
      <c r="J11" s="56">
        <f t="shared" si="2"/>
        <v>46013</v>
      </c>
      <c r="K11" s="56">
        <f t="shared" si="3"/>
        <v>46018</v>
      </c>
      <c r="L11" s="56">
        <f t="shared" si="4"/>
        <v>46018</v>
      </c>
      <c r="M11" s="56">
        <f t="shared" si="5"/>
        <v>46022</v>
      </c>
      <c r="N11" s="56">
        <f t="shared" si="6"/>
        <v>46023</v>
      </c>
      <c r="O11" s="242">
        <f t="shared" si="7"/>
        <v>46026</v>
      </c>
      <c r="P11" s="56">
        <f t="shared" si="8"/>
        <v>46027</v>
      </c>
      <c r="Q11" s="242">
        <f t="shared" si="9"/>
        <v>46030</v>
      </c>
      <c r="R11" s="56">
        <f t="shared" si="10"/>
        <v>46031</v>
      </c>
      <c r="S11" s="47" t="s">
        <v>1774</v>
      </c>
      <c r="T11" s="242">
        <f t="shared" si="11"/>
        <v>46038</v>
      </c>
      <c r="U11" s="56">
        <f t="shared" si="12"/>
        <v>46039</v>
      </c>
      <c r="V11" s="242">
        <f t="shared" si="13"/>
        <v>46046</v>
      </c>
      <c r="W11" s="56">
        <f t="shared" si="14"/>
        <v>46047</v>
      </c>
    </row>
    <row r="12" spans="1:259" x14ac:dyDescent="0.25">
      <c r="A12" s="35" t="s">
        <v>1775</v>
      </c>
      <c r="B12" s="47" t="s">
        <v>1776</v>
      </c>
      <c r="C12" s="204" t="s">
        <v>40</v>
      </c>
      <c r="D12" s="204" t="s">
        <v>40</v>
      </c>
      <c r="E12" s="242">
        <v>46015</v>
      </c>
      <c r="F12" s="56">
        <f t="shared" si="2"/>
        <v>46016</v>
      </c>
      <c r="G12" s="56">
        <f t="shared" si="2"/>
        <v>46017</v>
      </c>
      <c r="H12" s="56">
        <f t="shared" si="2"/>
        <v>46018</v>
      </c>
      <c r="I12" s="56">
        <f t="shared" si="2"/>
        <v>46019</v>
      </c>
      <c r="J12" s="56">
        <f t="shared" si="2"/>
        <v>46020</v>
      </c>
      <c r="K12" s="56">
        <f t="shared" si="3"/>
        <v>46025</v>
      </c>
      <c r="L12" s="56">
        <f t="shared" si="4"/>
        <v>46025</v>
      </c>
      <c r="M12" s="56">
        <f t="shared" si="5"/>
        <v>46029</v>
      </c>
      <c r="N12" s="56">
        <f t="shared" si="6"/>
        <v>46030</v>
      </c>
      <c r="O12" s="242">
        <f t="shared" si="7"/>
        <v>46033</v>
      </c>
      <c r="P12" s="56">
        <f t="shared" si="8"/>
        <v>46034</v>
      </c>
      <c r="Q12" s="242">
        <f t="shared" si="9"/>
        <v>46037</v>
      </c>
      <c r="R12" s="56">
        <f t="shared" si="10"/>
        <v>46038</v>
      </c>
      <c r="S12" s="47" t="s">
        <v>1777</v>
      </c>
      <c r="T12" s="242">
        <f t="shared" si="11"/>
        <v>46045</v>
      </c>
      <c r="U12" s="56">
        <f t="shared" si="12"/>
        <v>46046</v>
      </c>
      <c r="V12" s="242">
        <f t="shared" si="13"/>
        <v>46053</v>
      </c>
      <c r="W12" s="56">
        <f t="shared" si="14"/>
        <v>46054</v>
      </c>
    </row>
    <row r="13" spans="1:259" x14ac:dyDescent="0.25">
      <c r="A13" s="50" t="s">
        <v>1778</v>
      </c>
      <c r="B13" s="42" t="s">
        <v>1779</v>
      </c>
      <c r="C13" s="43">
        <v>46018</v>
      </c>
      <c r="D13" s="44">
        <f t="shared" ref="D13:D14" si="15">C13+1</f>
        <v>46019</v>
      </c>
      <c r="E13" s="242">
        <f t="shared" ref="E13:E14" si="16">D13+3</f>
        <v>46022</v>
      </c>
      <c r="F13" s="56">
        <f t="shared" si="2"/>
        <v>46023</v>
      </c>
      <c r="G13" s="56">
        <f t="shared" si="2"/>
        <v>46024</v>
      </c>
      <c r="H13" s="56">
        <f t="shared" si="2"/>
        <v>46025</v>
      </c>
      <c r="I13" s="56">
        <f t="shared" si="2"/>
        <v>46026</v>
      </c>
      <c r="J13" s="56">
        <f t="shared" si="2"/>
        <v>46027</v>
      </c>
      <c r="K13" s="56">
        <f t="shared" si="3"/>
        <v>46032</v>
      </c>
      <c r="L13" s="56">
        <f t="shared" si="4"/>
        <v>46032</v>
      </c>
      <c r="M13" s="56">
        <f t="shared" si="5"/>
        <v>46036</v>
      </c>
      <c r="N13" s="56">
        <f t="shared" si="6"/>
        <v>46037</v>
      </c>
      <c r="O13" s="242">
        <f t="shared" si="7"/>
        <v>46040</v>
      </c>
      <c r="P13" s="56">
        <f t="shared" si="8"/>
        <v>46041</v>
      </c>
      <c r="Q13" s="242">
        <f t="shared" si="9"/>
        <v>46044</v>
      </c>
      <c r="R13" s="56">
        <f t="shared" si="10"/>
        <v>46045</v>
      </c>
      <c r="S13" s="42" t="s">
        <v>1780</v>
      </c>
      <c r="T13" s="242">
        <f t="shared" si="11"/>
        <v>46052</v>
      </c>
      <c r="U13" s="56">
        <f t="shared" si="12"/>
        <v>46053</v>
      </c>
      <c r="V13" s="242">
        <f t="shared" si="13"/>
        <v>46060</v>
      </c>
      <c r="W13" s="56">
        <f t="shared" si="14"/>
        <v>46061</v>
      </c>
    </row>
    <row r="14" spans="1:259" x14ac:dyDescent="0.25">
      <c r="A14" s="50" t="s">
        <v>1477</v>
      </c>
      <c r="B14" s="42" t="s">
        <v>1781</v>
      </c>
      <c r="C14" s="43">
        <v>46025</v>
      </c>
      <c r="D14" s="44">
        <f t="shared" si="15"/>
        <v>46026</v>
      </c>
      <c r="E14" s="242">
        <f t="shared" si="16"/>
        <v>46029</v>
      </c>
      <c r="F14" s="56">
        <f t="shared" si="2"/>
        <v>46030</v>
      </c>
      <c r="G14" s="56">
        <f t="shared" si="2"/>
        <v>46031</v>
      </c>
      <c r="H14" s="56">
        <f t="shared" si="2"/>
        <v>46032</v>
      </c>
      <c r="I14" s="56">
        <f t="shared" si="2"/>
        <v>46033</v>
      </c>
      <c r="J14" s="56">
        <f t="shared" si="2"/>
        <v>46034</v>
      </c>
      <c r="K14" s="56">
        <f t="shared" si="3"/>
        <v>46039</v>
      </c>
      <c r="L14" s="56">
        <f t="shared" si="4"/>
        <v>46039</v>
      </c>
      <c r="M14" s="56">
        <f t="shared" si="5"/>
        <v>46043</v>
      </c>
      <c r="N14" s="56">
        <f t="shared" si="6"/>
        <v>46044</v>
      </c>
      <c r="O14" s="242">
        <f t="shared" si="7"/>
        <v>46047</v>
      </c>
      <c r="P14" s="56">
        <f t="shared" si="8"/>
        <v>46048</v>
      </c>
      <c r="Q14" s="242">
        <f t="shared" si="9"/>
        <v>46051</v>
      </c>
      <c r="R14" s="56">
        <f t="shared" si="10"/>
        <v>46052</v>
      </c>
      <c r="S14" s="42" t="s">
        <v>1782</v>
      </c>
      <c r="T14" s="242">
        <f t="shared" si="11"/>
        <v>46059</v>
      </c>
      <c r="U14" s="56">
        <f t="shared" si="12"/>
        <v>46060</v>
      </c>
      <c r="V14" s="242">
        <f t="shared" si="13"/>
        <v>46067</v>
      </c>
      <c r="W14" s="56">
        <f t="shared" si="14"/>
        <v>46068</v>
      </c>
    </row>
    <row r="15" spans="1:259" x14ac:dyDescent="0.25">
      <c r="A15" s="243" t="s">
        <v>1783</v>
      </c>
      <c r="B15" s="36" t="s">
        <v>1784</v>
      </c>
      <c r="C15" s="43">
        <v>46032</v>
      </c>
      <c r="D15" s="44">
        <f t="shared" ref="D15:D16" si="17">C15+1</f>
        <v>46033</v>
      </c>
      <c r="E15" s="242">
        <f t="shared" ref="E15:E17" si="18">D15+3</f>
        <v>46036</v>
      </c>
      <c r="F15" s="56">
        <f t="shared" ref="F15:F17" si="19">E15+1</f>
        <v>46037</v>
      </c>
      <c r="G15" s="56">
        <f t="shared" ref="G15:G17" si="20">F15+1</f>
        <v>46038</v>
      </c>
      <c r="H15" s="56">
        <f t="shared" ref="H15:H17" si="21">G15+1</f>
        <v>46039</v>
      </c>
      <c r="I15" s="56">
        <f t="shared" ref="I15:I17" si="22">H15+1</f>
        <v>46040</v>
      </c>
      <c r="J15" s="56">
        <f t="shared" ref="J15:J17" si="23">I15+1</f>
        <v>46041</v>
      </c>
      <c r="K15" s="56">
        <f t="shared" ref="K15:K17" si="24">J15+5</f>
        <v>46046</v>
      </c>
      <c r="L15" s="56">
        <f t="shared" ref="L15:L17" si="25">K15</f>
        <v>46046</v>
      </c>
      <c r="M15" s="56">
        <f t="shared" ref="M15:M17" si="26">L15+4</f>
        <v>46050</v>
      </c>
      <c r="N15" s="56">
        <f t="shared" ref="N15:N17" si="27">M15+1</f>
        <v>46051</v>
      </c>
      <c r="O15" s="242">
        <f t="shared" ref="O15:O17" si="28">N15+3</f>
        <v>46054</v>
      </c>
      <c r="P15" s="56">
        <f t="shared" ref="P15:P17" si="29">O15+1</f>
        <v>46055</v>
      </c>
      <c r="Q15" s="242">
        <f t="shared" ref="Q15:Q17" si="30">P15+3</f>
        <v>46058</v>
      </c>
      <c r="R15" s="56">
        <f t="shared" ref="R15:R17" si="31">Q15+1</f>
        <v>46059</v>
      </c>
      <c r="S15" s="42" t="s">
        <v>1785</v>
      </c>
      <c r="T15" s="242">
        <f t="shared" ref="T15:T17" si="32">R15+7</f>
        <v>46066</v>
      </c>
      <c r="U15" s="56">
        <f t="shared" ref="U15:U17" si="33">T15+1</f>
        <v>46067</v>
      </c>
      <c r="V15" s="242">
        <f t="shared" ref="V15:V17" si="34">U15+7</f>
        <v>46074</v>
      </c>
      <c r="W15" s="56">
        <f t="shared" ref="W15:W17" si="35">V15+1</f>
        <v>46075</v>
      </c>
    </row>
    <row r="16" spans="1:259" hidden="1" x14ac:dyDescent="0.25">
      <c r="A16" s="66" t="s">
        <v>1766</v>
      </c>
      <c r="B16" s="36" t="s">
        <v>1786</v>
      </c>
      <c r="C16" s="43">
        <v>46039</v>
      </c>
      <c r="D16" s="44">
        <f t="shared" si="17"/>
        <v>46040</v>
      </c>
      <c r="E16" s="242">
        <f t="shared" si="18"/>
        <v>46043</v>
      </c>
      <c r="F16" s="56">
        <f t="shared" si="19"/>
        <v>46044</v>
      </c>
      <c r="G16" s="56">
        <f t="shared" si="20"/>
        <v>46045</v>
      </c>
      <c r="H16" s="56">
        <f t="shared" si="21"/>
        <v>46046</v>
      </c>
      <c r="I16" s="56">
        <f t="shared" si="22"/>
        <v>46047</v>
      </c>
      <c r="J16" s="56">
        <f t="shared" si="23"/>
        <v>46048</v>
      </c>
      <c r="K16" s="56">
        <f t="shared" si="24"/>
        <v>46053</v>
      </c>
      <c r="L16" s="56">
        <f t="shared" si="25"/>
        <v>46053</v>
      </c>
      <c r="M16" s="56">
        <f t="shared" si="26"/>
        <v>46057</v>
      </c>
      <c r="N16" s="56">
        <f t="shared" si="27"/>
        <v>46058</v>
      </c>
      <c r="O16" s="242">
        <f t="shared" si="28"/>
        <v>46061</v>
      </c>
      <c r="P16" s="56">
        <f t="shared" si="29"/>
        <v>46062</v>
      </c>
      <c r="Q16" s="242">
        <f t="shared" si="30"/>
        <v>46065</v>
      </c>
      <c r="R16" s="56">
        <f t="shared" si="31"/>
        <v>46066</v>
      </c>
      <c r="S16" s="42" t="s">
        <v>1787</v>
      </c>
      <c r="T16" s="242">
        <f t="shared" si="32"/>
        <v>46073</v>
      </c>
      <c r="U16" s="56">
        <f t="shared" si="33"/>
        <v>46074</v>
      </c>
      <c r="V16" s="242">
        <f t="shared" si="34"/>
        <v>46081</v>
      </c>
      <c r="W16" s="56">
        <f t="shared" si="35"/>
        <v>46082</v>
      </c>
    </row>
    <row r="17" spans="1:23" hidden="1" x14ac:dyDescent="0.25">
      <c r="A17" s="66" t="s">
        <v>1769</v>
      </c>
      <c r="B17" s="36" t="s">
        <v>1788</v>
      </c>
      <c r="C17" s="43">
        <v>46046</v>
      </c>
      <c r="D17" s="44">
        <f t="shared" ref="D17" si="36">C17+1</f>
        <v>46047</v>
      </c>
      <c r="E17" s="242">
        <f t="shared" si="18"/>
        <v>46050</v>
      </c>
      <c r="F17" s="56">
        <f t="shared" si="19"/>
        <v>46051</v>
      </c>
      <c r="G17" s="56">
        <f t="shared" si="20"/>
        <v>46052</v>
      </c>
      <c r="H17" s="56">
        <f t="shared" si="21"/>
        <v>46053</v>
      </c>
      <c r="I17" s="56">
        <f t="shared" si="22"/>
        <v>46054</v>
      </c>
      <c r="J17" s="56">
        <f t="shared" si="23"/>
        <v>46055</v>
      </c>
      <c r="K17" s="56">
        <f t="shared" si="24"/>
        <v>46060</v>
      </c>
      <c r="L17" s="56">
        <f t="shared" si="25"/>
        <v>46060</v>
      </c>
      <c r="M17" s="56">
        <f t="shared" si="26"/>
        <v>46064</v>
      </c>
      <c r="N17" s="56">
        <f t="shared" si="27"/>
        <v>46065</v>
      </c>
      <c r="O17" s="242">
        <f t="shared" si="28"/>
        <v>46068</v>
      </c>
      <c r="P17" s="56">
        <f t="shared" si="29"/>
        <v>46069</v>
      </c>
      <c r="Q17" s="242">
        <f t="shared" si="30"/>
        <v>46072</v>
      </c>
      <c r="R17" s="56">
        <f t="shared" si="31"/>
        <v>46073</v>
      </c>
      <c r="S17" s="42" t="s">
        <v>1789</v>
      </c>
      <c r="T17" s="242">
        <f t="shared" si="32"/>
        <v>46080</v>
      </c>
      <c r="U17" s="56">
        <f t="shared" si="33"/>
        <v>46081</v>
      </c>
      <c r="V17" s="242">
        <f t="shared" si="34"/>
        <v>46088</v>
      </c>
      <c r="W17" s="56">
        <f t="shared" si="35"/>
        <v>46089</v>
      </c>
    </row>
    <row r="19" spans="1:23" ht="16.2" x14ac:dyDescent="0.35">
      <c r="A19" s="30" t="s">
        <v>247</v>
      </c>
      <c r="B19" s="511" t="s">
        <v>1790</v>
      </c>
      <c r="C19" s="511"/>
      <c r="D19" s="511"/>
      <c r="E19" s="511"/>
      <c r="F19" s="511"/>
      <c r="G19" s="511"/>
      <c r="H19" s="511"/>
      <c r="I19" s="511"/>
      <c r="J19" s="511"/>
      <c r="K19" s="511"/>
      <c r="L19" s="511"/>
      <c r="M19" s="511"/>
      <c r="N19" s="511"/>
      <c r="O19" s="6"/>
      <c r="P19" s="6"/>
      <c r="Q19" s="6"/>
      <c r="R19" s="6"/>
      <c r="S19" s="6"/>
    </row>
    <row r="20" spans="1:23" ht="16.2" x14ac:dyDescent="0.35">
      <c r="A20" s="32" t="s">
        <v>16</v>
      </c>
      <c r="B20" s="573" t="s">
        <v>1791</v>
      </c>
      <c r="C20" s="573"/>
      <c r="D20" s="573"/>
      <c r="E20" s="573"/>
      <c r="F20" s="573"/>
      <c r="G20" s="573"/>
      <c r="H20" s="573"/>
      <c r="I20" s="573"/>
      <c r="J20" s="573"/>
      <c r="K20" s="573"/>
      <c r="L20" s="573"/>
      <c r="M20" s="573"/>
      <c r="N20" s="573"/>
      <c r="O20" s="6"/>
      <c r="P20" s="6"/>
      <c r="Q20" s="6"/>
      <c r="R20" s="6"/>
      <c r="S20" s="6"/>
    </row>
    <row r="21" spans="1:23" ht="16.2" x14ac:dyDescent="0.35">
      <c r="A21" s="32" t="s">
        <v>332</v>
      </c>
      <c r="B21" s="573" t="s">
        <v>1792</v>
      </c>
      <c r="C21" s="573"/>
      <c r="D21" s="573"/>
      <c r="E21" s="573"/>
      <c r="F21" s="573"/>
      <c r="G21" s="573"/>
      <c r="H21" s="573"/>
      <c r="I21" s="573"/>
      <c r="J21" s="573"/>
      <c r="K21" s="573"/>
      <c r="L21" s="573"/>
      <c r="M21" s="573"/>
      <c r="N21" s="573"/>
      <c r="O21" s="6"/>
      <c r="P21" s="6"/>
      <c r="Q21" s="6"/>
      <c r="R21" s="6"/>
      <c r="S21" s="6"/>
    </row>
    <row r="22" spans="1:23" ht="16.2" x14ac:dyDescent="0.35">
      <c r="A22" s="32" t="s">
        <v>673</v>
      </c>
      <c r="B22" s="573" t="s">
        <v>1793</v>
      </c>
      <c r="C22" s="573"/>
      <c r="D22" s="573"/>
      <c r="E22" s="573"/>
      <c r="F22" s="573"/>
      <c r="G22" s="573"/>
      <c r="H22" s="573"/>
      <c r="I22" s="573"/>
      <c r="J22" s="573"/>
      <c r="K22" s="573"/>
      <c r="L22" s="573"/>
      <c r="M22" s="573"/>
      <c r="N22" s="573"/>
      <c r="O22" s="6"/>
      <c r="P22" s="6"/>
      <c r="Q22" s="6"/>
      <c r="R22" s="6"/>
      <c r="S22" s="6"/>
    </row>
    <row r="23" spans="1:23" ht="16.2" x14ac:dyDescent="0.35">
      <c r="A23" s="32" t="s">
        <v>1757</v>
      </c>
      <c r="B23" s="499" t="s">
        <v>1794</v>
      </c>
      <c r="C23" s="500"/>
      <c r="D23" s="500"/>
      <c r="E23" s="500"/>
      <c r="F23" s="500"/>
      <c r="G23" s="500"/>
      <c r="H23" s="500"/>
      <c r="I23" s="500"/>
      <c r="J23" s="500"/>
      <c r="K23" s="500"/>
      <c r="L23" s="500"/>
      <c r="M23" s="500"/>
      <c r="N23" s="501"/>
      <c r="O23" s="6"/>
      <c r="P23" s="6"/>
      <c r="Q23" s="6" t="s">
        <v>265</v>
      </c>
      <c r="R23" s="6"/>
      <c r="S23" s="6"/>
    </row>
    <row r="24" spans="1:23" ht="16.2" x14ac:dyDescent="0.35">
      <c r="A24" s="32" t="s">
        <v>1758</v>
      </c>
      <c r="B24" s="499" t="s">
        <v>1795</v>
      </c>
      <c r="C24" s="500"/>
      <c r="D24" s="500"/>
      <c r="E24" s="500"/>
      <c r="F24" s="500"/>
      <c r="G24" s="500"/>
      <c r="H24" s="500"/>
      <c r="I24" s="500"/>
      <c r="J24" s="500"/>
      <c r="K24" s="500"/>
      <c r="L24" s="500"/>
      <c r="M24" s="500"/>
      <c r="N24" s="501"/>
    </row>
    <row r="25" spans="1:23" ht="16.2" x14ac:dyDescent="0.35">
      <c r="A25" s="32" t="s">
        <v>1759</v>
      </c>
      <c r="B25" s="499" t="s">
        <v>1796</v>
      </c>
      <c r="C25" s="500"/>
      <c r="D25" s="500"/>
      <c r="E25" s="500"/>
      <c r="F25" s="500"/>
      <c r="G25" s="500"/>
      <c r="H25" s="500"/>
      <c r="I25" s="500"/>
      <c r="J25" s="500"/>
      <c r="K25" s="500"/>
      <c r="L25" s="500"/>
      <c r="M25" s="500"/>
      <c r="N25" s="501"/>
    </row>
    <row r="26" spans="1:23" ht="16.2" x14ac:dyDescent="0.35">
      <c r="A26" s="32" t="s">
        <v>1760</v>
      </c>
      <c r="B26" s="499" t="s">
        <v>1797</v>
      </c>
      <c r="C26" s="500"/>
      <c r="D26" s="500"/>
      <c r="E26" s="500"/>
      <c r="F26" s="500"/>
      <c r="G26" s="500"/>
      <c r="H26" s="500"/>
      <c r="I26" s="500"/>
      <c r="J26" s="500"/>
      <c r="K26" s="500"/>
      <c r="L26" s="500"/>
      <c r="M26" s="500"/>
      <c r="N26" s="501"/>
    </row>
    <row r="27" spans="1:23" ht="16.2" x14ac:dyDescent="0.35">
      <c r="A27" s="32" t="s">
        <v>1761</v>
      </c>
      <c r="B27" s="499" t="s">
        <v>1798</v>
      </c>
      <c r="C27" s="500"/>
      <c r="D27" s="500"/>
      <c r="E27" s="500"/>
      <c r="F27" s="500"/>
      <c r="G27" s="500"/>
      <c r="H27" s="500"/>
      <c r="I27" s="500"/>
      <c r="J27" s="500"/>
      <c r="K27" s="500"/>
      <c r="L27" s="500"/>
      <c r="M27" s="500"/>
      <c r="N27" s="501"/>
    </row>
  </sheetData>
  <mergeCells count="44">
    <mergeCell ref="B1:W1"/>
    <mergeCell ref="B2:W2"/>
    <mergeCell ref="A4:W4"/>
    <mergeCell ref="C5:D5"/>
    <mergeCell ref="E5:F5"/>
    <mergeCell ref="G5:H5"/>
    <mergeCell ref="I5:J5"/>
    <mergeCell ref="K5:L5"/>
    <mergeCell ref="M5:N5"/>
    <mergeCell ref="O5:P5"/>
    <mergeCell ref="Q5:R5"/>
    <mergeCell ref="T5:U5"/>
    <mergeCell ref="V5:W5"/>
    <mergeCell ref="C6:D6"/>
    <mergeCell ref="E6:F6"/>
    <mergeCell ref="G6:H6"/>
    <mergeCell ref="I6:J6"/>
    <mergeCell ref="K6:L6"/>
    <mergeCell ref="M6:N6"/>
    <mergeCell ref="O6:P6"/>
    <mergeCell ref="Q6:R6"/>
    <mergeCell ref="T6:U6"/>
    <mergeCell ref="V6:W6"/>
    <mergeCell ref="C7:D7"/>
    <mergeCell ref="E7:F7"/>
    <mergeCell ref="G7:H7"/>
    <mergeCell ref="I7:J7"/>
    <mergeCell ref="K7:L7"/>
    <mergeCell ref="M7:N7"/>
    <mergeCell ref="O7:P7"/>
    <mergeCell ref="Q7:R7"/>
    <mergeCell ref="T7:U7"/>
    <mergeCell ref="V7:W7"/>
    <mergeCell ref="C8:R8"/>
    <mergeCell ref="T8:W8"/>
    <mergeCell ref="B19:N19"/>
    <mergeCell ref="B20:N20"/>
    <mergeCell ref="B21:N21"/>
    <mergeCell ref="B27:N27"/>
    <mergeCell ref="B22:N22"/>
    <mergeCell ref="B23:N23"/>
    <mergeCell ref="B24:N24"/>
    <mergeCell ref="B25:N25"/>
    <mergeCell ref="B26:N26"/>
  </mergeCells>
  <phoneticPr fontId="91" type="noConversion"/>
  <pageMargins left="0.7" right="0.7" top="0.75" bottom="0.75" header="0.3" footer="0.3"/>
  <pageSetup paperSize="9" orientation="portrait"/>
  <ignoredErrors>
    <ignoredError sqref="O9:Q12 E9 E11" formula="1"/>
  </ignoredErrors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IK79"/>
  <sheetViews>
    <sheetView topLeftCell="A28" workbookViewId="0">
      <selection activeCell="A60" sqref="A60:XFD60"/>
    </sheetView>
  </sheetViews>
  <sheetFormatPr defaultColWidth="9" defaultRowHeight="15.6" x14ac:dyDescent="0.25"/>
  <cols>
    <col min="1" max="1" width="20.59765625" customWidth="1"/>
    <col min="2" max="6" width="7.5" customWidth="1"/>
    <col min="7" max="8" width="8.59765625" customWidth="1"/>
    <col min="9" max="13" width="7.5" customWidth="1"/>
    <col min="14" max="14" width="8.59765625" customWidth="1"/>
    <col min="15" max="16" width="7.5" customWidth="1"/>
    <col min="17" max="18" width="8.09765625" customWidth="1"/>
    <col min="19" max="19" width="9.09765625" customWidth="1"/>
    <col min="20" max="27" width="6.59765625" customWidth="1"/>
    <col min="247" max="247" width="20.09765625" customWidth="1"/>
    <col min="248" max="248" width="6.5" customWidth="1"/>
    <col min="249" max="254" width="6.09765625" customWidth="1"/>
    <col min="255" max="255" width="6.5" customWidth="1"/>
    <col min="256" max="263" width="6.09765625" customWidth="1"/>
    <col min="503" max="503" width="20.09765625" customWidth="1"/>
    <col min="504" max="504" width="6.5" customWidth="1"/>
    <col min="505" max="510" width="6.09765625" customWidth="1"/>
    <col min="511" max="511" width="6.5" customWidth="1"/>
    <col min="512" max="519" width="6.09765625" customWidth="1"/>
    <col min="759" max="759" width="20.09765625" customWidth="1"/>
    <col min="760" max="760" width="6.5" customWidth="1"/>
    <col min="761" max="766" width="6.09765625" customWidth="1"/>
    <col min="767" max="767" width="6.5" customWidth="1"/>
    <col min="768" max="775" width="6.09765625" customWidth="1"/>
    <col min="1015" max="1015" width="20.09765625" customWidth="1"/>
    <col min="1016" max="1016" width="6.5" customWidth="1"/>
    <col min="1017" max="1022" width="6.09765625" customWidth="1"/>
    <col min="1023" max="1023" width="6.5" customWidth="1"/>
    <col min="1024" max="1031" width="6.09765625" customWidth="1"/>
    <col min="1271" max="1271" width="20.09765625" customWidth="1"/>
    <col min="1272" max="1272" width="6.5" customWidth="1"/>
    <col min="1273" max="1278" width="6.09765625" customWidth="1"/>
    <col min="1279" max="1279" width="6.5" customWidth="1"/>
    <col min="1280" max="1287" width="6.09765625" customWidth="1"/>
    <col min="1527" max="1527" width="20.09765625" customWidth="1"/>
    <col min="1528" max="1528" width="6.5" customWidth="1"/>
    <col min="1529" max="1534" width="6.09765625" customWidth="1"/>
    <col min="1535" max="1535" width="6.5" customWidth="1"/>
    <col min="1536" max="1543" width="6.09765625" customWidth="1"/>
    <col min="1783" max="1783" width="20.09765625" customWidth="1"/>
    <col min="1784" max="1784" width="6.5" customWidth="1"/>
    <col min="1785" max="1790" width="6.09765625" customWidth="1"/>
    <col min="1791" max="1791" width="6.5" customWidth="1"/>
    <col min="1792" max="1799" width="6.09765625" customWidth="1"/>
    <col min="2039" max="2039" width="20.09765625" customWidth="1"/>
    <col min="2040" max="2040" width="6.5" customWidth="1"/>
    <col min="2041" max="2046" width="6.09765625" customWidth="1"/>
    <col min="2047" max="2047" width="6.5" customWidth="1"/>
    <col min="2048" max="2055" width="6.09765625" customWidth="1"/>
    <col min="2295" max="2295" width="20.09765625" customWidth="1"/>
    <col min="2296" max="2296" width="6.5" customWidth="1"/>
    <col min="2297" max="2302" width="6.09765625" customWidth="1"/>
    <col min="2303" max="2303" width="6.5" customWidth="1"/>
    <col min="2304" max="2311" width="6.09765625" customWidth="1"/>
    <col min="2551" max="2551" width="20.09765625" customWidth="1"/>
    <col min="2552" max="2552" width="6.5" customWidth="1"/>
    <col min="2553" max="2558" width="6.09765625" customWidth="1"/>
    <col min="2559" max="2559" width="6.5" customWidth="1"/>
    <col min="2560" max="2567" width="6.09765625" customWidth="1"/>
    <col min="2807" max="2807" width="20.09765625" customWidth="1"/>
    <col min="2808" max="2808" width="6.5" customWidth="1"/>
    <col min="2809" max="2814" width="6.09765625" customWidth="1"/>
    <col min="2815" max="2815" width="6.5" customWidth="1"/>
    <col min="2816" max="2823" width="6.09765625" customWidth="1"/>
    <col min="3063" max="3063" width="20.09765625" customWidth="1"/>
    <col min="3064" max="3064" width="6.5" customWidth="1"/>
    <col min="3065" max="3070" width="6.09765625" customWidth="1"/>
    <col min="3071" max="3071" width="6.5" customWidth="1"/>
    <col min="3072" max="3079" width="6.09765625" customWidth="1"/>
    <col min="3319" max="3319" width="20.09765625" customWidth="1"/>
    <col min="3320" max="3320" width="6.5" customWidth="1"/>
    <col min="3321" max="3326" width="6.09765625" customWidth="1"/>
    <col min="3327" max="3327" width="6.5" customWidth="1"/>
    <col min="3328" max="3335" width="6.09765625" customWidth="1"/>
    <col min="3575" max="3575" width="20.09765625" customWidth="1"/>
    <col min="3576" max="3576" width="6.5" customWidth="1"/>
    <col min="3577" max="3582" width="6.09765625" customWidth="1"/>
    <col min="3583" max="3583" width="6.5" customWidth="1"/>
    <col min="3584" max="3591" width="6.09765625" customWidth="1"/>
    <col min="3831" max="3831" width="20.09765625" customWidth="1"/>
    <col min="3832" max="3832" width="6.5" customWidth="1"/>
    <col min="3833" max="3838" width="6.09765625" customWidth="1"/>
    <col min="3839" max="3839" width="6.5" customWidth="1"/>
    <col min="3840" max="3847" width="6.09765625" customWidth="1"/>
    <col min="4087" max="4087" width="20.09765625" customWidth="1"/>
    <col min="4088" max="4088" width="6.5" customWidth="1"/>
    <col min="4089" max="4094" width="6.09765625" customWidth="1"/>
    <col min="4095" max="4095" width="6.5" customWidth="1"/>
    <col min="4096" max="4103" width="6.09765625" customWidth="1"/>
    <col min="4343" max="4343" width="20.09765625" customWidth="1"/>
    <col min="4344" max="4344" width="6.5" customWidth="1"/>
    <col min="4345" max="4350" width="6.09765625" customWidth="1"/>
    <col min="4351" max="4351" width="6.5" customWidth="1"/>
    <col min="4352" max="4359" width="6.09765625" customWidth="1"/>
    <col min="4599" max="4599" width="20.09765625" customWidth="1"/>
    <col min="4600" max="4600" width="6.5" customWidth="1"/>
    <col min="4601" max="4606" width="6.09765625" customWidth="1"/>
    <col min="4607" max="4607" width="6.5" customWidth="1"/>
    <col min="4608" max="4615" width="6.09765625" customWidth="1"/>
    <col min="4855" max="4855" width="20.09765625" customWidth="1"/>
    <col min="4856" max="4856" width="6.5" customWidth="1"/>
    <col min="4857" max="4862" width="6.09765625" customWidth="1"/>
    <col min="4863" max="4863" width="6.5" customWidth="1"/>
    <col min="4864" max="4871" width="6.09765625" customWidth="1"/>
    <col min="5111" max="5111" width="20.09765625" customWidth="1"/>
    <col min="5112" max="5112" width="6.5" customWidth="1"/>
    <col min="5113" max="5118" width="6.09765625" customWidth="1"/>
    <col min="5119" max="5119" width="6.5" customWidth="1"/>
    <col min="5120" max="5127" width="6.09765625" customWidth="1"/>
    <col min="5367" max="5367" width="20.09765625" customWidth="1"/>
    <col min="5368" max="5368" width="6.5" customWidth="1"/>
    <col min="5369" max="5374" width="6.09765625" customWidth="1"/>
    <col min="5375" max="5375" width="6.5" customWidth="1"/>
    <col min="5376" max="5383" width="6.09765625" customWidth="1"/>
    <col min="5623" max="5623" width="20.09765625" customWidth="1"/>
    <col min="5624" max="5624" width="6.5" customWidth="1"/>
    <col min="5625" max="5630" width="6.09765625" customWidth="1"/>
    <col min="5631" max="5631" width="6.5" customWidth="1"/>
    <col min="5632" max="5639" width="6.09765625" customWidth="1"/>
    <col min="5879" max="5879" width="20.09765625" customWidth="1"/>
    <col min="5880" max="5880" width="6.5" customWidth="1"/>
    <col min="5881" max="5886" width="6.09765625" customWidth="1"/>
    <col min="5887" max="5887" width="6.5" customWidth="1"/>
    <col min="5888" max="5895" width="6.09765625" customWidth="1"/>
    <col min="6135" max="6135" width="20.09765625" customWidth="1"/>
    <col min="6136" max="6136" width="6.5" customWidth="1"/>
    <col min="6137" max="6142" width="6.09765625" customWidth="1"/>
    <col min="6143" max="6143" width="6.5" customWidth="1"/>
    <col min="6144" max="6151" width="6.09765625" customWidth="1"/>
    <col min="6391" max="6391" width="20.09765625" customWidth="1"/>
    <col min="6392" max="6392" width="6.5" customWidth="1"/>
    <col min="6393" max="6398" width="6.09765625" customWidth="1"/>
    <col min="6399" max="6399" width="6.5" customWidth="1"/>
    <col min="6400" max="6407" width="6.09765625" customWidth="1"/>
    <col min="6647" max="6647" width="20.09765625" customWidth="1"/>
    <col min="6648" max="6648" width="6.5" customWidth="1"/>
    <col min="6649" max="6654" width="6.09765625" customWidth="1"/>
    <col min="6655" max="6655" width="6.5" customWidth="1"/>
    <col min="6656" max="6663" width="6.09765625" customWidth="1"/>
    <col min="6903" max="6903" width="20.09765625" customWidth="1"/>
    <col min="6904" max="6904" width="6.5" customWidth="1"/>
    <col min="6905" max="6910" width="6.09765625" customWidth="1"/>
    <col min="6911" max="6911" width="6.5" customWidth="1"/>
    <col min="6912" max="6919" width="6.09765625" customWidth="1"/>
    <col min="7159" max="7159" width="20.09765625" customWidth="1"/>
    <col min="7160" max="7160" width="6.5" customWidth="1"/>
    <col min="7161" max="7166" width="6.09765625" customWidth="1"/>
    <col min="7167" max="7167" width="6.5" customWidth="1"/>
    <col min="7168" max="7175" width="6.09765625" customWidth="1"/>
    <col min="7415" max="7415" width="20.09765625" customWidth="1"/>
    <col min="7416" max="7416" width="6.5" customWidth="1"/>
    <col min="7417" max="7422" width="6.09765625" customWidth="1"/>
    <col min="7423" max="7423" width="6.5" customWidth="1"/>
    <col min="7424" max="7431" width="6.09765625" customWidth="1"/>
    <col min="7671" max="7671" width="20.09765625" customWidth="1"/>
    <col min="7672" max="7672" width="6.5" customWidth="1"/>
    <col min="7673" max="7678" width="6.09765625" customWidth="1"/>
    <col min="7679" max="7679" width="6.5" customWidth="1"/>
    <col min="7680" max="7687" width="6.09765625" customWidth="1"/>
    <col min="7927" max="7927" width="20.09765625" customWidth="1"/>
    <col min="7928" max="7928" width="6.5" customWidth="1"/>
    <col min="7929" max="7934" width="6.09765625" customWidth="1"/>
    <col min="7935" max="7935" width="6.5" customWidth="1"/>
    <col min="7936" max="7943" width="6.09765625" customWidth="1"/>
    <col min="8183" max="8183" width="20.09765625" customWidth="1"/>
    <col min="8184" max="8184" width="6.5" customWidth="1"/>
    <col min="8185" max="8190" width="6.09765625" customWidth="1"/>
    <col min="8191" max="8191" width="6.5" customWidth="1"/>
    <col min="8192" max="8199" width="6.09765625" customWidth="1"/>
    <col min="8439" max="8439" width="20.09765625" customWidth="1"/>
    <col min="8440" max="8440" width="6.5" customWidth="1"/>
    <col min="8441" max="8446" width="6.09765625" customWidth="1"/>
    <col min="8447" max="8447" width="6.5" customWidth="1"/>
    <col min="8448" max="8455" width="6.09765625" customWidth="1"/>
    <col min="8695" max="8695" width="20.09765625" customWidth="1"/>
    <col min="8696" max="8696" width="6.5" customWidth="1"/>
    <col min="8697" max="8702" width="6.09765625" customWidth="1"/>
    <col min="8703" max="8703" width="6.5" customWidth="1"/>
    <col min="8704" max="8711" width="6.09765625" customWidth="1"/>
    <col min="8951" max="8951" width="20.09765625" customWidth="1"/>
    <col min="8952" max="8952" width="6.5" customWidth="1"/>
    <col min="8953" max="8958" width="6.09765625" customWidth="1"/>
    <col min="8959" max="8959" width="6.5" customWidth="1"/>
    <col min="8960" max="8967" width="6.09765625" customWidth="1"/>
    <col min="9207" max="9207" width="20.09765625" customWidth="1"/>
    <col min="9208" max="9208" width="6.5" customWidth="1"/>
    <col min="9209" max="9214" width="6.09765625" customWidth="1"/>
    <col min="9215" max="9215" width="6.5" customWidth="1"/>
    <col min="9216" max="9223" width="6.09765625" customWidth="1"/>
    <col min="9463" max="9463" width="20.09765625" customWidth="1"/>
    <col min="9464" max="9464" width="6.5" customWidth="1"/>
    <col min="9465" max="9470" width="6.09765625" customWidth="1"/>
    <col min="9471" max="9471" width="6.5" customWidth="1"/>
    <col min="9472" max="9479" width="6.09765625" customWidth="1"/>
    <col min="9719" max="9719" width="20.09765625" customWidth="1"/>
    <col min="9720" max="9720" width="6.5" customWidth="1"/>
    <col min="9721" max="9726" width="6.09765625" customWidth="1"/>
    <col min="9727" max="9727" width="6.5" customWidth="1"/>
    <col min="9728" max="9735" width="6.09765625" customWidth="1"/>
    <col min="9975" max="9975" width="20.09765625" customWidth="1"/>
    <col min="9976" max="9976" width="6.5" customWidth="1"/>
    <col min="9977" max="9982" width="6.09765625" customWidth="1"/>
    <col min="9983" max="9983" width="6.5" customWidth="1"/>
    <col min="9984" max="9991" width="6.09765625" customWidth="1"/>
    <col min="10231" max="10231" width="20.09765625" customWidth="1"/>
    <col min="10232" max="10232" width="6.5" customWidth="1"/>
    <col min="10233" max="10238" width="6.09765625" customWidth="1"/>
    <col min="10239" max="10239" width="6.5" customWidth="1"/>
    <col min="10240" max="10247" width="6.09765625" customWidth="1"/>
    <col min="10487" max="10487" width="20.09765625" customWidth="1"/>
    <col min="10488" max="10488" width="6.5" customWidth="1"/>
    <col min="10489" max="10494" width="6.09765625" customWidth="1"/>
    <col min="10495" max="10495" width="6.5" customWidth="1"/>
    <col min="10496" max="10503" width="6.09765625" customWidth="1"/>
    <col min="10743" max="10743" width="20.09765625" customWidth="1"/>
    <col min="10744" max="10744" width="6.5" customWidth="1"/>
    <col min="10745" max="10750" width="6.09765625" customWidth="1"/>
    <col min="10751" max="10751" width="6.5" customWidth="1"/>
    <col min="10752" max="10759" width="6.09765625" customWidth="1"/>
    <col min="10999" max="10999" width="20.09765625" customWidth="1"/>
    <col min="11000" max="11000" width="6.5" customWidth="1"/>
    <col min="11001" max="11006" width="6.09765625" customWidth="1"/>
    <col min="11007" max="11007" width="6.5" customWidth="1"/>
    <col min="11008" max="11015" width="6.09765625" customWidth="1"/>
    <col min="11255" max="11255" width="20.09765625" customWidth="1"/>
    <col min="11256" max="11256" width="6.5" customWidth="1"/>
    <col min="11257" max="11262" width="6.09765625" customWidth="1"/>
    <col min="11263" max="11263" width="6.5" customWidth="1"/>
    <col min="11264" max="11271" width="6.09765625" customWidth="1"/>
    <col min="11511" max="11511" width="20.09765625" customWidth="1"/>
    <col min="11512" max="11512" width="6.5" customWidth="1"/>
    <col min="11513" max="11518" width="6.09765625" customWidth="1"/>
    <col min="11519" max="11519" width="6.5" customWidth="1"/>
    <col min="11520" max="11527" width="6.09765625" customWidth="1"/>
    <col min="11767" max="11767" width="20.09765625" customWidth="1"/>
    <col min="11768" max="11768" width="6.5" customWidth="1"/>
    <col min="11769" max="11774" width="6.09765625" customWidth="1"/>
    <col min="11775" max="11775" width="6.5" customWidth="1"/>
    <col min="11776" max="11783" width="6.09765625" customWidth="1"/>
    <col min="12023" max="12023" width="20.09765625" customWidth="1"/>
    <col min="12024" max="12024" width="6.5" customWidth="1"/>
    <col min="12025" max="12030" width="6.09765625" customWidth="1"/>
    <col min="12031" max="12031" width="6.5" customWidth="1"/>
    <col min="12032" max="12039" width="6.09765625" customWidth="1"/>
    <col min="12279" max="12279" width="20.09765625" customWidth="1"/>
    <col min="12280" max="12280" width="6.5" customWidth="1"/>
    <col min="12281" max="12286" width="6.09765625" customWidth="1"/>
    <col min="12287" max="12287" width="6.5" customWidth="1"/>
    <col min="12288" max="12295" width="6.09765625" customWidth="1"/>
    <col min="12535" max="12535" width="20.09765625" customWidth="1"/>
    <col min="12536" max="12536" width="6.5" customWidth="1"/>
    <col min="12537" max="12542" width="6.09765625" customWidth="1"/>
    <col min="12543" max="12543" width="6.5" customWidth="1"/>
    <col min="12544" max="12551" width="6.09765625" customWidth="1"/>
    <col min="12791" max="12791" width="20.09765625" customWidth="1"/>
    <col min="12792" max="12792" width="6.5" customWidth="1"/>
    <col min="12793" max="12798" width="6.09765625" customWidth="1"/>
    <col min="12799" max="12799" width="6.5" customWidth="1"/>
    <col min="12800" max="12807" width="6.09765625" customWidth="1"/>
    <col min="13047" max="13047" width="20.09765625" customWidth="1"/>
    <col min="13048" max="13048" width="6.5" customWidth="1"/>
    <col min="13049" max="13054" width="6.09765625" customWidth="1"/>
    <col min="13055" max="13055" width="6.5" customWidth="1"/>
    <col min="13056" max="13063" width="6.09765625" customWidth="1"/>
    <col min="13303" max="13303" width="20.09765625" customWidth="1"/>
    <col min="13304" max="13304" width="6.5" customWidth="1"/>
    <col min="13305" max="13310" width="6.09765625" customWidth="1"/>
    <col min="13311" max="13311" width="6.5" customWidth="1"/>
    <col min="13312" max="13319" width="6.09765625" customWidth="1"/>
    <col min="13559" max="13559" width="20.09765625" customWidth="1"/>
    <col min="13560" max="13560" width="6.5" customWidth="1"/>
    <col min="13561" max="13566" width="6.09765625" customWidth="1"/>
    <col min="13567" max="13567" width="6.5" customWidth="1"/>
    <col min="13568" max="13575" width="6.09765625" customWidth="1"/>
    <col min="13815" max="13815" width="20.09765625" customWidth="1"/>
    <col min="13816" max="13816" width="6.5" customWidth="1"/>
    <col min="13817" max="13822" width="6.09765625" customWidth="1"/>
    <col min="13823" max="13823" width="6.5" customWidth="1"/>
    <col min="13824" max="13831" width="6.09765625" customWidth="1"/>
    <col min="14071" max="14071" width="20.09765625" customWidth="1"/>
    <col min="14072" max="14072" width="6.5" customWidth="1"/>
    <col min="14073" max="14078" width="6.09765625" customWidth="1"/>
    <col min="14079" max="14079" width="6.5" customWidth="1"/>
    <col min="14080" max="14087" width="6.09765625" customWidth="1"/>
    <col min="14327" max="14327" width="20.09765625" customWidth="1"/>
    <col min="14328" max="14328" width="6.5" customWidth="1"/>
    <col min="14329" max="14334" width="6.09765625" customWidth="1"/>
    <col min="14335" max="14335" width="6.5" customWidth="1"/>
    <col min="14336" max="14343" width="6.09765625" customWidth="1"/>
    <col min="14583" max="14583" width="20.09765625" customWidth="1"/>
    <col min="14584" max="14584" width="6.5" customWidth="1"/>
    <col min="14585" max="14590" width="6.09765625" customWidth="1"/>
    <col min="14591" max="14591" width="6.5" customWidth="1"/>
    <col min="14592" max="14599" width="6.09765625" customWidth="1"/>
    <col min="14839" max="14839" width="20.09765625" customWidth="1"/>
    <col min="14840" max="14840" width="6.5" customWidth="1"/>
    <col min="14841" max="14846" width="6.09765625" customWidth="1"/>
    <col min="14847" max="14847" width="6.5" customWidth="1"/>
    <col min="14848" max="14855" width="6.09765625" customWidth="1"/>
    <col min="15095" max="15095" width="20.09765625" customWidth="1"/>
    <col min="15096" max="15096" width="6.5" customWidth="1"/>
    <col min="15097" max="15102" width="6.09765625" customWidth="1"/>
    <col min="15103" max="15103" width="6.5" customWidth="1"/>
    <col min="15104" max="15111" width="6.09765625" customWidth="1"/>
    <col min="15351" max="15351" width="20.09765625" customWidth="1"/>
    <col min="15352" max="15352" width="6.5" customWidth="1"/>
    <col min="15353" max="15358" width="6.09765625" customWidth="1"/>
    <col min="15359" max="15359" width="6.5" customWidth="1"/>
    <col min="15360" max="15367" width="6.09765625" customWidth="1"/>
    <col min="15607" max="15607" width="20.09765625" customWidth="1"/>
    <col min="15608" max="15608" width="6.5" customWidth="1"/>
    <col min="15609" max="15614" width="6.09765625" customWidth="1"/>
    <col min="15615" max="15615" width="6.5" customWidth="1"/>
    <col min="15616" max="15623" width="6.09765625" customWidth="1"/>
    <col min="15863" max="15863" width="20.09765625" customWidth="1"/>
    <col min="15864" max="15864" width="6.5" customWidth="1"/>
    <col min="15865" max="15870" width="6.09765625" customWidth="1"/>
    <col min="15871" max="15871" width="6.5" customWidth="1"/>
    <col min="15872" max="15879" width="6.09765625" customWidth="1"/>
    <col min="16119" max="16119" width="20.09765625" customWidth="1"/>
    <col min="16120" max="16120" width="6.5" customWidth="1"/>
    <col min="16121" max="16126" width="6.09765625" customWidth="1"/>
    <col min="16127" max="16127" width="6.5" customWidth="1"/>
    <col min="16128" max="16135" width="6.09765625" customWidth="1"/>
  </cols>
  <sheetData>
    <row r="1" spans="1:245" ht="52.35" customHeight="1" x14ac:dyDescent="0.25">
      <c r="B1" s="534" t="s">
        <v>0</v>
      </c>
      <c r="C1" s="534"/>
      <c r="D1" s="534"/>
      <c r="E1" s="534"/>
      <c r="F1" s="534"/>
      <c r="G1" s="534"/>
      <c r="H1" s="534"/>
      <c r="I1" s="534"/>
      <c r="J1" s="534"/>
      <c r="K1" s="534"/>
      <c r="L1" s="534"/>
      <c r="M1" s="534"/>
      <c r="N1" s="534"/>
      <c r="O1" s="534"/>
      <c r="P1" s="1"/>
      <c r="Q1" s="1"/>
      <c r="R1" s="1"/>
      <c r="S1" s="1"/>
    </row>
    <row r="2" spans="1:245" ht="17.100000000000001" customHeight="1" x14ac:dyDescent="0.25">
      <c r="B2" s="535" t="s">
        <v>1</v>
      </c>
      <c r="C2" s="535"/>
      <c r="D2" s="535"/>
      <c r="E2" s="535"/>
      <c r="F2" s="535"/>
      <c r="G2" s="535"/>
      <c r="H2" s="535"/>
      <c r="I2" s="535"/>
      <c r="J2" s="535"/>
      <c r="K2" s="535"/>
      <c r="L2" s="535"/>
      <c r="M2" s="535"/>
      <c r="N2" s="535"/>
      <c r="O2" s="535"/>
      <c r="P2" s="3"/>
      <c r="Q2" s="3"/>
      <c r="R2" s="3"/>
      <c r="S2" s="3"/>
    </row>
    <row r="3" spans="1:245" ht="20.100000000000001" customHeight="1" x14ac:dyDescent="0.25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</row>
    <row r="4" spans="1:245" hidden="1" x14ac:dyDescent="0.25">
      <c r="A4" s="581" t="s">
        <v>1799</v>
      </c>
      <c r="B4" s="581"/>
      <c r="C4" s="581"/>
      <c r="D4" s="581"/>
      <c r="E4" s="581"/>
      <c r="F4" s="581"/>
      <c r="G4" s="581"/>
      <c r="H4" s="581"/>
      <c r="I4" s="581"/>
      <c r="J4" s="581"/>
      <c r="K4" s="581"/>
      <c r="L4" s="581"/>
      <c r="M4" s="581"/>
      <c r="N4" s="581"/>
      <c r="O4" s="581"/>
      <c r="P4" s="581"/>
      <c r="Q4" s="581"/>
      <c r="R4" s="581"/>
      <c r="S4" s="581"/>
    </row>
    <row r="5" spans="1:245" hidden="1" x14ac:dyDescent="0.25">
      <c r="A5" s="9" t="s">
        <v>4</v>
      </c>
      <c r="B5" s="9" t="s">
        <v>5</v>
      </c>
      <c r="C5" s="587" t="s">
        <v>7</v>
      </c>
      <c r="D5" s="588"/>
      <c r="E5" s="680" t="s">
        <v>957</v>
      </c>
      <c r="F5" s="681"/>
      <c r="G5" s="587" t="s">
        <v>326</v>
      </c>
      <c r="H5" s="588"/>
      <c r="I5" s="587" t="s">
        <v>1800</v>
      </c>
      <c r="J5" s="588"/>
      <c r="K5" s="587" t="s">
        <v>1801</v>
      </c>
      <c r="L5" s="588"/>
      <c r="M5" s="11" t="s">
        <v>5</v>
      </c>
      <c r="N5" s="587" t="s">
        <v>7</v>
      </c>
      <c r="O5" s="588"/>
      <c r="P5" s="680" t="s">
        <v>957</v>
      </c>
      <c r="Q5" s="681"/>
      <c r="R5" s="587" t="s">
        <v>326</v>
      </c>
      <c r="S5" s="588"/>
    </row>
    <row r="6" spans="1:245" hidden="1" x14ac:dyDescent="0.25">
      <c r="A6" s="10" t="s">
        <v>13</v>
      </c>
      <c r="B6" s="10" t="s">
        <v>14</v>
      </c>
      <c r="C6" s="486" t="s">
        <v>16</v>
      </c>
      <c r="D6" s="566"/>
      <c r="E6" s="453" t="s">
        <v>330</v>
      </c>
      <c r="F6" s="484"/>
      <c r="G6" s="486" t="s">
        <v>331</v>
      </c>
      <c r="H6" s="566"/>
      <c r="I6" s="486" t="s">
        <v>1802</v>
      </c>
      <c r="J6" s="566"/>
      <c r="K6" s="486" t="s">
        <v>1803</v>
      </c>
      <c r="L6" s="566"/>
      <c r="M6" s="10" t="s">
        <v>14</v>
      </c>
      <c r="N6" s="486" t="s">
        <v>16</v>
      </c>
      <c r="O6" s="566"/>
      <c r="P6" s="453" t="s">
        <v>330</v>
      </c>
      <c r="Q6" s="484"/>
      <c r="R6" s="486" t="s">
        <v>331</v>
      </c>
      <c r="S6" s="566"/>
    </row>
    <row r="7" spans="1:245" hidden="1" x14ac:dyDescent="0.25">
      <c r="A7" s="14"/>
      <c r="B7" s="71"/>
      <c r="C7" s="453" t="s">
        <v>22</v>
      </c>
      <c r="D7" s="484"/>
      <c r="E7" s="453" t="s">
        <v>22</v>
      </c>
      <c r="F7" s="484"/>
      <c r="G7" s="453" t="s">
        <v>22</v>
      </c>
      <c r="H7" s="484"/>
      <c r="I7" s="453" t="s">
        <v>22</v>
      </c>
      <c r="J7" s="484"/>
      <c r="K7" s="453" t="s">
        <v>22</v>
      </c>
      <c r="L7" s="484"/>
      <c r="M7" s="10"/>
      <c r="N7" s="453" t="s">
        <v>22</v>
      </c>
      <c r="O7" s="484"/>
      <c r="P7" s="453" t="s">
        <v>22</v>
      </c>
      <c r="Q7" s="484"/>
      <c r="R7" s="453" t="s">
        <v>22</v>
      </c>
      <c r="S7" s="484"/>
    </row>
    <row r="8" spans="1:245" ht="26.4" hidden="1" x14ac:dyDescent="0.25">
      <c r="A8" s="14"/>
      <c r="B8" s="115"/>
      <c r="C8" s="223" t="s">
        <v>695</v>
      </c>
      <c r="D8" s="223" t="s">
        <v>1804</v>
      </c>
      <c r="E8" s="224" t="s">
        <v>1805</v>
      </c>
      <c r="F8" s="224" t="s">
        <v>1806</v>
      </c>
      <c r="G8" s="223" t="s">
        <v>1807</v>
      </c>
      <c r="H8" s="223" t="s">
        <v>592</v>
      </c>
      <c r="I8" s="223" t="s">
        <v>1808</v>
      </c>
      <c r="J8" s="223" t="s">
        <v>1809</v>
      </c>
      <c r="K8" s="223" t="s">
        <v>1810</v>
      </c>
      <c r="L8" s="223" t="s">
        <v>1811</v>
      </c>
      <c r="M8" s="10"/>
      <c r="N8" s="223" t="s">
        <v>695</v>
      </c>
      <c r="O8" s="223" t="s">
        <v>1804</v>
      </c>
      <c r="P8" s="224" t="s">
        <v>1805</v>
      </c>
      <c r="Q8" s="224" t="s">
        <v>1806</v>
      </c>
      <c r="R8" s="223" t="s">
        <v>1807</v>
      </c>
      <c r="S8" s="223" t="s">
        <v>592</v>
      </c>
    </row>
    <row r="9" spans="1:245" hidden="1" x14ac:dyDescent="0.2">
      <c r="A9" s="73" t="s">
        <v>1812</v>
      </c>
      <c r="B9" s="73" t="s">
        <v>1813</v>
      </c>
      <c r="C9" s="22">
        <v>45610</v>
      </c>
      <c r="D9" s="22">
        <f t="shared" ref="D9:G9" si="0">C9+1</f>
        <v>45611</v>
      </c>
      <c r="E9" s="22">
        <f t="shared" si="0"/>
        <v>45612</v>
      </c>
      <c r="F9" s="22">
        <f t="shared" ref="F9:F24" si="1">E9</f>
        <v>45612</v>
      </c>
      <c r="G9" s="225">
        <f t="shared" si="0"/>
        <v>45613</v>
      </c>
      <c r="H9" s="122">
        <f t="shared" ref="H9:H24" si="2">G9</f>
        <v>45613</v>
      </c>
      <c r="I9" s="225">
        <f t="shared" ref="I9:I24" si="3">H9+5</f>
        <v>45618</v>
      </c>
      <c r="J9" s="122">
        <f t="shared" ref="J9:J24" si="4">I9</f>
        <v>45618</v>
      </c>
      <c r="K9" s="24" t="s">
        <v>40</v>
      </c>
      <c r="L9" s="24" t="s">
        <v>40</v>
      </c>
      <c r="M9" s="226" t="s">
        <v>1814</v>
      </c>
      <c r="N9" s="22">
        <v>45624</v>
      </c>
      <c r="O9" s="227" t="s">
        <v>1815</v>
      </c>
      <c r="P9" s="122">
        <v>45626</v>
      </c>
      <c r="Q9" s="122">
        <v>45626</v>
      </c>
      <c r="R9" s="225">
        <v>45627</v>
      </c>
      <c r="S9" s="122">
        <v>45627</v>
      </c>
    </row>
    <row r="10" spans="1:245" hidden="1" x14ac:dyDescent="0.2">
      <c r="A10" s="73" t="s">
        <v>1010</v>
      </c>
      <c r="B10" s="73" t="s">
        <v>1816</v>
      </c>
      <c r="C10" s="22">
        <v>45617</v>
      </c>
      <c r="D10" s="22">
        <f t="shared" ref="D10:G10" si="5">C10+1</f>
        <v>45618</v>
      </c>
      <c r="E10" s="22">
        <f t="shared" si="5"/>
        <v>45619</v>
      </c>
      <c r="F10" s="22">
        <f t="shared" si="1"/>
        <v>45619</v>
      </c>
      <c r="G10" s="225">
        <f t="shared" si="5"/>
        <v>45620</v>
      </c>
      <c r="H10" s="122">
        <f t="shared" si="2"/>
        <v>45620</v>
      </c>
      <c r="I10" s="225">
        <f t="shared" si="3"/>
        <v>45625</v>
      </c>
      <c r="J10" s="122">
        <f t="shared" si="4"/>
        <v>45625</v>
      </c>
      <c r="K10" s="24" t="s">
        <v>40</v>
      </c>
      <c r="L10" s="24" t="s">
        <v>40</v>
      </c>
      <c r="M10" s="228" t="s">
        <v>1817</v>
      </c>
      <c r="N10" s="37">
        <v>45645</v>
      </c>
      <c r="O10" s="22">
        <f t="shared" ref="O10:R10" si="6">N10+1</f>
        <v>45646</v>
      </c>
      <c r="P10" s="22">
        <f t="shared" si="6"/>
        <v>45647</v>
      </c>
      <c r="Q10" s="22">
        <f>P10</f>
        <v>45647</v>
      </c>
      <c r="R10" s="225">
        <f t="shared" si="6"/>
        <v>45648</v>
      </c>
      <c r="S10" s="122">
        <f>R10</f>
        <v>45648</v>
      </c>
    </row>
    <row r="11" spans="1:245" hidden="1" x14ac:dyDescent="0.2">
      <c r="A11" s="73" t="s">
        <v>1812</v>
      </c>
      <c r="B11" s="73" t="s">
        <v>1818</v>
      </c>
      <c r="C11" s="22">
        <v>45624</v>
      </c>
      <c r="D11" s="227" t="s">
        <v>1815</v>
      </c>
      <c r="E11" s="22">
        <v>45626</v>
      </c>
      <c r="F11" s="22">
        <v>45626</v>
      </c>
      <c r="G11" s="225">
        <v>45627</v>
      </c>
      <c r="H11" s="122">
        <v>45627</v>
      </c>
      <c r="I11" s="225">
        <v>45632</v>
      </c>
      <c r="J11" s="122">
        <v>45632</v>
      </c>
      <c r="K11" s="24" t="s">
        <v>40</v>
      </c>
      <c r="L11" s="24" t="s">
        <v>40</v>
      </c>
      <c r="M11" s="226" t="s">
        <v>1819</v>
      </c>
      <c r="N11" s="37">
        <v>45652</v>
      </c>
      <c r="O11" s="22">
        <f t="shared" ref="O11:R11" si="7">N11+1</f>
        <v>45653</v>
      </c>
      <c r="P11" s="22">
        <f t="shared" si="7"/>
        <v>45654</v>
      </c>
      <c r="Q11" s="22">
        <f>P11</f>
        <v>45654</v>
      </c>
      <c r="R11" s="225">
        <f t="shared" si="7"/>
        <v>45655</v>
      </c>
      <c r="S11" s="122">
        <f>R11</f>
        <v>45655</v>
      </c>
    </row>
    <row r="12" spans="1:245" hidden="1" x14ac:dyDescent="0.2">
      <c r="A12" s="539" t="s">
        <v>730</v>
      </c>
      <c r="B12" s="540"/>
      <c r="C12" s="540"/>
      <c r="D12" s="540"/>
      <c r="E12" s="540"/>
      <c r="F12" s="540"/>
      <c r="G12" s="540"/>
      <c r="H12" s="540"/>
      <c r="I12" s="540"/>
      <c r="J12" s="540"/>
      <c r="K12" s="540"/>
      <c r="L12" s="540"/>
      <c r="M12" s="540"/>
      <c r="N12" s="540"/>
      <c r="O12" s="540"/>
      <c r="P12" s="540"/>
      <c r="Q12" s="540"/>
      <c r="R12" s="540"/>
      <c r="S12" s="541"/>
    </row>
    <row r="13" spans="1:245" hidden="1" x14ac:dyDescent="0.2">
      <c r="A13" s="73" t="s">
        <v>1010</v>
      </c>
      <c r="B13" s="73" t="s">
        <v>1820</v>
      </c>
      <c r="C13" s="37">
        <v>45645</v>
      </c>
      <c r="D13" s="22">
        <f t="shared" ref="D13:G13" si="8">C13+1</f>
        <v>45646</v>
      </c>
      <c r="E13" s="22">
        <f t="shared" si="8"/>
        <v>45647</v>
      </c>
      <c r="F13" s="22">
        <f t="shared" si="1"/>
        <v>45647</v>
      </c>
      <c r="G13" s="225">
        <f t="shared" si="8"/>
        <v>45648</v>
      </c>
      <c r="H13" s="122">
        <f t="shared" si="2"/>
        <v>45648</v>
      </c>
      <c r="I13" s="225">
        <f t="shared" si="3"/>
        <v>45653</v>
      </c>
      <c r="J13" s="122">
        <f t="shared" si="4"/>
        <v>45653</v>
      </c>
      <c r="K13" s="24" t="s">
        <v>40</v>
      </c>
      <c r="L13" s="24" t="s">
        <v>40</v>
      </c>
      <c r="M13" s="228" t="s">
        <v>1821</v>
      </c>
      <c r="N13" s="37">
        <v>45659</v>
      </c>
      <c r="O13" s="22">
        <f t="shared" ref="O13:R13" si="9">N13+1</f>
        <v>45660</v>
      </c>
      <c r="P13" s="122">
        <f t="shared" si="9"/>
        <v>45661</v>
      </c>
      <c r="Q13" s="122">
        <f t="shared" ref="Q13:Q24" si="10">P13</f>
        <v>45661</v>
      </c>
      <c r="R13" s="225">
        <f t="shared" si="9"/>
        <v>45662</v>
      </c>
      <c r="S13" s="122">
        <f t="shared" ref="S13:S24" si="11">R13</f>
        <v>45662</v>
      </c>
    </row>
    <row r="14" spans="1:245" hidden="1" x14ac:dyDescent="0.2">
      <c r="A14" s="73" t="s">
        <v>1812</v>
      </c>
      <c r="B14" s="73" t="s">
        <v>1822</v>
      </c>
      <c r="C14" s="37">
        <v>45652</v>
      </c>
      <c r="D14" s="22">
        <f t="shared" ref="D14:G14" si="12">C14+1</f>
        <v>45653</v>
      </c>
      <c r="E14" s="22">
        <f t="shared" si="12"/>
        <v>45654</v>
      </c>
      <c r="F14" s="22">
        <f t="shared" si="1"/>
        <v>45654</v>
      </c>
      <c r="G14" s="225">
        <f t="shared" si="12"/>
        <v>45655</v>
      </c>
      <c r="H14" s="122">
        <f t="shared" si="2"/>
        <v>45655</v>
      </c>
      <c r="I14" s="225">
        <f t="shared" si="3"/>
        <v>45660</v>
      </c>
      <c r="J14" s="122">
        <f t="shared" si="4"/>
        <v>45660</v>
      </c>
      <c r="K14" s="24" t="s">
        <v>40</v>
      </c>
      <c r="L14" s="24" t="s">
        <v>40</v>
      </c>
      <c r="M14" s="226" t="s">
        <v>1117</v>
      </c>
      <c r="N14" s="37">
        <v>45666</v>
      </c>
      <c r="O14" s="22">
        <f t="shared" ref="O14:R14" si="13">N14+1</f>
        <v>45667</v>
      </c>
      <c r="P14" s="122">
        <f t="shared" si="13"/>
        <v>45668</v>
      </c>
      <c r="Q14" s="122">
        <f t="shared" si="10"/>
        <v>45668</v>
      </c>
      <c r="R14" s="225">
        <f t="shared" si="13"/>
        <v>45669</v>
      </c>
      <c r="S14" s="122">
        <f t="shared" si="11"/>
        <v>45669</v>
      </c>
    </row>
    <row r="15" spans="1:245" hidden="1" x14ac:dyDescent="0.2">
      <c r="A15" s="73" t="s">
        <v>1010</v>
      </c>
      <c r="B15" s="73" t="s">
        <v>1823</v>
      </c>
      <c r="C15" s="37">
        <v>45659</v>
      </c>
      <c r="D15" s="22">
        <f t="shared" ref="D15:G15" si="14">C15+1</f>
        <v>45660</v>
      </c>
      <c r="E15" s="22">
        <f t="shared" si="14"/>
        <v>45661</v>
      </c>
      <c r="F15" s="22">
        <f t="shared" si="1"/>
        <v>45661</v>
      </c>
      <c r="G15" s="225">
        <f t="shared" si="14"/>
        <v>45662</v>
      </c>
      <c r="H15" s="122">
        <f t="shared" si="2"/>
        <v>45662</v>
      </c>
      <c r="I15" s="225">
        <f t="shared" si="3"/>
        <v>45667</v>
      </c>
      <c r="J15" s="122">
        <f t="shared" si="4"/>
        <v>45667</v>
      </c>
      <c r="K15" s="24" t="s">
        <v>40</v>
      </c>
      <c r="L15" s="24" t="s">
        <v>40</v>
      </c>
      <c r="M15" s="228" t="s">
        <v>1824</v>
      </c>
      <c r="N15" s="37">
        <v>45673</v>
      </c>
      <c r="O15" s="22">
        <f t="shared" ref="O15:R15" si="15">N15+1</f>
        <v>45674</v>
      </c>
      <c r="P15" s="122">
        <f t="shared" si="15"/>
        <v>45675</v>
      </c>
      <c r="Q15" s="122">
        <f t="shared" si="10"/>
        <v>45675</v>
      </c>
      <c r="R15" s="225">
        <f t="shared" si="15"/>
        <v>45676</v>
      </c>
      <c r="S15" s="122">
        <f t="shared" si="11"/>
        <v>45676</v>
      </c>
    </row>
    <row r="16" spans="1:245" hidden="1" x14ac:dyDescent="0.2">
      <c r="A16" s="73" t="s">
        <v>1812</v>
      </c>
      <c r="B16" s="109" t="s">
        <v>873</v>
      </c>
      <c r="C16" s="37">
        <v>45666</v>
      </c>
      <c r="D16" s="22">
        <f t="shared" ref="D16:G16" si="16">C16+1</f>
        <v>45667</v>
      </c>
      <c r="E16" s="22">
        <f t="shared" si="16"/>
        <v>45668</v>
      </c>
      <c r="F16" s="22">
        <f t="shared" si="1"/>
        <v>45668</v>
      </c>
      <c r="G16" s="225">
        <f t="shared" si="16"/>
        <v>45669</v>
      </c>
      <c r="H16" s="122">
        <f t="shared" si="2"/>
        <v>45669</v>
      </c>
      <c r="I16" s="225">
        <f t="shared" si="3"/>
        <v>45674</v>
      </c>
      <c r="J16" s="122">
        <f t="shared" si="4"/>
        <v>45674</v>
      </c>
      <c r="K16" s="24" t="s">
        <v>40</v>
      </c>
      <c r="L16" s="24" t="s">
        <v>40</v>
      </c>
      <c r="M16" s="229" t="s">
        <v>874</v>
      </c>
      <c r="N16" s="37">
        <v>45680</v>
      </c>
      <c r="O16" s="227" t="s">
        <v>1825</v>
      </c>
      <c r="P16" s="37">
        <v>45682</v>
      </c>
      <c r="Q16" s="122">
        <f t="shared" si="10"/>
        <v>45682</v>
      </c>
      <c r="R16" s="225">
        <f>Q16+1</f>
        <v>45683</v>
      </c>
      <c r="S16" s="122">
        <f t="shared" si="11"/>
        <v>45683</v>
      </c>
    </row>
    <row r="17" spans="1:19" hidden="1" x14ac:dyDescent="0.2">
      <c r="A17" s="73" t="s">
        <v>1010</v>
      </c>
      <c r="B17" s="73" t="s">
        <v>1826</v>
      </c>
      <c r="C17" s="37">
        <v>45673</v>
      </c>
      <c r="D17" s="22">
        <f t="shared" ref="D17:G17" si="17">C17+1</f>
        <v>45674</v>
      </c>
      <c r="E17" s="22">
        <f t="shared" si="17"/>
        <v>45675</v>
      </c>
      <c r="F17" s="22">
        <f t="shared" si="1"/>
        <v>45675</v>
      </c>
      <c r="G17" s="225">
        <f t="shared" si="17"/>
        <v>45676</v>
      </c>
      <c r="H17" s="122">
        <f t="shared" si="2"/>
        <v>45676</v>
      </c>
      <c r="I17" s="225">
        <f t="shared" si="3"/>
        <v>45681</v>
      </c>
      <c r="J17" s="122">
        <f t="shared" si="4"/>
        <v>45681</v>
      </c>
      <c r="K17" s="24" t="s">
        <v>40</v>
      </c>
      <c r="L17" s="24" t="s">
        <v>40</v>
      </c>
      <c r="M17" s="228" t="s">
        <v>1827</v>
      </c>
      <c r="N17" s="37">
        <v>45687</v>
      </c>
      <c r="O17" s="22">
        <f t="shared" ref="O17:R17" si="18">N17+1</f>
        <v>45688</v>
      </c>
      <c r="P17" s="122">
        <f t="shared" si="18"/>
        <v>45689</v>
      </c>
      <c r="Q17" s="122">
        <f t="shared" si="10"/>
        <v>45689</v>
      </c>
      <c r="R17" s="225">
        <f t="shared" si="18"/>
        <v>45690</v>
      </c>
      <c r="S17" s="122">
        <f t="shared" si="11"/>
        <v>45690</v>
      </c>
    </row>
    <row r="18" spans="1:19" hidden="1" x14ac:dyDescent="0.2">
      <c r="A18" s="73" t="s">
        <v>1812</v>
      </c>
      <c r="B18" s="80" t="s">
        <v>875</v>
      </c>
      <c r="C18" s="37">
        <v>45680</v>
      </c>
      <c r="D18" s="227" t="s">
        <v>1825</v>
      </c>
      <c r="E18" s="37">
        <v>45682</v>
      </c>
      <c r="F18" s="22">
        <f t="shared" si="1"/>
        <v>45682</v>
      </c>
      <c r="G18" s="225">
        <f t="shared" ref="G18:G24" si="19">F18+1</f>
        <v>45683</v>
      </c>
      <c r="H18" s="122">
        <f t="shared" si="2"/>
        <v>45683</v>
      </c>
      <c r="I18" s="225">
        <f t="shared" si="3"/>
        <v>45688</v>
      </c>
      <c r="J18" s="122">
        <f t="shared" si="4"/>
        <v>45688</v>
      </c>
      <c r="K18" s="24" t="s">
        <v>40</v>
      </c>
      <c r="L18" s="24" t="s">
        <v>40</v>
      </c>
      <c r="M18" s="230" t="s">
        <v>876</v>
      </c>
      <c r="N18" s="37">
        <v>45694</v>
      </c>
      <c r="O18" s="22">
        <f t="shared" ref="O18:R18" si="20">N18+1</f>
        <v>45695</v>
      </c>
      <c r="P18" s="122">
        <f t="shared" si="20"/>
        <v>45696</v>
      </c>
      <c r="Q18" s="122">
        <f t="shared" si="10"/>
        <v>45696</v>
      </c>
      <c r="R18" s="225">
        <f t="shared" si="20"/>
        <v>45697</v>
      </c>
      <c r="S18" s="122">
        <f t="shared" si="11"/>
        <v>45697</v>
      </c>
    </row>
    <row r="19" spans="1:19" hidden="1" x14ac:dyDescent="0.2">
      <c r="A19" s="231" t="s">
        <v>1010</v>
      </c>
      <c r="B19" s="231" t="s">
        <v>1828</v>
      </c>
      <c r="C19" s="48">
        <v>45687</v>
      </c>
      <c r="D19" s="232">
        <f t="shared" ref="D19:G19" si="21">C19+1</f>
        <v>45688</v>
      </c>
      <c r="E19" s="232">
        <f t="shared" si="21"/>
        <v>45689</v>
      </c>
      <c r="F19" s="232">
        <f t="shared" si="1"/>
        <v>45689</v>
      </c>
      <c r="G19" s="233">
        <f t="shared" si="21"/>
        <v>45690</v>
      </c>
      <c r="H19" s="86">
        <f t="shared" si="2"/>
        <v>45690</v>
      </c>
      <c r="I19" s="233">
        <f t="shared" si="3"/>
        <v>45695</v>
      </c>
      <c r="J19" s="86">
        <f t="shared" si="4"/>
        <v>45695</v>
      </c>
      <c r="K19" s="24" t="s">
        <v>40</v>
      </c>
      <c r="L19" s="24" t="s">
        <v>40</v>
      </c>
      <c r="M19" s="234" t="s">
        <v>1829</v>
      </c>
      <c r="N19" s="48">
        <v>45701</v>
      </c>
      <c r="O19" s="232">
        <f t="shared" ref="O19:R19" si="22">N19+1</f>
        <v>45702</v>
      </c>
      <c r="P19" s="86">
        <f t="shared" si="22"/>
        <v>45703</v>
      </c>
      <c r="Q19" s="86">
        <f t="shared" si="10"/>
        <v>45703</v>
      </c>
      <c r="R19" s="233">
        <f t="shared" si="22"/>
        <v>45704</v>
      </c>
      <c r="S19" s="86">
        <f t="shared" si="11"/>
        <v>45704</v>
      </c>
    </row>
    <row r="20" spans="1:19" hidden="1" x14ac:dyDescent="0.2">
      <c r="A20" s="73" t="s">
        <v>1812</v>
      </c>
      <c r="B20" s="73" t="s">
        <v>878</v>
      </c>
      <c r="C20" s="37">
        <v>45694</v>
      </c>
      <c r="D20" s="22">
        <f t="shared" ref="D20:D23" si="23">C20+1</f>
        <v>45695</v>
      </c>
      <c r="E20" s="22">
        <f t="shared" ref="E20:E24" si="24">D20+1</f>
        <v>45696</v>
      </c>
      <c r="F20" s="22">
        <f t="shared" si="1"/>
        <v>45696</v>
      </c>
      <c r="G20" s="225">
        <f t="shared" si="19"/>
        <v>45697</v>
      </c>
      <c r="H20" s="122">
        <f t="shared" si="2"/>
        <v>45697</v>
      </c>
      <c r="I20" s="225">
        <f t="shared" si="3"/>
        <v>45702</v>
      </c>
      <c r="J20" s="122">
        <f t="shared" si="4"/>
        <v>45702</v>
      </c>
      <c r="K20" s="24" t="s">
        <v>40</v>
      </c>
      <c r="L20" s="24" t="s">
        <v>40</v>
      </c>
      <c r="M20" s="226" t="s">
        <v>879</v>
      </c>
      <c r="N20" s="37">
        <v>45708</v>
      </c>
      <c r="O20" s="227" t="s">
        <v>1830</v>
      </c>
      <c r="P20" s="122">
        <v>45710</v>
      </c>
      <c r="Q20" s="122">
        <f t="shared" si="10"/>
        <v>45710</v>
      </c>
      <c r="R20" s="225">
        <f t="shared" ref="R20:R24" si="25">Q20+1</f>
        <v>45711</v>
      </c>
      <c r="S20" s="122">
        <f t="shared" si="11"/>
        <v>45711</v>
      </c>
    </row>
    <row r="21" spans="1:19" hidden="1" x14ac:dyDescent="0.2">
      <c r="A21" s="73" t="s">
        <v>1010</v>
      </c>
      <c r="B21" s="73" t="s">
        <v>1831</v>
      </c>
      <c r="C21" s="37">
        <v>45701</v>
      </c>
      <c r="D21" s="22">
        <f t="shared" si="23"/>
        <v>45702</v>
      </c>
      <c r="E21" s="22">
        <f t="shared" si="24"/>
        <v>45703</v>
      </c>
      <c r="F21" s="22">
        <f t="shared" si="1"/>
        <v>45703</v>
      </c>
      <c r="G21" s="225">
        <f t="shared" si="19"/>
        <v>45704</v>
      </c>
      <c r="H21" s="122">
        <f t="shared" si="2"/>
        <v>45704</v>
      </c>
      <c r="I21" s="225">
        <f t="shared" si="3"/>
        <v>45709</v>
      </c>
      <c r="J21" s="122">
        <f t="shared" si="4"/>
        <v>45709</v>
      </c>
      <c r="K21" s="24" t="s">
        <v>40</v>
      </c>
      <c r="L21" s="24" t="s">
        <v>40</v>
      </c>
      <c r="M21" s="228" t="s">
        <v>1832</v>
      </c>
      <c r="N21" s="37">
        <v>45715</v>
      </c>
      <c r="O21" s="22">
        <f t="shared" ref="O21:P22" si="26">N21+1</f>
        <v>45716</v>
      </c>
      <c r="P21" s="122">
        <f t="shared" si="26"/>
        <v>45717</v>
      </c>
      <c r="Q21" s="122">
        <f t="shared" si="10"/>
        <v>45717</v>
      </c>
      <c r="R21" s="225">
        <f t="shared" si="25"/>
        <v>45718</v>
      </c>
      <c r="S21" s="122">
        <f t="shared" si="11"/>
        <v>45718</v>
      </c>
    </row>
    <row r="22" spans="1:19" hidden="1" x14ac:dyDescent="0.2">
      <c r="A22" s="73" t="s">
        <v>1812</v>
      </c>
      <c r="B22" s="73" t="s">
        <v>880</v>
      </c>
      <c r="C22" s="37">
        <v>45708</v>
      </c>
      <c r="D22" s="227" t="s">
        <v>1830</v>
      </c>
      <c r="E22" s="22">
        <v>45710</v>
      </c>
      <c r="F22" s="22">
        <f t="shared" si="1"/>
        <v>45710</v>
      </c>
      <c r="G22" s="225">
        <f t="shared" si="19"/>
        <v>45711</v>
      </c>
      <c r="H22" s="122">
        <f t="shared" si="2"/>
        <v>45711</v>
      </c>
      <c r="I22" s="225">
        <f t="shared" si="3"/>
        <v>45716</v>
      </c>
      <c r="J22" s="122">
        <f t="shared" si="4"/>
        <v>45716</v>
      </c>
      <c r="K22" s="24" t="s">
        <v>40</v>
      </c>
      <c r="L22" s="24" t="s">
        <v>40</v>
      </c>
      <c r="M22" s="226" t="s">
        <v>881</v>
      </c>
      <c r="N22" s="227" t="s">
        <v>1833</v>
      </c>
      <c r="O22" s="37">
        <v>45723</v>
      </c>
      <c r="P22" s="122">
        <f t="shared" si="26"/>
        <v>45724</v>
      </c>
      <c r="Q22" s="122">
        <f t="shared" si="10"/>
        <v>45724</v>
      </c>
      <c r="R22" s="225">
        <f t="shared" si="25"/>
        <v>45725</v>
      </c>
      <c r="S22" s="122">
        <f t="shared" si="11"/>
        <v>45725</v>
      </c>
    </row>
    <row r="23" spans="1:19" hidden="1" x14ac:dyDescent="0.2">
      <c r="A23" s="73" t="s">
        <v>1010</v>
      </c>
      <c r="B23" s="73" t="s">
        <v>1834</v>
      </c>
      <c r="C23" s="37">
        <v>45715</v>
      </c>
      <c r="D23" s="22">
        <f t="shared" si="23"/>
        <v>45716</v>
      </c>
      <c r="E23" s="22">
        <f t="shared" si="24"/>
        <v>45717</v>
      </c>
      <c r="F23" s="22">
        <f t="shared" si="1"/>
        <v>45717</v>
      </c>
      <c r="G23" s="225">
        <f t="shared" si="19"/>
        <v>45718</v>
      </c>
      <c r="H23" s="122">
        <f t="shared" si="2"/>
        <v>45718</v>
      </c>
      <c r="I23" s="225">
        <f t="shared" si="3"/>
        <v>45723</v>
      </c>
      <c r="J23" s="122">
        <f t="shared" si="4"/>
        <v>45723</v>
      </c>
      <c r="K23" s="24" t="s">
        <v>40</v>
      </c>
      <c r="L23" s="24" t="s">
        <v>40</v>
      </c>
      <c r="M23" s="228" t="s">
        <v>1835</v>
      </c>
      <c r="N23" s="37">
        <v>45743</v>
      </c>
      <c r="O23" s="22">
        <v>45744</v>
      </c>
      <c r="P23" s="22">
        <f>O23+1</f>
        <v>45745</v>
      </c>
      <c r="Q23" s="22">
        <f t="shared" si="10"/>
        <v>45745</v>
      </c>
      <c r="R23" s="225">
        <f t="shared" si="25"/>
        <v>45746</v>
      </c>
      <c r="S23" s="122">
        <f t="shared" si="11"/>
        <v>45746</v>
      </c>
    </row>
    <row r="24" spans="1:19" hidden="1" x14ac:dyDescent="0.2">
      <c r="A24" s="73" t="s">
        <v>1812</v>
      </c>
      <c r="B24" s="73" t="s">
        <v>882</v>
      </c>
      <c r="C24" s="227" t="s">
        <v>1833</v>
      </c>
      <c r="D24" s="37">
        <v>45723</v>
      </c>
      <c r="E24" s="22">
        <f t="shared" si="24"/>
        <v>45724</v>
      </c>
      <c r="F24" s="22">
        <f t="shared" si="1"/>
        <v>45724</v>
      </c>
      <c r="G24" s="225">
        <f t="shared" si="19"/>
        <v>45725</v>
      </c>
      <c r="H24" s="122">
        <f t="shared" si="2"/>
        <v>45725</v>
      </c>
      <c r="I24" s="225">
        <f t="shared" si="3"/>
        <v>45730</v>
      </c>
      <c r="J24" s="122">
        <f t="shared" si="4"/>
        <v>45730</v>
      </c>
      <c r="K24" s="24" t="s">
        <v>40</v>
      </c>
      <c r="L24" s="24" t="s">
        <v>40</v>
      </c>
      <c r="M24" s="226" t="s">
        <v>883</v>
      </c>
      <c r="N24" s="43">
        <v>45750</v>
      </c>
      <c r="O24" s="44">
        <f>N24+1</f>
        <v>45751</v>
      </c>
      <c r="P24" s="44">
        <f>O24+1</f>
        <v>45752</v>
      </c>
      <c r="Q24" s="44">
        <f t="shared" si="10"/>
        <v>45752</v>
      </c>
      <c r="R24" s="235">
        <f t="shared" si="25"/>
        <v>45753</v>
      </c>
      <c r="S24" s="75">
        <f t="shared" si="11"/>
        <v>45753</v>
      </c>
    </row>
    <row r="25" spans="1:19" hidden="1" x14ac:dyDescent="0.2">
      <c r="A25" s="539" t="s">
        <v>730</v>
      </c>
      <c r="B25" s="540"/>
      <c r="C25" s="540"/>
      <c r="D25" s="540"/>
      <c r="E25" s="540"/>
      <c r="F25" s="540"/>
      <c r="G25" s="540"/>
      <c r="H25" s="540"/>
      <c r="I25" s="540"/>
      <c r="J25" s="540"/>
      <c r="K25" s="540"/>
      <c r="L25" s="540"/>
      <c r="M25" s="540"/>
      <c r="N25" s="540"/>
      <c r="O25" s="540"/>
      <c r="P25" s="540"/>
      <c r="Q25" s="540"/>
      <c r="R25" s="540"/>
      <c r="S25" s="541"/>
    </row>
    <row r="26" spans="1:19" hidden="1" x14ac:dyDescent="0.2">
      <c r="A26" s="73" t="s">
        <v>1010</v>
      </c>
      <c r="B26" s="73" t="s">
        <v>1836</v>
      </c>
      <c r="C26" s="37">
        <v>45743</v>
      </c>
      <c r="D26" s="22">
        <v>45744</v>
      </c>
      <c r="E26" s="22">
        <f>D26+1</f>
        <v>45745</v>
      </c>
      <c r="F26" s="22">
        <f t="shared" ref="F26:J26" si="27">E26</f>
        <v>45745</v>
      </c>
      <c r="G26" s="225">
        <f>F26+1</f>
        <v>45746</v>
      </c>
      <c r="H26" s="122">
        <f t="shared" si="27"/>
        <v>45746</v>
      </c>
      <c r="I26" s="225">
        <f>H26+5</f>
        <v>45751</v>
      </c>
      <c r="J26" s="122">
        <f t="shared" si="27"/>
        <v>45751</v>
      </c>
      <c r="K26" s="24" t="s">
        <v>40</v>
      </c>
      <c r="L26" s="24" t="s">
        <v>40</v>
      </c>
      <c r="M26" s="226" t="s">
        <v>1837</v>
      </c>
      <c r="N26" s="37">
        <f>I26+6</f>
        <v>45757</v>
      </c>
      <c r="O26" s="22">
        <f>N26+1</f>
        <v>45758</v>
      </c>
      <c r="P26" s="122">
        <f>O26+1</f>
        <v>45759</v>
      </c>
      <c r="Q26" s="122">
        <f>P26</f>
        <v>45759</v>
      </c>
      <c r="R26" s="225">
        <f>Q26+1</f>
        <v>45760</v>
      </c>
      <c r="S26" s="122">
        <f>R26</f>
        <v>45760</v>
      </c>
    </row>
    <row r="27" spans="1:19" hidden="1" x14ac:dyDescent="0.2">
      <c r="A27" s="73" t="s">
        <v>1812</v>
      </c>
      <c r="B27" s="73" t="s">
        <v>896</v>
      </c>
      <c r="C27" s="43">
        <v>45750</v>
      </c>
      <c r="D27" s="44">
        <f t="shared" ref="D27:G27" si="28">C27+1</f>
        <v>45751</v>
      </c>
      <c r="E27" s="44">
        <f t="shared" si="28"/>
        <v>45752</v>
      </c>
      <c r="F27" s="44">
        <f t="shared" ref="F27:J27" si="29">E27</f>
        <v>45752</v>
      </c>
      <c r="G27" s="235">
        <f t="shared" si="28"/>
        <v>45753</v>
      </c>
      <c r="H27" s="75">
        <f t="shared" si="29"/>
        <v>45753</v>
      </c>
      <c r="I27" s="235">
        <f>H27+5</f>
        <v>45758</v>
      </c>
      <c r="J27" s="75">
        <f t="shared" si="29"/>
        <v>45758</v>
      </c>
      <c r="K27" s="24" t="s">
        <v>40</v>
      </c>
      <c r="L27" s="24" t="s">
        <v>40</v>
      </c>
      <c r="M27" s="226" t="s">
        <v>1838</v>
      </c>
      <c r="N27" s="43">
        <f>I27+6</f>
        <v>45764</v>
      </c>
      <c r="O27" s="44">
        <f>N27+1</f>
        <v>45765</v>
      </c>
      <c r="P27" s="75">
        <f>O27+1</f>
        <v>45766</v>
      </c>
      <c r="Q27" s="75">
        <f>P27</f>
        <v>45766</v>
      </c>
      <c r="R27" s="235">
        <f>Q27+1</f>
        <v>45767</v>
      </c>
      <c r="S27" s="75">
        <f>R27</f>
        <v>45767</v>
      </c>
    </row>
    <row r="28" spans="1:19" x14ac:dyDescent="0.25">
      <c r="A28" s="581" t="s">
        <v>1799</v>
      </c>
      <c r="B28" s="581"/>
      <c r="C28" s="581"/>
      <c r="D28" s="581"/>
      <c r="E28" s="581"/>
      <c r="F28" s="581"/>
      <c r="G28" s="581"/>
      <c r="H28" s="581"/>
      <c r="I28" s="581"/>
      <c r="J28" s="581"/>
      <c r="K28" s="581"/>
      <c r="L28" s="581"/>
      <c r="M28" s="581"/>
      <c r="N28" s="581"/>
      <c r="O28" s="581"/>
      <c r="P28" s="581"/>
      <c r="Q28" s="581"/>
      <c r="R28" s="581"/>
      <c r="S28" s="581"/>
    </row>
    <row r="29" spans="1:19" x14ac:dyDescent="0.25">
      <c r="A29" s="9" t="s">
        <v>4</v>
      </c>
      <c r="B29" s="9" t="s">
        <v>5</v>
      </c>
      <c r="C29" s="587" t="s">
        <v>7</v>
      </c>
      <c r="D29" s="588"/>
      <c r="E29" s="680" t="s">
        <v>957</v>
      </c>
      <c r="F29" s="681"/>
      <c r="G29" s="587" t="s">
        <v>326</v>
      </c>
      <c r="H29" s="588"/>
      <c r="I29" s="587" t="s">
        <v>1800</v>
      </c>
      <c r="J29" s="588"/>
      <c r="K29" s="587" t="s">
        <v>1801</v>
      </c>
      <c r="L29" s="588"/>
      <c r="M29" s="11" t="s">
        <v>5</v>
      </c>
      <c r="N29" s="587" t="s">
        <v>7</v>
      </c>
      <c r="O29" s="588"/>
      <c r="P29" s="680" t="s">
        <v>957</v>
      </c>
      <c r="Q29" s="681"/>
      <c r="R29" s="587" t="s">
        <v>326</v>
      </c>
      <c r="S29" s="588"/>
    </row>
    <row r="30" spans="1:19" x14ac:dyDescent="0.25">
      <c r="A30" s="10" t="s">
        <v>13</v>
      </c>
      <c r="B30" s="10" t="s">
        <v>14</v>
      </c>
      <c r="C30" s="486" t="s">
        <v>16</v>
      </c>
      <c r="D30" s="566"/>
      <c r="E30" s="453" t="s">
        <v>330</v>
      </c>
      <c r="F30" s="484"/>
      <c r="G30" s="486" t="s">
        <v>331</v>
      </c>
      <c r="H30" s="566"/>
      <c r="I30" s="486" t="s">
        <v>1802</v>
      </c>
      <c r="J30" s="566"/>
      <c r="K30" s="486" t="s">
        <v>1803</v>
      </c>
      <c r="L30" s="566"/>
      <c r="M30" s="10" t="s">
        <v>14</v>
      </c>
      <c r="N30" s="486" t="s">
        <v>16</v>
      </c>
      <c r="O30" s="566"/>
      <c r="P30" s="453" t="s">
        <v>330</v>
      </c>
      <c r="Q30" s="484"/>
      <c r="R30" s="486" t="s">
        <v>331</v>
      </c>
      <c r="S30" s="566"/>
    </row>
    <row r="31" spans="1:19" x14ac:dyDescent="0.25">
      <c r="A31" s="14"/>
      <c r="B31" s="71"/>
      <c r="C31" s="453" t="s">
        <v>22</v>
      </c>
      <c r="D31" s="484"/>
      <c r="E31" s="453" t="s">
        <v>22</v>
      </c>
      <c r="F31" s="484"/>
      <c r="G31" s="453" t="s">
        <v>22</v>
      </c>
      <c r="H31" s="484"/>
      <c r="I31" s="453" t="s">
        <v>22</v>
      </c>
      <c r="J31" s="484"/>
      <c r="K31" s="453" t="s">
        <v>22</v>
      </c>
      <c r="L31" s="484"/>
      <c r="M31" s="10"/>
      <c r="N31" s="453" t="s">
        <v>22</v>
      </c>
      <c r="O31" s="484"/>
      <c r="P31" s="453" t="s">
        <v>22</v>
      </c>
      <c r="Q31" s="484"/>
      <c r="R31" s="453" t="s">
        <v>22</v>
      </c>
      <c r="S31" s="484"/>
    </row>
    <row r="32" spans="1:19" ht="26.4" x14ac:dyDescent="0.25">
      <c r="A32" s="14"/>
      <c r="B32" s="115"/>
      <c r="C32" s="223" t="s">
        <v>695</v>
      </c>
      <c r="D32" s="223" t="s">
        <v>1804</v>
      </c>
      <c r="E32" s="224" t="s">
        <v>1805</v>
      </c>
      <c r="F32" s="224" t="s">
        <v>1806</v>
      </c>
      <c r="G32" s="223" t="s">
        <v>1807</v>
      </c>
      <c r="H32" s="223" t="s">
        <v>592</v>
      </c>
      <c r="I32" s="117" t="s">
        <v>1839</v>
      </c>
      <c r="J32" s="117" t="s">
        <v>1840</v>
      </c>
      <c r="K32" s="223" t="s">
        <v>1810</v>
      </c>
      <c r="L32" s="223" t="s">
        <v>1811</v>
      </c>
      <c r="M32" s="10"/>
      <c r="N32" s="223" t="s">
        <v>695</v>
      </c>
      <c r="O32" s="223" t="s">
        <v>1804</v>
      </c>
      <c r="P32" s="224" t="s">
        <v>1805</v>
      </c>
      <c r="Q32" s="224" t="s">
        <v>1806</v>
      </c>
      <c r="R32" s="223" t="s">
        <v>1807</v>
      </c>
      <c r="S32" s="223" t="s">
        <v>592</v>
      </c>
    </row>
    <row r="33" spans="1:19" hidden="1" x14ac:dyDescent="0.2">
      <c r="A33" s="231" t="s">
        <v>1010</v>
      </c>
      <c r="B33" s="73" t="s">
        <v>1841</v>
      </c>
      <c r="C33" s="43">
        <v>45757</v>
      </c>
      <c r="D33" s="44">
        <f t="shared" ref="D33:G33" si="30">C33+1</f>
        <v>45758</v>
      </c>
      <c r="E33" s="44">
        <f t="shared" si="30"/>
        <v>45759</v>
      </c>
      <c r="F33" s="44">
        <f t="shared" ref="F33:H33" si="31">E33</f>
        <v>45759</v>
      </c>
      <c r="G33" s="235">
        <f t="shared" si="30"/>
        <v>45760</v>
      </c>
      <c r="H33" s="75">
        <f t="shared" si="31"/>
        <v>45760</v>
      </c>
      <c r="I33" s="235">
        <f>H33+4</f>
        <v>45764</v>
      </c>
      <c r="J33" s="75">
        <f>I33+1</f>
        <v>45765</v>
      </c>
      <c r="K33" s="24" t="s">
        <v>40</v>
      </c>
      <c r="L33" s="24" t="s">
        <v>40</v>
      </c>
      <c r="M33" s="226" t="s">
        <v>1842</v>
      </c>
      <c r="N33" s="43">
        <f>I33+7</f>
        <v>45771</v>
      </c>
      <c r="O33" s="44">
        <f>N33+1</f>
        <v>45772</v>
      </c>
      <c r="P33" s="75">
        <f>O33+1</f>
        <v>45773</v>
      </c>
      <c r="Q33" s="75">
        <f t="shared" ref="Q33:Q36" si="32">P33</f>
        <v>45773</v>
      </c>
      <c r="R33" s="235">
        <f>Q33+1</f>
        <v>45774</v>
      </c>
      <c r="S33" s="75">
        <f>R33</f>
        <v>45774</v>
      </c>
    </row>
    <row r="34" spans="1:19" hidden="1" x14ac:dyDescent="0.2">
      <c r="A34" s="231" t="s">
        <v>1812</v>
      </c>
      <c r="B34" s="73" t="s">
        <v>900</v>
      </c>
      <c r="C34" s="43">
        <v>45764</v>
      </c>
      <c r="D34" s="44">
        <f t="shared" ref="D34:G34" si="33">C34+1</f>
        <v>45765</v>
      </c>
      <c r="E34" s="44">
        <f t="shared" si="33"/>
        <v>45766</v>
      </c>
      <c r="F34" s="44">
        <f t="shared" ref="F34:H34" si="34">E34</f>
        <v>45766</v>
      </c>
      <c r="G34" s="235">
        <f t="shared" si="33"/>
        <v>45767</v>
      </c>
      <c r="H34" s="75">
        <f t="shared" si="34"/>
        <v>45767</v>
      </c>
      <c r="I34" s="235">
        <f>H34+4</f>
        <v>45771</v>
      </c>
      <c r="J34" s="75">
        <f>I34+1</f>
        <v>45772</v>
      </c>
      <c r="K34" s="24" t="s">
        <v>40</v>
      </c>
      <c r="L34" s="24" t="s">
        <v>40</v>
      </c>
      <c r="M34" s="73" t="s">
        <v>1582</v>
      </c>
      <c r="N34" s="43">
        <f>I34+7</f>
        <v>45778</v>
      </c>
      <c r="O34" s="24" t="s">
        <v>1843</v>
      </c>
      <c r="P34" s="75">
        <v>45780</v>
      </c>
      <c r="Q34" s="86" t="s">
        <v>1844</v>
      </c>
      <c r="R34" s="24" t="s">
        <v>435</v>
      </c>
      <c r="S34" s="24" t="s">
        <v>393</v>
      </c>
    </row>
    <row r="35" spans="1:19" hidden="1" x14ac:dyDescent="0.2">
      <c r="A35" s="73" t="s">
        <v>1010</v>
      </c>
      <c r="B35" s="73" t="s">
        <v>1845</v>
      </c>
      <c r="C35" s="43">
        <v>45771</v>
      </c>
      <c r="D35" s="44">
        <f t="shared" ref="D35:G35" si="35">C35+1</f>
        <v>45772</v>
      </c>
      <c r="E35" s="44">
        <f t="shared" si="35"/>
        <v>45773</v>
      </c>
      <c r="F35" s="44">
        <f t="shared" ref="F35:H35" si="36">E35</f>
        <v>45773</v>
      </c>
      <c r="G35" s="235">
        <f t="shared" si="35"/>
        <v>45774</v>
      </c>
      <c r="H35" s="75">
        <f t="shared" si="36"/>
        <v>45774</v>
      </c>
      <c r="I35" s="235">
        <f>H35+4</f>
        <v>45778</v>
      </c>
      <c r="J35" s="75">
        <f>I35+1</f>
        <v>45779</v>
      </c>
      <c r="K35" s="24" t="s">
        <v>40</v>
      </c>
      <c r="L35" s="24" t="s">
        <v>40</v>
      </c>
      <c r="M35" s="73" t="s">
        <v>1846</v>
      </c>
      <c r="N35" s="43">
        <f>I35+7</f>
        <v>45785</v>
      </c>
      <c r="O35" s="44">
        <f>N35+1</f>
        <v>45786</v>
      </c>
      <c r="P35" s="75">
        <f>O35+1</f>
        <v>45787</v>
      </c>
      <c r="Q35" s="75">
        <f t="shared" si="32"/>
        <v>45787</v>
      </c>
      <c r="R35" s="24" t="s">
        <v>40</v>
      </c>
      <c r="S35" s="24" t="s">
        <v>40</v>
      </c>
    </row>
    <row r="36" spans="1:19" hidden="1" x14ac:dyDescent="0.2">
      <c r="A36" s="73" t="s">
        <v>1812</v>
      </c>
      <c r="B36" s="73" t="s">
        <v>903</v>
      </c>
      <c r="C36" s="43">
        <v>45778</v>
      </c>
      <c r="D36" s="24" t="s">
        <v>1843</v>
      </c>
      <c r="E36" s="44">
        <v>45780</v>
      </c>
      <c r="F36" s="86" t="s">
        <v>1844</v>
      </c>
      <c r="G36" s="24" t="s">
        <v>435</v>
      </c>
      <c r="H36" s="24" t="s">
        <v>393</v>
      </c>
      <c r="I36" s="43">
        <v>45785</v>
      </c>
      <c r="J36" s="75">
        <f>I36+1</f>
        <v>45786</v>
      </c>
      <c r="K36" s="24" t="s">
        <v>40</v>
      </c>
      <c r="L36" s="24" t="s">
        <v>40</v>
      </c>
      <c r="M36" s="73" t="s">
        <v>912</v>
      </c>
      <c r="N36" s="43">
        <v>45805</v>
      </c>
      <c r="O36" s="227" t="s">
        <v>1847</v>
      </c>
      <c r="P36" s="44">
        <v>45808</v>
      </c>
      <c r="Q36" s="44">
        <f t="shared" si="32"/>
        <v>45808</v>
      </c>
      <c r="R36" s="235">
        <f>Q36+1</f>
        <v>45809</v>
      </c>
      <c r="S36" s="75">
        <f>R36</f>
        <v>45809</v>
      </c>
    </row>
    <row r="37" spans="1:19" hidden="1" x14ac:dyDescent="0.2">
      <c r="A37" s="73" t="s">
        <v>1010</v>
      </c>
      <c r="B37" s="73" t="s">
        <v>1848</v>
      </c>
      <c r="C37" s="43">
        <v>45785</v>
      </c>
      <c r="D37" s="44">
        <v>45786</v>
      </c>
      <c r="E37" s="44">
        <f>D37+1</f>
        <v>45787</v>
      </c>
      <c r="F37" s="44">
        <f t="shared" ref="F37" si="37">E37</f>
        <v>45787</v>
      </c>
      <c r="G37" s="24" t="s">
        <v>40</v>
      </c>
      <c r="H37" s="24" t="s">
        <v>40</v>
      </c>
      <c r="I37" s="235">
        <v>45792</v>
      </c>
      <c r="J37" s="75">
        <v>45793</v>
      </c>
      <c r="K37" s="24" t="s">
        <v>40</v>
      </c>
      <c r="L37" s="24" t="s">
        <v>40</v>
      </c>
      <c r="M37" s="73" t="s">
        <v>1849</v>
      </c>
      <c r="N37" s="24" t="s">
        <v>40</v>
      </c>
      <c r="O37" s="24" t="s">
        <v>40</v>
      </c>
      <c r="P37" s="24" t="s">
        <v>40</v>
      </c>
      <c r="Q37" s="24" t="s">
        <v>40</v>
      </c>
      <c r="R37" s="236">
        <v>45816</v>
      </c>
      <c r="S37" s="174" t="s">
        <v>167</v>
      </c>
    </row>
    <row r="38" spans="1:19" hidden="1" x14ac:dyDescent="0.2">
      <c r="A38" s="539" t="s">
        <v>730</v>
      </c>
      <c r="B38" s="540"/>
      <c r="C38" s="540"/>
      <c r="D38" s="540"/>
      <c r="E38" s="540"/>
      <c r="F38" s="540"/>
      <c r="G38" s="540"/>
      <c r="H38" s="540"/>
      <c r="I38" s="540"/>
      <c r="J38" s="540"/>
      <c r="K38" s="540"/>
      <c r="L38" s="540"/>
      <c r="M38" s="540"/>
      <c r="N38" s="540"/>
      <c r="O38" s="540"/>
      <c r="P38" s="540"/>
      <c r="Q38" s="540"/>
      <c r="R38" s="540"/>
      <c r="S38" s="541"/>
    </row>
    <row r="39" spans="1:19" hidden="1" x14ac:dyDescent="0.2">
      <c r="A39" s="73" t="s">
        <v>1812</v>
      </c>
      <c r="B39" s="73" t="s">
        <v>910</v>
      </c>
      <c r="C39" s="43">
        <v>45805</v>
      </c>
      <c r="D39" s="227" t="s">
        <v>1847</v>
      </c>
      <c r="E39" s="44">
        <v>45808</v>
      </c>
      <c r="F39" s="44">
        <f t="shared" ref="F39:H39" si="38">E39</f>
        <v>45808</v>
      </c>
      <c r="G39" s="235">
        <f>F39+1</f>
        <v>45809</v>
      </c>
      <c r="H39" s="75">
        <f t="shared" si="38"/>
        <v>45809</v>
      </c>
      <c r="I39" s="43">
        <v>45813</v>
      </c>
      <c r="J39" s="75">
        <f t="shared" ref="J39:J48" si="39">I39+1</f>
        <v>45814</v>
      </c>
      <c r="K39" s="24" t="s">
        <v>40</v>
      </c>
      <c r="L39" s="24" t="s">
        <v>40</v>
      </c>
      <c r="M39" s="73" t="s">
        <v>1583</v>
      </c>
      <c r="N39" s="43">
        <v>45820</v>
      </c>
      <c r="O39" s="227" t="s">
        <v>1850</v>
      </c>
      <c r="P39" s="44">
        <v>45822</v>
      </c>
      <c r="Q39" s="44">
        <f t="shared" ref="Q39:Q55" si="40">P39</f>
        <v>45822</v>
      </c>
      <c r="R39" s="235">
        <f t="shared" ref="R39:R55" si="41">Q39+1</f>
        <v>45823</v>
      </c>
      <c r="S39" s="75">
        <f t="shared" ref="S39:S52" si="42">R39</f>
        <v>45823</v>
      </c>
    </row>
    <row r="40" spans="1:19" hidden="1" x14ac:dyDescent="0.2">
      <c r="A40" s="80" t="s">
        <v>1851</v>
      </c>
      <c r="B40" s="80" t="s">
        <v>1845</v>
      </c>
      <c r="C40" s="523" t="s">
        <v>1852</v>
      </c>
      <c r="D40" s="524"/>
      <c r="E40" s="523" t="s">
        <v>1853</v>
      </c>
      <c r="F40" s="524"/>
      <c r="G40" s="523" t="s">
        <v>1854</v>
      </c>
      <c r="H40" s="524"/>
      <c r="I40" s="43">
        <v>45822</v>
      </c>
      <c r="J40" s="75">
        <f t="shared" si="39"/>
        <v>45823</v>
      </c>
      <c r="K40" s="24" t="s">
        <v>40</v>
      </c>
      <c r="L40" s="24" t="s">
        <v>40</v>
      </c>
      <c r="M40" s="80" t="s">
        <v>1846</v>
      </c>
      <c r="N40" s="43">
        <v>45827</v>
      </c>
      <c r="O40" s="44">
        <f t="shared" ref="O40:P43" si="43">N40+1</f>
        <v>45828</v>
      </c>
      <c r="P40" s="75">
        <f t="shared" si="43"/>
        <v>45829</v>
      </c>
      <c r="Q40" s="75">
        <f t="shared" si="40"/>
        <v>45829</v>
      </c>
      <c r="R40" s="235">
        <f t="shared" si="41"/>
        <v>45830</v>
      </c>
      <c r="S40" s="75">
        <f t="shared" si="42"/>
        <v>45830</v>
      </c>
    </row>
    <row r="41" spans="1:19" hidden="1" x14ac:dyDescent="0.2">
      <c r="A41" s="73" t="s">
        <v>1812</v>
      </c>
      <c r="B41" s="73" t="s">
        <v>913</v>
      </c>
      <c r="C41" s="43">
        <v>45820</v>
      </c>
      <c r="D41" s="227" t="s">
        <v>1850</v>
      </c>
      <c r="E41" s="44">
        <v>45822</v>
      </c>
      <c r="F41" s="44">
        <f t="shared" ref="F41:F57" si="44">E41</f>
        <v>45822</v>
      </c>
      <c r="G41" s="235">
        <f t="shared" ref="G41" si="45">F41+1</f>
        <v>45823</v>
      </c>
      <c r="H41" s="75">
        <f t="shared" ref="H41:H54" si="46">G41</f>
        <v>45823</v>
      </c>
      <c r="I41" s="235">
        <f t="shared" ref="I41:I54" si="47">H41+4</f>
        <v>45827</v>
      </c>
      <c r="J41" s="75">
        <f t="shared" si="39"/>
        <v>45828</v>
      </c>
      <c r="K41" s="24" t="s">
        <v>40</v>
      </c>
      <c r="L41" s="24" t="s">
        <v>40</v>
      </c>
      <c r="M41" s="73" t="s">
        <v>914</v>
      </c>
      <c r="N41" s="43">
        <f t="shared" ref="N41:N55" si="48">I41+7</f>
        <v>45834</v>
      </c>
      <c r="O41" s="44">
        <f t="shared" si="43"/>
        <v>45835</v>
      </c>
      <c r="P41" s="75">
        <f t="shared" si="43"/>
        <v>45836</v>
      </c>
      <c r="Q41" s="75">
        <f t="shared" si="40"/>
        <v>45836</v>
      </c>
      <c r="R41" s="235">
        <f t="shared" si="41"/>
        <v>45837</v>
      </c>
      <c r="S41" s="75">
        <f t="shared" si="42"/>
        <v>45837</v>
      </c>
    </row>
    <row r="42" spans="1:19" hidden="1" x14ac:dyDescent="0.2">
      <c r="A42" s="80" t="s">
        <v>1851</v>
      </c>
      <c r="B42" s="80" t="s">
        <v>1848</v>
      </c>
      <c r="C42" s="43">
        <v>45827</v>
      </c>
      <c r="D42" s="44">
        <f t="shared" ref="D42:G42" si="49">C42+1</f>
        <v>45828</v>
      </c>
      <c r="E42" s="44">
        <f t="shared" si="49"/>
        <v>45829</v>
      </c>
      <c r="F42" s="44">
        <f t="shared" si="44"/>
        <v>45829</v>
      </c>
      <c r="G42" s="235">
        <f t="shared" si="49"/>
        <v>45830</v>
      </c>
      <c r="H42" s="75">
        <f t="shared" si="46"/>
        <v>45830</v>
      </c>
      <c r="I42" s="235">
        <f t="shared" si="47"/>
        <v>45834</v>
      </c>
      <c r="J42" s="75">
        <f t="shared" si="39"/>
        <v>45835</v>
      </c>
      <c r="K42" s="24" t="s">
        <v>40</v>
      </c>
      <c r="L42" s="24" t="s">
        <v>40</v>
      </c>
      <c r="M42" s="80" t="s">
        <v>1849</v>
      </c>
      <c r="N42" s="43">
        <f t="shared" si="48"/>
        <v>45841</v>
      </c>
      <c r="O42" s="44">
        <f t="shared" si="43"/>
        <v>45842</v>
      </c>
      <c r="P42" s="75">
        <f t="shared" si="43"/>
        <v>45843</v>
      </c>
      <c r="Q42" s="75">
        <f t="shared" si="40"/>
        <v>45843</v>
      </c>
      <c r="R42" s="235">
        <f t="shared" si="41"/>
        <v>45844</v>
      </c>
      <c r="S42" s="75">
        <f t="shared" si="42"/>
        <v>45844</v>
      </c>
    </row>
    <row r="43" spans="1:19" hidden="1" x14ac:dyDescent="0.2">
      <c r="A43" s="73" t="s">
        <v>1812</v>
      </c>
      <c r="B43" s="73" t="s">
        <v>915</v>
      </c>
      <c r="C43" s="43">
        <f>C42+7</f>
        <v>45834</v>
      </c>
      <c r="D43" s="44">
        <f t="shared" ref="D43:G43" si="50">C43+1</f>
        <v>45835</v>
      </c>
      <c r="E43" s="44">
        <f t="shared" si="50"/>
        <v>45836</v>
      </c>
      <c r="F43" s="44">
        <f t="shared" si="44"/>
        <v>45836</v>
      </c>
      <c r="G43" s="235">
        <f t="shared" si="50"/>
        <v>45837</v>
      </c>
      <c r="H43" s="75">
        <f t="shared" si="46"/>
        <v>45837</v>
      </c>
      <c r="I43" s="235">
        <f t="shared" si="47"/>
        <v>45841</v>
      </c>
      <c r="J43" s="75">
        <f t="shared" si="39"/>
        <v>45842</v>
      </c>
      <c r="K43" s="24" t="s">
        <v>40</v>
      </c>
      <c r="L43" s="24" t="s">
        <v>40</v>
      </c>
      <c r="M43" s="73" t="s">
        <v>916</v>
      </c>
      <c r="N43" s="43">
        <f t="shared" si="48"/>
        <v>45848</v>
      </c>
      <c r="O43" s="44">
        <f t="shared" si="43"/>
        <v>45849</v>
      </c>
      <c r="P43" s="75">
        <f t="shared" si="43"/>
        <v>45850</v>
      </c>
      <c r="Q43" s="75">
        <f t="shared" si="40"/>
        <v>45850</v>
      </c>
      <c r="R43" s="235">
        <f t="shared" si="41"/>
        <v>45851</v>
      </c>
      <c r="S43" s="75">
        <f t="shared" si="42"/>
        <v>45851</v>
      </c>
    </row>
    <row r="44" spans="1:19" hidden="1" x14ac:dyDescent="0.2">
      <c r="A44" s="73" t="s">
        <v>1851</v>
      </c>
      <c r="B44" s="80" t="s">
        <v>1855</v>
      </c>
      <c r="C44" s="43">
        <v>45841</v>
      </c>
      <c r="D44" s="44">
        <f t="shared" ref="D44:G44" si="51">C44+1</f>
        <v>45842</v>
      </c>
      <c r="E44" s="44">
        <f t="shared" si="51"/>
        <v>45843</v>
      </c>
      <c r="F44" s="44">
        <f t="shared" si="44"/>
        <v>45843</v>
      </c>
      <c r="G44" s="235">
        <f t="shared" si="51"/>
        <v>45844</v>
      </c>
      <c r="H44" s="75">
        <f t="shared" si="46"/>
        <v>45844</v>
      </c>
      <c r="I44" s="235">
        <f t="shared" si="47"/>
        <v>45848</v>
      </c>
      <c r="J44" s="75">
        <f t="shared" si="39"/>
        <v>45849</v>
      </c>
      <c r="K44" s="24" t="s">
        <v>40</v>
      </c>
      <c r="L44" s="24" t="s">
        <v>40</v>
      </c>
      <c r="M44" s="80" t="s">
        <v>1856</v>
      </c>
      <c r="N44" s="43">
        <f t="shared" si="48"/>
        <v>45855</v>
      </c>
      <c r="O44" s="44">
        <f t="shared" ref="O44:O55" si="52">N44+1</f>
        <v>45856</v>
      </c>
      <c r="P44" s="75">
        <f t="shared" ref="P44:P55" si="53">O44+1</f>
        <v>45857</v>
      </c>
      <c r="Q44" s="75">
        <f t="shared" si="40"/>
        <v>45857</v>
      </c>
      <c r="R44" s="235">
        <f t="shared" si="41"/>
        <v>45858</v>
      </c>
      <c r="S44" s="75">
        <f t="shared" si="42"/>
        <v>45858</v>
      </c>
    </row>
    <row r="45" spans="1:19" hidden="1" x14ac:dyDescent="0.2">
      <c r="A45" s="231" t="s">
        <v>1812</v>
      </c>
      <c r="B45" s="73" t="s">
        <v>923</v>
      </c>
      <c r="C45" s="43">
        <v>45848</v>
      </c>
      <c r="D45" s="44">
        <f t="shared" ref="D45:G46" si="54">C45+1</f>
        <v>45849</v>
      </c>
      <c r="E45" s="44">
        <f t="shared" si="54"/>
        <v>45850</v>
      </c>
      <c r="F45" s="44">
        <f t="shared" si="44"/>
        <v>45850</v>
      </c>
      <c r="G45" s="235">
        <f t="shared" si="54"/>
        <v>45851</v>
      </c>
      <c r="H45" s="75">
        <f t="shared" si="46"/>
        <v>45851</v>
      </c>
      <c r="I45" s="235">
        <f t="shared" si="47"/>
        <v>45855</v>
      </c>
      <c r="J45" s="75">
        <f t="shared" si="39"/>
        <v>45856</v>
      </c>
      <c r="K45" s="24" t="s">
        <v>40</v>
      </c>
      <c r="L45" s="24" t="s">
        <v>40</v>
      </c>
      <c r="M45" s="73" t="s">
        <v>918</v>
      </c>
      <c r="N45" s="43">
        <f t="shared" si="48"/>
        <v>45862</v>
      </c>
      <c r="O45" s="44">
        <f t="shared" si="52"/>
        <v>45863</v>
      </c>
      <c r="P45" s="75">
        <f t="shared" si="53"/>
        <v>45864</v>
      </c>
      <c r="Q45" s="75">
        <f t="shared" si="40"/>
        <v>45864</v>
      </c>
      <c r="R45" s="24" t="s">
        <v>40</v>
      </c>
      <c r="S45" s="24" t="s">
        <v>40</v>
      </c>
    </row>
    <row r="46" spans="1:19" hidden="1" x14ac:dyDescent="0.2">
      <c r="A46" s="73" t="s">
        <v>1851</v>
      </c>
      <c r="B46" s="80" t="s">
        <v>1857</v>
      </c>
      <c r="C46" s="43">
        <v>45855</v>
      </c>
      <c r="D46" s="44">
        <f t="shared" si="54"/>
        <v>45856</v>
      </c>
      <c r="E46" s="44">
        <f t="shared" si="54"/>
        <v>45857</v>
      </c>
      <c r="F46" s="44">
        <f t="shared" si="44"/>
        <v>45857</v>
      </c>
      <c r="G46" s="235">
        <f t="shared" si="54"/>
        <v>45858</v>
      </c>
      <c r="H46" s="75">
        <f t="shared" si="46"/>
        <v>45858</v>
      </c>
      <c r="I46" s="235">
        <f t="shared" si="47"/>
        <v>45862</v>
      </c>
      <c r="J46" s="75">
        <f t="shared" si="39"/>
        <v>45863</v>
      </c>
      <c r="K46" s="24" t="s">
        <v>40</v>
      </c>
      <c r="L46" s="24" t="s">
        <v>40</v>
      </c>
      <c r="M46" s="80" t="s">
        <v>1858</v>
      </c>
      <c r="N46" s="43">
        <f t="shared" si="48"/>
        <v>45869</v>
      </c>
      <c r="O46" s="44">
        <f t="shared" si="52"/>
        <v>45870</v>
      </c>
      <c r="P46" s="75">
        <f t="shared" si="53"/>
        <v>45871</v>
      </c>
      <c r="Q46" s="75">
        <f t="shared" si="40"/>
        <v>45871</v>
      </c>
      <c r="R46" s="24" t="s">
        <v>40</v>
      </c>
      <c r="S46" s="24" t="s">
        <v>40</v>
      </c>
    </row>
    <row r="47" spans="1:19" hidden="1" x14ac:dyDescent="0.2">
      <c r="A47" s="237" t="s">
        <v>396</v>
      </c>
      <c r="B47" s="73" t="s">
        <v>919</v>
      </c>
      <c r="C47" s="43">
        <v>45862</v>
      </c>
      <c r="D47" s="44">
        <f t="shared" ref="D47:G48" si="55">C47+1</f>
        <v>45863</v>
      </c>
      <c r="E47" s="44">
        <f t="shared" si="55"/>
        <v>45864</v>
      </c>
      <c r="F47" s="44">
        <f t="shared" si="44"/>
        <v>45864</v>
      </c>
      <c r="G47" s="235">
        <f t="shared" si="55"/>
        <v>45865</v>
      </c>
      <c r="H47" s="75">
        <f t="shared" si="46"/>
        <v>45865</v>
      </c>
      <c r="I47" s="235">
        <f t="shared" si="47"/>
        <v>45869</v>
      </c>
      <c r="J47" s="75">
        <f t="shared" si="39"/>
        <v>45870</v>
      </c>
      <c r="K47" s="24" t="s">
        <v>40</v>
      </c>
      <c r="L47" s="24" t="s">
        <v>40</v>
      </c>
      <c r="M47" s="73" t="s">
        <v>920</v>
      </c>
      <c r="N47" s="43">
        <f t="shared" si="48"/>
        <v>45876</v>
      </c>
      <c r="O47" s="44">
        <f t="shared" si="52"/>
        <v>45877</v>
      </c>
      <c r="P47" s="75">
        <f t="shared" si="53"/>
        <v>45878</v>
      </c>
      <c r="Q47" s="75">
        <f t="shared" si="40"/>
        <v>45878</v>
      </c>
      <c r="R47" s="235">
        <f t="shared" si="41"/>
        <v>45879</v>
      </c>
      <c r="S47" s="75">
        <f t="shared" si="42"/>
        <v>45879</v>
      </c>
    </row>
    <row r="48" spans="1:19" hidden="1" x14ac:dyDescent="0.2">
      <c r="A48" s="73" t="s">
        <v>1851</v>
      </c>
      <c r="B48" s="80" t="s">
        <v>1859</v>
      </c>
      <c r="C48" s="43">
        <v>45869</v>
      </c>
      <c r="D48" s="44">
        <f t="shared" si="55"/>
        <v>45870</v>
      </c>
      <c r="E48" s="44">
        <f t="shared" si="55"/>
        <v>45871</v>
      </c>
      <c r="F48" s="44">
        <f t="shared" si="44"/>
        <v>45871</v>
      </c>
      <c r="G48" s="24" t="s">
        <v>40</v>
      </c>
      <c r="H48" s="24" t="s">
        <v>40</v>
      </c>
      <c r="I48" s="235">
        <v>45876</v>
      </c>
      <c r="J48" s="75">
        <f t="shared" si="39"/>
        <v>45877</v>
      </c>
      <c r="K48" s="24" t="s">
        <v>40</v>
      </c>
      <c r="L48" s="24" t="s">
        <v>40</v>
      </c>
      <c r="M48" s="80" t="s">
        <v>1860</v>
      </c>
      <c r="N48" s="43">
        <f t="shared" si="48"/>
        <v>45883</v>
      </c>
      <c r="O48" s="44">
        <f t="shared" si="52"/>
        <v>45884</v>
      </c>
      <c r="P48" s="75">
        <f t="shared" si="53"/>
        <v>45885</v>
      </c>
      <c r="Q48" s="75">
        <f t="shared" si="40"/>
        <v>45885</v>
      </c>
      <c r="R48" s="235">
        <f t="shared" si="41"/>
        <v>45886</v>
      </c>
      <c r="S48" s="75">
        <f t="shared" si="42"/>
        <v>45886</v>
      </c>
    </row>
    <row r="49" spans="1:21" hidden="1" x14ac:dyDescent="0.2">
      <c r="A49" s="73" t="s">
        <v>396</v>
      </c>
      <c r="B49" s="73" t="s">
        <v>921</v>
      </c>
      <c r="C49" s="43">
        <v>45876</v>
      </c>
      <c r="D49" s="44">
        <f t="shared" ref="D49:G49" si="56">C49+1</f>
        <v>45877</v>
      </c>
      <c r="E49" s="44">
        <f t="shared" si="56"/>
        <v>45878</v>
      </c>
      <c r="F49" s="44">
        <f t="shared" si="44"/>
        <v>45878</v>
      </c>
      <c r="G49" s="235">
        <f t="shared" si="56"/>
        <v>45879</v>
      </c>
      <c r="H49" s="75">
        <f t="shared" si="46"/>
        <v>45879</v>
      </c>
      <c r="I49" s="235">
        <f t="shared" si="47"/>
        <v>45883</v>
      </c>
      <c r="J49" s="75">
        <f t="shared" ref="J49:J55" si="57">I49+1</f>
        <v>45884</v>
      </c>
      <c r="K49" s="24" t="s">
        <v>40</v>
      </c>
      <c r="L49" s="24" t="s">
        <v>40</v>
      </c>
      <c r="M49" s="73" t="s">
        <v>922</v>
      </c>
      <c r="N49" s="43">
        <f t="shared" si="48"/>
        <v>45890</v>
      </c>
      <c r="O49" s="44">
        <f t="shared" si="52"/>
        <v>45891</v>
      </c>
      <c r="P49" s="75">
        <f t="shared" si="53"/>
        <v>45892</v>
      </c>
      <c r="Q49" s="75">
        <f t="shared" si="40"/>
        <v>45892</v>
      </c>
      <c r="R49" s="235">
        <f t="shared" si="41"/>
        <v>45893</v>
      </c>
      <c r="S49" s="75">
        <f t="shared" si="42"/>
        <v>45893</v>
      </c>
    </row>
    <row r="50" spans="1:21" hidden="1" x14ac:dyDescent="0.2">
      <c r="A50" s="73" t="s">
        <v>1851</v>
      </c>
      <c r="B50" s="73" t="s">
        <v>1861</v>
      </c>
      <c r="C50" s="43">
        <v>45883</v>
      </c>
      <c r="D50" s="44">
        <f t="shared" ref="D50:G50" si="58">C50+1</f>
        <v>45884</v>
      </c>
      <c r="E50" s="44">
        <f t="shared" si="58"/>
        <v>45885</v>
      </c>
      <c r="F50" s="44">
        <f t="shared" si="44"/>
        <v>45885</v>
      </c>
      <c r="G50" s="235">
        <f t="shared" si="58"/>
        <v>45886</v>
      </c>
      <c r="H50" s="75">
        <f t="shared" si="46"/>
        <v>45886</v>
      </c>
      <c r="I50" s="235">
        <f t="shared" si="47"/>
        <v>45890</v>
      </c>
      <c r="J50" s="75">
        <f t="shared" si="57"/>
        <v>45891</v>
      </c>
      <c r="K50" s="24" t="s">
        <v>40</v>
      </c>
      <c r="L50" s="24" t="s">
        <v>40</v>
      </c>
      <c r="M50" s="80" t="s">
        <v>1862</v>
      </c>
      <c r="N50" s="43">
        <f t="shared" si="48"/>
        <v>45897</v>
      </c>
      <c r="O50" s="44">
        <f t="shared" si="52"/>
        <v>45898</v>
      </c>
      <c r="P50" s="75">
        <f t="shared" si="53"/>
        <v>45899</v>
      </c>
      <c r="Q50" s="75">
        <f t="shared" si="40"/>
        <v>45899</v>
      </c>
      <c r="R50" s="235">
        <f t="shared" si="41"/>
        <v>45900</v>
      </c>
      <c r="S50" s="75">
        <f t="shared" si="42"/>
        <v>45900</v>
      </c>
    </row>
    <row r="51" spans="1:21" hidden="1" x14ac:dyDescent="0.2">
      <c r="A51" s="73" t="s">
        <v>396</v>
      </c>
      <c r="B51" s="73" t="s">
        <v>926</v>
      </c>
      <c r="C51" s="43">
        <v>45890</v>
      </c>
      <c r="D51" s="44">
        <f t="shared" ref="D51:G51" si="59">C51+1</f>
        <v>45891</v>
      </c>
      <c r="E51" s="44">
        <f t="shared" si="59"/>
        <v>45892</v>
      </c>
      <c r="F51" s="44">
        <f t="shared" si="44"/>
        <v>45892</v>
      </c>
      <c r="G51" s="235">
        <f t="shared" si="59"/>
        <v>45893</v>
      </c>
      <c r="H51" s="75">
        <f t="shared" si="46"/>
        <v>45893</v>
      </c>
      <c r="I51" s="235">
        <f t="shared" si="47"/>
        <v>45897</v>
      </c>
      <c r="J51" s="75">
        <f t="shared" si="57"/>
        <v>45898</v>
      </c>
      <c r="K51" s="24" t="s">
        <v>40</v>
      </c>
      <c r="L51" s="24" t="s">
        <v>40</v>
      </c>
      <c r="M51" s="73" t="s">
        <v>927</v>
      </c>
      <c r="N51" s="43">
        <f t="shared" si="48"/>
        <v>45904</v>
      </c>
      <c r="O51" s="44">
        <f t="shared" si="52"/>
        <v>45905</v>
      </c>
      <c r="P51" s="75">
        <f t="shared" si="53"/>
        <v>45906</v>
      </c>
      <c r="Q51" s="75">
        <f t="shared" si="40"/>
        <v>45906</v>
      </c>
      <c r="R51" s="235">
        <f t="shared" si="41"/>
        <v>45907</v>
      </c>
      <c r="S51" s="75">
        <f t="shared" si="42"/>
        <v>45907</v>
      </c>
    </row>
    <row r="52" spans="1:21" hidden="1" x14ac:dyDescent="0.2">
      <c r="A52" s="73" t="s">
        <v>1851</v>
      </c>
      <c r="B52" s="73" t="s">
        <v>1863</v>
      </c>
      <c r="C52" s="43">
        <v>45897</v>
      </c>
      <c r="D52" s="44">
        <f t="shared" ref="D52:G52" si="60">C52+1</f>
        <v>45898</v>
      </c>
      <c r="E52" s="44">
        <f t="shared" si="60"/>
        <v>45899</v>
      </c>
      <c r="F52" s="44">
        <f t="shared" si="44"/>
        <v>45899</v>
      </c>
      <c r="G52" s="235">
        <f t="shared" si="60"/>
        <v>45900</v>
      </c>
      <c r="H52" s="75">
        <f t="shared" si="46"/>
        <v>45900</v>
      </c>
      <c r="I52" s="235">
        <f t="shared" si="47"/>
        <v>45904</v>
      </c>
      <c r="J52" s="75">
        <f t="shared" si="57"/>
        <v>45905</v>
      </c>
      <c r="K52" s="24" t="s">
        <v>40</v>
      </c>
      <c r="L52" s="24" t="s">
        <v>40</v>
      </c>
      <c r="M52" s="80" t="s">
        <v>1864</v>
      </c>
      <c r="N52" s="43">
        <f t="shared" si="48"/>
        <v>45911</v>
      </c>
      <c r="O52" s="44">
        <f t="shared" si="52"/>
        <v>45912</v>
      </c>
      <c r="P52" s="75">
        <f t="shared" si="53"/>
        <v>45913</v>
      </c>
      <c r="Q52" s="75">
        <f t="shared" si="40"/>
        <v>45913</v>
      </c>
      <c r="R52" s="235">
        <f t="shared" si="41"/>
        <v>45914</v>
      </c>
      <c r="S52" s="75">
        <f t="shared" si="42"/>
        <v>45914</v>
      </c>
    </row>
    <row r="53" spans="1:21" hidden="1" x14ac:dyDescent="0.2">
      <c r="A53" s="73" t="s">
        <v>396</v>
      </c>
      <c r="B53" s="73" t="s">
        <v>928</v>
      </c>
      <c r="C53" s="43">
        <v>45904</v>
      </c>
      <c r="D53" s="44">
        <f t="shared" ref="D53:G53" si="61">C53+1</f>
        <v>45905</v>
      </c>
      <c r="E53" s="44">
        <f t="shared" si="61"/>
        <v>45906</v>
      </c>
      <c r="F53" s="44">
        <f t="shared" si="44"/>
        <v>45906</v>
      </c>
      <c r="G53" s="235">
        <f t="shared" si="61"/>
        <v>45907</v>
      </c>
      <c r="H53" s="75">
        <f t="shared" si="46"/>
        <v>45907</v>
      </c>
      <c r="I53" s="235">
        <f t="shared" si="47"/>
        <v>45911</v>
      </c>
      <c r="J53" s="75">
        <f t="shared" si="57"/>
        <v>45912</v>
      </c>
      <c r="K53" s="24" t="s">
        <v>40</v>
      </c>
      <c r="L53" s="24" t="s">
        <v>40</v>
      </c>
      <c r="M53" s="73" t="s">
        <v>929</v>
      </c>
      <c r="N53" s="43">
        <f t="shared" si="48"/>
        <v>45918</v>
      </c>
      <c r="O53" s="44">
        <f t="shared" si="52"/>
        <v>45919</v>
      </c>
      <c r="P53" s="75">
        <f t="shared" si="53"/>
        <v>45920</v>
      </c>
      <c r="Q53" s="75">
        <f t="shared" si="40"/>
        <v>45920</v>
      </c>
      <c r="R53" s="235">
        <f t="shared" si="41"/>
        <v>45921</v>
      </c>
      <c r="S53" s="24" t="s">
        <v>435</v>
      </c>
    </row>
    <row r="54" spans="1:21" hidden="1" x14ac:dyDescent="0.2">
      <c r="A54" s="73" t="s">
        <v>1851</v>
      </c>
      <c r="B54" s="73" t="s">
        <v>1865</v>
      </c>
      <c r="C54" s="43">
        <v>45911</v>
      </c>
      <c r="D54" s="44">
        <f t="shared" ref="D54:G54" si="62">C54+1</f>
        <v>45912</v>
      </c>
      <c r="E54" s="44">
        <f t="shared" si="62"/>
        <v>45913</v>
      </c>
      <c r="F54" s="44">
        <f t="shared" si="44"/>
        <v>45913</v>
      </c>
      <c r="G54" s="235">
        <f t="shared" si="62"/>
        <v>45914</v>
      </c>
      <c r="H54" s="75">
        <f t="shared" si="46"/>
        <v>45914</v>
      </c>
      <c r="I54" s="235">
        <f t="shared" si="47"/>
        <v>45918</v>
      </c>
      <c r="J54" s="75">
        <f t="shared" si="57"/>
        <v>45919</v>
      </c>
      <c r="K54" s="24" t="s">
        <v>40</v>
      </c>
      <c r="L54" s="24" t="s">
        <v>40</v>
      </c>
      <c r="M54" s="80" t="s">
        <v>1866</v>
      </c>
      <c r="N54" s="43">
        <f t="shared" si="48"/>
        <v>45925</v>
      </c>
      <c r="O54" s="44">
        <f t="shared" si="52"/>
        <v>45926</v>
      </c>
      <c r="P54" s="75">
        <f t="shared" si="53"/>
        <v>45927</v>
      </c>
      <c r="Q54" s="75">
        <f t="shared" si="40"/>
        <v>45927</v>
      </c>
      <c r="R54" s="235">
        <f t="shared" si="41"/>
        <v>45928</v>
      </c>
      <c r="S54" s="75">
        <f>R54</f>
        <v>45928</v>
      </c>
    </row>
    <row r="55" spans="1:21" hidden="1" x14ac:dyDescent="0.2">
      <c r="A55" s="73" t="s">
        <v>396</v>
      </c>
      <c r="B55" s="73" t="s">
        <v>931</v>
      </c>
      <c r="C55" s="43">
        <v>45918</v>
      </c>
      <c r="D55" s="44">
        <f>C55+1</f>
        <v>45919</v>
      </c>
      <c r="E55" s="44">
        <f>D55+1</f>
        <v>45920</v>
      </c>
      <c r="F55" s="44">
        <f t="shared" si="44"/>
        <v>45920</v>
      </c>
      <c r="G55" s="235">
        <v>45921</v>
      </c>
      <c r="H55" s="24" t="s">
        <v>435</v>
      </c>
      <c r="I55" s="235">
        <v>45925</v>
      </c>
      <c r="J55" s="75">
        <f t="shared" si="57"/>
        <v>45926</v>
      </c>
      <c r="K55" s="238">
        <f>J55+1</f>
        <v>45927</v>
      </c>
      <c r="L55" s="238">
        <f>K55+1</f>
        <v>45928</v>
      </c>
      <c r="M55" s="73" t="s">
        <v>932</v>
      </c>
      <c r="N55" s="43">
        <f t="shared" si="48"/>
        <v>45932</v>
      </c>
      <c r="O55" s="44">
        <f t="shared" si="52"/>
        <v>45933</v>
      </c>
      <c r="P55" s="75">
        <f t="shared" si="53"/>
        <v>45934</v>
      </c>
      <c r="Q55" s="75">
        <f t="shared" si="40"/>
        <v>45934</v>
      </c>
      <c r="R55" s="235">
        <f t="shared" si="41"/>
        <v>45935</v>
      </c>
      <c r="S55" s="75">
        <f>R55</f>
        <v>45935</v>
      </c>
    </row>
    <row r="56" spans="1:21" hidden="1" x14ac:dyDescent="0.2">
      <c r="A56" s="109" t="s">
        <v>1851</v>
      </c>
      <c r="B56" s="109" t="s">
        <v>1867</v>
      </c>
      <c r="C56" s="43">
        <v>45925</v>
      </c>
      <c r="D56" s="44">
        <f t="shared" ref="D56:G56" si="63">C56+1</f>
        <v>45926</v>
      </c>
      <c r="E56" s="44">
        <f t="shared" si="63"/>
        <v>45927</v>
      </c>
      <c r="F56" s="44">
        <f t="shared" si="44"/>
        <v>45927</v>
      </c>
      <c r="G56" s="235">
        <f t="shared" si="63"/>
        <v>45928</v>
      </c>
      <c r="H56" s="75">
        <f t="shared" ref="H56:H71" si="64">G56</f>
        <v>45928</v>
      </c>
      <c r="I56" s="235">
        <f t="shared" ref="I56:I71" si="65">H56+4</f>
        <v>45932</v>
      </c>
      <c r="J56" s="678" t="s">
        <v>1868</v>
      </c>
      <c r="K56" s="679"/>
      <c r="L56" s="24" t="s">
        <v>40</v>
      </c>
      <c r="M56" s="80" t="s">
        <v>1869</v>
      </c>
      <c r="N56" s="43"/>
      <c r="O56" s="44"/>
      <c r="P56" s="75"/>
      <c r="Q56" s="75"/>
      <c r="R56" s="235"/>
      <c r="S56" s="75"/>
    </row>
    <row r="57" spans="1:21" hidden="1" x14ac:dyDescent="0.2">
      <c r="A57" s="73" t="s">
        <v>396</v>
      </c>
      <c r="B57" s="73" t="s">
        <v>1585</v>
      </c>
      <c r="C57" s="43">
        <v>45932</v>
      </c>
      <c r="D57" s="44">
        <f t="shared" ref="D57:G57" si="66">C57+1</f>
        <v>45933</v>
      </c>
      <c r="E57" s="44">
        <f t="shared" si="66"/>
        <v>45934</v>
      </c>
      <c r="F57" s="44">
        <f t="shared" si="44"/>
        <v>45934</v>
      </c>
      <c r="G57" s="235">
        <f t="shared" si="66"/>
        <v>45935</v>
      </c>
      <c r="H57" s="75">
        <f t="shared" si="64"/>
        <v>45935</v>
      </c>
      <c r="I57" s="235">
        <f t="shared" si="65"/>
        <v>45939</v>
      </c>
      <c r="J57" s="75">
        <f t="shared" ref="J57:J71" si="67">I57+1</f>
        <v>45940</v>
      </c>
      <c r="K57" s="24" t="s">
        <v>40</v>
      </c>
      <c r="L57" s="24" t="s">
        <v>40</v>
      </c>
      <c r="M57" s="73" t="s">
        <v>1587</v>
      </c>
      <c r="N57" s="24" t="s">
        <v>40</v>
      </c>
      <c r="O57" s="24" t="s">
        <v>40</v>
      </c>
      <c r="P57" s="43">
        <v>45948</v>
      </c>
      <c r="Q57" s="75">
        <f t="shared" ref="Q57:Q71" si="68">P57</f>
        <v>45948</v>
      </c>
      <c r="R57" s="676" t="s">
        <v>1870</v>
      </c>
      <c r="S57" s="677"/>
    </row>
    <row r="58" spans="1:21" hidden="1" x14ac:dyDescent="0.2">
      <c r="A58" s="73" t="s">
        <v>1851</v>
      </c>
      <c r="B58" s="73" t="s">
        <v>1871</v>
      </c>
      <c r="C58" s="593" t="s">
        <v>295</v>
      </c>
      <c r="D58" s="594"/>
      <c r="E58" s="594"/>
      <c r="F58" s="594"/>
      <c r="G58" s="594"/>
      <c r="H58" s="594"/>
      <c r="I58" s="594"/>
      <c r="J58" s="594"/>
      <c r="K58" s="594"/>
      <c r="L58" s="595"/>
      <c r="M58" s="73" t="s">
        <v>1872</v>
      </c>
      <c r="N58" s="593" t="s">
        <v>295</v>
      </c>
      <c r="O58" s="594"/>
      <c r="P58" s="594"/>
      <c r="Q58" s="594"/>
      <c r="R58" s="594"/>
      <c r="S58" s="595"/>
    </row>
    <row r="59" spans="1:21" hidden="1" x14ac:dyDescent="0.2">
      <c r="A59" s="539" t="s">
        <v>1873</v>
      </c>
      <c r="B59" s="540"/>
      <c r="C59" s="540"/>
      <c r="D59" s="540"/>
      <c r="E59" s="540"/>
      <c r="F59" s="540"/>
      <c r="G59" s="540"/>
      <c r="H59" s="540"/>
      <c r="I59" s="540"/>
      <c r="J59" s="540"/>
      <c r="K59" s="540"/>
      <c r="L59" s="540"/>
      <c r="M59" s="540"/>
      <c r="N59" s="540"/>
      <c r="O59" s="540"/>
      <c r="P59" s="540"/>
      <c r="Q59" s="540"/>
      <c r="R59" s="540"/>
      <c r="S59" s="541"/>
    </row>
    <row r="60" spans="1:21" hidden="1" x14ac:dyDescent="0.2">
      <c r="A60" s="80" t="s">
        <v>662</v>
      </c>
      <c r="B60" s="80" t="s">
        <v>1598</v>
      </c>
      <c r="C60" s="43">
        <v>45967</v>
      </c>
      <c r="D60" s="44">
        <f t="shared" ref="D60:G60" si="69">C60+1</f>
        <v>45968</v>
      </c>
      <c r="E60" s="44">
        <f t="shared" si="69"/>
        <v>45969</v>
      </c>
      <c r="F60" s="44">
        <f t="shared" ref="F60:F71" si="70">E60</f>
        <v>45969</v>
      </c>
      <c r="G60" s="235">
        <f t="shared" si="69"/>
        <v>45970</v>
      </c>
      <c r="H60" s="75">
        <f t="shared" si="64"/>
        <v>45970</v>
      </c>
      <c r="I60" s="43">
        <v>45974</v>
      </c>
      <c r="J60" s="75">
        <f t="shared" si="67"/>
        <v>45975</v>
      </c>
      <c r="K60" s="24" t="s">
        <v>40</v>
      </c>
      <c r="L60" s="24" t="s">
        <v>40</v>
      </c>
      <c r="M60" s="80" t="s">
        <v>1599</v>
      </c>
      <c r="N60" s="43">
        <f t="shared" ref="N60:N71" si="71">I60+7</f>
        <v>45981</v>
      </c>
      <c r="O60" s="44">
        <f t="shared" ref="O60:R60" si="72">N60+1</f>
        <v>45982</v>
      </c>
      <c r="P60" s="75">
        <f t="shared" si="72"/>
        <v>45983</v>
      </c>
      <c r="Q60" s="75">
        <f t="shared" si="68"/>
        <v>45983</v>
      </c>
      <c r="R60" s="235">
        <f t="shared" si="72"/>
        <v>45984</v>
      </c>
      <c r="S60" s="75">
        <f t="shared" ref="S60:S71" si="73">R60</f>
        <v>45984</v>
      </c>
    </row>
    <row r="61" spans="1:21" x14ac:dyDescent="0.2">
      <c r="A61" s="73" t="s">
        <v>1851</v>
      </c>
      <c r="B61" s="73" t="s">
        <v>1874</v>
      </c>
      <c r="C61" s="519" t="s">
        <v>1875</v>
      </c>
      <c r="D61" s="520"/>
      <c r="E61" s="519" t="s">
        <v>1876</v>
      </c>
      <c r="F61" s="520"/>
      <c r="G61" s="455" t="s">
        <v>409</v>
      </c>
      <c r="H61" s="456"/>
      <c r="I61" s="43">
        <v>45981</v>
      </c>
      <c r="J61" s="75">
        <f t="shared" si="67"/>
        <v>45982</v>
      </c>
      <c r="K61" s="24" t="s">
        <v>40</v>
      </c>
      <c r="L61" s="24" t="s">
        <v>40</v>
      </c>
      <c r="M61" s="73" t="s">
        <v>1877</v>
      </c>
      <c r="N61" s="43">
        <f t="shared" si="71"/>
        <v>45988</v>
      </c>
      <c r="O61" s="44">
        <f t="shared" ref="O61:R61" si="74">N61+1</f>
        <v>45989</v>
      </c>
      <c r="P61" s="75">
        <f t="shared" si="74"/>
        <v>45990</v>
      </c>
      <c r="Q61" s="75">
        <f t="shared" si="68"/>
        <v>45990</v>
      </c>
      <c r="R61" s="235">
        <f t="shared" si="74"/>
        <v>45991</v>
      </c>
      <c r="S61" s="75">
        <f t="shared" si="73"/>
        <v>45991</v>
      </c>
    </row>
    <row r="62" spans="1:21" x14ac:dyDescent="0.2">
      <c r="A62" s="80" t="s">
        <v>662</v>
      </c>
      <c r="B62" s="109" t="s">
        <v>1600</v>
      </c>
      <c r="C62" s="43">
        <v>45981</v>
      </c>
      <c r="D62" s="44">
        <f t="shared" ref="D62:G62" si="75">C62+1</f>
        <v>45982</v>
      </c>
      <c r="E62" s="44">
        <f t="shared" si="75"/>
        <v>45983</v>
      </c>
      <c r="F62" s="44">
        <f t="shared" si="70"/>
        <v>45983</v>
      </c>
      <c r="G62" s="235">
        <f t="shared" si="75"/>
        <v>45984</v>
      </c>
      <c r="H62" s="75">
        <f t="shared" si="64"/>
        <v>45984</v>
      </c>
      <c r="I62" s="235">
        <f t="shared" si="65"/>
        <v>45988</v>
      </c>
      <c r="J62" s="75">
        <f t="shared" si="67"/>
        <v>45989</v>
      </c>
      <c r="K62" s="24" t="s">
        <v>40</v>
      </c>
      <c r="L62" s="24" t="s">
        <v>40</v>
      </c>
      <c r="M62" s="109" t="s">
        <v>1601</v>
      </c>
      <c r="N62" s="43">
        <f t="shared" si="71"/>
        <v>45995</v>
      </c>
      <c r="O62" s="44">
        <f t="shared" ref="O62:P62" si="76">N62+1</f>
        <v>45996</v>
      </c>
      <c r="P62" s="75">
        <f t="shared" si="76"/>
        <v>45997</v>
      </c>
      <c r="Q62" s="84">
        <f t="shared" si="68"/>
        <v>45997</v>
      </c>
      <c r="R62" s="24" t="s">
        <v>40</v>
      </c>
      <c r="S62" s="24" t="s">
        <v>40</v>
      </c>
      <c r="T62" s="49" t="s">
        <v>1878</v>
      </c>
      <c r="U62" s="49"/>
    </row>
    <row r="63" spans="1:21" x14ac:dyDescent="0.2">
      <c r="A63" s="73" t="s">
        <v>1851</v>
      </c>
      <c r="B63" s="73" t="s">
        <v>1879</v>
      </c>
      <c r="C63" s="43">
        <v>45988</v>
      </c>
      <c r="D63" s="44">
        <f t="shared" ref="D63:G63" si="77">C63+1</f>
        <v>45989</v>
      </c>
      <c r="E63" s="44">
        <f t="shared" si="77"/>
        <v>45990</v>
      </c>
      <c r="F63" s="44">
        <f t="shared" si="70"/>
        <v>45990</v>
      </c>
      <c r="G63" s="235">
        <f t="shared" si="77"/>
        <v>45991</v>
      </c>
      <c r="H63" s="75">
        <f t="shared" si="64"/>
        <v>45991</v>
      </c>
      <c r="I63" s="235">
        <f t="shared" si="65"/>
        <v>45995</v>
      </c>
      <c r="J63" s="75">
        <f t="shared" si="67"/>
        <v>45996</v>
      </c>
      <c r="K63" s="24" t="s">
        <v>40</v>
      </c>
      <c r="L63" s="24" t="s">
        <v>40</v>
      </c>
      <c r="M63" s="73" t="s">
        <v>1880</v>
      </c>
      <c r="N63" s="43">
        <f t="shared" si="71"/>
        <v>46002</v>
      </c>
      <c r="O63" s="44">
        <f t="shared" ref="O63:R63" si="78">N63+1</f>
        <v>46003</v>
      </c>
      <c r="P63" s="75">
        <f t="shared" si="78"/>
        <v>46004</v>
      </c>
      <c r="Q63" s="75">
        <f t="shared" si="68"/>
        <v>46004</v>
      </c>
      <c r="R63" s="235">
        <f t="shared" si="78"/>
        <v>46005</v>
      </c>
      <c r="S63" s="75">
        <f t="shared" si="73"/>
        <v>46005</v>
      </c>
    </row>
    <row r="64" spans="1:21" x14ac:dyDescent="0.2">
      <c r="A64" s="239" t="s">
        <v>657</v>
      </c>
      <c r="B64" s="80" t="s">
        <v>1644</v>
      </c>
      <c r="C64" s="43">
        <v>45995</v>
      </c>
      <c r="D64" s="44">
        <f t="shared" ref="D64:G64" si="79">C64+1</f>
        <v>45996</v>
      </c>
      <c r="E64" s="44">
        <f t="shared" si="79"/>
        <v>45997</v>
      </c>
      <c r="F64" s="44">
        <f t="shared" si="70"/>
        <v>45997</v>
      </c>
      <c r="G64" s="235">
        <f t="shared" si="79"/>
        <v>45998</v>
      </c>
      <c r="H64" s="75">
        <f t="shared" si="64"/>
        <v>45998</v>
      </c>
      <c r="I64" s="235">
        <f t="shared" si="65"/>
        <v>46002</v>
      </c>
      <c r="J64" s="75">
        <f t="shared" si="67"/>
        <v>46003</v>
      </c>
      <c r="K64" s="24" t="s">
        <v>40</v>
      </c>
      <c r="L64" s="24" t="s">
        <v>40</v>
      </c>
      <c r="M64" s="80" t="s">
        <v>1645</v>
      </c>
      <c r="N64" s="43">
        <f t="shared" si="71"/>
        <v>46009</v>
      </c>
      <c r="O64" s="44">
        <f t="shared" ref="O64:R64" si="80">N64+1</f>
        <v>46010</v>
      </c>
      <c r="P64" s="75">
        <f t="shared" si="80"/>
        <v>46011</v>
      </c>
      <c r="Q64" s="75">
        <f t="shared" si="68"/>
        <v>46011</v>
      </c>
      <c r="R64" s="235">
        <f t="shared" si="80"/>
        <v>46012</v>
      </c>
      <c r="S64" s="75">
        <f t="shared" si="73"/>
        <v>46012</v>
      </c>
    </row>
    <row r="65" spans="1:19" x14ac:dyDescent="0.2">
      <c r="A65" s="73" t="s">
        <v>1851</v>
      </c>
      <c r="B65" s="73" t="s">
        <v>1881</v>
      </c>
      <c r="C65" s="43">
        <v>46002</v>
      </c>
      <c r="D65" s="44">
        <f t="shared" ref="D65:G65" si="81">C65+1</f>
        <v>46003</v>
      </c>
      <c r="E65" s="44">
        <f t="shared" si="81"/>
        <v>46004</v>
      </c>
      <c r="F65" s="44">
        <f t="shared" si="70"/>
        <v>46004</v>
      </c>
      <c r="G65" s="235">
        <f t="shared" si="81"/>
        <v>46005</v>
      </c>
      <c r="H65" s="75">
        <f t="shared" si="64"/>
        <v>46005</v>
      </c>
      <c r="I65" s="235">
        <f t="shared" si="65"/>
        <v>46009</v>
      </c>
      <c r="J65" s="75">
        <f t="shared" si="67"/>
        <v>46010</v>
      </c>
      <c r="K65" s="24" t="s">
        <v>40</v>
      </c>
      <c r="L65" s="24" t="s">
        <v>40</v>
      </c>
      <c r="M65" s="73" t="s">
        <v>1882</v>
      </c>
      <c r="N65" s="43">
        <f t="shared" si="71"/>
        <v>46016</v>
      </c>
      <c r="O65" s="44">
        <f t="shared" ref="O65:R65" si="82">N65+1</f>
        <v>46017</v>
      </c>
      <c r="P65" s="75">
        <f t="shared" si="82"/>
        <v>46018</v>
      </c>
      <c r="Q65" s="75">
        <f t="shared" si="68"/>
        <v>46018</v>
      </c>
      <c r="R65" s="235">
        <f t="shared" si="82"/>
        <v>46019</v>
      </c>
      <c r="S65" s="75">
        <f t="shared" si="73"/>
        <v>46019</v>
      </c>
    </row>
    <row r="66" spans="1:19" x14ac:dyDescent="0.2">
      <c r="A66" s="240" t="s">
        <v>657</v>
      </c>
      <c r="B66" s="240" t="s">
        <v>1647</v>
      </c>
      <c r="C66" s="43">
        <v>46009</v>
      </c>
      <c r="D66" s="44">
        <f t="shared" ref="D66:G66" si="83">C66+1</f>
        <v>46010</v>
      </c>
      <c r="E66" s="44">
        <f t="shared" si="83"/>
        <v>46011</v>
      </c>
      <c r="F66" s="44">
        <f t="shared" si="70"/>
        <v>46011</v>
      </c>
      <c r="G66" s="235">
        <f t="shared" si="83"/>
        <v>46012</v>
      </c>
      <c r="H66" s="75">
        <f t="shared" si="64"/>
        <v>46012</v>
      </c>
      <c r="I66" s="235">
        <f t="shared" si="65"/>
        <v>46016</v>
      </c>
      <c r="J66" s="75">
        <f t="shared" si="67"/>
        <v>46017</v>
      </c>
      <c r="K66" s="24" t="s">
        <v>40</v>
      </c>
      <c r="L66" s="24" t="s">
        <v>40</v>
      </c>
      <c r="M66" s="240" t="s">
        <v>1648</v>
      </c>
      <c r="N66" s="43">
        <f t="shared" si="71"/>
        <v>46023</v>
      </c>
      <c r="O66" s="44">
        <f t="shared" ref="O66:R66" si="84">N66+1</f>
        <v>46024</v>
      </c>
      <c r="P66" s="75">
        <f t="shared" si="84"/>
        <v>46025</v>
      </c>
      <c r="Q66" s="75">
        <f t="shared" si="68"/>
        <v>46025</v>
      </c>
      <c r="R66" s="235">
        <f t="shared" si="84"/>
        <v>46026</v>
      </c>
      <c r="S66" s="75">
        <f t="shared" si="73"/>
        <v>46026</v>
      </c>
    </row>
    <row r="67" spans="1:19" x14ac:dyDescent="0.2">
      <c r="A67" s="73" t="s">
        <v>1851</v>
      </c>
      <c r="B67" s="73" t="s">
        <v>1883</v>
      </c>
      <c r="C67" s="43">
        <v>46016</v>
      </c>
      <c r="D67" s="44">
        <f t="shared" ref="D67:G71" si="85">C67+1</f>
        <v>46017</v>
      </c>
      <c r="E67" s="44">
        <f t="shared" si="85"/>
        <v>46018</v>
      </c>
      <c r="F67" s="44">
        <f t="shared" si="70"/>
        <v>46018</v>
      </c>
      <c r="G67" s="235">
        <f t="shared" si="85"/>
        <v>46019</v>
      </c>
      <c r="H67" s="75">
        <f t="shared" si="64"/>
        <v>46019</v>
      </c>
      <c r="I67" s="235">
        <f t="shared" si="65"/>
        <v>46023</v>
      </c>
      <c r="J67" s="75">
        <f t="shared" si="67"/>
        <v>46024</v>
      </c>
      <c r="K67" s="24" t="s">
        <v>40</v>
      </c>
      <c r="L67" s="24" t="s">
        <v>40</v>
      </c>
      <c r="M67" s="73" t="s">
        <v>1884</v>
      </c>
      <c r="N67" s="43">
        <f t="shared" si="71"/>
        <v>46030</v>
      </c>
      <c r="O67" s="44">
        <f t="shared" ref="O67:R71" si="86">N67+1</f>
        <v>46031</v>
      </c>
      <c r="P67" s="75">
        <f t="shared" si="86"/>
        <v>46032</v>
      </c>
      <c r="Q67" s="75">
        <f t="shared" si="68"/>
        <v>46032</v>
      </c>
      <c r="R67" s="235">
        <f t="shared" si="86"/>
        <v>46033</v>
      </c>
      <c r="S67" s="75">
        <f t="shared" si="73"/>
        <v>46033</v>
      </c>
    </row>
    <row r="68" spans="1:19" x14ac:dyDescent="0.2">
      <c r="A68" s="91" t="s">
        <v>657</v>
      </c>
      <c r="B68" s="91" t="s">
        <v>933</v>
      </c>
      <c r="C68" s="43">
        <v>46023</v>
      </c>
      <c r="D68" s="44">
        <f t="shared" si="85"/>
        <v>46024</v>
      </c>
      <c r="E68" s="44">
        <f t="shared" si="85"/>
        <v>46025</v>
      </c>
      <c r="F68" s="44">
        <f t="shared" si="70"/>
        <v>46025</v>
      </c>
      <c r="G68" s="235">
        <f t="shared" si="85"/>
        <v>46026</v>
      </c>
      <c r="H68" s="75">
        <f t="shared" si="64"/>
        <v>46026</v>
      </c>
      <c r="I68" s="235">
        <f t="shared" si="65"/>
        <v>46030</v>
      </c>
      <c r="J68" s="75">
        <f t="shared" si="67"/>
        <v>46031</v>
      </c>
      <c r="K68" s="24" t="s">
        <v>40</v>
      </c>
      <c r="L68" s="24" t="s">
        <v>40</v>
      </c>
      <c r="M68" s="240" t="s">
        <v>934</v>
      </c>
      <c r="N68" s="43">
        <f t="shared" si="71"/>
        <v>46037</v>
      </c>
      <c r="O68" s="44">
        <f t="shared" si="86"/>
        <v>46038</v>
      </c>
      <c r="P68" s="75">
        <f t="shared" si="86"/>
        <v>46039</v>
      </c>
      <c r="Q68" s="75">
        <f t="shared" si="68"/>
        <v>46039</v>
      </c>
      <c r="R68" s="235">
        <f t="shared" si="86"/>
        <v>46040</v>
      </c>
      <c r="S68" s="75">
        <f t="shared" si="73"/>
        <v>46040</v>
      </c>
    </row>
    <row r="69" spans="1:19" x14ac:dyDescent="0.2">
      <c r="A69" s="74" t="s">
        <v>1851</v>
      </c>
      <c r="B69" s="74" t="s">
        <v>1885</v>
      </c>
      <c r="C69" s="43">
        <v>46030</v>
      </c>
      <c r="D69" s="44">
        <f t="shared" si="85"/>
        <v>46031</v>
      </c>
      <c r="E69" s="44">
        <f t="shared" si="85"/>
        <v>46032</v>
      </c>
      <c r="F69" s="44">
        <f t="shared" si="70"/>
        <v>46032</v>
      </c>
      <c r="G69" s="235">
        <f t="shared" si="85"/>
        <v>46033</v>
      </c>
      <c r="H69" s="75">
        <f t="shared" si="64"/>
        <v>46033</v>
      </c>
      <c r="I69" s="235">
        <f t="shared" si="65"/>
        <v>46037</v>
      </c>
      <c r="J69" s="75">
        <f t="shared" si="67"/>
        <v>46038</v>
      </c>
      <c r="K69" s="24" t="s">
        <v>40</v>
      </c>
      <c r="L69" s="24" t="s">
        <v>40</v>
      </c>
      <c r="M69" s="73" t="s">
        <v>1886</v>
      </c>
      <c r="N69" s="43">
        <f t="shared" si="71"/>
        <v>46044</v>
      </c>
      <c r="O69" s="44">
        <f t="shared" si="86"/>
        <v>46045</v>
      </c>
      <c r="P69" s="75">
        <f t="shared" si="86"/>
        <v>46046</v>
      </c>
      <c r="Q69" s="75">
        <f t="shared" si="68"/>
        <v>46046</v>
      </c>
      <c r="R69" s="235">
        <f t="shared" si="86"/>
        <v>46047</v>
      </c>
      <c r="S69" s="75">
        <f t="shared" si="73"/>
        <v>46047</v>
      </c>
    </row>
    <row r="70" spans="1:19" x14ac:dyDescent="0.2">
      <c r="A70" s="91" t="s">
        <v>657</v>
      </c>
      <c r="B70" s="91" t="s">
        <v>935</v>
      </c>
      <c r="C70" s="43">
        <v>46037</v>
      </c>
      <c r="D70" s="44">
        <f t="shared" si="85"/>
        <v>46038</v>
      </c>
      <c r="E70" s="44">
        <f t="shared" si="85"/>
        <v>46039</v>
      </c>
      <c r="F70" s="44">
        <f t="shared" si="70"/>
        <v>46039</v>
      </c>
      <c r="G70" s="235">
        <f t="shared" si="85"/>
        <v>46040</v>
      </c>
      <c r="H70" s="75">
        <f t="shared" si="64"/>
        <v>46040</v>
      </c>
      <c r="I70" s="235">
        <f t="shared" si="65"/>
        <v>46044</v>
      </c>
      <c r="J70" s="75">
        <f t="shared" si="67"/>
        <v>46045</v>
      </c>
      <c r="K70" s="24" t="s">
        <v>40</v>
      </c>
      <c r="L70" s="24" t="s">
        <v>40</v>
      </c>
      <c r="M70" s="240" t="s">
        <v>936</v>
      </c>
      <c r="N70" s="43">
        <f t="shared" si="71"/>
        <v>46051</v>
      </c>
      <c r="O70" s="44">
        <f t="shared" si="86"/>
        <v>46052</v>
      </c>
      <c r="P70" s="75">
        <f t="shared" si="86"/>
        <v>46053</v>
      </c>
      <c r="Q70" s="75">
        <f t="shared" si="68"/>
        <v>46053</v>
      </c>
      <c r="R70" s="235">
        <f t="shared" si="86"/>
        <v>46054</v>
      </c>
      <c r="S70" s="75">
        <f t="shared" si="73"/>
        <v>46054</v>
      </c>
    </row>
    <row r="71" spans="1:19" x14ac:dyDescent="0.2">
      <c r="A71" s="74" t="s">
        <v>1851</v>
      </c>
      <c r="B71" s="74" t="s">
        <v>1887</v>
      </c>
      <c r="C71" s="43">
        <v>46044</v>
      </c>
      <c r="D71" s="44">
        <f t="shared" si="85"/>
        <v>46045</v>
      </c>
      <c r="E71" s="44">
        <f t="shared" si="85"/>
        <v>46046</v>
      </c>
      <c r="F71" s="44">
        <f t="shared" si="70"/>
        <v>46046</v>
      </c>
      <c r="G71" s="235">
        <f t="shared" si="85"/>
        <v>46047</v>
      </c>
      <c r="H71" s="75">
        <f t="shared" si="64"/>
        <v>46047</v>
      </c>
      <c r="I71" s="235">
        <f t="shared" si="65"/>
        <v>46051</v>
      </c>
      <c r="J71" s="75">
        <f t="shared" si="67"/>
        <v>46052</v>
      </c>
      <c r="K71" s="24" t="s">
        <v>40</v>
      </c>
      <c r="L71" s="24" t="s">
        <v>40</v>
      </c>
      <c r="M71" s="73" t="s">
        <v>1888</v>
      </c>
      <c r="N71" s="43">
        <f t="shared" si="71"/>
        <v>46058</v>
      </c>
      <c r="O71" s="44">
        <f t="shared" si="86"/>
        <v>46059</v>
      </c>
      <c r="P71" s="75">
        <f t="shared" si="86"/>
        <v>46060</v>
      </c>
      <c r="Q71" s="75">
        <f t="shared" si="68"/>
        <v>46060</v>
      </c>
      <c r="R71" s="235">
        <f t="shared" si="86"/>
        <v>46061</v>
      </c>
      <c r="S71" s="75">
        <f t="shared" si="73"/>
        <v>46061</v>
      </c>
    </row>
    <row r="72" spans="1:19" x14ac:dyDescent="0.2">
      <c r="A72" s="91" t="s">
        <v>657</v>
      </c>
      <c r="B72" s="91" t="s">
        <v>937</v>
      </c>
      <c r="C72" s="43">
        <v>46051</v>
      </c>
      <c r="D72" s="44">
        <f t="shared" ref="D72" si="87">C72+1</f>
        <v>46052</v>
      </c>
      <c r="E72" s="44">
        <f t="shared" ref="E72" si="88">D72+1</f>
        <v>46053</v>
      </c>
      <c r="F72" s="44">
        <f t="shared" ref="F72" si="89">E72</f>
        <v>46053</v>
      </c>
      <c r="G72" s="235">
        <f t="shared" ref="G72" si="90">F72+1</f>
        <v>46054</v>
      </c>
      <c r="H72" s="75">
        <f t="shared" ref="H72" si="91">G72</f>
        <v>46054</v>
      </c>
      <c r="I72" s="235">
        <f t="shared" ref="I72" si="92">H72+4</f>
        <v>46058</v>
      </c>
      <c r="J72" s="75">
        <f t="shared" ref="J72" si="93">I72+1</f>
        <v>46059</v>
      </c>
      <c r="K72" s="24" t="s">
        <v>40</v>
      </c>
      <c r="L72" s="24" t="s">
        <v>40</v>
      </c>
      <c r="M72" s="240" t="s">
        <v>938</v>
      </c>
      <c r="N72" s="43">
        <f t="shared" ref="N72" si="94">I72+7</f>
        <v>46065</v>
      </c>
      <c r="O72" s="44">
        <f t="shared" ref="O72" si="95">N72+1</f>
        <v>46066</v>
      </c>
      <c r="P72" s="75">
        <f t="shared" ref="P72" si="96">O72+1</f>
        <v>46067</v>
      </c>
      <c r="Q72" s="75">
        <f t="shared" ref="Q72" si="97">P72</f>
        <v>46067</v>
      </c>
      <c r="R72" s="235">
        <f t="shared" ref="R72" si="98">Q72+1</f>
        <v>46068</v>
      </c>
      <c r="S72" s="75">
        <f t="shared" ref="S72" si="99">R72</f>
        <v>46068</v>
      </c>
    </row>
    <row r="73" spans="1:19" x14ac:dyDescent="0.25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</row>
    <row r="74" spans="1:19" x14ac:dyDescent="0.25">
      <c r="A74" s="88" t="s">
        <v>247</v>
      </c>
      <c r="B74" s="673" t="s">
        <v>1889</v>
      </c>
      <c r="C74" s="674"/>
      <c r="D74" s="674"/>
      <c r="E74" s="674"/>
      <c r="F74" s="674"/>
      <c r="G74" s="674"/>
      <c r="H74" s="674"/>
      <c r="I74" s="674"/>
      <c r="J74" s="674"/>
      <c r="K74" s="674"/>
      <c r="L74" s="674"/>
      <c r="M74" s="674"/>
      <c r="N74" s="675"/>
    </row>
    <row r="75" spans="1:19" x14ac:dyDescent="0.25">
      <c r="A75" s="33" t="s">
        <v>251</v>
      </c>
      <c r="B75" s="447" t="s">
        <v>338</v>
      </c>
      <c r="C75" s="447"/>
      <c r="D75" s="447"/>
      <c r="E75" s="447"/>
      <c r="F75" s="447"/>
      <c r="G75" s="447"/>
      <c r="H75" s="447"/>
      <c r="I75" s="447"/>
      <c r="J75" s="447"/>
      <c r="K75" s="447"/>
      <c r="L75" s="447"/>
      <c r="M75" s="447"/>
      <c r="N75" s="447"/>
    </row>
    <row r="76" spans="1:19" ht="16.5" customHeight="1" x14ac:dyDescent="0.35">
      <c r="A76" s="241" t="s">
        <v>561</v>
      </c>
      <c r="B76" s="499" t="s">
        <v>1890</v>
      </c>
      <c r="C76" s="500"/>
      <c r="D76" s="500"/>
      <c r="E76" s="500"/>
      <c r="F76" s="500"/>
      <c r="G76" s="500"/>
      <c r="H76" s="500"/>
      <c r="I76" s="500"/>
      <c r="J76" s="500"/>
      <c r="K76" s="500"/>
      <c r="L76" s="500"/>
      <c r="M76" s="500"/>
      <c r="N76" s="501"/>
      <c r="O76" s="6"/>
      <c r="P76" s="6"/>
      <c r="Q76" s="6"/>
    </row>
    <row r="77" spans="1:19" ht="16.350000000000001" customHeight="1" x14ac:dyDescent="0.35">
      <c r="A77" s="168" t="s">
        <v>563</v>
      </c>
      <c r="B77" s="513" t="s">
        <v>565</v>
      </c>
      <c r="C77" s="513"/>
      <c r="D77" s="513"/>
      <c r="E77" s="513"/>
      <c r="F77" s="513"/>
      <c r="G77" s="513"/>
      <c r="H77" s="513"/>
      <c r="I77" s="513"/>
      <c r="J77" s="513"/>
      <c r="K77" s="513"/>
      <c r="L77" s="513"/>
      <c r="M77" s="513"/>
      <c r="N77" s="513"/>
      <c r="O77" s="6"/>
      <c r="P77" s="6"/>
      <c r="Q77" s="6"/>
    </row>
    <row r="78" spans="1:19" x14ac:dyDescent="0.25">
      <c r="A78" s="33" t="s">
        <v>1064</v>
      </c>
      <c r="B78" s="447" t="s">
        <v>1891</v>
      </c>
      <c r="C78" s="447"/>
      <c r="D78" s="447"/>
      <c r="E78" s="447"/>
      <c r="F78" s="447"/>
      <c r="G78" s="447"/>
      <c r="H78" s="447"/>
      <c r="I78" s="447"/>
      <c r="J78" s="447"/>
      <c r="K78" s="447"/>
      <c r="L78" s="447"/>
      <c r="M78" s="447"/>
      <c r="N78" s="447"/>
    </row>
    <row r="79" spans="1:19" x14ac:dyDescent="0.25">
      <c r="A79" s="33" t="s">
        <v>1892</v>
      </c>
      <c r="B79" s="447" t="s">
        <v>1893</v>
      </c>
      <c r="C79" s="447"/>
      <c r="D79" s="447"/>
      <c r="E79" s="447"/>
      <c r="F79" s="447"/>
      <c r="G79" s="447"/>
      <c r="H79" s="447"/>
      <c r="I79" s="447"/>
      <c r="J79" s="447"/>
      <c r="K79" s="447"/>
      <c r="L79" s="447"/>
      <c r="M79" s="447"/>
      <c r="N79" s="447"/>
    </row>
  </sheetData>
  <mergeCells count="72">
    <mergeCell ref="B1:O1"/>
    <mergeCell ref="B2:O2"/>
    <mergeCell ref="A4:S4"/>
    <mergeCell ref="C5:D5"/>
    <mergeCell ref="E5:F5"/>
    <mergeCell ref="G5:H5"/>
    <mergeCell ref="I5:J5"/>
    <mergeCell ref="K5:L5"/>
    <mergeCell ref="N5:O5"/>
    <mergeCell ref="P5:Q5"/>
    <mergeCell ref="R5:S5"/>
    <mergeCell ref="N6:O6"/>
    <mergeCell ref="P6:Q6"/>
    <mergeCell ref="R6:S6"/>
    <mergeCell ref="C7:D7"/>
    <mergeCell ref="E7:F7"/>
    <mergeCell ref="G7:H7"/>
    <mergeCell ref="I7:J7"/>
    <mergeCell ref="K7:L7"/>
    <mergeCell ref="N7:O7"/>
    <mergeCell ref="P7:Q7"/>
    <mergeCell ref="R7:S7"/>
    <mergeCell ref="C6:D6"/>
    <mergeCell ref="E6:F6"/>
    <mergeCell ref="G6:H6"/>
    <mergeCell ref="I6:J6"/>
    <mergeCell ref="K6:L6"/>
    <mergeCell ref="A12:S12"/>
    <mergeCell ref="A25:S25"/>
    <mergeCell ref="A28:S28"/>
    <mergeCell ref="C29:D29"/>
    <mergeCell ref="E29:F29"/>
    <mergeCell ref="G29:H29"/>
    <mergeCell ref="I29:J29"/>
    <mergeCell ref="K29:L29"/>
    <mergeCell ref="N29:O29"/>
    <mergeCell ref="P29:Q29"/>
    <mergeCell ref="R29:S29"/>
    <mergeCell ref="N30:O30"/>
    <mergeCell ref="P30:Q30"/>
    <mergeCell ref="R30:S30"/>
    <mergeCell ref="C31:D31"/>
    <mergeCell ref="E31:F31"/>
    <mergeCell ref="G31:H31"/>
    <mergeCell ref="I31:J31"/>
    <mergeCell ref="K31:L31"/>
    <mergeCell ref="N31:O31"/>
    <mergeCell ref="P31:Q31"/>
    <mergeCell ref="R31:S31"/>
    <mergeCell ref="C30:D30"/>
    <mergeCell ref="E30:F30"/>
    <mergeCell ref="G30:H30"/>
    <mergeCell ref="I30:J30"/>
    <mergeCell ref="K30:L30"/>
    <mergeCell ref="A38:S38"/>
    <mergeCell ref="C40:D40"/>
    <mergeCell ref="E40:F40"/>
    <mergeCell ref="G40:H40"/>
    <mergeCell ref="J56:K56"/>
    <mergeCell ref="R57:S57"/>
    <mergeCell ref="C58:L58"/>
    <mergeCell ref="N58:S58"/>
    <mergeCell ref="A59:S59"/>
    <mergeCell ref="C61:D61"/>
    <mergeCell ref="E61:F61"/>
    <mergeCell ref="G61:H61"/>
    <mergeCell ref="B79:N79"/>
    <mergeCell ref="B74:N74"/>
    <mergeCell ref="B75:N75"/>
    <mergeCell ref="B76:N76"/>
    <mergeCell ref="B77:N77"/>
    <mergeCell ref="B78:N78"/>
  </mergeCells>
  <phoneticPr fontId="91" type="noConversion"/>
  <pageMargins left="0.7" right="0.7" top="0.75" bottom="0.75" header="0.3" footer="0.3"/>
  <pageSetup paperSize="9" orientation="portrait" verticalDpi="1200"/>
  <ignoredErrors>
    <ignoredError sqref="F60" formula="1"/>
  </ignoredError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N90"/>
  <sheetViews>
    <sheetView zoomScale="90" zoomScaleNormal="90" workbookViewId="0">
      <selection activeCell="Q87" sqref="Q87"/>
    </sheetView>
  </sheetViews>
  <sheetFormatPr defaultColWidth="9" defaultRowHeight="15.6" x14ac:dyDescent="0.25"/>
  <cols>
    <col min="1" max="1" width="21.59765625" customWidth="1"/>
    <col min="2" max="9" width="8.09765625" customWidth="1"/>
    <col min="10" max="10" width="9.5" customWidth="1"/>
    <col min="11" max="17" width="8.09765625" customWidth="1"/>
  </cols>
  <sheetData>
    <row r="1" spans="1:248" ht="47.1" customHeight="1" x14ac:dyDescent="0.25">
      <c r="B1" s="461" t="s">
        <v>0</v>
      </c>
      <c r="C1" s="461"/>
      <c r="D1" s="461"/>
      <c r="E1" s="461"/>
      <c r="F1" s="461"/>
      <c r="G1" s="461"/>
      <c r="H1" s="461"/>
      <c r="I1" s="461"/>
      <c r="J1" s="461"/>
      <c r="K1" s="461"/>
      <c r="L1" s="461"/>
      <c r="M1" s="461"/>
      <c r="N1" s="461"/>
      <c r="O1" s="461"/>
      <c r="P1" s="461"/>
      <c r="Q1" s="461"/>
      <c r="R1" s="1"/>
      <c r="S1" s="1"/>
      <c r="T1" s="2"/>
    </row>
    <row r="2" spans="1:248" ht="17.100000000000001" customHeight="1" x14ac:dyDescent="0.25">
      <c r="B2" s="462" t="s">
        <v>1</v>
      </c>
      <c r="C2" s="462"/>
      <c r="D2" s="462"/>
      <c r="E2" s="462"/>
      <c r="F2" s="462"/>
      <c r="G2" s="462"/>
      <c r="H2" s="462"/>
      <c r="I2" s="462"/>
      <c r="J2" s="462"/>
      <c r="K2" s="462"/>
      <c r="L2" s="462"/>
      <c r="M2" s="462"/>
      <c r="N2" s="462"/>
      <c r="O2" s="462"/>
      <c r="P2" s="462"/>
      <c r="Q2" s="462"/>
      <c r="R2" s="3"/>
      <c r="S2" s="3"/>
      <c r="T2" s="3"/>
    </row>
    <row r="3" spans="1:248" ht="20.100000000000001" customHeight="1" x14ac:dyDescent="0.25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</row>
    <row r="4" spans="1:248" x14ac:dyDescent="0.25">
      <c r="A4" s="463" t="s">
        <v>266</v>
      </c>
      <c r="B4" s="464"/>
      <c r="C4" s="464"/>
      <c r="D4" s="464"/>
      <c r="E4" s="464"/>
      <c r="F4" s="464"/>
      <c r="G4" s="464"/>
      <c r="H4" s="464"/>
      <c r="I4" s="464"/>
      <c r="J4" s="464"/>
      <c r="K4" s="464"/>
      <c r="L4" s="464"/>
      <c r="M4" s="464"/>
      <c r="N4" s="464"/>
      <c r="O4" s="464"/>
      <c r="P4" s="464"/>
      <c r="Q4" s="464"/>
    </row>
    <row r="5" spans="1:248" x14ac:dyDescent="0.25">
      <c r="A5" s="70" t="s">
        <v>4</v>
      </c>
      <c r="B5" s="70" t="s">
        <v>5</v>
      </c>
      <c r="C5" s="467" t="s">
        <v>267</v>
      </c>
      <c r="D5" s="467"/>
      <c r="E5" s="467" t="s">
        <v>7</v>
      </c>
      <c r="F5" s="467"/>
      <c r="G5" s="465" t="s">
        <v>11</v>
      </c>
      <c r="H5" s="466"/>
      <c r="I5" s="465" t="s">
        <v>12</v>
      </c>
      <c r="J5" s="468"/>
      <c r="K5" s="488" t="s">
        <v>268</v>
      </c>
      <c r="L5" s="488"/>
      <c r="M5" s="70" t="s">
        <v>5</v>
      </c>
      <c r="N5" s="467" t="s">
        <v>267</v>
      </c>
      <c r="O5" s="467"/>
      <c r="P5" s="467" t="s">
        <v>7</v>
      </c>
      <c r="Q5" s="467"/>
    </row>
    <row r="6" spans="1:248" x14ac:dyDescent="0.25">
      <c r="A6" s="445" t="s">
        <v>13</v>
      </c>
      <c r="B6" s="445" t="s">
        <v>14</v>
      </c>
      <c r="C6" s="460" t="s">
        <v>269</v>
      </c>
      <c r="D6" s="460"/>
      <c r="E6" s="460" t="s">
        <v>16</v>
      </c>
      <c r="F6" s="460"/>
      <c r="G6" s="453" t="s">
        <v>20</v>
      </c>
      <c r="H6" s="484"/>
      <c r="I6" s="453" t="s">
        <v>21</v>
      </c>
      <c r="J6" s="454"/>
      <c r="K6" s="469" t="s">
        <v>270</v>
      </c>
      <c r="L6" s="469"/>
      <c r="M6" s="202" t="s">
        <v>14</v>
      </c>
      <c r="N6" s="460" t="s">
        <v>269</v>
      </c>
      <c r="O6" s="460"/>
      <c r="P6" s="460" t="s">
        <v>16</v>
      </c>
      <c r="Q6" s="460"/>
    </row>
    <row r="7" spans="1:248" x14ac:dyDescent="0.25">
      <c r="A7" s="446"/>
      <c r="B7" s="446"/>
      <c r="C7" s="445" t="s">
        <v>22</v>
      </c>
      <c r="D7" s="445"/>
      <c r="E7" s="445" t="s">
        <v>22</v>
      </c>
      <c r="F7" s="445"/>
      <c r="G7" s="445" t="s">
        <v>22</v>
      </c>
      <c r="H7" s="445"/>
      <c r="I7" s="445" t="s">
        <v>22</v>
      </c>
      <c r="J7" s="445"/>
      <c r="K7" s="445" t="s">
        <v>22</v>
      </c>
      <c r="L7" s="445"/>
      <c r="M7" s="403"/>
      <c r="N7" s="445" t="s">
        <v>22</v>
      </c>
      <c r="O7" s="445"/>
      <c r="P7" s="445" t="s">
        <v>22</v>
      </c>
      <c r="Q7" s="445"/>
    </row>
    <row r="8" spans="1:248" ht="26.4" x14ac:dyDescent="0.25">
      <c r="A8" s="193"/>
      <c r="B8" s="202"/>
      <c r="C8" s="359" t="s">
        <v>271</v>
      </c>
      <c r="D8" s="359" t="s">
        <v>272</v>
      </c>
      <c r="E8" s="359" t="s">
        <v>273</v>
      </c>
      <c r="F8" s="359" t="s">
        <v>274</v>
      </c>
      <c r="G8" s="359" t="s">
        <v>275</v>
      </c>
      <c r="H8" s="359" t="s">
        <v>276</v>
      </c>
      <c r="I8" s="359" t="s">
        <v>277</v>
      </c>
      <c r="J8" s="359" t="s">
        <v>278</v>
      </c>
      <c r="K8" s="359" t="s">
        <v>279</v>
      </c>
      <c r="L8" s="359" t="s">
        <v>280</v>
      </c>
      <c r="M8" s="404"/>
      <c r="N8" s="359" t="s">
        <v>271</v>
      </c>
      <c r="O8" s="359" t="s">
        <v>272</v>
      </c>
      <c r="P8" s="359" t="s">
        <v>273</v>
      </c>
      <c r="Q8" s="359" t="s">
        <v>274</v>
      </c>
    </row>
    <row r="9" spans="1:248" hidden="1" x14ac:dyDescent="0.25">
      <c r="A9" s="194" t="s">
        <v>281</v>
      </c>
      <c r="B9" s="195" t="s">
        <v>282</v>
      </c>
      <c r="C9" s="138" t="s">
        <v>40</v>
      </c>
      <c r="D9" s="138" t="str">
        <f t="shared" ref="D9:D22" si="0">C9</f>
        <v>OMIT</v>
      </c>
      <c r="E9" s="22">
        <v>45234</v>
      </c>
      <c r="F9" s="22">
        <f t="shared" ref="F9:F22" si="1">E9</f>
        <v>45234</v>
      </c>
      <c r="G9" s="22">
        <f t="shared" ref="G9:G22" si="2">F9+2</f>
        <v>45236</v>
      </c>
      <c r="H9" s="22">
        <f t="shared" ref="H9:H22" si="3">G9+1</f>
        <v>45237</v>
      </c>
      <c r="I9" s="22">
        <f t="shared" ref="I9:I22" si="4">H9</f>
        <v>45237</v>
      </c>
      <c r="J9" s="22">
        <f t="shared" ref="J9:J22" si="5">I9</f>
        <v>45237</v>
      </c>
      <c r="K9" s="22">
        <f t="shared" ref="K9:K22" si="6">J9+1</f>
        <v>45238</v>
      </c>
      <c r="L9" s="22">
        <f t="shared" ref="L9:L21" si="7">K9</f>
        <v>45238</v>
      </c>
      <c r="M9" s="405" t="s">
        <v>283</v>
      </c>
      <c r="N9" s="138" t="s">
        <v>40</v>
      </c>
      <c r="O9" s="138" t="str">
        <f t="shared" ref="O9:O14" si="8">N9</f>
        <v>OMIT</v>
      </c>
      <c r="P9" s="22">
        <v>45241</v>
      </c>
      <c r="Q9" s="22">
        <f t="shared" ref="Q9:Q21" si="9">P9</f>
        <v>45241</v>
      </c>
    </row>
    <row r="10" spans="1:248" hidden="1" x14ac:dyDescent="0.25">
      <c r="A10" s="194" t="s">
        <v>281</v>
      </c>
      <c r="B10" s="195" t="s">
        <v>284</v>
      </c>
      <c r="C10" s="138" t="s">
        <v>40</v>
      </c>
      <c r="D10" s="138" t="str">
        <f t="shared" si="0"/>
        <v>OMIT</v>
      </c>
      <c r="E10" s="22">
        <v>45241</v>
      </c>
      <c r="F10" s="22">
        <f t="shared" si="1"/>
        <v>45241</v>
      </c>
      <c r="G10" s="22">
        <f t="shared" si="2"/>
        <v>45243</v>
      </c>
      <c r="H10" s="22">
        <f t="shared" si="3"/>
        <v>45244</v>
      </c>
      <c r="I10" s="22">
        <f t="shared" si="4"/>
        <v>45244</v>
      </c>
      <c r="J10" s="22">
        <f t="shared" si="5"/>
        <v>45244</v>
      </c>
      <c r="K10" s="22">
        <f t="shared" si="6"/>
        <v>45245</v>
      </c>
      <c r="L10" s="22">
        <f t="shared" si="7"/>
        <v>45245</v>
      </c>
      <c r="M10" s="405" t="s">
        <v>285</v>
      </c>
      <c r="N10" s="138" t="s">
        <v>40</v>
      </c>
      <c r="O10" s="138" t="str">
        <f t="shared" si="8"/>
        <v>OMIT</v>
      </c>
      <c r="P10" s="22">
        <v>45248</v>
      </c>
      <c r="Q10" s="22">
        <f t="shared" si="9"/>
        <v>45248</v>
      </c>
    </row>
    <row r="11" spans="1:248" hidden="1" x14ac:dyDescent="0.25">
      <c r="A11" s="194" t="s">
        <v>281</v>
      </c>
      <c r="B11" s="195" t="s">
        <v>286</v>
      </c>
      <c r="C11" s="138" t="s">
        <v>40</v>
      </c>
      <c r="D11" s="138" t="str">
        <f t="shared" si="0"/>
        <v>OMIT</v>
      </c>
      <c r="E11" s="22">
        <v>45248</v>
      </c>
      <c r="F11" s="22">
        <f t="shared" si="1"/>
        <v>45248</v>
      </c>
      <c r="G11" s="22">
        <f t="shared" si="2"/>
        <v>45250</v>
      </c>
      <c r="H11" s="22">
        <f t="shared" si="3"/>
        <v>45251</v>
      </c>
      <c r="I11" s="22">
        <f t="shared" si="4"/>
        <v>45251</v>
      </c>
      <c r="J11" s="22">
        <f t="shared" si="5"/>
        <v>45251</v>
      </c>
      <c r="K11" s="22">
        <f t="shared" si="6"/>
        <v>45252</v>
      </c>
      <c r="L11" s="22">
        <f t="shared" si="7"/>
        <v>45252</v>
      </c>
      <c r="M11" s="405" t="s">
        <v>287</v>
      </c>
      <c r="N11" s="22">
        <v>45254</v>
      </c>
      <c r="O11" s="56">
        <f t="shared" si="8"/>
        <v>45254</v>
      </c>
      <c r="P11" s="22">
        <v>45255</v>
      </c>
      <c r="Q11" s="22">
        <f t="shared" si="9"/>
        <v>45255</v>
      </c>
    </row>
    <row r="12" spans="1:248" hidden="1" x14ac:dyDescent="0.25">
      <c r="A12" s="194" t="s">
        <v>281</v>
      </c>
      <c r="B12" s="195" t="s">
        <v>288</v>
      </c>
      <c r="C12" s="22">
        <v>45254</v>
      </c>
      <c r="D12" s="56">
        <f t="shared" si="0"/>
        <v>45254</v>
      </c>
      <c r="E12" s="22">
        <v>45255</v>
      </c>
      <c r="F12" s="22">
        <f t="shared" si="1"/>
        <v>45255</v>
      </c>
      <c r="G12" s="22">
        <f t="shared" si="2"/>
        <v>45257</v>
      </c>
      <c r="H12" s="22">
        <f t="shared" si="3"/>
        <v>45258</v>
      </c>
      <c r="I12" s="22">
        <f t="shared" si="4"/>
        <v>45258</v>
      </c>
      <c r="J12" s="22">
        <f t="shared" si="5"/>
        <v>45258</v>
      </c>
      <c r="K12" s="22">
        <f t="shared" si="6"/>
        <v>45259</v>
      </c>
      <c r="L12" s="22">
        <f t="shared" si="7"/>
        <v>45259</v>
      </c>
      <c r="M12" s="405" t="s">
        <v>289</v>
      </c>
      <c r="N12" s="138" t="s">
        <v>40</v>
      </c>
      <c r="O12" s="138" t="str">
        <f t="shared" si="8"/>
        <v>OMIT</v>
      </c>
      <c r="P12" s="22">
        <v>45262</v>
      </c>
      <c r="Q12" s="22">
        <f t="shared" si="9"/>
        <v>45262</v>
      </c>
    </row>
    <row r="13" spans="1:248" hidden="1" x14ac:dyDescent="0.25">
      <c r="A13" s="194" t="s">
        <v>281</v>
      </c>
      <c r="B13" s="195" t="s">
        <v>290</v>
      </c>
      <c r="C13" s="138" t="s">
        <v>40</v>
      </c>
      <c r="D13" s="138" t="str">
        <f t="shared" si="0"/>
        <v>OMIT</v>
      </c>
      <c r="E13" s="22">
        <v>45262</v>
      </c>
      <c r="F13" s="22">
        <f t="shared" si="1"/>
        <v>45262</v>
      </c>
      <c r="G13" s="22">
        <f t="shared" si="2"/>
        <v>45264</v>
      </c>
      <c r="H13" s="22">
        <f t="shared" si="3"/>
        <v>45265</v>
      </c>
      <c r="I13" s="22">
        <f t="shared" si="4"/>
        <v>45265</v>
      </c>
      <c r="J13" s="22">
        <f t="shared" si="5"/>
        <v>45265</v>
      </c>
      <c r="K13" s="22">
        <f t="shared" si="6"/>
        <v>45266</v>
      </c>
      <c r="L13" s="22">
        <f t="shared" si="7"/>
        <v>45266</v>
      </c>
      <c r="M13" s="405" t="s">
        <v>291</v>
      </c>
      <c r="N13" s="138" t="s">
        <v>40</v>
      </c>
      <c r="O13" s="138" t="str">
        <f t="shared" si="8"/>
        <v>OMIT</v>
      </c>
      <c r="P13" s="22">
        <v>45269</v>
      </c>
      <c r="Q13" s="22">
        <f t="shared" si="9"/>
        <v>45269</v>
      </c>
    </row>
    <row r="14" spans="1:248" hidden="1" x14ac:dyDescent="0.25">
      <c r="A14" s="194" t="s">
        <v>281</v>
      </c>
      <c r="B14" s="195" t="s">
        <v>292</v>
      </c>
      <c r="C14" s="138" t="s">
        <v>40</v>
      </c>
      <c r="D14" s="138" t="str">
        <f t="shared" si="0"/>
        <v>OMIT</v>
      </c>
      <c r="E14" s="22">
        <v>45269</v>
      </c>
      <c r="F14" s="22">
        <f t="shared" si="1"/>
        <v>45269</v>
      </c>
      <c r="G14" s="22">
        <f t="shared" si="2"/>
        <v>45271</v>
      </c>
      <c r="H14" s="22">
        <f t="shared" si="3"/>
        <v>45272</v>
      </c>
      <c r="I14" s="22">
        <f t="shared" si="4"/>
        <v>45272</v>
      </c>
      <c r="J14" s="22">
        <f t="shared" si="5"/>
        <v>45272</v>
      </c>
      <c r="K14" s="22">
        <f t="shared" si="6"/>
        <v>45273</v>
      </c>
      <c r="L14" s="22">
        <f t="shared" si="7"/>
        <v>45273</v>
      </c>
      <c r="M14" s="405" t="s">
        <v>293</v>
      </c>
      <c r="N14" s="138" t="s">
        <v>40</v>
      </c>
      <c r="O14" s="138" t="str">
        <f t="shared" si="8"/>
        <v>OMIT</v>
      </c>
      <c r="P14" s="22">
        <v>45276</v>
      </c>
      <c r="Q14" s="22">
        <f t="shared" si="9"/>
        <v>45276</v>
      </c>
    </row>
    <row r="15" spans="1:248" hidden="1" x14ac:dyDescent="0.25">
      <c r="A15" s="194" t="s">
        <v>281</v>
      </c>
      <c r="B15" s="195" t="s">
        <v>294</v>
      </c>
      <c r="C15" s="495" t="s">
        <v>295</v>
      </c>
      <c r="D15" s="496"/>
      <c r="E15" s="496"/>
      <c r="F15" s="496"/>
      <c r="G15" s="496"/>
      <c r="H15" s="496"/>
      <c r="I15" s="496"/>
      <c r="J15" s="496"/>
      <c r="K15" s="496"/>
      <c r="L15" s="497"/>
      <c r="M15" s="405" t="s">
        <v>296</v>
      </c>
      <c r="N15" s="495" t="s">
        <v>295</v>
      </c>
      <c r="O15" s="496"/>
      <c r="P15" s="496"/>
      <c r="Q15" s="497"/>
    </row>
    <row r="16" spans="1:248" hidden="1" x14ac:dyDescent="0.25">
      <c r="A16" s="194" t="s">
        <v>281</v>
      </c>
      <c r="B16" s="195" t="s">
        <v>297</v>
      </c>
      <c r="C16" s="495" t="s">
        <v>295</v>
      </c>
      <c r="D16" s="496"/>
      <c r="E16" s="496"/>
      <c r="F16" s="496"/>
      <c r="G16" s="496"/>
      <c r="H16" s="496"/>
      <c r="I16" s="496"/>
      <c r="J16" s="496"/>
      <c r="K16" s="496"/>
      <c r="L16" s="497"/>
      <c r="M16" s="405" t="s">
        <v>298</v>
      </c>
      <c r="N16" s="495" t="s">
        <v>295</v>
      </c>
      <c r="O16" s="496"/>
      <c r="P16" s="496"/>
      <c r="Q16" s="497"/>
    </row>
    <row r="17" spans="1:17" hidden="1" x14ac:dyDescent="0.25">
      <c r="A17" s="194" t="s">
        <v>281</v>
      </c>
      <c r="B17" s="195" t="s">
        <v>299</v>
      </c>
      <c r="C17" s="495" t="s">
        <v>295</v>
      </c>
      <c r="D17" s="496"/>
      <c r="E17" s="496"/>
      <c r="F17" s="496"/>
      <c r="G17" s="496"/>
      <c r="H17" s="496"/>
      <c r="I17" s="496"/>
      <c r="J17" s="496"/>
      <c r="K17" s="496"/>
      <c r="L17" s="497"/>
      <c r="M17" s="405" t="s">
        <v>300</v>
      </c>
      <c r="N17" s="495" t="s">
        <v>295</v>
      </c>
      <c r="O17" s="496"/>
      <c r="P17" s="496"/>
      <c r="Q17" s="497"/>
    </row>
    <row r="18" spans="1:17" hidden="1" x14ac:dyDescent="0.25">
      <c r="A18" s="194" t="s">
        <v>281</v>
      </c>
      <c r="B18" s="195" t="s">
        <v>301</v>
      </c>
      <c r="C18" s="495" t="s">
        <v>295</v>
      </c>
      <c r="D18" s="496"/>
      <c r="E18" s="496"/>
      <c r="F18" s="496"/>
      <c r="G18" s="496"/>
      <c r="H18" s="496"/>
      <c r="I18" s="496"/>
      <c r="J18" s="496"/>
      <c r="K18" s="496"/>
      <c r="L18" s="497"/>
      <c r="M18" s="405" t="s">
        <v>302</v>
      </c>
      <c r="N18" s="495" t="s">
        <v>295</v>
      </c>
      <c r="O18" s="496"/>
      <c r="P18" s="496"/>
      <c r="Q18" s="497"/>
    </row>
    <row r="19" spans="1:17" hidden="1" x14ac:dyDescent="0.2">
      <c r="A19" s="406" t="s">
        <v>303</v>
      </c>
      <c r="B19" s="195" t="s">
        <v>304</v>
      </c>
      <c r="C19" s="138" t="s">
        <v>40</v>
      </c>
      <c r="D19" s="138" t="str">
        <f t="shared" si="0"/>
        <v>OMIT</v>
      </c>
      <c r="E19" s="22">
        <v>45304</v>
      </c>
      <c r="F19" s="22">
        <f t="shared" si="1"/>
        <v>45304</v>
      </c>
      <c r="G19" s="22">
        <f t="shared" si="2"/>
        <v>45306</v>
      </c>
      <c r="H19" s="22">
        <f t="shared" si="3"/>
        <v>45307</v>
      </c>
      <c r="I19" s="22">
        <f t="shared" si="4"/>
        <v>45307</v>
      </c>
      <c r="J19" s="22">
        <f t="shared" si="5"/>
        <v>45307</v>
      </c>
      <c r="K19" s="22">
        <f t="shared" si="6"/>
        <v>45308</v>
      </c>
      <c r="L19" s="22">
        <f t="shared" si="7"/>
        <v>45308</v>
      </c>
      <c r="M19" s="405" t="s">
        <v>305</v>
      </c>
      <c r="N19" s="138" t="s">
        <v>40</v>
      </c>
      <c r="O19" s="138" t="str">
        <f t="shared" ref="O19:O21" si="10">N19</f>
        <v>OMIT</v>
      </c>
      <c r="P19" s="22">
        <v>45311</v>
      </c>
      <c r="Q19" s="22">
        <f t="shared" si="9"/>
        <v>45311</v>
      </c>
    </row>
    <row r="20" spans="1:17" hidden="1" x14ac:dyDescent="0.2">
      <c r="A20" s="91" t="s">
        <v>303</v>
      </c>
      <c r="B20" s="195" t="s">
        <v>306</v>
      </c>
      <c r="C20" s="138" t="s">
        <v>40</v>
      </c>
      <c r="D20" s="138" t="str">
        <f t="shared" si="0"/>
        <v>OMIT</v>
      </c>
      <c r="E20" s="22">
        <v>45311</v>
      </c>
      <c r="F20" s="22">
        <f t="shared" si="1"/>
        <v>45311</v>
      </c>
      <c r="G20" s="22">
        <f t="shared" si="2"/>
        <v>45313</v>
      </c>
      <c r="H20" s="22">
        <f t="shared" si="3"/>
        <v>45314</v>
      </c>
      <c r="I20" s="22">
        <f t="shared" si="4"/>
        <v>45314</v>
      </c>
      <c r="J20" s="22">
        <f t="shared" si="5"/>
        <v>45314</v>
      </c>
      <c r="K20" s="22">
        <f t="shared" si="6"/>
        <v>45315</v>
      </c>
      <c r="L20" s="22">
        <f t="shared" si="7"/>
        <v>45315</v>
      </c>
      <c r="M20" s="405" t="s">
        <v>307</v>
      </c>
      <c r="N20" s="138" t="s">
        <v>40</v>
      </c>
      <c r="O20" s="138" t="str">
        <f t="shared" si="10"/>
        <v>OMIT</v>
      </c>
      <c r="P20" s="22">
        <v>45318</v>
      </c>
      <c r="Q20" s="22">
        <f t="shared" si="9"/>
        <v>45318</v>
      </c>
    </row>
    <row r="21" spans="1:17" hidden="1" x14ac:dyDescent="0.2">
      <c r="A21" s="91" t="s">
        <v>303</v>
      </c>
      <c r="B21" s="195" t="s">
        <v>308</v>
      </c>
      <c r="C21" s="138" t="s">
        <v>40</v>
      </c>
      <c r="D21" s="138" t="str">
        <f t="shared" si="0"/>
        <v>OMIT</v>
      </c>
      <c r="E21" s="22">
        <v>45318</v>
      </c>
      <c r="F21" s="22">
        <f t="shared" si="1"/>
        <v>45318</v>
      </c>
      <c r="G21" s="22">
        <f t="shared" si="2"/>
        <v>45320</v>
      </c>
      <c r="H21" s="22">
        <f t="shared" si="3"/>
        <v>45321</v>
      </c>
      <c r="I21" s="22">
        <f t="shared" si="4"/>
        <v>45321</v>
      </c>
      <c r="J21" s="22">
        <f t="shared" si="5"/>
        <v>45321</v>
      </c>
      <c r="K21" s="22">
        <f t="shared" si="6"/>
        <v>45322</v>
      </c>
      <c r="L21" s="22">
        <f t="shared" si="7"/>
        <v>45322</v>
      </c>
      <c r="M21" s="405" t="s">
        <v>309</v>
      </c>
      <c r="N21" s="138" t="s">
        <v>40</v>
      </c>
      <c r="O21" s="138" t="str">
        <f t="shared" si="10"/>
        <v>OMIT</v>
      </c>
      <c r="P21" s="22">
        <v>45325</v>
      </c>
      <c r="Q21" s="22">
        <f t="shared" si="9"/>
        <v>45325</v>
      </c>
    </row>
    <row r="22" spans="1:17" hidden="1" x14ac:dyDescent="0.2">
      <c r="A22" s="91" t="s">
        <v>303</v>
      </c>
      <c r="B22" s="195" t="s">
        <v>310</v>
      </c>
      <c r="C22" s="138" t="s">
        <v>40</v>
      </c>
      <c r="D22" s="138" t="str">
        <f t="shared" si="0"/>
        <v>OMIT</v>
      </c>
      <c r="E22" s="22">
        <v>45325</v>
      </c>
      <c r="F22" s="22">
        <f t="shared" si="1"/>
        <v>45325</v>
      </c>
      <c r="G22" s="22">
        <f t="shared" si="2"/>
        <v>45327</v>
      </c>
      <c r="H22" s="22">
        <f t="shared" si="3"/>
        <v>45328</v>
      </c>
      <c r="I22" s="22">
        <f t="shared" si="4"/>
        <v>45328</v>
      </c>
      <c r="J22" s="22">
        <f t="shared" si="5"/>
        <v>45328</v>
      </c>
      <c r="K22" s="22">
        <f t="shared" si="6"/>
        <v>45329</v>
      </c>
      <c r="L22" s="267" t="s">
        <v>167</v>
      </c>
      <c r="M22" s="405" t="s">
        <v>311</v>
      </c>
      <c r="N22" s="495" t="s">
        <v>295</v>
      </c>
      <c r="O22" s="496"/>
      <c r="P22" s="496"/>
      <c r="Q22" s="497"/>
    </row>
    <row r="23" spans="1:17" hidden="1" x14ac:dyDescent="0.2">
      <c r="A23" s="91" t="s">
        <v>303</v>
      </c>
      <c r="B23" s="195" t="s">
        <v>312</v>
      </c>
      <c r="C23" s="495" t="s">
        <v>295</v>
      </c>
      <c r="D23" s="496"/>
      <c r="E23" s="496"/>
      <c r="F23" s="496"/>
      <c r="G23" s="496"/>
      <c r="H23" s="496"/>
      <c r="I23" s="496"/>
      <c r="J23" s="496"/>
      <c r="K23" s="496"/>
      <c r="L23" s="497"/>
      <c r="M23" s="405" t="s">
        <v>313</v>
      </c>
      <c r="N23" s="495" t="s">
        <v>295</v>
      </c>
      <c r="O23" s="496"/>
      <c r="P23" s="496"/>
      <c r="Q23" s="497"/>
    </row>
    <row r="24" spans="1:17" hidden="1" x14ac:dyDescent="0.2">
      <c r="A24" s="91" t="s">
        <v>303</v>
      </c>
      <c r="B24" s="195" t="s">
        <v>314</v>
      </c>
      <c r="C24" s="495" t="s">
        <v>295</v>
      </c>
      <c r="D24" s="496"/>
      <c r="E24" s="496"/>
      <c r="F24" s="496"/>
      <c r="G24" s="496"/>
      <c r="H24" s="496"/>
      <c r="I24" s="496"/>
      <c r="J24" s="496"/>
      <c r="K24" s="496"/>
      <c r="L24" s="497"/>
      <c r="M24" s="405" t="s">
        <v>315</v>
      </c>
      <c r="N24" s="495" t="s">
        <v>295</v>
      </c>
      <c r="O24" s="496"/>
      <c r="P24" s="496"/>
      <c r="Q24" s="497"/>
    </row>
    <row r="25" spans="1:17" hidden="1" x14ac:dyDescent="0.2">
      <c r="A25" s="91" t="s">
        <v>303</v>
      </c>
      <c r="B25" s="195" t="s">
        <v>316</v>
      </c>
      <c r="C25" s="495" t="s">
        <v>295</v>
      </c>
      <c r="D25" s="496"/>
      <c r="E25" s="496"/>
      <c r="F25" s="496"/>
      <c r="G25" s="496"/>
      <c r="H25" s="496"/>
      <c r="I25" s="496"/>
      <c r="J25" s="496"/>
      <c r="K25" s="496"/>
      <c r="L25" s="497"/>
      <c r="M25" s="405" t="s">
        <v>317</v>
      </c>
      <c r="N25" s="495" t="s">
        <v>295</v>
      </c>
      <c r="O25" s="496"/>
      <c r="P25" s="496"/>
      <c r="Q25" s="497"/>
    </row>
    <row r="26" spans="1:17" hidden="1" x14ac:dyDescent="0.2">
      <c r="A26" s="91" t="s">
        <v>303</v>
      </c>
      <c r="B26" s="195" t="s">
        <v>318</v>
      </c>
      <c r="C26" s="495" t="s">
        <v>295</v>
      </c>
      <c r="D26" s="496"/>
      <c r="E26" s="496"/>
      <c r="F26" s="496"/>
      <c r="G26" s="496"/>
      <c r="H26" s="496"/>
      <c r="I26" s="496"/>
      <c r="J26" s="496"/>
      <c r="K26" s="496"/>
      <c r="L26" s="497"/>
      <c r="M26" s="405" t="s">
        <v>319</v>
      </c>
      <c r="N26" s="495" t="s">
        <v>295</v>
      </c>
      <c r="O26" s="496"/>
      <c r="P26" s="496"/>
      <c r="Q26" s="497"/>
    </row>
    <row r="27" spans="1:17" hidden="1" x14ac:dyDescent="0.2">
      <c r="A27" s="492" t="s">
        <v>295</v>
      </c>
      <c r="B27" s="492"/>
      <c r="C27" s="492"/>
      <c r="D27" s="492"/>
      <c r="E27" s="492"/>
      <c r="F27" s="492"/>
      <c r="G27" s="492"/>
      <c r="H27" s="492"/>
      <c r="I27" s="492"/>
      <c r="J27" s="492"/>
      <c r="K27" s="492"/>
      <c r="L27" s="492"/>
      <c r="M27" s="492"/>
      <c r="N27" s="492"/>
      <c r="O27" s="492"/>
      <c r="P27" s="492"/>
      <c r="Q27" s="492"/>
    </row>
    <row r="28" spans="1:17" hidden="1" x14ac:dyDescent="0.2">
      <c r="A28" s="492" t="s">
        <v>295</v>
      </c>
      <c r="B28" s="492"/>
      <c r="C28" s="492"/>
      <c r="D28" s="492"/>
      <c r="E28" s="492"/>
      <c r="F28" s="492"/>
      <c r="G28" s="492"/>
      <c r="H28" s="492"/>
      <c r="I28" s="492"/>
      <c r="J28" s="492"/>
      <c r="K28" s="492"/>
      <c r="L28" s="492"/>
      <c r="M28" s="492"/>
      <c r="N28" s="492"/>
      <c r="O28" s="492"/>
      <c r="P28" s="492"/>
      <c r="Q28" s="492"/>
    </row>
    <row r="29" spans="1:17" hidden="1" x14ac:dyDescent="0.2">
      <c r="A29" s="492" t="s">
        <v>295</v>
      </c>
      <c r="B29" s="492"/>
      <c r="C29" s="492"/>
      <c r="D29" s="492"/>
      <c r="E29" s="492"/>
      <c r="F29" s="492"/>
      <c r="G29" s="492"/>
      <c r="H29" s="492"/>
      <c r="I29" s="492"/>
      <c r="J29" s="492"/>
      <c r="K29" s="492"/>
      <c r="L29" s="492"/>
      <c r="M29" s="492"/>
      <c r="N29" s="492"/>
      <c r="O29" s="492"/>
      <c r="P29" s="492"/>
      <c r="Q29" s="492"/>
    </row>
    <row r="30" spans="1:17" hidden="1" x14ac:dyDescent="0.2">
      <c r="A30" s="492" t="s">
        <v>295</v>
      </c>
      <c r="B30" s="492"/>
      <c r="C30" s="492"/>
      <c r="D30" s="492"/>
      <c r="E30" s="492"/>
      <c r="F30" s="492"/>
      <c r="G30" s="492"/>
      <c r="H30" s="492"/>
      <c r="I30" s="492"/>
      <c r="J30" s="492"/>
      <c r="K30" s="492"/>
      <c r="L30" s="492"/>
      <c r="M30" s="492"/>
      <c r="N30" s="492"/>
      <c r="O30" s="492"/>
      <c r="P30" s="492"/>
      <c r="Q30" s="492"/>
    </row>
    <row r="31" spans="1:17" hidden="1" x14ac:dyDescent="0.2">
      <c r="A31" s="492" t="s">
        <v>295</v>
      </c>
      <c r="B31" s="492"/>
      <c r="C31" s="492"/>
      <c r="D31" s="492"/>
      <c r="E31" s="492"/>
      <c r="F31" s="492"/>
      <c r="G31" s="492"/>
      <c r="H31" s="492"/>
      <c r="I31" s="492"/>
      <c r="J31" s="492"/>
      <c r="K31" s="492"/>
      <c r="L31" s="492"/>
      <c r="M31" s="492"/>
      <c r="N31" s="492"/>
      <c r="O31" s="492"/>
      <c r="P31" s="492"/>
      <c r="Q31" s="492"/>
    </row>
    <row r="32" spans="1:17" hidden="1" x14ac:dyDescent="0.2">
      <c r="A32" s="492" t="s">
        <v>295</v>
      </c>
      <c r="B32" s="492"/>
      <c r="C32" s="492"/>
      <c r="D32" s="492"/>
      <c r="E32" s="492"/>
      <c r="F32" s="492"/>
      <c r="G32" s="492"/>
      <c r="H32" s="492"/>
      <c r="I32" s="492"/>
      <c r="J32" s="492"/>
      <c r="K32" s="492"/>
      <c r="L32" s="492"/>
      <c r="M32" s="492"/>
      <c r="N32" s="492"/>
      <c r="O32" s="492"/>
      <c r="P32" s="492"/>
      <c r="Q32" s="492"/>
    </row>
    <row r="33" spans="1:17" hidden="1" x14ac:dyDescent="0.2">
      <c r="A33" s="492" t="s">
        <v>295</v>
      </c>
      <c r="B33" s="492"/>
      <c r="C33" s="492"/>
      <c r="D33" s="492"/>
      <c r="E33" s="492"/>
      <c r="F33" s="492"/>
      <c r="G33" s="492"/>
      <c r="H33" s="492"/>
      <c r="I33" s="492"/>
      <c r="J33" s="492"/>
      <c r="K33" s="492"/>
      <c r="L33" s="492"/>
      <c r="M33" s="492"/>
      <c r="N33" s="492"/>
      <c r="O33" s="492"/>
      <c r="P33" s="492"/>
      <c r="Q33" s="492"/>
    </row>
    <row r="34" spans="1:17" hidden="1" x14ac:dyDescent="0.2">
      <c r="A34" s="492" t="s">
        <v>295</v>
      </c>
      <c r="B34" s="492"/>
      <c r="C34" s="492"/>
      <c r="D34" s="492"/>
      <c r="E34" s="492"/>
      <c r="F34" s="492"/>
      <c r="G34" s="492"/>
      <c r="H34" s="492"/>
      <c r="I34" s="492"/>
      <c r="J34" s="492"/>
      <c r="K34" s="492"/>
      <c r="L34" s="492"/>
      <c r="M34" s="492"/>
      <c r="N34" s="492"/>
      <c r="O34" s="492"/>
      <c r="P34" s="492"/>
      <c r="Q34" s="492"/>
    </row>
    <row r="35" spans="1:17" hidden="1" x14ac:dyDescent="0.2">
      <c r="A35" s="492" t="s">
        <v>295</v>
      </c>
      <c r="B35" s="492"/>
      <c r="C35" s="492"/>
      <c r="D35" s="492"/>
      <c r="E35" s="492"/>
      <c r="F35" s="492"/>
      <c r="G35" s="492"/>
      <c r="H35" s="492"/>
      <c r="I35" s="492"/>
      <c r="J35" s="492"/>
      <c r="K35" s="492"/>
      <c r="L35" s="492"/>
      <c r="M35" s="492"/>
      <c r="N35" s="492"/>
      <c r="O35" s="492"/>
      <c r="P35" s="492"/>
      <c r="Q35" s="492"/>
    </row>
    <row r="36" spans="1:17" hidden="1" x14ac:dyDescent="0.2">
      <c r="A36" s="492" t="s">
        <v>295</v>
      </c>
      <c r="B36" s="492"/>
      <c r="C36" s="492"/>
      <c r="D36" s="492"/>
      <c r="E36" s="492"/>
      <c r="F36" s="492"/>
      <c r="G36" s="492"/>
      <c r="H36" s="492"/>
      <c r="I36" s="492"/>
      <c r="J36" s="492"/>
      <c r="K36" s="492"/>
      <c r="L36" s="492"/>
      <c r="M36" s="492"/>
      <c r="N36" s="492"/>
      <c r="O36" s="492"/>
      <c r="P36" s="492"/>
      <c r="Q36" s="492"/>
    </row>
    <row r="37" spans="1:17" hidden="1" x14ac:dyDescent="0.2">
      <c r="A37" s="492" t="s">
        <v>295</v>
      </c>
      <c r="B37" s="492"/>
      <c r="C37" s="492"/>
      <c r="D37" s="492"/>
      <c r="E37" s="492"/>
      <c r="F37" s="492"/>
      <c r="G37" s="492"/>
      <c r="H37" s="492"/>
      <c r="I37" s="492"/>
      <c r="J37" s="492"/>
      <c r="K37" s="492"/>
      <c r="L37" s="492"/>
      <c r="M37" s="492"/>
      <c r="N37" s="492"/>
      <c r="O37" s="492"/>
      <c r="P37" s="492"/>
      <c r="Q37" s="492"/>
    </row>
    <row r="38" spans="1:17" hidden="1" x14ac:dyDescent="0.2">
      <c r="A38" s="492" t="s">
        <v>295</v>
      </c>
      <c r="B38" s="492"/>
      <c r="C38" s="492"/>
      <c r="D38" s="492"/>
      <c r="E38" s="492"/>
      <c r="F38" s="492"/>
      <c r="G38" s="492"/>
      <c r="H38" s="492"/>
      <c r="I38" s="492"/>
      <c r="J38" s="492"/>
      <c r="K38" s="492"/>
      <c r="L38" s="492"/>
      <c r="M38" s="492"/>
      <c r="N38" s="492"/>
      <c r="O38" s="492"/>
      <c r="P38" s="492"/>
      <c r="Q38" s="492"/>
    </row>
    <row r="39" spans="1:17" hidden="1" x14ac:dyDescent="0.2">
      <c r="A39" s="492" t="s">
        <v>295</v>
      </c>
      <c r="B39" s="492"/>
      <c r="C39" s="492"/>
      <c r="D39" s="492"/>
      <c r="E39" s="492"/>
      <c r="F39" s="492"/>
      <c r="G39" s="492"/>
      <c r="H39" s="492"/>
      <c r="I39" s="492"/>
      <c r="J39" s="492"/>
      <c r="K39" s="492"/>
      <c r="L39" s="492"/>
      <c r="M39" s="492"/>
      <c r="N39" s="492"/>
      <c r="O39" s="492"/>
      <c r="P39" s="492"/>
      <c r="Q39" s="492"/>
    </row>
    <row r="40" spans="1:17" hidden="1" x14ac:dyDescent="0.2">
      <c r="A40" s="492" t="s">
        <v>295</v>
      </c>
      <c r="B40" s="492"/>
      <c r="C40" s="492"/>
      <c r="D40" s="492"/>
      <c r="E40" s="492"/>
      <c r="F40" s="492"/>
      <c r="G40" s="492"/>
      <c r="H40" s="492"/>
      <c r="I40" s="492"/>
      <c r="J40" s="492"/>
      <c r="K40" s="492"/>
      <c r="L40" s="492"/>
      <c r="M40" s="492"/>
      <c r="N40" s="492"/>
      <c r="O40" s="492"/>
      <c r="P40" s="492"/>
      <c r="Q40" s="492"/>
    </row>
    <row r="41" spans="1:17" hidden="1" x14ac:dyDescent="0.2">
      <c r="A41" s="492" t="s">
        <v>295</v>
      </c>
      <c r="B41" s="492"/>
      <c r="C41" s="492"/>
      <c r="D41" s="492"/>
      <c r="E41" s="492"/>
      <c r="F41" s="492"/>
      <c r="G41" s="492"/>
      <c r="H41" s="492"/>
      <c r="I41" s="492"/>
      <c r="J41" s="492"/>
      <c r="K41" s="492"/>
      <c r="L41" s="492"/>
      <c r="M41" s="492"/>
      <c r="N41" s="492"/>
      <c r="O41" s="492"/>
      <c r="P41" s="492"/>
      <c r="Q41" s="492"/>
    </row>
    <row r="42" spans="1:17" hidden="1" x14ac:dyDescent="0.2">
      <c r="A42" s="492" t="s">
        <v>295</v>
      </c>
      <c r="B42" s="492"/>
      <c r="C42" s="492"/>
      <c r="D42" s="492"/>
      <c r="E42" s="492"/>
      <c r="F42" s="492"/>
      <c r="G42" s="492"/>
      <c r="H42" s="492"/>
      <c r="I42" s="492"/>
      <c r="J42" s="492"/>
      <c r="K42" s="492"/>
      <c r="L42" s="492"/>
      <c r="M42" s="492"/>
      <c r="N42" s="492"/>
      <c r="O42" s="492"/>
      <c r="P42" s="492"/>
      <c r="Q42" s="492"/>
    </row>
    <row r="43" spans="1:17" hidden="1" x14ac:dyDescent="0.2">
      <c r="A43" s="492" t="s">
        <v>295</v>
      </c>
      <c r="B43" s="492"/>
      <c r="C43" s="492"/>
      <c r="D43" s="492"/>
      <c r="E43" s="492"/>
      <c r="F43" s="492"/>
      <c r="G43" s="492"/>
      <c r="H43" s="492"/>
      <c r="I43" s="492"/>
      <c r="J43" s="492"/>
      <c r="K43" s="492"/>
      <c r="L43" s="492"/>
      <c r="M43" s="492"/>
      <c r="N43" s="492"/>
      <c r="O43" s="492"/>
      <c r="P43" s="492"/>
      <c r="Q43" s="492"/>
    </row>
    <row r="44" spans="1:17" hidden="1" x14ac:dyDescent="0.2">
      <c r="A44" s="492" t="s">
        <v>295</v>
      </c>
      <c r="B44" s="492"/>
      <c r="C44" s="492"/>
      <c r="D44" s="492"/>
      <c r="E44" s="492"/>
      <c r="F44" s="492"/>
      <c r="G44" s="492"/>
      <c r="H44" s="492"/>
      <c r="I44" s="492"/>
      <c r="J44" s="492"/>
      <c r="K44" s="492"/>
      <c r="L44" s="492"/>
      <c r="M44" s="492"/>
      <c r="N44" s="492"/>
      <c r="O44" s="492"/>
      <c r="P44" s="492"/>
      <c r="Q44" s="492"/>
    </row>
    <row r="45" spans="1:17" hidden="1" x14ac:dyDescent="0.2">
      <c r="A45" s="492" t="s">
        <v>295</v>
      </c>
      <c r="B45" s="492"/>
      <c r="C45" s="492"/>
      <c r="D45" s="492"/>
      <c r="E45" s="492"/>
      <c r="F45" s="492"/>
      <c r="G45" s="492"/>
      <c r="H45" s="492"/>
      <c r="I45" s="492"/>
      <c r="J45" s="492"/>
      <c r="K45" s="492"/>
      <c r="L45" s="492"/>
      <c r="M45" s="492"/>
      <c r="N45" s="492"/>
      <c r="O45" s="492"/>
      <c r="P45" s="492"/>
      <c r="Q45" s="492"/>
    </row>
    <row r="46" spans="1:17" hidden="1" x14ac:dyDescent="0.2">
      <c r="A46" s="492" t="s">
        <v>295</v>
      </c>
      <c r="B46" s="492"/>
      <c r="C46" s="492"/>
      <c r="D46" s="492"/>
      <c r="E46" s="492"/>
      <c r="F46" s="492"/>
      <c r="G46" s="492"/>
      <c r="H46" s="492"/>
      <c r="I46" s="492"/>
      <c r="J46" s="492"/>
      <c r="K46" s="492"/>
      <c r="L46" s="492"/>
      <c r="M46" s="492"/>
      <c r="N46" s="492"/>
      <c r="O46" s="492"/>
      <c r="P46" s="492"/>
      <c r="Q46" s="492"/>
    </row>
    <row r="47" spans="1:17" hidden="1" x14ac:dyDescent="0.2">
      <c r="A47" s="492" t="s">
        <v>295</v>
      </c>
      <c r="B47" s="492"/>
      <c r="C47" s="492"/>
      <c r="D47" s="492"/>
      <c r="E47" s="492"/>
      <c r="F47" s="492"/>
      <c r="G47" s="492"/>
      <c r="H47" s="492"/>
      <c r="I47" s="492"/>
      <c r="J47" s="492"/>
      <c r="K47" s="492"/>
      <c r="L47" s="492"/>
      <c r="M47" s="492"/>
      <c r="N47" s="492"/>
      <c r="O47" s="492"/>
      <c r="P47" s="492"/>
      <c r="Q47" s="492"/>
    </row>
    <row r="48" spans="1:17" hidden="1" x14ac:dyDescent="0.2">
      <c r="A48" s="492" t="s">
        <v>295</v>
      </c>
      <c r="B48" s="492"/>
      <c r="C48" s="492"/>
      <c r="D48" s="492"/>
      <c r="E48" s="492"/>
      <c r="F48" s="492"/>
      <c r="G48" s="492"/>
      <c r="H48" s="492"/>
      <c r="I48" s="492"/>
      <c r="J48" s="492"/>
      <c r="K48" s="492"/>
      <c r="L48" s="492"/>
      <c r="M48" s="492"/>
      <c r="N48" s="492"/>
      <c r="O48" s="492"/>
      <c r="P48" s="492"/>
      <c r="Q48" s="492"/>
    </row>
    <row r="49" spans="1:17" hidden="1" x14ac:dyDescent="0.2">
      <c r="A49" s="492" t="s">
        <v>295</v>
      </c>
      <c r="B49" s="492"/>
      <c r="C49" s="492"/>
      <c r="D49" s="492"/>
      <c r="E49" s="492"/>
      <c r="F49" s="492"/>
      <c r="G49" s="492"/>
      <c r="H49" s="492"/>
      <c r="I49" s="492"/>
      <c r="J49" s="492"/>
      <c r="K49" s="492"/>
      <c r="L49" s="492"/>
      <c r="M49" s="492"/>
      <c r="N49" s="492"/>
      <c r="O49" s="492"/>
      <c r="P49" s="492"/>
      <c r="Q49" s="492"/>
    </row>
    <row r="50" spans="1:17" hidden="1" x14ac:dyDescent="0.2">
      <c r="A50" s="492" t="s">
        <v>295</v>
      </c>
      <c r="B50" s="492"/>
      <c r="C50" s="492"/>
      <c r="D50" s="492"/>
      <c r="E50" s="492"/>
      <c r="F50" s="492"/>
      <c r="G50" s="492"/>
      <c r="H50" s="492"/>
      <c r="I50" s="492"/>
      <c r="J50" s="492"/>
      <c r="K50" s="492"/>
      <c r="L50" s="492"/>
      <c r="M50" s="492"/>
      <c r="N50" s="492"/>
      <c r="O50" s="492"/>
      <c r="P50" s="492"/>
      <c r="Q50" s="492"/>
    </row>
    <row r="51" spans="1:17" hidden="1" x14ac:dyDescent="0.2">
      <c r="A51" s="492" t="s">
        <v>295</v>
      </c>
      <c r="B51" s="492"/>
      <c r="C51" s="492"/>
      <c r="D51" s="492"/>
      <c r="E51" s="492"/>
      <c r="F51" s="492"/>
      <c r="G51" s="492"/>
      <c r="H51" s="492"/>
      <c r="I51" s="492"/>
      <c r="J51" s="492"/>
      <c r="K51" s="492"/>
      <c r="L51" s="492"/>
      <c r="M51" s="492"/>
      <c r="N51" s="492"/>
      <c r="O51" s="492"/>
      <c r="P51" s="492"/>
      <c r="Q51" s="492"/>
    </row>
    <row r="52" spans="1:17" hidden="1" x14ac:dyDescent="0.2">
      <c r="A52" s="492" t="s">
        <v>295</v>
      </c>
      <c r="B52" s="492"/>
      <c r="C52" s="492"/>
      <c r="D52" s="492"/>
      <c r="E52" s="492"/>
      <c r="F52" s="492"/>
      <c r="G52" s="492"/>
      <c r="H52" s="492"/>
      <c r="I52" s="492"/>
      <c r="J52" s="492"/>
      <c r="K52" s="492"/>
      <c r="L52" s="492"/>
      <c r="M52" s="492"/>
      <c r="N52" s="492"/>
      <c r="O52" s="492"/>
      <c r="P52" s="492"/>
      <c r="Q52" s="492"/>
    </row>
    <row r="53" spans="1:17" hidden="1" x14ac:dyDescent="0.2">
      <c r="A53" s="492" t="s">
        <v>295</v>
      </c>
      <c r="B53" s="492"/>
      <c r="C53" s="492"/>
      <c r="D53" s="492"/>
      <c r="E53" s="492"/>
      <c r="F53" s="492"/>
      <c r="G53" s="492"/>
      <c r="H53" s="492"/>
      <c r="I53" s="492"/>
      <c r="J53" s="492"/>
      <c r="K53" s="492"/>
      <c r="L53" s="492"/>
      <c r="M53" s="492"/>
      <c r="N53" s="492"/>
      <c r="O53" s="492"/>
      <c r="P53" s="492"/>
      <c r="Q53" s="492"/>
    </row>
    <row r="54" spans="1:17" hidden="1" x14ac:dyDescent="0.2">
      <c r="A54" s="492" t="s">
        <v>295</v>
      </c>
      <c r="B54" s="492"/>
      <c r="C54" s="492"/>
      <c r="D54" s="492"/>
      <c r="E54" s="492"/>
      <c r="F54" s="492"/>
      <c r="G54" s="492"/>
      <c r="H54" s="492"/>
      <c r="I54" s="492"/>
      <c r="J54" s="492"/>
      <c r="K54" s="492"/>
      <c r="L54" s="492"/>
      <c r="M54" s="492"/>
      <c r="N54" s="492"/>
      <c r="O54" s="492"/>
      <c r="P54" s="492"/>
      <c r="Q54" s="492"/>
    </row>
    <row r="55" spans="1:17" hidden="1" x14ac:dyDescent="0.2">
      <c r="A55" s="492" t="s">
        <v>295</v>
      </c>
      <c r="B55" s="492"/>
      <c r="C55" s="492"/>
      <c r="D55" s="492"/>
      <c r="E55" s="492"/>
      <c r="F55" s="492"/>
      <c r="G55" s="492"/>
      <c r="H55" s="492"/>
      <c r="I55" s="492"/>
      <c r="J55" s="492"/>
      <c r="K55" s="492"/>
      <c r="L55" s="492"/>
      <c r="M55" s="492"/>
      <c r="N55" s="492"/>
      <c r="O55" s="492"/>
      <c r="P55" s="492"/>
      <c r="Q55" s="492"/>
    </row>
    <row r="56" spans="1:17" hidden="1" x14ac:dyDescent="0.2">
      <c r="A56" s="492" t="s">
        <v>295</v>
      </c>
      <c r="B56" s="492"/>
      <c r="C56" s="492"/>
      <c r="D56" s="492"/>
      <c r="E56" s="492"/>
      <c r="F56" s="492"/>
      <c r="G56" s="492"/>
      <c r="H56" s="492"/>
      <c r="I56" s="492"/>
      <c r="J56" s="492"/>
      <c r="K56" s="492"/>
      <c r="L56" s="492"/>
      <c r="M56" s="492"/>
      <c r="N56" s="492"/>
      <c r="O56" s="492"/>
      <c r="P56" s="492"/>
      <c r="Q56" s="492"/>
    </row>
    <row r="57" spans="1:17" hidden="1" x14ac:dyDescent="0.2">
      <c r="A57" s="492" t="s">
        <v>295</v>
      </c>
      <c r="B57" s="492"/>
      <c r="C57" s="492"/>
      <c r="D57" s="492"/>
      <c r="E57" s="492"/>
      <c r="F57" s="492"/>
      <c r="G57" s="492"/>
      <c r="H57" s="492"/>
      <c r="I57" s="492"/>
      <c r="J57" s="492"/>
      <c r="K57" s="492"/>
      <c r="L57" s="492"/>
      <c r="M57" s="492"/>
      <c r="N57" s="492"/>
      <c r="O57" s="492"/>
      <c r="P57" s="492"/>
      <c r="Q57" s="492"/>
    </row>
    <row r="58" spans="1:17" hidden="1" x14ac:dyDescent="0.2">
      <c r="A58" s="492" t="s">
        <v>295</v>
      </c>
      <c r="B58" s="492"/>
      <c r="C58" s="492"/>
      <c r="D58" s="492"/>
      <c r="E58" s="492"/>
      <c r="F58" s="492"/>
      <c r="G58" s="492"/>
      <c r="H58" s="492"/>
      <c r="I58" s="492"/>
      <c r="J58" s="492"/>
      <c r="K58" s="492"/>
      <c r="L58" s="492"/>
      <c r="M58" s="492"/>
      <c r="N58" s="492"/>
      <c r="O58" s="492"/>
      <c r="P58" s="492"/>
      <c r="Q58" s="492"/>
    </row>
    <row r="59" spans="1:17" hidden="1" x14ac:dyDescent="0.2">
      <c r="A59" s="492" t="s">
        <v>295</v>
      </c>
      <c r="B59" s="492"/>
      <c r="C59" s="492"/>
      <c r="D59" s="492"/>
      <c r="E59" s="492"/>
      <c r="F59" s="492"/>
      <c r="G59" s="492"/>
      <c r="H59" s="492"/>
      <c r="I59" s="492"/>
      <c r="J59" s="492"/>
      <c r="K59" s="492"/>
      <c r="L59" s="492"/>
      <c r="M59" s="492"/>
      <c r="N59" s="492"/>
      <c r="O59" s="492"/>
      <c r="P59" s="492"/>
      <c r="Q59" s="492"/>
    </row>
    <row r="60" spans="1:17" hidden="1" x14ac:dyDescent="0.2">
      <c r="A60" s="492" t="s">
        <v>295</v>
      </c>
      <c r="B60" s="492"/>
      <c r="C60" s="492"/>
      <c r="D60" s="492"/>
      <c r="E60" s="492"/>
      <c r="F60" s="492"/>
      <c r="G60" s="492"/>
      <c r="H60" s="492"/>
      <c r="I60" s="492"/>
      <c r="J60" s="492"/>
      <c r="K60" s="492"/>
      <c r="L60" s="492"/>
      <c r="M60" s="492"/>
      <c r="N60" s="492"/>
      <c r="O60" s="492"/>
      <c r="P60" s="492"/>
      <c r="Q60" s="492"/>
    </row>
    <row r="61" spans="1:17" hidden="1" x14ac:dyDescent="0.2">
      <c r="A61" s="492" t="s">
        <v>295</v>
      </c>
      <c r="B61" s="492"/>
      <c r="C61" s="492"/>
      <c r="D61" s="492"/>
      <c r="E61" s="492"/>
      <c r="F61" s="492"/>
      <c r="G61" s="492"/>
      <c r="H61" s="492"/>
      <c r="I61" s="492"/>
      <c r="J61" s="492"/>
      <c r="K61" s="492"/>
      <c r="L61" s="492"/>
      <c r="M61" s="492"/>
      <c r="N61" s="492"/>
      <c r="O61" s="492"/>
      <c r="P61" s="492"/>
      <c r="Q61" s="492"/>
    </row>
    <row r="62" spans="1:17" hidden="1" x14ac:dyDescent="0.2">
      <c r="A62" s="492" t="s">
        <v>295</v>
      </c>
      <c r="B62" s="492"/>
      <c r="C62" s="492"/>
      <c r="D62" s="492"/>
      <c r="E62" s="492"/>
      <c r="F62" s="492"/>
      <c r="G62" s="492"/>
      <c r="H62" s="492"/>
      <c r="I62" s="492"/>
      <c r="J62" s="492"/>
      <c r="K62" s="492"/>
      <c r="L62" s="492"/>
      <c r="M62" s="492"/>
      <c r="N62" s="492"/>
      <c r="O62" s="492"/>
      <c r="P62" s="492"/>
      <c r="Q62" s="492"/>
    </row>
    <row r="63" spans="1:17" hidden="1" x14ac:dyDescent="0.2">
      <c r="A63" s="492" t="s">
        <v>295</v>
      </c>
      <c r="B63" s="492"/>
      <c r="C63" s="492"/>
      <c r="D63" s="492"/>
      <c r="E63" s="492"/>
      <c r="F63" s="492"/>
      <c r="G63" s="492"/>
      <c r="H63" s="492"/>
      <c r="I63" s="492"/>
      <c r="J63" s="492"/>
      <c r="K63" s="492"/>
      <c r="L63" s="492"/>
      <c r="M63" s="492"/>
      <c r="N63" s="492"/>
      <c r="O63" s="492"/>
      <c r="P63" s="492"/>
      <c r="Q63" s="492"/>
    </row>
    <row r="64" spans="1:17" hidden="1" x14ac:dyDescent="0.2">
      <c r="A64" s="492" t="s">
        <v>295</v>
      </c>
      <c r="B64" s="492"/>
      <c r="C64" s="492"/>
      <c r="D64" s="492"/>
      <c r="E64" s="492"/>
      <c r="F64" s="492"/>
      <c r="G64" s="492"/>
      <c r="H64" s="492"/>
      <c r="I64" s="492"/>
      <c r="J64" s="492"/>
      <c r="K64" s="492"/>
      <c r="L64" s="492"/>
      <c r="M64" s="492"/>
      <c r="N64" s="492"/>
      <c r="O64" s="492"/>
      <c r="P64" s="492"/>
      <c r="Q64" s="492"/>
    </row>
    <row r="65" spans="1:23" hidden="1" x14ac:dyDescent="0.2">
      <c r="A65" s="492" t="s">
        <v>295</v>
      </c>
      <c r="B65" s="492"/>
      <c r="C65" s="492"/>
      <c r="D65" s="492"/>
      <c r="E65" s="492"/>
      <c r="F65" s="492"/>
      <c r="G65" s="492"/>
      <c r="H65" s="492"/>
      <c r="I65" s="492"/>
      <c r="J65" s="492"/>
      <c r="K65" s="492"/>
      <c r="L65" s="492"/>
      <c r="M65" s="492"/>
      <c r="N65" s="492"/>
      <c r="O65" s="492"/>
      <c r="P65" s="492"/>
      <c r="Q65" s="492"/>
    </row>
    <row r="66" spans="1:23" hidden="1" x14ac:dyDescent="0.2">
      <c r="A66" s="492" t="s">
        <v>295</v>
      </c>
      <c r="B66" s="492"/>
      <c r="C66" s="492"/>
      <c r="D66" s="492"/>
      <c r="E66" s="492"/>
      <c r="F66" s="492"/>
      <c r="G66" s="492"/>
      <c r="H66" s="492"/>
      <c r="I66" s="492"/>
      <c r="J66" s="492"/>
      <c r="K66" s="492"/>
      <c r="L66" s="492"/>
      <c r="M66" s="492"/>
      <c r="N66" s="492"/>
      <c r="O66" s="492"/>
      <c r="P66" s="492"/>
      <c r="Q66" s="492"/>
    </row>
    <row r="67" spans="1:23" hidden="1" x14ac:dyDescent="0.2">
      <c r="A67" s="492" t="s">
        <v>295</v>
      </c>
      <c r="B67" s="492"/>
      <c r="C67" s="492"/>
      <c r="D67" s="492"/>
      <c r="E67" s="492"/>
      <c r="F67" s="492"/>
      <c r="G67" s="492"/>
      <c r="H67" s="492"/>
      <c r="I67" s="492"/>
      <c r="J67" s="492"/>
      <c r="K67" s="492"/>
      <c r="L67" s="492"/>
      <c r="M67" s="492"/>
      <c r="N67" s="492"/>
      <c r="O67" s="492"/>
      <c r="P67" s="492"/>
      <c r="Q67" s="492"/>
    </row>
    <row r="68" spans="1:23" hidden="1" x14ac:dyDescent="0.2">
      <c r="A68" s="492" t="s">
        <v>295</v>
      </c>
      <c r="B68" s="492"/>
      <c r="C68" s="492"/>
      <c r="D68" s="492"/>
      <c r="E68" s="492"/>
      <c r="F68" s="492"/>
      <c r="G68" s="492"/>
      <c r="H68" s="492"/>
      <c r="I68" s="492"/>
      <c r="J68" s="492"/>
      <c r="K68" s="492"/>
      <c r="L68" s="492"/>
      <c r="M68" s="492"/>
      <c r="N68" s="492"/>
      <c r="O68" s="492"/>
      <c r="P68" s="492"/>
      <c r="Q68" s="492"/>
    </row>
    <row r="69" spans="1:23" hidden="1" x14ac:dyDescent="0.2">
      <c r="A69" s="492" t="s">
        <v>295</v>
      </c>
      <c r="B69" s="492"/>
      <c r="C69" s="492"/>
      <c r="D69" s="492"/>
      <c r="E69" s="492"/>
      <c r="F69" s="492"/>
      <c r="G69" s="492"/>
      <c r="H69" s="492"/>
      <c r="I69" s="492"/>
      <c r="J69" s="492"/>
      <c r="K69" s="492"/>
      <c r="L69" s="492"/>
      <c r="M69" s="492"/>
      <c r="N69" s="492"/>
      <c r="O69" s="492"/>
      <c r="P69" s="492"/>
      <c r="Q69" s="492"/>
    </row>
    <row r="70" spans="1:23" hidden="1" x14ac:dyDescent="0.2">
      <c r="A70" s="492" t="s">
        <v>295</v>
      </c>
      <c r="B70" s="492"/>
      <c r="C70" s="492"/>
      <c r="D70" s="492"/>
      <c r="E70" s="492"/>
      <c r="F70" s="492"/>
      <c r="G70" s="492"/>
      <c r="H70" s="492"/>
      <c r="I70" s="492"/>
      <c r="J70" s="492"/>
      <c r="K70" s="492"/>
      <c r="L70" s="492"/>
      <c r="M70" s="492"/>
      <c r="N70" s="492"/>
      <c r="O70" s="492"/>
      <c r="P70" s="492"/>
      <c r="Q70" s="492"/>
    </row>
    <row r="71" spans="1:23" x14ac:dyDescent="0.2">
      <c r="A71" s="28" t="s">
        <v>320</v>
      </c>
      <c r="B71" s="74" t="s">
        <v>73</v>
      </c>
      <c r="C71" s="22">
        <v>45681</v>
      </c>
      <c r="D71" s="84">
        <f>C71</f>
        <v>45681</v>
      </c>
      <c r="E71" s="22">
        <v>45682</v>
      </c>
      <c r="F71" s="84">
        <f>E71</f>
        <v>45682</v>
      </c>
      <c r="G71" s="286" t="s">
        <v>321</v>
      </c>
      <c r="H71" s="407" t="s">
        <v>322</v>
      </c>
      <c r="I71" s="286" t="s">
        <v>75</v>
      </c>
      <c r="J71" s="286" t="s">
        <v>323</v>
      </c>
      <c r="K71" s="493" t="s">
        <v>324</v>
      </c>
      <c r="L71" s="494"/>
      <c r="M71" s="405" t="s">
        <v>78</v>
      </c>
      <c r="N71" s="22">
        <v>45702</v>
      </c>
      <c r="O71" s="22">
        <f>N71</f>
        <v>45702</v>
      </c>
      <c r="P71" s="22">
        <f>O71+1</f>
        <v>45703</v>
      </c>
      <c r="Q71" s="22">
        <f>P71</f>
        <v>45703</v>
      </c>
    </row>
    <row r="72" spans="1:23" x14ac:dyDescent="0.2">
      <c r="A72" s="28" t="s">
        <v>320</v>
      </c>
      <c r="B72" s="74" t="s">
        <v>82</v>
      </c>
      <c r="C72" s="495" t="s">
        <v>295</v>
      </c>
      <c r="D72" s="496"/>
      <c r="E72" s="496"/>
      <c r="F72" s="496"/>
      <c r="G72" s="496"/>
      <c r="H72" s="496"/>
      <c r="I72" s="496"/>
      <c r="J72" s="496"/>
      <c r="K72" s="496"/>
      <c r="L72" s="497"/>
      <c r="M72" s="405" t="s">
        <v>84</v>
      </c>
      <c r="N72" s="495" t="s">
        <v>295</v>
      </c>
      <c r="O72" s="496"/>
      <c r="P72" s="496"/>
      <c r="Q72" s="497"/>
    </row>
    <row r="73" spans="1:23" x14ac:dyDescent="0.25">
      <c r="A73" s="463" t="s">
        <v>266</v>
      </c>
      <c r="B73" s="464"/>
      <c r="C73" s="464"/>
      <c r="D73" s="464"/>
      <c r="E73" s="464"/>
      <c r="F73" s="464"/>
      <c r="G73" s="464"/>
      <c r="H73" s="464"/>
      <c r="I73" s="464"/>
      <c r="J73" s="464"/>
      <c r="K73" s="464"/>
      <c r="L73" s="464"/>
      <c r="M73" s="464"/>
      <c r="N73" s="464"/>
      <c r="O73" s="464"/>
      <c r="P73" s="464"/>
      <c r="Q73" s="464"/>
    </row>
    <row r="74" spans="1:23" x14ac:dyDescent="0.25">
      <c r="A74" s="70" t="s">
        <v>4</v>
      </c>
      <c r="B74" s="70" t="s">
        <v>5</v>
      </c>
      <c r="C74" s="467" t="s">
        <v>267</v>
      </c>
      <c r="D74" s="467"/>
      <c r="E74" s="467" t="s">
        <v>7</v>
      </c>
      <c r="F74" s="467"/>
      <c r="G74" s="465" t="s">
        <v>11</v>
      </c>
      <c r="H74" s="466"/>
      <c r="I74" s="465" t="s">
        <v>12</v>
      </c>
      <c r="J74" s="468"/>
      <c r="K74" s="488" t="s">
        <v>268</v>
      </c>
      <c r="L74" s="488"/>
      <c r="M74" s="70" t="s">
        <v>5</v>
      </c>
      <c r="N74" s="488" t="s">
        <v>325</v>
      </c>
      <c r="O74" s="469"/>
      <c r="P74" s="489" t="s">
        <v>326</v>
      </c>
      <c r="Q74" s="490"/>
      <c r="R74" s="491" t="s">
        <v>327</v>
      </c>
      <c r="S74" s="485"/>
      <c r="T74" s="481" t="s">
        <v>328</v>
      </c>
      <c r="U74" s="482"/>
      <c r="V74" s="483" t="s">
        <v>329</v>
      </c>
      <c r="W74" s="483"/>
    </row>
    <row r="75" spans="1:23" x14ac:dyDescent="0.25">
      <c r="A75" s="445" t="s">
        <v>13</v>
      </c>
      <c r="B75" s="445" t="s">
        <v>14</v>
      </c>
      <c r="C75" s="460" t="s">
        <v>269</v>
      </c>
      <c r="D75" s="460"/>
      <c r="E75" s="460" t="s">
        <v>16</v>
      </c>
      <c r="F75" s="460"/>
      <c r="G75" s="453" t="s">
        <v>20</v>
      </c>
      <c r="H75" s="484"/>
      <c r="I75" s="453" t="s">
        <v>21</v>
      </c>
      <c r="J75" s="454"/>
      <c r="K75" s="469" t="s">
        <v>270</v>
      </c>
      <c r="L75" s="469"/>
      <c r="M75" s="202" t="s">
        <v>14</v>
      </c>
      <c r="N75" s="469" t="s">
        <v>330</v>
      </c>
      <c r="O75" s="469"/>
      <c r="P75" s="469" t="s">
        <v>331</v>
      </c>
      <c r="Q75" s="469"/>
      <c r="R75" s="485" t="s">
        <v>332</v>
      </c>
      <c r="S75" s="485"/>
      <c r="T75" s="486" t="s">
        <v>333</v>
      </c>
      <c r="U75" s="482"/>
      <c r="V75" s="487" t="s">
        <v>334</v>
      </c>
      <c r="W75" s="487"/>
    </row>
    <row r="76" spans="1:23" x14ac:dyDescent="0.25">
      <c r="A76" s="446"/>
      <c r="B76" s="446"/>
      <c r="C76" s="445" t="s">
        <v>22</v>
      </c>
      <c r="D76" s="445"/>
      <c r="E76" s="445" t="s">
        <v>22</v>
      </c>
      <c r="F76" s="445"/>
      <c r="G76" s="445" t="s">
        <v>22</v>
      </c>
      <c r="H76" s="445"/>
      <c r="I76" s="445" t="s">
        <v>22</v>
      </c>
      <c r="J76" s="445"/>
      <c r="K76" s="445" t="s">
        <v>22</v>
      </c>
      <c r="L76" s="445"/>
      <c r="M76" s="403"/>
      <c r="N76" s="479" t="s">
        <v>22</v>
      </c>
      <c r="O76" s="479"/>
      <c r="P76" s="479" t="s">
        <v>22</v>
      </c>
      <c r="Q76" s="479"/>
      <c r="R76" s="480" t="s">
        <v>22</v>
      </c>
      <c r="S76" s="480"/>
      <c r="T76" s="479" t="s">
        <v>22</v>
      </c>
      <c r="U76" s="479"/>
      <c r="V76" s="469" t="s">
        <v>22</v>
      </c>
      <c r="W76" s="469"/>
    </row>
    <row r="77" spans="1:23" ht="26.4" x14ac:dyDescent="0.25">
      <c r="A77" s="193"/>
      <c r="B77" s="202"/>
      <c r="C77" s="359" t="s">
        <v>271</v>
      </c>
      <c r="D77" s="359" t="s">
        <v>272</v>
      </c>
      <c r="E77" s="359" t="s">
        <v>273</v>
      </c>
      <c r="F77" s="359" t="s">
        <v>274</v>
      </c>
      <c r="G77" s="359" t="s">
        <v>275</v>
      </c>
      <c r="H77" s="359" t="s">
        <v>276</v>
      </c>
      <c r="I77" s="359" t="s">
        <v>277</v>
      </c>
      <c r="J77" s="359" t="s">
        <v>278</v>
      </c>
      <c r="K77" s="359" t="s">
        <v>279</v>
      </c>
      <c r="L77" s="359" t="s">
        <v>280</v>
      </c>
      <c r="M77" s="404"/>
      <c r="N77" s="17"/>
      <c r="O77" s="17"/>
      <c r="P77" s="17"/>
      <c r="Q77" s="17"/>
      <c r="R77" s="19"/>
      <c r="S77" s="19"/>
      <c r="T77" s="17"/>
      <c r="U77" s="17"/>
      <c r="V77" s="17"/>
      <c r="W77" s="17"/>
    </row>
    <row r="78" spans="1:23" x14ac:dyDescent="0.2">
      <c r="A78" s="28" t="s">
        <v>320</v>
      </c>
      <c r="B78" s="74" t="s">
        <v>85</v>
      </c>
      <c r="C78" s="22">
        <v>45702</v>
      </c>
      <c r="D78" s="22">
        <f>C78</f>
        <v>45702</v>
      </c>
      <c r="E78" s="22">
        <f>D78+1</f>
        <v>45703</v>
      </c>
      <c r="F78" s="22">
        <f>E78</f>
        <v>45703</v>
      </c>
      <c r="G78" s="22">
        <f>F78+2</f>
        <v>45705</v>
      </c>
      <c r="H78" s="22">
        <f>G78+1</f>
        <v>45706</v>
      </c>
      <c r="I78" s="22">
        <f>H78</f>
        <v>45706</v>
      </c>
      <c r="J78" s="56">
        <f>I78</f>
        <v>45706</v>
      </c>
      <c r="K78" s="56">
        <f>J78+1</f>
        <v>45707</v>
      </c>
      <c r="L78" s="208">
        <f>K78</f>
        <v>45707</v>
      </c>
      <c r="M78" s="405" t="s">
        <v>87</v>
      </c>
      <c r="N78" s="22">
        <v>45708</v>
      </c>
      <c r="O78" s="22">
        <f>N78+1</f>
        <v>45709</v>
      </c>
      <c r="P78" s="22">
        <f>O78</f>
        <v>45709</v>
      </c>
      <c r="Q78" s="22">
        <f>P78+1</f>
        <v>45710</v>
      </c>
      <c r="R78" s="22">
        <v>45711</v>
      </c>
      <c r="S78" s="22">
        <f>R78</f>
        <v>45711</v>
      </c>
      <c r="T78" s="22">
        <v>45714</v>
      </c>
      <c r="U78" s="22">
        <f>T78+1</f>
        <v>45715</v>
      </c>
      <c r="V78" s="22">
        <v>45717</v>
      </c>
      <c r="W78" s="22">
        <f>V78</f>
        <v>45717</v>
      </c>
    </row>
    <row r="79" spans="1:23" x14ac:dyDescent="0.25">
      <c r="A79" s="470" t="s">
        <v>295</v>
      </c>
      <c r="B79" s="471"/>
      <c r="C79" s="471"/>
      <c r="D79" s="471"/>
      <c r="E79" s="471"/>
      <c r="F79" s="471"/>
      <c r="G79" s="471"/>
      <c r="H79" s="471"/>
      <c r="I79" s="471"/>
      <c r="J79" s="471"/>
      <c r="K79" s="471"/>
      <c r="L79" s="471"/>
      <c r="M79" s="471"/>
      <c r="N79" s="471"/>
      <c r="O79" s="471"/>
      <c r="P79" s="471"/>
      <c r="Q79" s="471"/>
      <c r="R79" s="471"/>
      <c r="S79" s="471"/>
      <c r="T79" s="471"/>
      <c r="U79" s="471"/>
      <c r="V79" s="471"/>
      <c r="W79" s="472"/>
    </row>
    <row r="81" spans="1:23" x14ac:dyDescent="0.25">
      <c r="A81" s="88" t="s">
        <v>247</v>
      </c>
      <c r="B81" s="473" t="s">
        <v>335</v>
      </c>
      <c r="C81" s="473"/>
      <c r="D81" s="473"/>
      <c r="E81" s="473"/>
      <c r="F81" s="473"/>
      <c r="G81" s="473"/>
      <c r="H81" s="473"/>
      <c r="I81" s="473"/>
      <c r="J81" s="473"/>
      <c r="K81" s="473"/>
      <c r="L81" s="473"/>
      <c r="M81" s="473"/>
      <c r="N81" s="6"/>
      <c r="O81" s="6"/>
    </row>
    <row r="82" spans="1:23" x14ac:dyDescent="0.25">
      <c r="A82" s="33" t="s">
        <v>336</v>
      </c>
      <c r="B82" s="474" t="s">
        <v>337</v>
      </c>
      <c r="C82" s="475"/>
      <c r="D82" s="475"/>
      <c r="E82" s="475"/>
      <c r="F82" s="475"/>
      <c r="G82" s="475"/>
      <c r="H82" s="475"/>
      <c r="I82" s="475"/>
      <c r="J82" s="475"/>
      <c r="K82" s="475"/>
      <c r="L82" s="475"/>
      <c r="M82" s="476"/>
      <c r="N82" s="4"/>
      <c r="O82" s="4"/>
    </row>
    <row r="83" spans="1:23" x14ac:dyDescent="0.25">
      <c r="A83" s="33" t="s">
        <v>251</v>
      </c>
      <c r="B83" s="477" t="s">
        <v>338</v>
      </c>
      <c r="C83" s="477"/>
      <c r="D83" s="477"/>
      <c r="E83" s="477"/>
      <c r="F83" s="477"/>
      <c r="G83" s="477"/>
      <c r="H83" s="477"/>
      <c r="I83" s="477"/>
      <c r="J83" s="477"/>
      <c r="K83" s="477"/>
      <c r="L83" s="477"/>
      <c r="M83" s="477"/>
      <c r="N83" s="4"/>
      <c r="O83" s="4"/>
    </row>
    <row r="84" spans="1:23" x14ac:dyDescent="0.25">
      <c r="A84" s="408" t="s">
        <v>339</v>
      </c>
      <c r="B84" s="478" t="s">
        <v>262</v>
      </c>
      <c r="C84" s="478"/>
      <c r="D84" s="478"/>
      <c r="E84" s="478"/>
      <c r="F84" s="478"/>
      <c r="G84" s="478"/>
      <c r="H84" s="478"/>
      <c r="I84" s="478"/>
      <c r="J84" s="478"/>
      <c r="K84" s="478"/>
      <c r="L84" s="478"/>
      <c r="M84" s="478"/>
      <c r="N84" s="4"/>
      <c r="O84" s="4"/>
      <c r="P84" s="5"/>
      <c r="Q84" s="5"/>
      <c r="R84" s="5"/>
      <c r="S84" s="5"/>
      <c r="T84" s="5"/>
      <c r="U84" s="5"/>
      <c r="V84" s="5"/>
      <c r="W84" s="5"/>
    </row>
    <row r="85" spans="1:23" x14ac:dyDescent="0.25">
      <c r="A85" s="408" t="s">
        <v>259</v>
      </c>
      <c r="B85" s="478" t="s">
        <v>260</v>
      </c>
      <c r="C85" s="478"/>
      <c r="D85" s="478"/>
      <c r="E85" s="478"/>
      <c r="F85" s="478"/>
      <c r="G85" s="478"/>
      <c r="H85" s="478"/>
      <c r="I85" s="478"/>
      <c r="J85" s="478"/>
      <c r="K85" s="478"/>
      <c r="L85" s="478"/>
      <c r="M85" s="478"/>
      <c r="N85" s="4"/>
      <c r="O85" s="4"/>
      <c r="P85" s="5"/>
      <c r="Q85" s="5"/>
      <c r="R85" s="5"/>
      <c r="S85" s="5"/>
      <c r="T85" s="5"/>
      <c r="U85" s="5"/>
      <c r="V85" s="5"/>
      <c r="W85" s="5"/>
    </row>
    <row r="86" spans="1:23" x14ac:dyDescent="0.25">
      <c r="A86" s="408" t="s">
        <v>340</v>
      </c>
      <c r="B86" s="478" t="s">
        <v>341</v>
      </c>
      <c r="C86" s="478"/>
      <c r="D86" s="478"/>
      <c r="E86" s="478"/>
      <c r="F86" s="478"/>
      <c r="G86" s="478"/>
      <c r="H86" s="478"/>
      <c r="I86" s="478"/>
      <c r="J86" s="478"/>
      <c r="K86" s="478"/>
      <c r="L86" s="478"/>
      <c r="M86" s="478"/>
      <c r="N86" s="4"/>
      <c r="O86" s="4"/>
      <c r="P86" s="5"/>
      <c r="Q86" s="5"/>
      <c r="R86" s="5"/>
      <c r="S86" s="5"/>
      <c r="T86" s="5"/>
      <c r="U86" s="5"/>
      <c r="V86" s="5"/>
      <c r="W86" s="5"/>
    </row>
    <row r="90" spans="1:23" x14ac:dyDescent="0.25">
      <c r="Q90" t="s">
        <v>265</v>
      </c>
    </row>
  </sheetData>
  <mergeCells count="130">
    <mergeCell ref="B1:Q1"/>
    <mergeCell ref="B2:Q2"/>
    <mergeCell ref="A4:Q4"/>
    <mergeCell ref="C5:D5"/>
    <mergeCell ref="E5:F5"/>
    <mergeCell ref="G5:H5"/>
    <mergeCell ref="I5:J5"/>
    <mergeCell ref="K5:L5"/>
    <mergeCell ref="N5:O5"/>
    <mergeCell ref="P5:Q5"/>
    <mergeCell ref="C6:D6"/>
    <mergeCell ref="E6:F6"/>
    <mergeCell ref="G6:H6"/>
    <mergeCell ref="I6:J6"/>
    <mergeCell ref="K6:L6"/>
    <mergeCell ref="N6:O6"/>
    <mergeCell ref="P6:Q6"/>
    <mergeCell ref="C7:D7"/>
    <mergeCell ref="E7:F7"/>
    <mergeCell ref="G7:H7"/>
    <mergeCell ref="I7:J7"/>
    <mergeCell ref="K7:L7"/>
    <mergeCell ref="N7:O7"/>
    <mergeCell ref="P7:Q7"/>
    <mergeCell ref="C15:L15"/>
    <mergeCell ref="N15:Q15"/>
    <mergeCell ref="C16:L16"/>
    <mergeCell ref="N16:Q16"/>
    <mergeCell ref="C17:L17"/>
    <mergeCell ref="N17:Q17"/>
    <mergeCell ref="C18:L18"/>
    <mergeCell ref="N18:Q18"/>
    <mergeCell ref="N22:Q22"/>
    <mergeCell ref="C23:L23"/>
    <mergeCell ref="N23:Q23"/>
    <mergeCell ref="C24:L24"/>
    <mergeCell ref="N24:Q24"/>
    <mergeCell ref="C25:L25"/>
    <mergeCell ref="N25:Q25"/>
    <mergeCell ref="C26:L26"/>
    <mergeCell ref="N26:Q26"/>
    <mergeCell ref="A27:Q27"/>
    <mergeCell ref="A28:Q28"/>
    <mergeCell ref="A29:Q29"/>
    <mergeCell ref="A30:Q30"/>
    <mergeCell ref="A31:Q31"/>
    <mergeCell ref="A32:Q32"/>
    <mergeCell ref="A33:Q33"/>
    <mergeCell ref="A34:Q34"/>
    <mergeCell ref="A35:Q35"/>
    <mergeCell ref="A36:Q36"/>
    <mergeCell ref="A37:Q37"/>
    <mergeCell ref="A38:Q38"/>
    <mergeCell ref="A39:Q39"/>
    <mergeCell ref="A40:Q40"/>
    <mergeCell ref="A41:Q41"/>
    <mergeCell ref="A42:Q42"/>
    <mergeCell ref="A43:Q43"/>
    <mergeCell ref="A44:Q44"/>
    <mergeCell ref="A45:Q45"/>
    <mergeCell ref="A46:Q46"/>
    <mergeCell ref="A47:Q47"/>
    <mergeCell ref="A48:Q48"/>
    <mergeCell ref="A49:Q49"/>
    <mergeCell ref="A50:Q50"/>
    <mergeCell ref="A51:Q51"/>
    <mergeCell ref="A52:Q52"/>
    <mergeCell ref="A53:Q53"/>
    <mergeCell ref="A54:Q54"/>
    <mergeCell ref="A55:Q55"/>
    <mergeCell ref="A56:Q56"/>
    <mergeCell ref="A57:Q57"/>
    <mergeCell ref="A58:Q58"/>
    <mergeCell ref="A59:Q59"/>
    <mergeCell ref="A60:Q60"/>
    <mergeCell ref="A61:Q61"/>
    <mergeCell ref="A62:Q62"/>
    <mergeCell ref="A63:Q63"/>
    <mergeCell ref="A64:Q64"/>
    <mergeCell ref="A65:Q65"/>
    <mergeCell ref="A66:Q66"/>
    <mergeCell ref="A67:Q67"/>
    <mergeCell ref="A68:Q68"/>
    <mergeCell ref="A69:Q69"/>
    <mergeCell ref="A70:Q70"/>
    <mergeCell ref="K71:L71"/>
    <mergeCell ref="C72:L72"/>
    <mergeCell ref="N72:Q72"/>
    <mergeCell ref="A73:Q73"/>
    <mergeCell ref="C74:D74"/>
    <mergeCell ref="E74:F74"/>
    <mergeCell ref="G74:H74"/>
    <mergeCell ref="I74:J74"/>
    <mergeCell ref="K74:L74"/>
    <mergeCell ref="N74:O74"/>
    <mergeCell ref="P74:Q74"/>
    <mergeCell ref="R74:S74"/>
    <mergeCell ref="E75:F75"/>
    <mergeCell ref="G75:H75"/>
    <mergeCell ref="I75:J75"/>
    <mergeCell ref="K75:L75"/>
    <mergeCell ref="N75:O75"/>
    <mergeCell ref="P75:Q75"/>
    <mergeCell ref="R75:S75"/>
    <mergeCell ref="T75:U75"/>
    <mergeCell ref="V75:W75"/>
    <mergeCell ref="V76:W76"/>
    <mergeCell ref="A79:W79"/>
    <mergeCell ref="B81:M81"/>
    <mergeCell ref="B82:M82"/>
    <mergeCell ref="B83:M83"/>
    <mergeCell ref="B84:M84"/>
    <mergeCell ref="B85:M85"/>
    <mergeCell ref="B86:M86"/>
    <mergeCell ref="A6:A7"/>
    <mergeCell ref="A75:A76"/>
    <mergeCell ref="B6:B7"/>
    <mergeCell ref="B75:B76"/>
    <mergeCell ref="C76:D76"/>
    <mergeCell ref="E76:F76"/>
    <mergeCell ref="G76:H76"/>
    <mergeCell ref="I76:J76"/>
    <mergeCell ref="K76:L76"/>
    <mergeCell ref="N76:O76"/>
    <mergeCell ref="P76:Q76"/>
    <mergeCell ref="R76:S76"/>
    <mergeCell ref="T76:U76"/>
    <mergeCell ref="T74:U74"/>
    <mergeCell ref="V74:W74"/>
    <mergeCell ref="C75:D75"/>
  </mergeCells>
  <phoneticPr fontId="91" type="noConversion"/>
  <pageMargins left="0.7" right="0.7" top="0.75" bottom="0.75" header="0.3" footer="0.3"/>
  <pageSetup paperSize="9" orientation="portrait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IL58"/>
  <sheetViews>
    <sheetView workbookViewId="0">
      <selection activeCell="A47" sqref="A47:XFD47"/>
    </sheetView>
  </sheetViews>
  <sheetFormatPr defaultColWidth="9" defaultRowHeight="15.6" x14ac:dyDescent="0.25"/>
  <cols>
    <col min="1" max="1" width="20.59765625" customWidth="1"/>
    <col min="2" max="3" width="7.5" customWidth="1"/>
    <col min="4" max="4" width="7.796875" customWidth="1"/>
    <col min="5" max="5" width="8.59765625" customWidth="1"/>
    <col min="6" max="6" width="6.69921875" customWidth="1"/>
    <col min="7" max="7" width="7.09765625" customWidth="1"/>
    <col min="8" max="8" width="7.296875" customWidth="1"/>
    <col min="9" max="9" width="8.3984375" customWidth="1"/>
    <col min="10" max="10" width="7.296875" customWidth="1"/>
    <col min="11" max="11" width="9.19921875" customWidth="1"/>
    <col min="12" max="12" width="10.69921875" customWidth="1"/>
    <col min="13" max="14" width="8.296875" customWidth="1"/>
    <col min="15" max="15" width="5.69921875" customWidth="1"/>
    <col min="16" max="17" width="8.19921875" customWidth="1"/>
    <col min="18" max="18" width="8.69921875" customWidth="1"/>
    <col min="19" max="20" width="7.5" customWidth="1"/>
    <col min="21" max="28" width="6.59765625" customWidth="1"/>
    <col min="248" max="248" width="20.09765625" customWidth="1"/>
    <col min="249" max="249" width="6.5" customWidth="1"/>
    <col min="250" max="255" width="6.09765625" customWidth="1"/>
    <col min="256" max="256" width="6.5" customWidth="1"/>
    <col min="257" max="264" width="6.09765625" customWidth="1"/>
    <col min="504" max="504" width="20.09765625" customWidth="1"/>
    <col min="505" max="505" width="6.5" customWidth="1"/>
    <col min="506" max="511" width="6.09765625" customWidth="1"/>
    <col min="512" max="512" width="6.5" customWidth="1"/>
    <col min="513" max="520" width="6.09765625" customWidth="1"/>
    <col min="760" max="760" width="20.09765625" customWidth="1"/>
    <col min="761" max="761" width="6.5" customWidth="1"/>
    <col min="762" max="767" width="6.09765625" customWidth="1"/>
    <col min="768" max="768" width="6.5" customWidth="1"/>
    <col min="769" max="776" width="6.09765625" customWidth="1"/>
    <col min="1016" max="1016" width="20.09765625" customWidth="1"/>
    <col min="1017" max="1017" width="6.5" customWidth="1"/>
    <col min="1018" max="1023" width="6.09765625" customWidth="1"/>
    <col min="1024" max="1024" width="6.5" customWidth="1"/>
    <col min="1025" max="1032" width="6.09765625" customWidth="1"/>
    <col min="1272" max="1272" width="20.09765625" customWidth="1"/>
    <col min="1273" max="1273" width="6.5" customWidth="1"/>
    <col min="1274" max="1279" width="6.09765625" customWidth="1"/>
    <col min="1280" max="1280" width="6.5" customWidth="1"/>
    <col min="1281" max="1288" width="6.09765625" customWidth="1"/>
    <col min="1528" max="1528" width="20.09765625" customWidth="1"/>
    <col min="1529" max="1529" width="6.5" customWidth="1"/>
    <col min="1530" max="1535" width="6.09765625" customWidth="1"/>
    <col min="1536" max="1536" width="6.5" customWidth="1"/>
    <col min="1537" max="1544" width="6.09765625" customWidth="1"/>
    <col min="1784" max="1784" width="20.09765625" customWidth="1"/>
    <col min="1785" max="1785" width="6.5" customWidth="1"/>
    <col min="1786" max="1791" width="6.09765625" customWidth="1"/>
    <col min="1792" max="1792" width="6.5" customWidth="1"/>
    <col min="1793" max="1800" width="6.09765625" customWidth="1"/>
    <col min="2040" max="2040" width="20.09765625" customWidth="1"/>
    <col min="2041" max="2041" width="6.5" customWidth="1"/>
    <col min="2042" max="2047" width="6.09765625" customWidth="1"/>
    <col min="2048" max="2048" width="6.5" customWidth="1"/>
    <col min="2049" max="2056" width="6.09765625" customWidth="1"/>
    <col min="2296" max="2296" width="20.09765625" customWidth="1"/>
    <col min="2297" max="2297" width="6.5" customWidth="1"/>
    <col min="2298" max="2303" width="6.09765625" customWidth="1"/>
    <col min="2304" max="2304" width="6.5" customWidth="1"/>
    <col min="2305" max="2312" width="6.09765625" customWidth="1"/>
    <col min="2552" max="2552" width="20.09765625" customWidth="1"/>
    <col min="2553" max="2553" width="6.5" customWidth="1"/>
    <col min="2554" max="2559" width="6.09765625" customWidth="1"/>
    <col min="2560" max="2560" width="6.5" customWidth="1"/>
    <col min="2561" max="2568" width="6.09765625" customWidth="1"/>
    <col min="2808" max="2808" width="20.09765625" customWidth="1"/>
    <col min="2809" max="2809" width="6.5" customWidth="1"/>
    <col min="2810" max="2815" width="6.09765625" customWidth="1"/>
    <col min="2816" max="2816" width="6.5" customWidth="1"/>
    <col min="2817" max="2824" width="6.09765625" customWidth="1"/>
    <col min="3064" max="3064" width="20.09765625" customWidth="1"/>
    <col min="3065" max="3065" width="6.5" customWidth="1"/>
    <col min="3066" max="3071" width="6.09765625" customWidth="1"/>
    <col min="3072" max="3072" width="6.5" customWidth="1"/>
    <col min="3073" max="3080" width="6.09765625" customWidth="1"/>
    <col min="3320" max="3320" width="20.09765625" customWidth="1"/>
    <col min="3321" max="3321" width="6.5" customWidth="1"/>
    <col min="3322" max="3327" width="6.09765625" customWidth="1"/>
    <col min="3328" max="3328" width="6.5" customWidth="1"/>
    <col min="3329" max="3336" width="6.09765625" customWidth="1"/>
    <col min="3576" max="3576" width="20.09765625" customWidth="1"/>
    <col min="3577" max="3577" width="6.5" customWidth="1"/>
    <col min="3578" max="3583" width="6.09765625" customWidth="1"/>
    <col min="3584" max="3584" width="6.5" customWidth="1"/>
    <col min="3585" max="3592" width="6.09765625" customWidth="1"/>
    <col min="3832" max="3832" width="20.09765625" customWidth="1"/>
    <col min="3833" max="3833" width="6.5" customWidth="1"/>
    <col min="3834" max="3839" width="6.09765625" customWidth="1"/>
    <col min="3840" max="3840" width="6.5" customWidth="1"/>
    <col min="3841" max="3848" width="6.09765625" customWidth="1"/>
    <col min="4088" max="4088" width="20.09765625" customWidth="1"/>
    <col min="4089" max="4089" width="6.5" customWidth="1"/>
    <col min="4090" max="4095" width="6.09765625" customWidth="1"/>
    <col min="4096" max="4096" width="6.5" customWidth="1"/>
    <col min="4097" max="4104" width="6.09765625" customWidth="1"/>
    <col min="4344" max="4344" width="20.09765625" customWidth="1"/>
    <col min="4345" max="4345" width="6.5" customWidth="1"/>
    <col min="4346" max="4351" width="6.09765625" customWidth="1"/>
    <col min="4352" max="4352" width="6.5" customWidth="1"/>
    <col min="4353" max="4360" width="6.09765625" customWidth="1"/>
    <col min="4600" max="4600" width="20.09765625" customWidth="1"/>
    <col min="4601" max="4601" width="6.5" customWidth="1"/>
    <col min="4602" max="4607" width="6.09765625" customWidth="1"/>
    <col min="4608" max="4608" width="6.5" customWidth="1"/>
    <col min="4609" max="4616" width="6.09765625" customWidth="1"/>
    <col min="4856" max="4856" width="20.09765625" customWidth="1"/>
    <col min="4857" max="4857" width="6.5" customWidth="1"/>
    <col min="4858" max="4863" width="6.09765625" customWidth="1"/>
    <col min="4864" max="4864" width="6.5" customWidth="1"/>
    <col min="4865" max="4872" width="6.09765625" customWidth="1"/>
    <col min="5112" max="5112" width="20.09765625" customWidth="1"/>
    <col min="5113" max="5113" width="6.5" customWidth="1"/>
    <col min="5114" max="5119" width="6.09765625" customWidth="1"/>
    <col min="5120" max="5120" width="6.5" customWidth="1"/>
    <col min="5121" max="5128" width="6.09765625" customWidth="1"/>
    <col min="5368" max="5368" width="20.09765625" customWidth="1"/>
    <col min="5369" max="5369" width="6.5" customWidth="1"/>
    <col min="5370" max="5375" width="6.09765625" customWidth="1"/>
    <col min="5376" max="5376" width="6.5" customWidth="1"/>
    <col min="5377" max="5384" width="6.09765625" customWidth="1"/>
    <col min="5624" max="5624" width="20.09765625" customWidth="1"/>
    <col min="5625" max="5625" width="6.5" customWidth="1"/>
    <col min="5626" max="5631" width="6.09765625" customWidth="1"/>
    <col min="5632" max="5632" width="6.5" customWidth="1"/>
    <col min="5633" max="5640" width="6.09765625" customWidth="1"/>
    <col min="5880" max="5880" width="20.09765625" customWidth="1"/>
    <col min="5881" max="5881" width="6.5" customWidth="1"/>
    <col min="5882" max="5887" width="6.09765625" customWidth="1"/>
    <col min="5888" max="5888" width="6.5" customWidth="1"/>
    <col min="5889" max="5896" width="6.09765625" customWidth="1"/>
    <col min="6136" max="6136" width="20.09765625" customWidth="1"/>
    <col min="6137" max="6137" width="6.5" customWidth="1"/>
    <col min="6138" max="6143" width="6.09765625" customWidth="1"/>
    <col min="6144" max="6144" width="6.5" customWidth="1"/>
    <col min="6145" max="6152" width="6.09765625" customWidth="1"/>
    <col min="6392" max="6392" width="20.09765625" customWidth="1"/>
    <col min="6393" max="6393" width="6.5" customWidth="1"/>
    <col min="6394" max="6399" width="6.09765625" customWidth="1"/>
    <col min="6400" max="6400" width="6.5" customWidth="1"/>
    <col min="6401" max="6408" width="6.09765625" customWidth="1"/>
    <col min="6648" max="6648" width="20.09765625" customWidth="1"/>
    <col min="6649" max="6649" width="6.5" customWidth="1"/>
    <col min="6650" max="6655" width="6.09765625" customWidth="1"/>
    <col min="6656" max="6656" width="6.5" customWidth="1"/>
    <col min="6657" max="6664" width="6.09765625" customWidth="1"/>
    <col min="6904" max="6904" width="20.09765625" customWidth="1"/>
    <col min="6905" max="6905" width="6.5" customWidth="1"/>
    <col min="6906" max="6911" width="6.09765625" customWidth="1"/>
    <col min="6912" max="6912" width="6.5" customWidth="1"/>
    <col min="6913" max="6920" width="6.09765625" customWidth="1"/>
    <col min="7160" max="7160" width="20.09765625" customWidth="1"/>
    <col min="7161" max="7161" width="6.5" customWidth="1"/>
    <col min="7162" max="7167" width="6.09765625" customWidth="1"/>
    <col min="7168" max="7168" width="6.5" customWidth="1"/>
    <col min="7169" max="7176" width="6.09765625" customWidth="1"/>
    <col min="7416" max="7416" width="20.09765625" customWidth="1"/>
    <col min="7417" max="7417" width="6.5" customWidth="1"/>
    <col min="7418" max="7423" width="6.09765625" customWidth="1"/>
    <col min="7424" max="7424" width="6.5" customWidth="1"/>
    <col min="7425" max="7432" width="6.09765625" customWidth="1"/>
    <col min="7672" max="7672" width="20.09765625" customWidth="1"/>
    <col min="7673" max="7673" width="6.5" customWidth="1"/>
    <col min="7674" max="7679" width="6.09765625" customWidth="1"/>
    <col min="7680" max="7680" width="6.5" customWidth="1"/>
    <col min="7681" max="7688" width="6.09765625" customWidth="1"/>
    <col min="7928" max="7928" width="20.09765625" customWidth="1"/>
    <col min="7929" max="7929" width="6.5" customWidth="1"/>
    <col min="7930" max="7935" width="6.09765625" customWidth="1"/>
    <col min="7936" max="7936" width="6.5" customWidth="1"/>
    <col min="7937" max="7944" width="6.09765625" customWidth="1"/>
    <col min="8184" max="8184" width="20.09765625" customWidth="1"/>
    <col min="8185" max="8185" width="6.5" customWidth="1"/>
    <col min="8186" max="8191" width="6.09765625" customWidth="1"/>
    <col min="8192" max="8192" width="6.5" customWidth="1"/>
    <col min="8193" max="8200" width="6.09765625" customWidth="1"/>
    <col min="8440" max="8440" width="20.09765625" customWidth="1"/>
    <col min="8441" max="8441" width="6.5" customWidth="1"/>
    <col min="8442" max="8447" width="6.09765625" customWidth="1"/>
    <col min="8448" max="8448" width="6.5" customWidth="1"/>
    <col min="8449" max="8456" width="6.09765625" customWidth="1"/>
    <col min="8696" max="8696" width="20.09765625" customWidth="1"/>
    <col min="8697" max="8697" width="6.5" customWidth="1"/>
    <col min="8698" max="8703" width="6.09765625" customWidth="1"/>
    <col min="8704" max="8704" width="6.5" customWidth="1"/>
    <col min="8705" max="8712" width="6.09765625" customWidth="1"/>
    <col min="8952" max="8952" width="20.09765625" customWidth="1"/>
    <col min="8953" max="8953" width="6.5" customWidth="1"/>
    <col min="8954" max="8959" width="6.09765625" customWidth="1"/>
    <col min="8960" max="8960" width="6.5" customWidth="1"/>
    <col min="8961" max="8968" width="6.09765625" customWidth="1"/>
    <col min="9208" max="9208" width="20.09765625" customWidth="1"/>
    <col min="9209" max="9209" width="6.5" customWidth="1"/>
    <col min="9210" max="9215" width="6.09765625" customWidth="1"/>
    <col min="9216" max="9216" width="6.5" customWidth="1"/>
    <col min="9217" max="9224" width="6.09765625" customWidth="1"/>
    <col min="9464" max="9464" width="20.09765625" customWidth="1"/>
    <col min="9465" max="9465" width="6.5" customWidth="1"/>
    <col min="9466" max="9471" width="6.09765625" customWidth="1"/>
    <col min="9472" max="9472" width="6.5" customWidth="1"/>
    <col min="9473" max="9480" width="6.09765625" customWidth="1"/>
    <col min="9720" max="9720" width="20.09765625" customWidth="1"/>
    <col min="9721" max="9721" width="6.5" customWidth="1"/>
    <col min="9722" max="9727" width="6.09765625" customWidth="1"/>
    <col min="9728" max="9728" width="6.5" customWidth="1"/>
    <col min="9729" max="9736" width="6.09765625" customWidth="1"/>
    <col min="9976" max="9976" width="20.09765625" customWidth="1"/>
    <col min="9977" max="9977" width="6.5" customWidth="1"/>
    <col min="9978" max="9983" width="6.09765625" customWidth="1"/>
    <col min="9984" max="9984" width="6.5" customWidth="1"/>
    <col min="9985" max="9992" width="6.09765625" customWidth="1"/>
    <col min="10232" max="10232" width="20.09765625" customWidth="1"/>
    <col min="10233" max="10233" width="6.5" customWidth="1"/>
    <col min="10234" max="10239" width="6.09765625" customWidth="1"/>
    <col min="10240" max="10240" width="6.5" customWidth="1"/>
    <col min="10241" max="10248" width="6.09765625" customWidth="1"/>
    <col min="10488" max="10488" width="20.09765625" customWidth="1"/>
    <col min="10489" max="10489" width="6.5" customWidth="1"/>
    <col min="10490" max="10495" width="6.09765625" customWidth="1"/>
    <col min="10496" max="10496" width="6.5" customWidth="1"/>
    <col min="10497" max="10504" width="6.09765625" customWidth="1"/>
    <col min="10744" max="10744" width="20.09765625" customWidth="1"/>
    <col min="10745" max="10745" width="6.5" customWidth="1"/>
    <col min="10746" max="10751" width="6.09765625" customWidth="1"/>
    <col min="10752" max="10752" width="6.5" customWidth="1"/>
    <col min="10753" max="10760" width="6.09765625" customWidth="1"/>
    <col min="11000" max="11000" width="20.09765625" customWidth="1"/>
    <col min="11001" max="11001" width="6.5" customWidth="1"/>
    <col min="11002" max="11007" width="6.09765625" customWidth="1"/>
    <col min="11008" max="11008" width="6.5" customWidth="1"/>
    <col min="11009" max="11016" width="6.09765625" customWidth="1"/>
    <col min="11256" max="11256" width="20.09765625" customWidth="1"/>
    <col min="11257" max="11257" width="6.5" customWidth="1"/>
    <col min="11258" max="11263" width="6.09765625" customWidth="1"/>
    <col min="11264" max="11264" width="6.5" customWidth="1"/>
    <col min="11265" max="11272" width="6.09765625" customWidth="1"/>
    <col min="11512" max="11512" width="20.09765625" customWidth="1"/>
    <col min="11513" max="11513" width="6.5" customWidth="1"/>
    <col min="11514" max="11519" width="6.09765625" customWidth="1"/>
    <col min="11520" max="11520" width="6.5" customWidth="1"/>
    <col min="11521" max="11528" width="6.09765625" customWidth="1"/>
    <col min="11768" max="11768" width="20.09765625" customWidth="1"/>
    <col min="11769" max="11769" width="6.5" customWidth="1"/>
    <col min="11770" max="11775" width="6.09765625" customWidth="1"/>
    <col min="11776" max="11776" width="6.5" customWidth="1"/>
    <col min="11777" max="11784" width="6.09765625" customWidth="1"/>
    <col min="12024" max="12024" width="20.09765625" customWidth="1"/>
    <col min="12025" max="12025" width="6.5" customWidth="1"/>
    <col min="12026" max="12031" width="6.09765625" customWidth="1"/>
    <col min="12032" max="12032" width="6.5" customWidth="1"/>
    <col min="12033" max="12040" width="6.09765625" customWidth="1"/>
    <col min="12280" max="12280" width="20.09765625" customWidth="1"/>
    <col min="12281" max="12281" width="6.5" customWidth="1"/>
    <col min="12282" max="12287" width="6.09765625" customWidth="1"/>
    <col min="12288" max="12288" width="6.5" customWidth="1"/>
    <col min="12289" max="12296" width="6.09765625" customWidth="1"/>
    <col min="12536" max="12536" width="20.09765625" customWidth="1"/>
    <col min="12537" max="12537" width="6.5" customWidth="1"/>
    <col min="12538" max="12543" width="6.09765625" customWidth="1"/>
    <col min="12544" max="12544" width="6.5" customWidth="1"/>
    <col min="12545" max="12552" width="6.09765625" customWidth="1"/>
    <col min="12792" max="12792" width="20.09765625" customWidth="1"/>
    <col min="12793" max="12793" width="6.5" customWidth="1"/>
    <col min="12794" max="12799" width="6.09765625" customWidth="1"/>
    <col min="12800" max="12800" width="6.5" customWidth="1"/>
    <col min="12801" max="12808" width="6.09765625" customWidth="1"/>
    <col min="13048" max="13048" width="20.09765625" customWidth="1"/>
    <col min="13049" max="13049" width="6.5" customWidth="1"/>
    <col min="13050" max="13055" width="6.09765625" customWidth="1"/>
    <col min="13056" max="13056" width="6.5" customWidth="1"/>
    <col min="13057" max="13064" width="6.09765625" customWidth="1"/>
    <col min="13304" max="13304" width="20.09765625" customWidth="1"/>
    <col min="13305" max="13305" width="6.5" customWidth="1"/>
    <col min="13306" max="13311" width="6.09765625" customWidth="1"/>
    <col min="13312" max="13312" width="6.5" customWidth="1"/>
    <col min="13313" max="13320" width="6.09765625" customWidth="1"/>
    <col min="13560" max="13560" width="20.09765625" customWidth="1"/>
    <col min="13561" max="13561" width="6.5" customWidth="1"/>
    <col min="13562" max="13567" width="6.09765625" customWidth="1"/>
    <col min="13568" max="13568" width="6.5" customWidth="1"/>
    <col min="13569" max="13576" width="6.09765625" customWidth="1"/>
    <col min="13816" max="13816" width="20.09765625" customWidth="1"/>
    <col min="13817" max="13817" width="6.5" customWidth="1"/>
    <col min="13818" max="13823" width="6.09765625" customWidth="1"/>
    <col min="13824" max="13824" width="6.5" customWidth="1"/>
    <col min="13825" max="13832" width="6.09765625" customWidth="1"/>
    <col min="14072" max="14072" width="20.09765625" customWidth="1"/>
    <col min="14073" max="14073" width="6.5" customWidth="1"/>
    <col min="14074" max="14079" width="6.09765625" customWidth="1"/>
    <col min="14080" max="14080" width="6.5" customWidth="1"/>
    <col min="14081" max="14088" width="6.09765625" customWidth="1"/>
    <col min="14328" max="14328" width="20.09765625" customWidth="1"/>
    <col min="14329" max="14329" width="6.5" customWidth="1"/>
    <col min="14330" max="14335" width="6.09765625" customWidth="1"/>
    <col min="14336" max="14336" width="6.5" customWidth="1"/>
    <col min="14337" max="14344" width="6.09765625" customWidth="1"/>
    <col min="14584" max="14584" width="20.09765625" customWidth="1"/>
    <col min="14585" max="14585" width="6.5" customWidth="1"/>
    <col min="14586" max="14591" width="6.09765625" customWidth="1"/>
    <col min="14592" max="14592" width="6.5" customWidth="1"/>
    <col min="14593" max="14600" width="6.09765625" customWidth="1"/>
    <col min="14840" max="14840" width="20.09765625" customWidth="1"/>
    <col min="14841" max="14841" width="6.5" customWidth="1"/>
    <col min="14842" max="14847" width="6.09765625" customWidth="1"/>
    <col min="14848" max="14848" width="6.5" customWidth="1"/>
    <col min="14849" max="14856" width="6.09765625" customWidth="1"/>
    <col min="15096" max="15096" width="20.09765625" customWidth="1"/>
    <col min="15097" max="15097" width="6.5" customWidth="1"/>
    <col min="15098" max="15103" width="6.09765625" customWidth="1"/>
    <col min="15104" max="15104" width="6.5" customWidth="1"/>
    <col min="15105" max="15112" width="6.09765625" customWidth="1"/>
    <col min="15352" max="15352" width="20.09765625" customWidth="1"/>
    <col min="15353" max="15353" width="6.5" customWidth="1"/>
    <col min="15354" max="15359" width="6.09765625" customWidth="1"/>
    <col min="15360" max="15360" width="6.5" customWidth="1"/>
    <col min="15361" max="15368" width="6.09765625" customWidth="1"/>
    <col min="15608" max="15608" width="20.09765625" customWidth="1"/>
    <col min="15609" max="15609" width="6.5" customWidth="1"/>
    <col min="15610" max="15615" width="6.09765625" customWidth="1"/>
    <col min="15616" max="15616" width="6.5" customWidth="1"/>
    <col min="15617" max="15624" width="6.09765625" customWidth="1"/>
    <col min="15864" max="15864" width="20.09765625" customWidth="1"/>
    <col min="15865" max="15865" width="6.5" customWidth="1"/>
    <col min="15866" max="15871" width="6.09765625" customWidth="1"/>
    <col min="15872" max="15872" width="6.5" customWidth="1"/>
    <col min="15873" max="15880" width="6.09765625" customWidth="1"/>
    <col min="16120" max="16120" width="20.09765625" customWidth="1"/>
    <col min="16121" max="16121" width="6.5" customWidth="1"/>
    <col min="16122" max="16127" width="6.09765625" customWidth="1"/>
    <col min="16128" max="16128" width="6.5" customWidth="1"/>
    <col min="16129" max="16136" width="6.09765625" customWidth="1"/>
  </cols>
  <sheetData>
    <row r="1" spans="1:246" ht="52.35" customHeight="1" x14ac:dyDescent="0.25">
      <c r="B1" s="534" t="s">
        <v>0</v>
      </c>
      <c r="C1" s="534"/>
      <c r="D1" s="534"/>
      <c r="E1" s="534"/>
      <c r="F1" s="534"/>
      <c r="G1" s="534"/>
      <c r="H1" s="534"/>
      <c r="I1" s="534"/>
      <c r="J1" s="534"/>
      <c r="K1" s="534"/>
      <c r="L1" s="534"/>
      <c r="M1" s="534"/>
      <c r="N1" s="534"/>
      <c r="O1" s="534"/>
      <c r="P1" s="534"/>
      <c r="Q1" s="1"/>
      <c r="R1" s="1"/>
      <c r="S1" s="1"/>
      <c r="T1" s="1"/>
    </row>
    <row r="2" spans="1:246" ht="17.100000000000001" customHeight="1" x14ac:dyDescent="0.25">
      <c r="B2" s="535" t="s">
        <v>1</v>
      </c>
      <c r="C2" s="535"/>
      <c r="D2" s="535"/>
      <c r="E2" s="535"/>
      <c r="F2" s="535"/>
      <c r="G2" s="535"/>
      <c r="H2" s="535"/>
      <c r="I2" s="535"/>
      <c r="J2" s="535"/>
      <c r="K2" s="535"/>
      <c r="L2" s="535"/>
      <c r="M2" s="535"/>
      <c r="N2" s="535"/>
      <c r="O2" s="535"/>
      <c r="P2" s="535"/>
      <c r="Q2" s="3"/>
      <c r="R2" s="3"/>
      <c r="S2" s="3"/>
      <c r="T2" s="3"/>
    </row>
    <row r="3" spans="1:246" ht="20.100000000000001" customHeight="1" x14ac:dyDescent="0.25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</row>
    <row r="4" spans="1:246" x14ac:dyDescent="0.25">
      <c r="A4" s="700" t="s">
        <v>1894</v>
      </c>
      <c r="B4" s="700"/>
      <c r="C4" s="700"/>
      <c r="D4" s="700"/>
      <c r="E4" s="700"/>
      <c r="F4" s="700"/>
      <c r="G4" s="700"/>
      <c r="H4" s="700"/>
      <c r="I4" s="700"/>
      <c r="J4" s="700"/>
      <c r="K4" s="700"/>
      <c r="L4" s="700"/>
      <c r="M4" s="700"/>
      <c r="N4" s="700"/>
      <c r="O4" s="700"/>
      <c r="P4" s="700"/>
      <c r="Q4" s="701"/>
    </row>
    <row r="5" spans="1:246" s="68" customFormat="1" ht="12" x14ac:dyDescent="0.25">
      <c r="A5" s="9" t="s">
        <v>4</v>
      </c>
      <c r="B5" s="9" t="s">
        <v>5</v>
      </c>
      <c r="C5" s="481" t="s">
        <v>267</v>
      </c>
      <c r="D5" s="554"/>
      <c r="E5" s="481" t="s">
        <v>7</v>
      </c>
      <c r="F5" s="554"/>
      <c r="G5" s="702" t="s">
        <v>325</v>
      </c>
      <c r="H5" s="702"/>
      <c r="I5" s="481" t="s">
        <v>1801</v>
      </c>
      <c r="J5" s="554"/>
      <c r="K5" s="9" t="s">
        <v>5</v>
      </c>
      <c r="L5" s="481" t="s">
        <v>267</v>
      </c>
      <c r="M5" s="554"/>
      <c r="N5" s="481" t="s">
        <v>7</v>
      </c>
      <c r="O5" s="702"/>
      <c r="P5" s="488" t="s">
        <v>325</v>
      </c>
      <c r="Q5" s="488"/>
    </row>
    <row r="6" spans="1:246" x14ac:dyDescent="0.25">
      <c r="A6" s="10" t="s">
        <v>13</v>
      </c>
      <c r="B6" s="10" t="s">
        <v>14</v>
      </c>
      <c r="C6" s="486" t="s">
        <v>269</v>
      </c>
      <c r="D6" s="566"/>
      <c r="E6" s="486" t="s">
        <v>16</v>
      </c>
      <c r="F6" s="566"/>
      <c r="G6" s="482" t="s">
        <v>330</v>
      </c>
      <c r="H6" s="482"/>
      <c r="I6" s="486" t="s">
        <v>1803</v>
      </c>
      <c r="J6" s="566"/>
      <c r="K6" s="10" t="s">
        <v>14</v>
      </c>
      <c r="L6" s="486" t="s">
        <v>269</v>
      </c>
      <c r="M6" s="566"/>
      <c r="N6" s="486" t="s">
        <v>16</v>
      </c>
      <c r="O6" s="482"/>
      <c r="P6" s="469" t="s">
        <v>330</v>
      </c>
      <c r="Q6" s="469"/>
    </row>
    <row r="7" spans="1:246" x14ac:dyDescent="0.25">
      <c r="A7" s="14"/>
      <c r="B7" s="71"/>
      <c r="C7" s="453" t="s">
        <v>22</v>
      </c>
      <c r="D7" s="484"/>
      <c r="E7" s="453" t="s">
        <v>22</v>
      </c>
      <c r="F7" s="484"/>
      <c r="G7" s="454" t="s">
        <v>22</v>
      </c>
      <c r="H7" s="454"/>
      <c r="I7" s="453" t="s">
        <v>22</v>
      </c>
      <c r="J7" s="484"/>
      <c r="K7" s="10"/>
      <c r="L7" s="453" t="s">
        <v>22</v>
      </c>
      <c r="M7" s="484"/>
      <c r="N7" s="460" t="s">
        <v>22</v>
      </c>
      <c r="O7" s="453"/>
      <c r="P7" s="460" t="s">
        <v>22</v>
      </c>
      <c r="Q7" s="460"/>
    </row>
    <row r="8" spans="1:246" s="69" customFormat="1" ht="14.1" hidden="1" customHeight="1" x14ac:dyDescent="0.2">
      <c r="A8" s="149" t="s">
        <v>320</v>
      </c>
      <c r="B8" s="78" t="s">
        <v>1895</v>
      </c>
      <c r="C8" s="203" t="s">
        <v>1896</v>
      </c>
      <c r="D8" s="58" t="s">
        <v>1897</v>
      </c>
      <c r="E8" s="693" t="s">
        <v>1898</v>
      </c>
      <c r="F8" s="694"/>
      <c r="G8" s="204" t="s">
        <v>40</v>
      </c>
      <c r="H8" s="204" t="s">
        <v>40</v>
      </c>
      <c r="I8" s="22">
        <v>45591</v>
      </c>
      <c r="J8" s="75">
        <f t="shared" ref="J8:J16" si="0">I8+1</f>
        <v>45592</v>
      </c>
      <c r="K8" s="78" t="s">
        <v>1123</v>
      </c>
      <c r="L8" s="693" t="s">
        <v>1899</v>
      </c>
      <c r="M8" s="694"/>
      <c r="N8" s="693" t="s">
        <v>1900</v>
      </c>
      <c r="O8" s="694"/>
      <c r="P8" s="22">
        <v>45598</v>
      </c>
      <c r="Q8" s="84">
        <f>P8+1</f>
        <v>45599</v>
      </c>
      <c r="R8" s="79"/>
      <c r="S8" s="79"/>
      <c r="T8" s="79"/>
      <c r="U8" s="79"/>
      <c r="V8" s="79"/>
      <c r="W8" s="79"/>
      <c r="X8" s="79"/>
    </row>
    <row r="9" spans="1:246" s="69" customFormat="1" ht="14.1" hidden="1" customHeight="1" x14ac:dyDescent="0.2">
      <c r="A9" s="28" t="s">
        <v>320</v>
      </c>
      <c r="B9" s="78" t="s">
        <v>1901</v>
      </c>
      <c r="C9" s="693" t="s">
        <v>1899</v>
      </c>
      <c r="D9" s="694"/>
      <c r="E9" s="693" t="s">
        <v>1900</v>
      </c>
      <c r="F9" s="694"/>
      <c r="G9" s="22">
        <v>45598</v>
      </c>
      <c r="H9" s="84">
        <f>G9+1</f>
        <v>45599</v>
      </c>
      <c r="I9" s="22">
        <f>H9+4</f>
        <v>45603</v>
      </c>
      <c r="J9" s="75">
        <f t="shared" si="0"/>
        <v>45604</v>
      </c>
      <c r="K9" s="78" t="s">
        <v>1902</v>
      </c>
      <c r="L9" s="693" t="s">
        <v>210</v>
      </c>
      <c r="M9" s="694"/>
      <c r="N9" s="693" t="s">
        <v>1903</v>
      </c>
      <c r="O9" s="694"/>
      <c r="P9" s="204" t="s">
        <v>1904</v>
      </c>
      <c r="Q9" s="205" t="s">
        <v>1905</v>
      </c>
      <c r="R9" s="79"/>
      <c r="S9" s="79"/>
      <c r="T9" s="79"/>
      <c r="U9" s="79"/>
      <c r="V9" s="79"/>
      <c r="W9" s="79"/>
      <c r="X9" s="79"/>
    </row>
    <row r="10" spans="1:246" s="69" customFormat="1" ht="14.1" hidden="1" customHeight="1" x14ac:dyDescent="0.2">
      <c r="A10" s="28" t="s">
        <v>320</v>
      </c>
      <c r="B10" s="78" t="s">
        <v>1906</v>
      </c>
      <c r="C10" s="693" t="s">
        <v>210</v>
      </c>
      <c r="D10" s="694"/>
      <c r="E10" s="693" t="s">
        <v>1903</v>
      </c>
      <c r="F10" s="694"/>
      <c r="G10" s="204" t="s">
        <v>1904</v>
      </c>
      <c r="H10" s="205" t="s">
        <v>1905</v>
      </c>
      <c r="I10" s="22">
        <v>45626</v>
      </c>
      <c r="J10" s="75">
        <f t="shared" si="0"/>
        <v>45627</v>
      </c>
      <c r="K10" s="78" t="s">
        <v>1907</v>
      </c>
      <c r="L10" s="693" t="s">
        <v>1908</v>
      </c>
      <c r="M10" s="694"/>
      <c r="N10" s="693" t="s">
        <v>1909</v>
      </c>
      <c r="O10" s="694"/>
      <c r="P10" s="22">
        <v>45634</v>
      </c>
      <c r="Q10" s="84">
        <f>P10+1</f>
        <v>45635</v>
      </c>
      <c r="R10" s="79"/>
      <c r="S10" s="79"/>
      <c r="T10" s="79"/>
      <c r="U10" s="79"/>
      <c r="V10" s="79"/>
      <c r="W10" s="79"/>
      <c r="X10" s="79"/>
    </row>
    <row r="11" spans="1:246" s="69" customFormat="1" ht="14.1" hidden="1" customHeight="1" x14ac:dyDescent="0.2">
      <c r="A11" s="28" t="s">
        <v>320</v>
      </c>
      <c r="B11" s="78" t="s">
        <v>1910</v>
      </c>
      <c r="C11" s="693" t="s">
        <v>1908</v>
      </c>
      <c r="D11" s="694"/>
      <c r="E11" s="693" t="s">
        <v>1911</v>
      </c>
      <c r="F11" s="694"/>
      <c r="G11" s="22">
        <v>45635</v>
      </c>
      <c r="H11" s="84">
        <f>G11+1</f>
        <v>45636</v>
      </c>
      <c r="I11" s="22">
        <f>H11+3</f>
        <v>45639</v>
      </c>
      <c r="J11" s="75">
        <f t="shared" si="0"/>
        <v>45640</v>
      </c>
      <c r="K11" s="78" t="s">
        <v>1126</v>
      </c>
      <c r="L11" s="519" t="s">
        <v>377</v>
      </c>
      <c r="M11" s="520"/>
      <c r="N11" s="519" t="s">
        <v>378</v>
      </c>
      <c r="O11" s="520"/>
      <c r="P11" s="693" t="s">
        <v>1912</v>
      </c>
      <c r="Q11" s="694"/>
      <c r="R11" s="79"/>
      <c r="S11" s="79"/>
      <c r="T11" s="79"/>
      <c r="U11" s="79"/>
      <c r="V11" s="79"/>
      <c r="W11" s="79"/>
      <c r="X11" s="79"/>
    </row>
    <row r="12" spans="1:246" s="69" customFormat="1" ht="14.1" hidden="1" customHeight="1" x14ac:dyDescent="0.2">
      <c r="A12" s="28" t="s">
        <v>320</v>
      </c>
      <c r="B12" s="78" t="s">
        <v>1566</v>
      </c>
      <c r="C12" s="693" t="s">
        <v>380</v>
      </c>
      <c r="D12" s="694"/>
      <c r="E12" s="693" t="s">
        <v>1913</v>
      </c>
      <c r="F12" s="694"/>
      <c r="G12" s="22">
        <v>45669</v>
      </c>
      <c r="H12" s="84">
        <f>G12+1</f>
        <v>45670</v>
      </c>
      <c r="I12" s="22">
        <f>H12+4</f>
        <v>45674</v>
      </c>
      <c r="J12" s="75">
        <f>I12+3</f>
        <v>45677</v>
      </c>
      <c r="K12" s="78" t="s">
        <v>1567</v>
      </c>
      <c r="L12" s="22">
        <v>45681</v>
      </c>
      <c r="M12" s="84">
        <f>L12</f>
        <v>45681</v>
      </c>
      <c r="N12" s="22">
        <v>45682</v>
      </c>
      <c r="O12" s="84">
        <f t="shared" ref="O12:O13" si="1">N12</f>
        <v>45682</v>
      </c>
      <c r="P12" s="697"/>
      <c r="Q12" s="698"/>
      <c r="R12" s="79"/>
      <c r="S12" s="79"/>
      <c r="T12" s="79"/>
      <c r="U12" s="79"/>
      <c r="V12" s="79"/>
      <c r="W12" s="79"/>
      <c r="X12" s="79"/>
    </row>
    <row r="13" spans="1:246" s="69" customFormat="1" ht="14.1" hidden="1" customHeight="1" x14ac:dyDescent="0.2">
      <c r="A13" s="206" t="s">
        <v>1914</v>
      </c>
      <c r="B13" s="82" t="s">
        <v>65</v>
      </c>
      <c r="C13" s="697" t="s">
        <v>386</v>
      </c>
      <c r="D13" s="699"/>
      <c r="E13" s="697" t="s">
        <v>1915</v>
      </c>
      <c r="F13" s="699"/>
      <c r="G13" s="44">
        <v>45673</v>
      </c>
      <c r="H13" s="174" t="s">
        <v>387</v>
      </c>
      <c r="I13" s="174" t="s">
        <v>388</v>
      </c>
      <c r="J13" s="44">
        <v>45683</v>
      </c>
      <c r="K13" s="82" t="s">
        <v>63</v>
      </c>
      <c r="L13" s="24" t="s">
        <v>40</v>
      </c>
      <c r="M13" s="24" t="s">
        <v>40</v>
      </c>
      <c r="N13" s="22">
        <v>45687</v>
      </c>
      <c r="O13" s="84">
        <f t="shared" si="1"/>
        <v>45687</v>
      </c>
      <c r="P13" s="22">
        <v>45688</v>
      </c>
      <c r="Q13" s="84">
        <f>P13</f>
        <v>45688</v>
      </c>
      <c r="R13" s="79"/>
      <c r="S13" s="79"/>
      <c r="T13" s="79"/>
      <c r="U13" s="79"/>
      <c r="V13" s="79"/>
      <c r="W13" s="79"/>
      <c r="X13" s="79"/>
    </row>
    <row r="14" spans="1:246" s="69" customFormat="1" ht="14.1" hidden="1" customHeight="1" x14ac:dyDescent="0.2">
      <c r="A14" s="28" t="s">
        <v>357</v>
      </c>
      <c r="B14" s="207" t="s">
        <v>875</v>
      </c>
      <c r="C14" s="653" t="s">
        <v>392</v>
      </c>
      <c r="D14" s="655"/>
      <c r="E14" s="653" t="s">
        <v>393</v>
      </c>
      <c r="F14" s="655"/>
      <c r="G14" s="695" t="s">
        <v>394</v>
      </c>
      <c r="H14" s="696"/>
      <c r="I14" s="44">
        <v>45691</v>
      </c>
      <c r="J14" s="208">
        <f t="shared" si="0"/>
        <v>45692</v>
      </c>
      <c r="K14" s="82" t="s">
        <v>876</v>
      </c>
      <c r="L14" s="653" t="s">
        <v>1916</v>
      </c>
      <c r="M14" s="655"/>
      <c r="N14" s="697" t="s">
        <v>1917</v>
      </c>
      <c r="O14" s="698"/>
      <c r="P14" s="44">
        <v>45702</v>
      </c>
      <c r="Q14" s="75">
        <f>P14+1</f>
        <v>45703</v>
      </c>
      <c r="R14" s="79"/>
      <c r="S14" s="79"/>
      <c r="T14" s="79"/>
      <c r="U14" s="79"/>
      <c r="V14" s="79"/>
      <c r="W14" s="79"/>
      <c r="X14" s="79"/>
    </row>
    <row r="15" spans="1:246" s="69" customFormat="1" ht="14.1" hidden="1" customHeight="1" x14ac:dyDescent="0.2">
      <c r="A15" s="28" t="s">
        <v>357</v>
      </c>
      <c r="B15" s="85" t="s">
        <v>878</v>
      </c>
      <c r="C15" s="519" t="s">
        <v>1918</v>
      </c>
      <c r="D15" s="520"/>
      <c r="E15" s="693" t="s">
        <v>1919</v>
      </c>
      <c r="F15" s="694"/>
      <c r="G15" s="44">
        <v>45707</v>
      </c>
      <c r="H15" s="86" t="s">
        <v>1920</v>
      </c>
      <c r="I15" s="44">
        <v>45711</v>
      </c>
      <c r="J15" s="208">
        <f t="shared" si="0"/>
        <v>45712</v>
      </c>
      <c r="K15" s="85" t="s">
        <v>879</v>
      </c>
      <c r="L15" s="519" t="s">
        <v>411</v>
      </c>
      <c r="M15" s="520"/>
      <c r="N15" s="693" t="s">
        <v>1921</v>
      </c>
      <c r="O15" s="694"/>
      <c r="P15" s="44">
        <v>45718</v>
      </c>
      <c r="Q15" s="86" t="s">
        <v>1922</v>
      </c>
      <c r="R15" s="79"/>
      <c r="S15" s="79"/>
      <c r="T15" s="79"/>
      <c r="U15" s="79"/>
      <c r="V15" s="79"/>
      <c r="W15" s="79"/>
      <c r="X15" s="79"/>
    </row>
    <row r="16" spans="1:246" s="69" customFormat="1" ht="14.1" hidden="1" customHeight="1" x14ac:dyDescent="0.2">
      <c r="A16" s="26" t="s">
        <v>357</v>
      </c>
      <c r="B16" s="82" t="s">
        <v>880</v>
      </c>
      <c r="C16" s="519" t="s">
        <v>1923</v>
      </c>
      <c r="D16" s="520"/>
      <c r="E16" s="693" t="s">
        <v>1921</v>
      </c>
      <c r="F16" s="694"/>
      <c r="G16" s="44">
        <v>45718</v>
      </c>
      <c r="H16" s="86" t="s">
        <v>1922</v>
      </c>
      <c r="I16" s="44">
        <v>45722</v>
      </c>
      <c r="J16" s="56">
        <f t="shared" si="0"/>
        <v>45723</v>
      </c>
      <c r="K16" s="82" t="s">
        <v>881</v>
      </c>
      <c r="L16" s="451" t="s">
        <v>1924</v>
      </c>
      <c r="M16" s="452"/>
      <c r="N16" s="451" t="s">
        <v>1925</v>
      </c>
      <c r="O16" s="452"/>
      <c r="P16" s="519" t="s">
        <v>1926</v>
      </c>
      <c r="Q16" s="520"/>
      <c r="R16" s="209" t="s">
        <v>717</v>
      </c>
      <c r="S16" s="79"/>
      <c r="T16" s="79"/>
      <c r="U16" s="79"/>
      <c r="V16" s="79"/>
      <c r="W16" s="79"/>
      <c r="X16" s="79"/>
    </row>
    <row r="17" spans="1:24" s="69" customFormat="1" ht="14.1" hidden="1" customHeight="1" x14ac:dyDescent="0.2">
      <c r="A17" s="164" t="s">
        <v>1927</v>
      </c>
      <c r="B17" s="210" t="s">
        <v>915</v>
      </c>
      <c r="C17" s="519" t="s">
        <v>1928</v>
      </c>
      <c r="D17" s="520"/>
      <c r="E17" s="693" t="s">
        <v>1929</v>
      </c>
      <c r="F17" s="694"/>
      <c r="G17" s="44">
        <v>45735</v>
      </c>
      <c r="H17" s="75">
        <f>G17+1</f>
        <v>45736</v>
      </c>
      <c r="I17" s="44">
        <f>H17+4</f>
        <v>45740</v>
      </c>
      <c r="J17" s="56">
        <f>I17+2</f>
        <v>45742</v>
      </c>
      <c r="K17" s="210" t="s">
        <v>916</v>
      </c>
      <c r="L17" s="451" t="s">
        <v>1930</v>
      </c>
      <c r="M17" s="452"/>
      <c r="N17" s="693" t="s">
        <v>1931</v>
      </c>
      <c r="O17" s="694"/>
      <c r="P17" s="519" t="s">
        <v>1932</v>
      </c>
      <c r="Q17" s="520"/>
      <c r="R17" s="79"/>
      <c r="S17" s="79"/>
      <c r="T17" s="79"/>
      <c r="U17" s="79"/>
      <c r="V17" s="79"/>
      <c r="W17" s="79"/>
      <c r="X17" s="79"/>
    </row>
    <row r="18" spans="1:24" s="69" customFormat="1" ht="14.1" hidden="1" customHeight="1" x14ac:dyDescent="0.2">
      <c r="A18" s="28" t="s">
        <v>1927</v>
      </c>
      <c r="B18" s="85" t="s">
        <v>923</v>
      </c>
      <c r="C18" s="451" t="s">
        <v>1930</v>
      </c>
      <c r="D18" s="452"/>
      <c r="E18" s="693" t="s">
        <v>1931</v>
      </c>
      <c r="F18" s="694"/>
      <c r="G18" s="519" t="s">
        <v>1932</v>
      </c>
      <c r="H18" s="520"/>
      <c r="I18" s="44">
        <v>45754</v>
      </c>
      <c r="J18" s="56">
        <f t="shared" ref="J18:Q19" si="2">I18+1</f>
        <v>45755</v>
      </c>
      <c r="K18" s="85" t="s">
        <v>918</v>
      </c>
      <c r="L18" s="56">
        <f>J18+4</f>
        <v>45759</v>
      </c>
      <c r="M18" s="56">
        <f t="shared" si="2"/>
        <v>45760</v>
      </c>
      <c r="N18" s="211">
        <f>M18</f>
        <v>45760</v>
      </c>
      <c r="O18" s="211">
        <f t="shared" si="2"/>
        <v>45761</v>
      </c>
      <c r="P18" s="22">
        <f t="shared" si="2"/>
        <v>45762</v>
      </c>
      <c r="Q18" s="75">
        <f t="shared" si="2"/>
        <v>45763</v>
      </c>
      <c r="R18" s="79"/>
      <c r="S18" s="79"/>
      <c r="T18" s="79"/>
      <c r="U18" s="79"/>
      <c r="V18" s="79"/>
      <c r="W18" s="79"/>
      <c r="X18" s="79"/>
    </row>
    <row r="19" spans="1:24" s="69" customFormat="1" ht="14.1" hidden="1" customHeight="1" x14ac:dyDescent="0.2">
      <c r="A19" s="26" t="s">
        <v>1933</v>
      </c>
      <c r="B19" s="82" t="s">
        <v>926</v>
      </c>
      <c r="C19" s="519" t="s">
        <v>1934</v>
      </c>
      <c r="D19" s="520"/>
      <c r="E19" s="693" t="s">
        <v>1935</v>
      </c>
      <c r="F19" s="694"/>
      <c r="G19" s="44">
        <v>45758</v>
      </c>
      <c r="H19" s="41">
        <f t="shared" ref="H19:J19" si="3">G19+1</f>
        <v>45759</v>
      </c>
      <c r="I19" s="44">
        <f t="shared" ref="I19" si="4">H19+3</f>
        <v>45762</v>
      </c>
      <c r="J19" s="56">
        <f t="shared" si="3"/>
        <v>45763</v>
      </c>
      <c r="K19" s="82" t="s">
        <v>927</v>
      </c>
      <c r="L19" s="44">
        <v>45774</v>
      </c>
      <c r="M19" s="56">
        <f t="shared" si="2"/>
        <v>45775</v>
      </c>
      <c r="N19" s="211">
        <f>M19</f>
        <v>45775</v>
      </c>
      <c r="O19" s="211">
        <f t="shared" si="2"/>
        <v>45776</v>
      </c>
      <c r="P19" s="22">
        <f t="shared" si="2"/>
        <v>45777</v>
      </c>
      <c r="Q19" s="75">
        <f t="shared" si="2"/>
        <v>45778</v>
      </c>
      <c r="R19" s="79"/>
      <c r="S19" s="79"/>
      <c r="T19" s="79"/>
      <c r="U19" s="79"/>
      <c r="V19" s="79"/>
      <c r="W19" s="79"/>
      <c r="X19" s="79"/>
    </row>
    <row r="20" spans="1:24" s="69" customFormat="1" ht="14.1" hidden="1" customHeight="1" x14ac:dyDescent="0.2">
      <c r="A20" s="149" t="s">
        <v>1927</v>
      </c>
      <c r="B20" s="212" t="s">
        <v>919</v>
      </c>
      <c r="C20" s="44">
        <v>45759</v>
      </c>
      <c r="D20" s="41">
        <f t="shared" ref="D20:H20" si="5">C20+1</f>
        <v>45760</v>
      </c>
      <c r="E20" s="41">
        <f>D20</f>
        <v>45760</v>
      </c>
      <c r="F20" s="41">
        <f t="shared" si="5"/>
        <v>45761</v>
      </c>
      <c r="G20" s="41">
        <f t="shared" si="5"/>
        <v>45762</v>
      </c>
      <c r="H20" s="41">
        <f t="shared" si="5"/>
        <v>45763</v>
      </c>
      <c r="I20" s="44">
        <v>45773</v>
      </c>
      <c r="J20" s="56">
        <f t="shared" ref="J20:P20" si="6">I20+1</f>
        <v>45774</v>
      </c>
      <c r="K20" s="85" t="s">
        <v>920</v>
      </c>
      <c r="L20" s="56">
        <f>J20+4</f>
        <v>45778</v>
      </c>
      <c r="M20" s="56">
        <f t="shared" si="6"/>
        <v>45779</v>
      </c>
      <c r="N20" s="211">
        <f>M20</f>
        <v>45779</v>
      </c>
      <c r="O20" s="211">
        <f t="shared" si="6"/>
        <v>45780</v>
      </c>
      <c r="P20" s="22">
        <f t="shared" si="6"/>
        <v>45781</v>
      </c>
      <c r="Q20" s="86" t="s">
        <v>444</v>
      </c>
      <c r="R20" s="79"/>
      <c r="S20" s="79"/>
      <c r="T20" s="79"/>
      <c r="U20" s="79"/>
      <c r="V20" s="79"/>
      <c r="W20" s="79"/>
      <c r="X20" s="79"/>
    </row>
    <row r="21" spans="1:24" s="69" customFormat="1" ht="14.1" hidden="1" customHeight="1" x14ac:dyDescent="0.2">
      <c r="A21" s="213" t="s">
        <v>1933</v>
      </c>
      <c r="B21" s="214" t="s">
        <v>928</v>
      </c>
      <c r="C21" s="44">
        <v>45774</v>
      </c>
      <c r="D21" s="56">
        <f t="shared" ref="D21:H21" si="7">C21+1</f>
        <v>45775</v>
      </c>
      <c r="E21" s="211">
        <f>D21</f>
        <v>45775</v>
      </c>
      <c r="F21" s="211">
        <f t="shared" si="7"/>
        <v>45776</v>
      </c>
      <c r="G21" s="22">
        <f t="shared" si="7"/>
        <v>45777</v>
      </c>
      <c r="H21" s="75">
        <f t="shared" si="7"/>
        <v>45778</v>
      </c>
      <c r="I21" s="44">
        <v>45785</v>
      </c>
      <c r="J21" s="56">
        <v>45786</v>
      </c>
      <c r="K21" s="82" t="s">
        <v>929</v>
      </c>
      <c r="L21" s="519" t="s">
        <v>1936</v>
      </c>
      <c r="M21" s="520"/>
      <c r="N21" s="519" t="s">
        <v>1937</v>
      </c>
      <c r="O21" s="520"/>
      <c r="P21" s="519" t="s">
        <v>1938</v>
      </c>
      <c r="Q21" s="520"/>
      <c r="R21" s="79"/>
      <c r="S21" s="79"/>
      <c r="T21" s="79"/>
      <c r="U21" s="79"/>
      <c r="V21" s="79"/>
      <c r="W21" s="79"/>
      <c r="X21" s="79"/>
    </row>
    <row r="22" spans="1:24" s="69" customFormat="1" ht="14.1" hidden="1" customHeight="1" x14ac:dyDescent="0.2">
      <c r="A22" s="28" t="s">
        <v>1927</v>
      </c>
      <c r="B22" s="85" t="s">
        <v>921</v>
      </c>
      <c r="C22" s="44">
        <v>45778</v>
      </c>
      <c r="D22" s="41">
        <f t="shared" ref="D22:G22" si="8">C22+1</f>
        <v>45779</v>
      </c>
      <c r="E22" s="41">
        <f>D22</f>
        <v>45779</v>
      </c>
      <c r="F22" s="41">
        <f t="shared" si="8"/>
        <v>45780</v>
      </c>
      <c r="G22" s="41">
        <f t="shared" si="8"/>
        <v>45781</v>
      </c>
      <c r="H22" s="86" t="s">
        <v>1939</v>
      </c>
      <c r="I22" s="44">
        <v>45788</v>
      </c>
      <c r="J22" s="56">
        <v>45789</v>
      </c>
      <c r="K22" s="85" t="s">
        <v>922</v>
      </c>
      <c r="L22" s="519" t="s">
        <v>1940</v>
      </c>
      <c r="M22" s="520"/>
      <c r="N22" s="519" t="s">
        <v>1941</v>
      </c>
      <c r="O22" s="520"/>
      <c r="P22" s="519" t="s">
        <v>1942</v>
      </c>
      <c r="Q22" s="520"/>
      <c r="R22" s="79"/>
      <c r="S22" s="79"/>
      <c r="T22" s="79"/>
      <c r="U22" s="79"/>
      <c r="V22" s="79"/>
      <c r="W22" s="79"/>
      <c r="X22" s="79"/>
    </row>
    <row r="23" spans="1:24" s="69" customFormat="1" ht="14.1" hidden="1" customHeight="1" x14ac:dyDescent="0.2">
      <c r="A23" s="26" t="s">
        <v>1933</v>
      </c>
      <c r="B23" s="82" t="s">
        <v>931</v>
      </c>
      <c r="C23" s="519" t="s">
        <v>1936</v>
      </c>
      <c r="D23" s="520"/>
      <c r="E23" s="519" t="s">
        <v>1937</v>
      </c>
      <c r="F23" s="520"/>
      <c r="G23" s="519" t="s">
        <v>1938</v>
      </c>
      <c r="H23" s="520"/>
      <c r="I23" s="44">
        <v>45802</v>
      </c>
      <c r="J23" s="56">
        <f t="shared" ref="J23:J25" si="9">I23+1</f>
        <v>45803</v>
      </c>
      <c r="K23" s="82" t="s">
        <v>932</v>
      </c>
      <c r="L23" s="519" t="s">
        <v>1943</v>
      </c>
      <c r="M23" s="520"/>
      <c r="N23" s="519" t="s">
        <v>1944</v>
      </c>
      <c r="O23" s="520"/>
      <c r="P23" s="519" t="s">
        <v>1945</v>
      </c>
      <c r="Q23" s="520"/>
      <c r="R23" s="79"/>
      <c r="S23" s="79"/>
      <c r="T23" s="79"/>
      <c r="U23" s="79"/>
      <c r="V23" s="79"/>
      <c r="W23" s="79"/>
      <c r="X23" s="79"/>
    </row>
    <row r="24" spans="1:24" s="69" customFormat="1" ht="14.1" hidden="1" customHeight="1" x14ac:dyDescent="0.2">
      <c r="A24" s="28" t="s">
        <v>1927</v>
      </c>
      <c r="B24" s="85" t="s">
        <v>926</v>
      </c>
      <c r="C24" s="519" t="s">
        <v>1940</v>
      </c>
      <c r="D24" s="520"/>
      <c r="E24" s="519" t="s">
        <v>1941</v>
      </c>
      <c r="F24" s="520"/>
      <c r="G24" s="519" t="s">
        <v>1942</v>
      </c>
      <c r="H24" s="520"/>
      <c r="I24" s="44">
        <v>45806</v>
      </c>
      <c r="J24" s="56">
        <f t="shared" si="9"/>
        <v>45807</v>
      </c>
      <c r="K24" s="85" t="s">
        <v>927</v>
      </c>
      <c r="L24" s="24" t="s">
        <v>40</v>
      </c>
      <c r="M24" s="24" t="s">
        <v>40</v>
      </c>
      <c r="N24" s="48" t="s">
        <v>1946</v>
      </c>
      <c r="O24" s="48" t="s">
        <v>1947</v>
      </c>
      <c r="P24" s="519" t="s">
        <v>1948</v>
      </c>
      <c r="Q24" s="520"/>
      <c r="R24" s="79"/>
      <c r="S24" s="79"/>
      <c r="T24" s="79"/>
      <c r="U24" s="79"/>
      <c r="V24" s="79"/>
      <c r="W24" s="79"/>
      <c r="X24" s="79"/>
    </row>
    <row r="25" spans="1:24" s="69" customFormat="1" ht="14.1" hidden="1" customHeight="1" x14ac:dyDescent="0.2">
      <c r="A25" s="28" t="s">
        <v>1933</v>
      </c>
      <c r="B25" s="82" t="s">
        <v>1585</v>
      </c>
      <c r="C25" s="519" t="s">
        <v>1943</v>
      </c>
      <c r="D25" s="520"/>
      <c r="E25" s="519" t="s">
        <v>1944</v>
      </c>
      <c r="F25" s="520"/>
      <c r="G25" s="519" t="s">
        <v>1854</v>
      </c>
      <c r="H25" s="520"/>
      <c r="I25" s="44">
        <v>45824</v>
      </c>
      <c r="J25" s="56">
        <f t="shared" si="9"/>
        <v>45825</v>
      </c>
      <c r="K25" s="82" t="s">
        <v>1587</v>
      </c>
      <c r="L25" s="519" t="s">
        <v>1949</v>
      </c>
      <c r="M25" s="520"/>
      <c r="N25" s="519" t="s">
        <v>1950</v>
      </c>
      <c r="O25" s="520"/>
      <c r="P25" s="519" t="s">
        <v>1951</v>
      </c>
      <c r="Q25" s="520"/>
      <c r="R25" s="79"/>
      <c r="S25" s="79"/>
      <c r="T25" s="79"/>
      <c r="U25" s="79"/>
      <c r="V25" s="79"/>
      <c r="W25" s="79"/>
      <c r="X25" s="79"/>
    </row>
    <row r="26" spans="1:24" s="69" customFormat="1" ht="14.1" hidden="1" customHeight="1" x14ac:dyDescent="0.2">
      <c r="A26" s="149" t="s">
        <v>1927</v>
      </c>
      <c r="B26" s="85" t="s">
        <v>928</v>
      </c>
      <c r="C26" s="24" t="s">
        <v>40</v>
      </c>
      <c r="D26" s="24" t="s">
        <v>40</v>
      </c>
      <c r="E26" s="48" t="s">
        <v>1952</v>
      </c>
      <c r="F26" s="48" t="s">
        <v>1953</v>
      </c>
      <c r="G26" s="519" t="s">
        <v>1954</v>
      </c>
      <c r="H26" s="520"/>
      <c r="I26" s="691" t="s">
        <v>1955</v>
      </c>
      <c r="J26" s="692"/>
      <c r="K26" s="85" t="s">
        <v>1956</v>
      </c>
      <c r="L26" s="455" t="s">
        <v>1957</v>
      </c>
      <c r="M26" s="456"/>
      <c r="N26" s="455" t="s">
        <v>1958</v>
      </c>
      <c r="O26" s="456"/>
      <c r="P26" s="519" t="s">
        <v>1959</v>
      </c>
      <c r="Q26" s="520"/>
      <c r="R26" s="79"/>
      <c r="S26" s="79"/>
      <c r="T26" s="79"/>
      <c r="U26" s="79"/>
      <c r="V26" s="79"/>
      <c r="W26" s="79"/>
      <c r="X26" s="79"/>
    </row>
    <row r="27" spans="1:24" s="69" customFormat="1" ht="14.1" hidden="1" customHeight="1" x14ac:dyDescent="0.2">
      <c r="A27" s="28" t="s">
        <v>1927</v>
      </c>
      <c r="B27" s="85" t="s">
        <v>931</v>
      </c>
      <c r="C27" s="455" t="s">
        <v>1957</v>
      </c>
      <c r="D27" s="456"/>
      <c r="E27" s="455" t="s">
        <v>1958</v>
      </c>
      <c r="F27" s="456"/>
      <c r="G27" s="519" t="s">
        <v>1959</v>
      </c>
      <c r="H27" s="520"/>
      <c r="I27" s="691" t="s">
        <v>1960</v>
      </c>
      <c r="J27" s="692"/>
      <c r="K27" s="85" t="s">
        <v>932</v>
      </c>
      <c r="L27" s="519" t="s">
        <v>1961</v>
      </c>
      <c r="M27" s="520"/>
      <c r="N27" s="519" t="s">
        <v>1962</v>
      </c>
      <c r="O27" s="520"/>
      <c r="P27" s="44">
        <v>45840</v>
      </c>
      <c r="Q27" s="75">
        <v>45841</v>
      </c>
      <c r="R27" s="79"/>
      <c r="S27" s="79"/>
      <c r="T27" s="79"/>
      <c r="U27" s="79"/>
      <c r="V27" s="79"/>
      <c r="W27" s="79"/>
      <c r="X27" s="79"/>
    </row>
    <row r="28" spans="1:24" s="69" customFormat="1" ht="14.1" hidden="1" customHeight="1" x14ac:dyDescent="0.2">
      <c r="A28" s="28" t="s">
        <v>1933</v>
      </c>
      <c r="B28" s="82" t="s">
        <v>1588</v>
      </c>
      <c r="C28" s="519" t="s">
        <v>1949</v>
      </c>
      <c r="D28" s="520"/>
      <c r="E28" s="519" t="s">
        <v>1950</v>
      </c>
      <c r="F28" s="520"/>
      <c r="G28" s="519" t="s">
        <v>1951</v>
      </c>
      <c r="H28" s="520"/>
      <c r="I28" s="44">
        <v>45840</v>
      </c>
      <c r="J28" s="56">
        <f>I28+1</f>
        <v>45841</v>
      </c>
      <c r="K28" s="82" t="s">
        <v>1589</v>
      </c>
      <c r="L28" s="24" t="s">
        <v>40</v>
      </c>
      <c r="M28" s="24" t="s">
        <v>40</v>
      </c>
      <c r="N28" s="211">
        <v>45852</v>
      </c>
      <c r="O28" s="211">
        <f t="shared" ref="O28:Q28" si="10">N28+1</f>
        <v>45853</v>
      </c>
      <c r="P28" s="44">
        <f t="shared" si="10"/>
        <v>45854</v>
      </c>
      <c r="Q28" s="75">
        <f t="shared" si="10"/>
        <v>45855</v>
      </c>
      <c r="R28" s="79"/>
      <c r="S28" s="79"/>
      <c r="T28" s="79"/>
      <c r="U28" s="79"/>
      <c r="V28" s="79"/>
      <c r="W28" s="79"/>
      <c r="X28" s="79"/>
    </row>
    <row r="29" spans="1:24" s="69" customFormat="1" ht="14.1" hidden="1" customHeight="1" x14ac:dyDescent="0.2">
      <c r="A29" s="28" t="s">
        <v>1927</v>
      </c>
      <c r="B29" s="85" t="s">
        <v>1585</v>
      </c>
      <c r="C29" s="519" t="s">
        <v>1961</v>
      </c>
      <c r="D29" s="520"/>
      <c r="E29" s="519" t="s">
        <v>1962</v>
      </c>
      <c r="F29" s="520"/>
      <c r="G29" s="44">
        <v>45840</v>
      </c>
      <c r="H29" s="75">
        <v>45841</v>
      </c>
      <c r="I29" s="44">
        <f>H29+7</f>
        <v>45848</v>
      </c>
      <c r="J29" s="56">
        <f t="shared" ref="J29:J38" si="11">I29+1</f>
        <v>45849</v>
      </c>
      <c r="K29" s="85" t="s">
        <v>1587</v>
      </c>
      <c r="L29" s="56">
        <f>J29+4</f>
        <v>45853</v>
      </c>
      <c r="M29" s="56">
        <f>L29+1</f>
        <v>45854</v>
      </c>
      <c r="N29" s="211">
        <f>M29</f>
        <v>45854</v>
      </c>
      <c r="O29" s="211">
        <f>N29+1</f>
        <v>45855</v>
      </c>
      <c r="P29" s="44">
        <f t="shared" ref="P29:Q29" si="12">O29+1</f>
        <v>45856</v>
      </c>
      <c r="Q29" s="75">
        <f t="shared" si="12"/>
        <v>45857</v>
      </c>
      <c r="R29" s="79"/>
      <c r="S29" s="79"/>
      <c r="T29" s="79"/>
      <c r="U29" s="79"/>
      <c r="V29" s="79"/>
      <c r="W29" s="79"/>
      <c r="X29" s="79"/>
    </row>
    <row r="30" spans="1:24" s="69" customFormat="1" ht="14.1" hidden="1" customHeight="1" x14ac:dyDescent="0.2">
      <c r="A30" s="28" t="s">
        <v>1933</v>
      </c>
      <c r="B30" s="82" t="s">
        <v>1590</v>
      </c>
      <c r="C30" s="24" t="s">
        <v>40</v>
      </c>
      <c r="D30" s="24" t="s">
        <v>40</v>
      </c>
      <c r="E30" s="211">
        <v>45852</v>
      </c>
      <c r="F30" s="211">
        <f t="shared" ref="F30:H30" si="13">E30+1</f>
        <v>45853</v>
      </c>
      <c r="G30" s="44">
        <f t="shared" si="13"/>
        <v>45854</v>
      </c>
      <c r="H30" s="75">
        <f t="shared" si="13"/>
        <v>45855</v>
      </c>
      <c r="I30" s="44">
        <f>H30+7</f>
        <v>45862</v>
      </c>
      <c r="J30" s="56">
        <f t="shared" si="11"/>
        <v>45863</v>
      </c>
      <c r="K30" s="82" t="s">
        <v>1591</v>
      </c>
      <c r="L30" s="24" t="s">
        <v>40</v>
      </c>
      <c r="M30" s="24" t="s">
        <v>40</v>
      </c>
      <c r="N30" s="211">
        <v>45868</v>
      </c>
      <c r="O30" s="211">
        <f t="shared" ref="O30:Q30" si="14">N30+1</f>
        <v>45869</v>
      </c>
      <c r="P30" s="44">
        <f t="shared" si="14"/>
        <v>45870</v>
      </c>
      <c r="Q30" s="75">
        <f t="shared" si="14"/>
        <v>45871</v>
      </c>
      <c r="R30" s="79"/>
      <c r="S30" s="79"/>
      <c r="T30" s="79"/>
      <c r="U30" s="79"/>
      <c r="V30" s="79"/>
      <c r="W30" s="79"/>
      <c r="X30" s="79"/>
    </row>
    <row r="31" spans="1:24" s="69" customFormat="1" ht="14.1" hidden="1" customHeight="1" x14ac:dyDescent="0.2">
      <c r="A31" s="144" t="s">
        <v>1927</v>
      </c>
      <c r="B31" s="210" t="s">
        <v>1588</v>
      </c>
      <c r="C31" s="211">
        <v>45853</v>
      </c>
      <c r="D31" s="56">
        <f t="shared" ref="D31:H31" si="15">C31+1</f>
        <v>45854</v>
      </c>
      <c r="E31" s="211">
        <f>D31</f>
        <v>45854</v>
      </c>
      <c r="F31" s="211">
        <f t="shared" si="15"/>
        <v>45855</v>
      </c>
      <c r="G31" s="44">
        <f t="shared" si="15"/>
        <v>45856</v>
      </c>
      <c r="H31" s="75">
        <f t="shared" si="15"/>
        <v>45857</v>
      </c>
      <c r="I31" s="44">
        <f>H31+6</f>
        <v>45863</v>
      </c>
      <c r="J31" s="56">
        <f t="shared" si="11"/>
        <v>45864</v>
      </c>
      <c r="K31" s="210" t="s">
        <v>1589</v>
      </c>
      <c r="L31" s="455" t="s">
        <v>479</v>
      </c>
      <c r="M31" s="456"/>
      <c r="N31" s="455" t="s">
        <v>1963</v>
      </c>
      <c r="O31" s="456"/>
      <c r="P31" s="455" t="s">
        <v>1964</v>
      </c>
      <c r="Q31" s="456"/>
      <c r="R31" s="209" t="s">
        <v>425</v>
      </c>
      <c r="S31" s="79"/>
      <c r="T31" s="79"/>
      <c r="U31" s="79"/>
      <c r="V31" s="79"/>
      <c r="W31" s="79"/>
      <c r="X31" s="79"/>
    </row>
    <row r="32" spans="1:24" s="69" customFormat="1" ht="14.1" hidden="1" customHeight="1" x14ac:dyDescent="0.2">
      <c r="A32" s="28" t="s">
        <v>1933</v>
      </c>
      <c r="B32" s="82" t="s">
        <v>1592</v>
      </c>
      <c r="C32" s="24" t="s">
        <v>40</v>
      </c>
      <c r="D32" s="24" t="s">
        <v>40</v>
      </c>
      <c r="E32" s="211">
        <v>45868</v>
      </c>
      <c r="F32" s="211">
        <f>E32+1</f>
        <v>45869</v>
      </c>
      <c r="G32" s="44">
        <f>F32+1</f>
        <v>45870</v>
      </c>
      <c r="H32" s="75">
        <f>G32+1</f>
        <v>45871</v>
      </c>
      <c r="I32" s="44">
        <f t="shared" ref="I32:I35" si="16">H32+3</f>
        <v>45874</v>
      </c>
      <c r="J32" s="56">
        <f t="shared" si="11"/>
        <v>45875</v>
      </c>
      <c r="K32" s="82" t="s">
        <v>1593</v>
      </c>
      <c r="L32" s="56">
        <f>J32+4</f>
        <v>45879</v>
      </c>
      <c r="M32" s="56">
        <f t="shared" ref="M32:Q32" si="17">L32+1</f>
        <v>45880</v>
      </c>
      <c r="N32" s="211">
        <f>M32</f>
        <v>45880</v>
      </c>
      <c r="O32" s="211">
        <f t="shared" si="17"/>
        <v>45881</v>
      </c>
      <c r="P32" s="44">
        <f t="shared" si="17"/>
        <v>45882</v>
      </c>
      <c r="Q32" s="75">
        <f t="shared" si="17"/>
        <v>45883</v>
      </c>
      <c r="R32" s="79"/>
      <c r="S32" s="79"/>
      <c r="T32" s="79"/>
      <c r="U32" s="79"/>
      <c r="V32" s="79"/>
      <c r="W32" s="79"/>
      <c r="X32" s="79"/>
    </row>
    <row r="33" spans="1:24" s="69" customFormat="1" ht="14.1" hidden="1" customHeight="1" x14ac:dyDescent="0.2">
      <c r="A33" s="144" t="s">
        <v>320</v>
      </c>
      <c r="B33" s="210" t="s">
        <v>1594</v>
      </c>
      <c r="C33" s="56">
        <v>45876</v>
      </c>
      <c r="D33" s="56">
        <f t="shared" ref="D33:D39" si="18">C33+1</f>
        <v>45877</v>
      </c>
      <c r="E33" s="211">
        <f t="shared" ref="E33:E39" si="19">D33</f>
        <v>45877</v>
      </c>
      <c r="F33" s="211">
        <f t="shared" ref="F33:H33" si="20">E33+1</f>
        <v>45878</v>
      </c>
      <c r="G33" s="44">
        <f t="shared" si="20"/>
        <v>45879</v>
      </c>
      <c r="H33" s="75">
        <f t="shared" si="20"/>
        <v>45880</v>
      </c>
      <c r="I33" s="44">
        <f t="shared" si="16"/>
        <v>45883</v>
      </c>
      <c r="J33" s="56">
        <f t="shared" si="11"/>
        <v>45884</v>
      </c>
      <c r="K33" s="210" t="s">
        <v>1595</v>
      </c>
      <c r="L33" s="455" t="s">
        <v>1965</v>
      </c>
      <c r="M33" s="456"/>
      <c r="N33" s="656" t="s">
        <v>167</v>
      </c>
      <c r="O33" s="657"/>
      <c r="P33" s="657"/>
      <c r="Q33" s="658"/>
      <c r="R33" s="209"/>
      <c r="S33" s="79"/>
      <c r="T33" s="79"/>
      <c r="U33" s="79"/>
      <c r="V33" s="79"/>
      <c r="W33" s="79"/>
      <c r="X33" s="79"/>
    </row>
    <row r="34" spans="1:24" s="69" customFormat="1" ht="14.1" hidden="1" customHeight="1" x14ac:dyDescent="0.2">
      <c r="A34" s="28" t="s">
        <v>1933</v>
      </c>
      <c r="B34" s="82" t="s">
        <v>1594</v>
      </c>
      <c r="C34" s="56">
        <v>45879</v>
      </c>
      <c r="D34" s="56">
        <f t="shared" si="18"/>
        <v>45880</v>
      </c>
      <c r="E34" s="211">
        <f t="shared" si="19"/>
        <v>45880</v>
      </c>
      <c r="F34" s="211">
        <f t="shared" ref="F34:H34" si="21">E34+1</f>
        <v>45881</v>
      </c>
      <c r="G34" s="44">
        <f>F34+4</f>
        <v>45885</v>
      </c>
      <c r="H34" s="75">
        <f t="shared" si="21"/>
        <v>45886</v>
      </c>
      <c r="I34" s="44">
        <f t="shared" si="16"/>
        <v>45889</v>
      </c>
      <c r="J34" s="56">
        <f t="shared" si="11"/>
        <v>45890</v>
      </c>
      <c r="K34" s="82" t="s">
        <v>1595</v>
      </c>
      <c r="L34" s="56">
        <f>J34+4</f>
        <v>45894</v>
      </c>
      <c r="M34" s="56">
        <f t="shared" ref="M34:M37" si="22">L34+1</f>
        <v>45895</v>
      </c>
      <c r="N34" s="211">
        <f t="shared" ref="N34:N37" si="23">M34</f>
        <v>45895</v>
      </c>
      <c r="O34" s="211">
        <f t="shared" ref="O34:Q37" si="24">N34+1</f>
        <v>45896</v>
      </c>
      <c r="P34" s="44">
        <f t="shared" si="24"/>
        <v>45897</v>
      </c>
      <c r="Q34" s="75">
        <f t="shared" si="24"/>
        <v>45898</v>
      </c>
      <c r="R34" s="79"/>
      <c r="S34" s="79"/>
      <c r="T34" s="79"/>
      <c r="U34" s="79"/>
      <c r="V34" s="79"/>
      <c r="W34" s="79"/>
      <c r="X34" s="79"/>
    </row>
    <row r="35" spans="1:24" s="69" customFormat="1" ht="14.1" hidden="1" customHeight="1" x14ac:dyDescent="0.2">
      <c r="A35" s="28" t="s">
        <v>1927</v>
      </c>
      <c r="B35" s="85" t="s">
        <v>1594</v>
      </c>
      <c r="C35" s="56">
        <v>45891</v>
      </c>
      <c r="D35" s="56">
        <f t="shared" si="18"/>
        <v>45892</v>
      </c>
      <c r="E35" s="211">
        <f t="shared" si="19"/>
        <v>45892</v>
      </c>
      <c r="F35" s="211">
        <f t="shared" ref="F35:H35" si="25">E35+1</f>
        <v>45893</v>
      </c>
      <c r="G35" s="44">
        <f t="shared" si="25"/>
        <v>45894</v>
      </c>
      <c r="H35" s="75">
        <f t="shared" si="25"/>
        <v>45895</v>
      </c>
      <c r="I35" s="44">
        <f t="shared" si="16"/>
        <v>45898</v>
      </c>
      <c r="J35" s="56">
        <f t="shared" si="11"/>
        <v>45899</v>
      </c>
      <c r="K35" s="85" t="s">
        <v>1595</v>
      </c>
      <c r="L35" s="56">
        <v>45911</v>
      </c>
      <c r="M35" s="56">
        <f t="shared" si="22"/>
        <v>45912</v>
      </c>
      <c r="N35" s="211">
        <f t="shared" si="23"/>
        <v>45912</v>
      </c>
      <c r="O35" s="211">
        <f t="shared" si="24"/>
        <v>45913</v>
      </c>
      <c r="P35" s="44">
        <f t="shared" si="24"/>
        <v>45914</v>
      </c>
      <c r="Q35" s="75">
        <f t="shared" si="24"/>
        <v>45915</v>
      </c>
      <c r="R35" s="79"/>
      <c r="S35" s="79"/>
      <c r="T35" s="79"/>
      <c r="U35" s="79"/>
      <c r="V35" s="79"/>
      <c r="W35" s="79"/>
      <c r="X35" s="79"/>
    </row>
    <row r="36" spans="1:24" s="69" customFormat="1" ht="14.1" hidden="1" customHeight="1" x14ac:dyDescent="0.2">
      <c r="A36" s="28" t="s">
        <v>1933</v>
      </c>
      <c r="B36" s="85" t="s">
        <v>1596</v>
      </c>
      <c r="C36" s="56">
        <v>45894</v>
      </c>
      <c r="D36" s="56">
        <f t="shared" si="18"/>
        <v>45895</v>
      </c>
      <c r="E36" s="211">
        <f t="shared" si="19"/>
        <v>45895</v>
      </c>
      <c r="F36" s="211">
        <f t="shared" ref="F36:H36" si="26">E36+1</f>
        <v>45896</v>
      </c>
      <c r="G36" s="44">
        <f t="shared" si="26"/>
        <v>45897</v>
      </c>
      <c r="H36" s="75">
        <f t="shared" si="26"/>
        <v>45898</v>
      </c>
      <c r="I36" s="56">
        <v>45911</v>
      </c>
      <c r="J36" s="56">
        <f t="shared" si="11"/>
        <v>45912</v>
      </c>
      <c r="K36" s="85" t="s">
        <v>1597</v>
      </c>
      <c r="L36" s="56">
        <f>J36+4</f>
        <v>45916</v>
      </c>
      <c r="M36" s="56">
        <f t="shared" si="22"/>
        <v>45917</v>
      </c>
      <c r="N36" s="211">
        <f t="shared" si="23"/>
        <v>45917</v>
      </c>
      <c r="O36" s="211">
        <f t="shared" si="24"/>
        <v>45918</v>
      </c>
      <c r="P36" s="44">
        <f t="shared" si="24"/>
        <v>45919</v>
      </c>
      <c r="Q36" s="75">
        <f t="shared" si="24"/>
        <v>45920</v>
      </c>
      <c r="R36" s="79"/>
      <c r="S36" s="79"/>
      <c r="T36" s="79"/>
      <c r="U36" s="79"/>
      <c r="V36" s="79"/>
      <c r="W36" s="79"/>
      <c r="X36" s="79"/>
    </row>
    <row r="37" spans="1:24" s="69" customFormat="1" ht="14.1" hidden="1" customHeight="1" x14ac:dyDescent="0.2">
      <c r="A37" s="28" t="s">
        <v>1927</v>
      </c>
      <c r="B37" s="85" t="s">
        <v>1596</v>
      </c>
      <c r="C37" s="56">
        <v>45911</v>
      </c>
      <c r="D37" s="56">
        <f t="shared" si="18"/>
        <v>45912</v>
      </c>
      <c r="E37" s="211">
        <f t="shared" si="19"/>
        <v>45912</v>
      </c>
      <c r="F37" s="211">
        <f t="shared" ref="F37:H37" si="27">E37+1</f>
        <v>45913</v>
      </c>
      <c r="G37" s="44">
        <f t="shared" si="27"/>
        <v>45914</v>
      </c>
      <c r="H37" s="75">
        <f t="shared" si="27"/>
        <v>45915</v>
      </c>
      <c r="I37" s="44">
        <f>H37+3</f>
        <v>45918</v>
      </c>
      <c r="J37" s="56">
        <f t="shared" si="11"/>
        <v>45919</v>
      </c>
      <c r="K37" s="85" t="s">
        <v>1597</v>
      </c>
      <c r="L37" s="56">
        <f>J37+9</f>
        <v>45928</v>
      </c>
      <c r="M37" s="56">
        <f t="shared" si="22"/>
        <v>45929</v>
      </c>
      <c r="N37" s="211">
        <f t="shared" si="23"/>
        <v>45929</v>
      </c>
      <c r="O37" s="211">
        <f t="shared" si="24"/>
        <v>45930</v>
      </c>
      <c r="P37" s="24" t="s">
        <v>40</v>
      </c>
      <c r="Q37" s="24" t="s">
        <v>1966</v>
      </c>
      <c r="R37" s="79"/>
      <c r="S37" s="79"/>
      <c r="T37" s="79"/>
      <c r="U37" s="79"/>
      <c r="V37" s="79"/>
      <c r="W37" s="79"/>
      <c r="X37" s="79"/>
    </row>
    <row r="38" spans="1:24" s="69" customFormat="1" ht="14.1" hidden="1" customHeight="1" x14ac:dyDescent="0.2">
      <c r="A38" s="28" t="s">
        <v>1933</v>
      </c>
      <c r="B38" s="85" t="s">
        <v>1598</v>
      </c>
      <c r="C38" s="56">
        <v>45919</v>
      </c>
      <c r="D38" s="56">
        <f t="shared" si="18"/>
        <v>45920</v>
      </c>
      <c r="E38" s="211">
        <f t="shared" si="19"/>
        <v>45920</v>
      </c>
      <c r="F38" s="211">
        <f t="shared" ref="F38:H38" si="28">E38+1</f>
        <v>45921</v>
      </c>
      <c r="G38" s="44">
        <f t="shared" si="28"/>
        <v>45922</v>
      </c>
      <c r="H38" s="75">
        <f t="shared" si="28"/>
        <v>45923</v>
      </c>
      <c r="I38" s="44">
        <f>H38+3</f>
        <v>45926</v>
      </c>
      <c r="J38" s="56">
        <f t="shared" si="11"/>
        <v>45927</v>
      </c>
      <c r="K38" s="85" t="s">
        <v>1599</v>
      </c>
      <c r="L38" s="24" t="s">
        <v>40</v>
      </c>
      <c r="M38" s="24" t="s">
        <v>40</v>
      </c>
      <c r="N38" s="24" t="s">
        <v>40</v>
      </c>
      <c r="O38" s="24" t="s">
        <v>1967</v>
      </c>
      <c r="P38" s="44">
        <v>45931</v>
      </c>
      <c r="Q38" s="75">
        <v>45932</v>
      </c>
      <c r="R38" s="79"/>
      <c r="S38" s="79"/>
      <c r="T38" s="79"/>
      <c r="U38" s="79"/>
      <c r="V38" s="79"/>
      <c r="W38" s="79"/>
      <c r="X38" s="79"/>
    </row>
    <row r="39" spans="1:24" s="69" customFormat="1" ht="14.1" hidden="1" customHeight="1" x14ac:dyDescent="0.2">
      <c r="A39" s="215" t="s">
        <v>1927</v>
      </c>
      <c r="B39" s="216" t="s">
        <v>1598</v>
      </c>
      <c r="C39" s="56">
        <v>45928</v>
      </c>
      <c r="D39" s="56">
        <f t="shared" si="18"/>
        <v>45929</v>
      </c>
      <c r="E39" s="211">
        <f t="shared" si="19"/>
        <v>45929</v>
      </c>
      <c r="F39" s="211">
        <f t="shared" ref="F39" si="29">E39+1</f>
        <v>45930</v>
      </c>
      <c r="G39" s="24" t="s">
        <v>40</v>
      </c>
      <c r="H39" s="24" t="s">
        <v>1966</v>
      </c>
      <c r="I39" s="44">
        <v>45930</v>
      </c>
      <c r="J39" s="217" t="s">
        <v>167</v>
      </c>
      <c r="K39" s="85" t="s">
        <v>1599</v>
      </c>
      <c r="L39" s="515" t="s">
        <v>295</v>
      </c>
      <c r="M39" s="516"/>
      <c r="N39" s="516"/>
      <c r="O39" s="516"/>
      <c r="P39" s="516"/>
      <c r="Q39" s="517"/>
      <c r="R39" s="79"/>
      <c r="S39" s="79"/>
      <c r="T39" s="79"/>
      <c r="U39" s="79"/>
      <c r="V39" s="79"/>
      <c r="W39" s="79"/>
      <c r="X39" s="79"/>
    </row>
    <row r="40" spans="1:24" s="69" customFormat="1" ht="14.1" hidden="1" customHeight="1" x14ac:dyDescent="0.2">
      <c r="A40" s="28" t="s">
        <v>1933</v>
      </c>
      <c r="B40" s="85" t="s">
        <v>1600</v>
      </c>
      <c r="C40" s="24" t="s">
        <v>40</v>
      </c>
      <c r="D40" s="24" t="s">
        <v>40</v>
      </c>
      <c r="E40" s="24" t="s">
        <v>40</v>
      </c>
      <c r="F40" s="24" t="s">
        <v>1967</v>
      </c>
      <c r="G40" s="44">
        <v>45931</v>
      </c>
      <c r="H40" s="75">
        <v>45932</v>
      </c>
      <c r="I40" s="44">
        <v>45935</v>
      </c>
      <c r="J40" s="56">
        <v>45936</v>
      </c>
      <c r="K40" s="85" t="s">
        <v>1601</v>
      </c>
      <c r="L40" s="24" t="s">
        <v>40</v>
      </c>
      <c r="M40" s="24" t="s">
        <v>40</v>
      </c>
      <c r="N40" s="56">
        <v>45943</v>
      </c>
      <c r="O40" s="211">
        <f t="shared" ref="O40" si="30">N40+1</f>
        <v>45944</v>
      </c>
      <c r="P40" s="24" t="s">
        <v>40</v>
      </c>
      <c r="Q40" s="24" t="s">
        <v>40</v>
      </c>
      <c r="R40" s="79"/>
      <c r="S40" s="79"/>
      <c r="T40" s="79"/>
      <c r="U40" s="79"/>
      <c r="V40" s="79"/>
      <c r="W40" s="79"/>
      <c r="X40" s="79"/>
    </row>
    <row r="41" spans="1:24" s="69" customFormat="1" ht="14.1" hidden="1" customHeight="1" x14ac:dyDescent="0.25">
      <c r="A41" s="515" t="s">
        <v>295</v>
      </c>
      <c r="B41" s="516"/>
      <c r="C41" s="516"/>
      <c r="D41" s="516"/>
      <c r="E41" s="516"/>
      <c r="F41" s="516"/>
      <c r="G41" s="516"/>
      <c r="H41" s="516"/>
      <c r="I41" s="516"/>
      <c r="J41" s="516"/>
      <c r="K41" s="516"/>
      <c r="L41" s="516"/>
      <c r="M41" s="516"/>
      <c r="N41" s="516"/>
      <c r="O41" s="516"/>
      <c r="P41" s="516"/>
      <c r="Q41" s="517"/>
      <c r="R41" s="79"/>
      <c r="S41" s="79"/>
      <c r="T41" s="79"/>
      <c r="U41" s="79"/>
      <c r="V41" s="79"/>
      <c r="W41" s="79"/>
      <c r="X41" s="79"/>
    </row>
    <row r="42" spans="1:24" s="69" customFormat="1" ht="14.1" hidden="1" customHeight="1" x14ac:dyDescent="0.25">
      <c r="A42" s="515" t="s">
        <v>295</v>
      </c>
      <c r="B42" s="516"/>
      <c r="C42" s="516"/>
      <c r="D42" s="516"/>
      <c r="E42" s="516"/>
      <c r="F42" s="516"/>
      <c r="G42" s="516"/>
      <c r="H42" s="516"/>
      <c r="I42" s="516"/>
      <c r="J42" s="516"/>
      <c r="K42" s="516"/>
      <c r="L42" s="516"/>
      <c r="M42" s="516"/>
      <c r="N42" s="516"/>
      <c r="O42" s="516"/>
      <c r="P42" s="516"/>
      <c r="Q42" s="517"/>
      <c r="R42" s="79"/>
      <c r="S42" s="79"/>
      <c r="T42" s="79"/>
      <c r="U42" s="79"/>
      <c r="V42" s="79"/>
      <c r="W42" s="79"/>
      <c r="X42" s="79"/>
    </row>
    <row r="43" spans="1:24" s="69" customFormat="1" ht="14.1" hidden="1" customHeight="1" x14ac:dyDescent="0.2">
      <c r="A43" s="21" t="s">
        <v>1968</v>
      </c>
      <c r="B43" s="85" t="s">
        <v>1969</v>
      </c>
      <c r="C43" s="24"/>
      <c r="D43" s="24"/>
      <c r="E43" s="56">
        <v>45949</v>
      </c>
      <c r="F43" s="24" t="s">
        <v>1970</v>
      </c>
      <c r="G43" s="56">
        <v>45951</v>
      </c>
      <c r="H43" s="48" t="s">
        <v>435</v>
      </c>
      <c r="I43" s="56">
        <v>45956</v>
      </c>
      <c r="J43" s="56">
        <f>I43+1</f>
        <v>45957</v>
      </c>
      <c r="K43" s="85" t="s">
        <v>1971</v>
      </c>
      <c r="L43" s="687" t="s">
        <v>1972</v>
      </c>
      <c r="M43" s="688"/>
      <c r="N43" s="683" t="s">
        <v>393</v>
      </c>
      <c r="O43" s="684"/>
      <c r="P43" s="514" t="s">
        <v>1973</v>
      </c>
      <c r="Q43" s="514"/>
      <c r="R43" s="209" t="s">
        <v>425</v>
      </c>
      <c r="S43" s="79"/>
      <c r="T43" s="79"/>
      <c r="U43" s="79"/>
      <c r="V43" s="79"/>
      <c r="W43" s="79"/>
      <c r="X43" s="79"/>
    </row>
    <row r="44" spans="1:24" s="69" customFormat="1" ht="14.1" customHeight="1" x14ac:dyDescent="0.2">
      <c r="A44" s="26" t="s">
        <v>1974</v>
      </c>
      <c r="B44" s="82" t="s">
        <v>1975</v>
      </c>
      <c r="C44" s="455" t="s">
        <v>1976</v>
      </c>
      <c r="D44" s="456"/>
      <c r="E44" s="455" t="s">
        <v>1977</v>
      </c>
      <c r="F44" s="456"/>
      <c r="G44" s="56">
        <v>45969</v>
      </c>
      <c r="H44" s="43">
        <f t="shared" ref="H44:H48" si="31">G44+1</f>
        <v>45970</v>
      </c>
      <c r="I44" s="107" t="s">
        <v>1978</v>
      </c>
      <c r="J44" s="37">
        <v>45974</v>
      </c>
      <c r="K44" s="82" t="s">
        <v>1638</v>
      </c>
      <c r="L44" s="455" t="s">
        <v>392</v>
      </c>
      <c r="M44" s="456"/>
      <c r="N44" s="455" t="s">
        <v>393</v>
      </c>
      <c r="O44" s="456"/>
      <c r="P44" s="514" t="s">
        <v>595</v>
      </c>
      <c r="Q44" s="514"/>
      <c r="R44" s="209"/>
      <c r="S44" s="79"/>
      <c r="T44" s="79"/>
      <c r="U44" s="79"/>
      <c r="V44" s="79"/>
      <c r="W44" s="79"/>
      <c r="X44" s="79"/>
    </row>
    <row r="45" spans="1:24" s="69" customFormat="1" ht="14.1" customHeight="1" x14ac:dyDescent="0.2">
      <c r="A45" s="26" t="s">
        <v>1974</v>
      </c>
      <c r="B45" s="82" t="s">
        <v>1979</v>
      </c>
      <c r="C45" s="455" t="s">
        <v>392</v>
      </c>
      <c r="D45" s="456"/>
      <c r="E45" s="455" t="s">
        <v>393</v>
      </c>
      <c r="F45" s="456"/>
      <c r="G45" s="514" t="s">
        <v>595</v>
      </c>
      <c r="H45" s="514"/>
      <c r="I45" s="56">
        <v>45983</v>
      </c>
      <c r="J45" s="37">
        <f>I45+1</f>
        <v>45984</v>
      </c>
      <c r="K45" s="82" t="s">
        <v>1641</v>
      </c>
      <c r="L45" s="455" t="s">
        <v>1980</v>
      </c>
      <c r="M45" s="456"/>
      <c r="N45" s="455" t="s">
        <v>1981</v>
      </c>
      <c r="O45" s="456"/>
      <c r="P45" s="687" t="s">
        <v>435</v>
      </c>
      <c r="Q45" s="688"/>
      <c r="R45" s="209" t="s">
        <v>418</v>
      </c>
      <c r="S45" s="79"/>
      <c r="T45" s="79"/>
      <c r="U45" s="79"/>
      <c r="V45" s="79"/>
      <c r="W45" s="79"/>
      <c r="X45" s="79"/>
    </row>
    <row r="46" spans="1:24" s="69" customFormat="1" ht="14.1" customHeight="1" x14ac:dyDescent="0.2">
      <c r="A46" s="218" t="s">
        <v>357</v>
      </c>
      <c r="B46" s="219" t="s">
        <v>1604</v>
      </c>
      <c r="C46" s="676" t="s">
        <v>1982</v>
      </c>
      <c r="D46" s="677"/>
      <c r="E46" s="676" t="s">
        <v>1983</v>
      </c>
      <c r="F46" s="677"/>
      <c r="G46" s="56">
        <v>45983</v>
      </c>
      <c r="H46" s="56">
        <f t="shared" si="31"/>
        <v>45984</v>
      </c>
      <c r="I46" s="56">
        <f>H46+3</f>
        <v>45987</v>
      </c>
      <c r="J46" s="37">
        <f>I46+1</f>
        <v>45988</v>
      </c>
      <c r="K46" s="219" t="s">
        <v>1605</v>
      </c>
      <c r="L46" s="689" t="s">
        <v>1984</v>
      </c>
      <c r="M46" s="690"/>
      <c r="N46" s="689" t="s">
        <v>790</v>
      </c>
      <c r="O46" s="690"/>
      <c r="P46" s="455" t="s">
        <v>435</v>
      </c>
      <c r="Q46" s="456"/>
      <c r="R46" s="220" t="s">
        <v>717</v>
      </c>
      <c r="S46" s="79"/>
      <c r="T46" s="79"/>
      <c r="U46" s="79"/>
      <c r="V46" s="79"/>
      <c r="W46" s="79"/>
      <c r="X46" s="79"/>
    </row>
    <row r="47" spans="1:24" s="69" customFormat="1" ht="14.1" customHeight="1" x14ac:dyDescent="0.2">
      <c r="A47" s="21" t="s">
        <v>367</v>
      </c>
      <c r="B47" s="78" t="s">
        <v>1604</v>
      </c>
      <c r="C47" s="455" t="s">
        <v>1985</v>
      </c>
      <c r="D47" s="456"/>
      <c r="E47" s="683" t="s">
        <v>529</v>
      </c>
      <c r="F47" s="684"/>
      <c r="G47" s="56">
        <v>46004</v>
      </c>
      <c r="H47" s="122">
        <f t="shared" si="31"/>
        <v>46005</v>
      </c>
      <c r="I47" s="56">
        <f>H47+3</f>
        <v>46008</v>
      </c>
      <c r="J47" s="37">
        <f>I47+1</f>
        <v>46009</v>
      </c>
      <c r="K47" s="82" t="s">
        <v>1605</v>
      </c>
      <c r="L47" s="138" t="s">
        <v>2352</v>
      </c>
      <c r="M47" s="24" t="s">
        <v>2353</v>
      </c>
      <c r="N47" s="685" t="s">
        <v>1986</v>
      </c>
      <c r="O47" s="686"/>
      <c r="P47" s="685" t="s">
        <v>1987</v>
      </c>
      <c r="Q47" s="686"/>
      <c r="R47" s="209" t="s">
        <v>1988</v>
      </c>
      <c r="S47" s="79"/>
      <c r="T47" s="79"/>
      <c r="U47" s="79"/>
      <c r="V47" s="79"/>
      <c r="W47" s="79"/>
      <c r="X47" s="79"/>
    </row>
    <row r="48" spans="1:24" s="69" customFormat="1" ht="14.1" customHeight="1" x14ac:dyDescent="0.2">
      <c r="A48" s="26" t="s">
        <v>1989</v>
      </c>
      <c r="B48" s="82" t="s">
        <v>1650</v>
      </c>
      <c r="C48" s="676" t="s">
        <v>1990</v>
      </c>
      <c r="D48" s="677"/>
      <c r="E48" s="676" t="s">
        <v>1991</v>
      </c>
      <c r="F48" s="677"/>
      <c r="G48" s="56">
        <v>46015</v>
      </c>
      <c r="H48" s="122">
        <f t="shared" si="31"/>
        <v>46016</v>
      </c>
      <c r="I48" s="56">
        <f t="shared" ref="I48" si="32">H48+3</f>
        <v>46019</v>
      </c>
      <c r="J48" s="56">
        <f t="shared" ref="J48" si="33">I48+1</f>
        <v>46020</v>
      </c>
      <c r="K48" s="221" t="s">
        <v>1651</v>
      </c>
      <c r="L48" s="676" t="s">
        <v>1992</v>
      </c>
      <c r="M48" s="677"/>
      <c r="N48" s="676" t="s">
        <v>1993</v>
      </c>
      <c r="O48" s="677"/>
      <c r="P48" s="122">
        <v>46026</v>
      </c>
      <c r="Q48" s="122">
        <f t="shared" ref="Q48" si="34">P48+1</f>
        <v>46027</v>
      </c>
      <c r="R48" s="209"/>
      <c r="S48"/>
      <c r="T48"/>
      <c r="U48"/>
      <c r="V48"/>
      <c r="W48" s="79"/>
      <c r="X48" s="79"/>
    </row>
    <row r="49" spans="1:24" s="69" customFormat="1" ht="14.1" customHeight="1" x14ac:dyDescent="0.2">
      <c r="A49" s="21" t="s">
        <v>1989</v>
      </c>
      <c r="B49" s="78" t="s">
        <v>933</v>
      </c>
      <c r="C49" s="676" t="s">
        <v>1992</v>
      </c>
      <c r="D49" s="677"/>
      <c r="E49" s="676" t="s">
        <v>1993</v>
      </c>
      <c r="F49" s="677"/>
      <c r="G49" s="122">
        <v>46026</v>
      </c>
      <c r="H49" s="122">
        <f t="shared" ref="H49:H51" si="35">G49+1</f>
        <v>46027</v>
      </c>
      <c r="I49" s="56">
        <f t="shared" ref="I49:I51" si="36">H49+3</f>
        <v>46030</v>
      </c>
      <c r="J49" s="56">
        <f t="shared" ref="J49:J51" si="37">I49+1</f>
        <v>46031</v>
      </c>
      <c r="K49" s="222" t="s">
        <v>934</v>
      </c>
      <c r="L49" s="676" t="s">
        <v>1994</v>
      </c>
      <c r="M49" s="677"/>
      <c r="N49" s="676" t="s">
        <v>1995</v>
      </c>
      <c r="O49" s="677"/>
      <c r="P49" s="122">
        <v>15</v>
      </c>
      <c r="Q49" s="122">
        <f t="shared" ref="Q49:Q51" si="38">P49+1</f>
        <v>16</v>
      </c>
      <c r="R49" s="209"/>
      <c r="S49" s="79"/>
      <c r="T49" s="79"/>
      <c r="U49" s="79"/>
      <c r="V49" s="79"/>
      <c r="W49" s="79"/>
      <c r="X49" s="79"/>
    </row>
    <row r="50" spans="1:24" s="69" customFormat="1" ht="14.1" customHeight="1" x14ac:dyDescent="0.2">
      <c r="A50" s="21" t="s">
        <v>1989</v>
      </c>
      <c r="B50" s="78" t="s">
        <v>935</v>
      </c>
      <c r="C50" s="676" t="s">
        <v>1994</v>
      </c>
      <c r="D50" s="677"/>
      <c r="E50" s="676" t="s">
        <v>1995</v>
      </c>
      <c r="F50" s="677"/>
      <c r="G50" s="122">
        <v>15</v>
      </c>
      <c r="H50" s="122">
        <f t="shared" si="35"/>
        <v>16</v>
      </c>
      <c r="I50" s="56">
        <f t="shared" si="36"/>
        <v>19</v>
      </c>
      <c r="J50" s="56">
        <f t="shared" si="37"/>
        <v>20</v>
      </c>
      <c r="K50" s="222" t="s">
        <v>936</v>
      </c>
      <c r="L50" s="676" t="s">
        <v>1996</v>
      </c>
      <c r="M50" s="677"/>
      <c r="N50" s="676" t="s">
        <v>1997</v>
      </c>
      <c r="O50" s="677"/>
      <c r="P50" s="122">
        <v>26</v>
      </c>
      <c r="Q50" s="122">
        <f t="shared" si="38"/>
        <v>27</v>
      </c>
      <c r="R50" s="209"/>
      <c r="S50" s="79"/>
      <c r="T50" s="79"/>
      <c r="U50" s="79"/>
      <c r="V50" s="79"/>
      <c r="W50" s="79"/>
      <c r="X50" s="79"/>
    </row>
    <row r="51" spans="1:24" s="69" customFormat="1" ht="14.1" customHeight="1" x14ac:dyDescent="0.2">
      <c r="A51" s="21" t="s">
        <v>1989</v>
      </c>
      <c r="B51" s="78" t="s">
        <v>937</v>
      </c>
      <c r="C51" s="676" t="s">
        <v>1996</v>
      </c>
      <c r="D51" s="677"/>
      <c r="E51" s="676" t="s">
        <v>1997</v>
      </c>
      <c r="F51" s="677"/>
      <c r="G51" s="122">
        <v>26</v>
      </c>
      <c r="H51" s="122">
        <f t="shared" si="35"/>
        <v>27</v>
      </c>
      <c r="I51" s="56">
        <f t="shared" si="36"/>
        <v>30</v>
      </c>
      <c r="J51" s="56">
        <f t="shared" si="37"/>
        <v>31</v>
      </c>
      <c r="K51" s="222" t="s">
        <v>938</v>
      </c>
      <c r="L51" s="676" t="s">
        <v>1998</v>
      </c>
      <c r="M51" s="677"/>
      <c r="N51" s="676" t="s">
        <v>1999</v>
      </c>
      <c r="O51" s="677"/>
      <c r="P51" s="122">
        <v>37</v>
      </c>
      <c r="Q51" s="122">
        <f t="shared" si="38"/>
        <v>38</v>
      </c>
      <c r="R51" s="209"/>
      <c r="S51" s="79"/>
      <c r="T51" s="79"/>
      <c r="U51" s="79"/>
      <c r="V51" s="79"/>
      <c r="W51" s="79"/>
      <c r="X51" s="79"/>
    </row>
    <row r="52" spans="1:24" ht="15" customHeight="1" x14ac:dyDescent="0.25"/>
    <row r="53" spans="1:24" ht="15" customHeight="1" x14ac:dyDescent="0.25">
      <c r="A53" s="88" t="s">
        <v>247</v>
      </c>
      <c r="B53" s="457" t="s">
        <v>2000</v>
      </c>
      <c r="C53" s="457"/>
      <c r="D53" s="457"/>
      <c r="E53" s="457"/>
      <c r="F53" s="457"/>
      <c r="G53" s="457"/>
      <c r="H53" s="457"/>
      <c r="I53" s="457"/>
      <c r="J53" s="457"/>
      <c r="K53" s="457"/>
      <c r="L53" s="457"/>
      <c r="M53" s="457"/>
      <c r="N53" s="457"/>
    </row>
    <row r="54" spans="1:24" ht="16.5" customHeight="1" x14ac:dyDescent="0.25">
      <c r="A54" s="33" t="s">
        <v>336</v>
      </c>
      <c r="B54" s="682" t="s">
        <v>2001</v>
      </c>
      <c r="C54" s="682"/>
      <c r="D54" s="682"/>
      <c r="E54" s="682"/>
      <c r="F54" s="682"/>
      <c r="G54" s="682"/>
      <c r="H54" s="682"/>
      <c r="I54" s="682"/>
      <c r="J54" s="682"/>
      <c r="K54" s="682"/>
      <c r="L54" s="682"/>
      <c r="M54" s="682"/>
      <c r="N54" s="682"/>
    </row>
    <row r="55" spans="1:24" ht="15" customHeight="1" x14ac:dyDescent="0.25">
      <c r="A55" s="33" t="s">
        <v>251</v>
      </c>
      <c r="B55" s="447" t="s">
        <v>338</v>
      </c>
      <c r="C55" s="447"/>
      <c r="D55" s="447"/>
      <c r="E55" s="447"/>
      <c r="F55" s="447"/>
      <c r="G55" s="447"/>
      <c r="H55" s="447"/>
      <c r="I55" s="447"/>
      <c r="J55" s="447"/>
      <c r="K55" s="447"/>
      <c r="L55" s="447"/>
      <c r="M55" s="447"/>
      <c r="N55" s="447"/>
    </row>
    <row r="56" spans="1:24" ht="15" customHeight="1" x14ac:dyDescent="0.25">
      <c r="A56" s="89" t="s">
        <v>1892</v>
      </c>
      <c r="B56" s="447" t="s">
        <v>1893</v>
      </c>
      <c r="C56" s="447"/>
      <c r="D56" s="447"/>
      <c r="E56" s="447"/>
      <c r="F56" s="447"/>
      <c r="G56" s="447"/>
      <c r="H56" s="447"/>
      <c r="I56" s="447"/>
      <c r="J56" s="447"/>
      <c r="K56" s="447"/>
      <c r="L56" s="447"/>
      <c r="M56" s="447"/>
      <c r="N56" s="447"/>
    </row>
    <row r="57" spans="1:24" x14ac:dyDescent="0.25">
      <c r="A57" s="89" t="s">
        <v>561</v>
      </c>
      <c r="B57" s="447" t="s">
        <v>1890</v>
      </c>
      <c r="C57" s="447"/>
      <c r="D57" s="447"/>
      <c r="E57" s="447"/>
      <c r="F57" s="447"/>
      <c r="G57" s="447"/>
      <c r="H57" s="447"/>
      <c r="I57" s="447"/>
      <c r="J57" s="447"/>
      <c r="K57" s="447"/>
      <c r="L57" s="447"/>
      <c r="M57" s="447"/>
      <c r="N57" s="447"/>
    </row>
    <row r="58" spans="1:24" x14ac:dyDescent="0.25">
      <c r="A58" s="89" t="s">
        <v>2002</v>
      </c>
      <c r="B58" s="447" t="s">
        <v>2003</v>
      </c>
      <c r="C58" s="447"/>
      <c r="D58" s="447"/>
      <c r="E58" s="447"/>
      <c r="F58" s="447"/>
      <c r="G58" s="447"/>
      <c r="H58" s="447"/>
      <c r="I58" s="447"/>
      <c r="J58" s="447"/>
      <c r="K58" s="447"/>
      <c r="L58" s="447"/>
      <c r="M58" s="447"/>
      <c r="N58" s="447"/>
    </row>
  </sheetData>
  <mergeCells count="160">
    <mergeCell ref="B1:P1"/>
    <mergeCell ref="B2:P2"/>
    <mergeCell ref="A4:Q4"/>
    <mergeCell ref="C5:D5"/>
    <mergeCell ref="E5:F5"/>
    <mergeCell ref="G5:H5"/>
    <mergeCell ref="I5:J5"/>
    <mergeCell ref="L5:M5"/>
    <mergeCell ref="N5:O5"/>
    <mergeCell ref="P5:Q5"/>
    <mergeCell ref="C6:D6"/>
    <mergeCell ref="E6:F6"/>
    <mergeCell ref="G6:H6"/>
    <mergeCell ref="I6:J6"/>
    <mergeCell ref="L6:M6"/>
    <mergeCell ref="N6:O6"/>
    <mergeCell ref="P6:Q6"/>
    <mergeCell ref="C7:D7"/>
    <mergeCell ref="E7:F7"/>
    <mergeCell ref="G7:H7"/>
    <mergeCell ref="I7:J7"/>
    <mergeCell ref="L7:M7"/>
    <mergeCell ref="N7:O7"/>
    <mergeCell ref="P7:Q7"/>
    <mergeCell ref="E8:F8"/>
    <mergeCell ref="L8:M8"/>
    <mergeCell ref="N8:O8"/>
    <mergeCell ref="C9:D9"/>
    <mergeCell ref="E9:F9"/>
    <mergeCell ref="L9:M9"/>
    <mergeCell ref="N9:O9"/>
    <mergeCell ref="C10:D10"/>
    <mergeCell ref="E10:F10"/>
    <mergeCell ref="L10:M10"/>
    <mergeCell ref="N10:O10"/>
    <mergeCell ref="C11:D11"/>
    <mergeCell ref="E11:F11"/>
    <mergeCell ref="L11:M11"/>
    <mergeCell ref="N11:O11"/>
    <mergeCell ref="P11:Q11"/>
    <mergeCell ref="C12:D12"/>
    <mergeCell ref="E12:F12"/>
    <mergeCell ref="P12:Q12"/>
    <mergeCell ref="C13:D13"/>
    <mergeCell ref="E13:F13"/>
    <mergeCell ref="C14:D14"/>
    <mergeCell ref="E14:F14"/>
    <mergeCell ref="G14:H14"/>
    <mergeCell ref="L14:M14"/>
    <mergeCell ref="N14:O14"/>
    <mergeCell ref="C15:D15"/>
    <mergeCell ref="E15:F15"/>
    <mergeCell ref="L15:M15"/>
    <mergeCell ref="N15:O15"/>
    <mergeCell ref="C16:D16"/>
    <mergeCell ref="E16:F16"/>
    <mergeCell ref="L16:M16"/>
    <mergeCell ref="N16:O16"/>
    <mergeCell ref="P16:Q16"/>
    <mergeCell ref="C17:D17"/>
    <mergeCell ref="E17:F17"/>
    <mergeCell ref="L17:M17"/>
    <mergeCell ref="N17:O17"/>
    <mergeCell ref="P17:Q17"/>
    <mergeCell ref="C18:D18"/>
    <mergeCell ref="E18:F18"/>
    <mergeCell ref="G18:H18"/>
    <mergeCell ref="C19:D19"/>
    <mergeCell ref="E19:F19"/>
    <mergeCell ref="L21:M21"/>
    <mergeCell ref="N21:O21"/>
    <mergeCell ref="P21:Q21"/>
    <mergeCell ref="L22:M22"/>
    <mergeCell ref="N22:O22"/>
    <mergeCell ref="P22:Q22"/>
    <mergeCell ref="C23:D23"/>
    <mergeCell ref="E23:F23"/>
    <mergeCell ref="G23:H23"/>
    <mergeCell ref="L23:M23"/>
    <mergeCell ref="N23:O23"/>
    <mergeCell ref="P23:Q23"/>
    <mergeCell ref="C24:D24"/>
    <mergeCell ref="E24:F24"/>
    <mergeCell ref="G24:H24"/>
    <mergeCell ref="P24:Q24"/>
    <mergeCell ref="C25:D25"/>
    <mergeCell ref="E25:F25"/>
    <mergeCell ref="G25:H25"/>
    <mergeCell ref="L25:M25"/>
    <mergeCell ref="N25:O25"/>
    <mergeCell ref="P25:Q25"/>
    <mergeCell ref="G26:H26"/>
    <mergeCell ref="I26:J26"/>
    <mergeCell ref="L26:M26"/>
    <mergeCell ref="N26:O26"/>
    <mergeCell ref="P26:Q26"/>
    <mergeCell ref="C27:D27"/>
    <mergeCell ref="E27:F27"/>
    <mergeCell ref="G27:H27"/>
    <mergeCell ref="I27:J27"/>
    <mergeCell ref="L27:M27"/>
    <mergeCell ref="N27:O27"/>
    <mergeCell ref="C28:D28"/>
    <mergeCell ref="E28:F28"/>
    <mergeCell ref="G28:H28"/>
    <mergeCell ref="C29:D29"/>
    <mergeCell ref="E29:F29"/>
    <mergeCell ref="L31:M31"/>
    <mergeCell ref="N31:O31"/>
    <mergeCell ref="P31:Q31"/>
    <mergeCell ref="L33:M33"/>
    <mergeCell ref="N33:Q33"/>
    <mergeCell ref="L39:Q39"/>
    <mergeCell ref="A41:Q41"/>
    <mergeCell ref="A42:Q42"/>
    <mergeCell ref="L43:M43"/>
    <mergeCell ref="N43:O43"/>
    <mergeCell ref="P43:Q43"/>
    <mergeCell ref="C44:D44"/>
    <mergeCell ref="E44:F44"/>
    <mergeCell ref="L44:M44"/>
    <mergeCell ref="N44:O44"/>
    <mergeCell ref="P44:Q44"/>
    <mergeCell ref="C45:D45"/>
    <mergeCell ref="E45:F45"/>
    <mergeCell ref="G45:H45"/>
    <mergeCell ref="L45:M45"/>
    <mergeCell ref="N45:O45"/>
    <mergeCell ref="P45:Q45"/>
    <mergeCell ref="C46:D46"/>
    <mergeCell ref="E46:F46"/>
    <mergeCell ref="L46:M46"/>
    <mergeCell ref="N46:O46"/>
    <mergeCell ref="P46:Q46"/>
    <mergeCell ref="C47:D47"/>
    <mergeCell ref="E47:F47"/>
    <mergeCell ref="N47:O47"/>
    <mergeCell ref="P47:Q47"/>
    <mergeCell ref="C48:D48"/>
    <mergeCell ref="E48:F48"/>
    <mergeCell ref="L48:M48"/>
    <mergeCell ref="N48:O48"/>
    <mergeCell ref="B53:N53"/>
    <mergeCell ref="B54:N54"/>
    <mergeCell ref="B55:N55"/>
    <mergeCell ref="B56:N56"/>
    <mergeCell ref="B57:N57"/>
    <mergeCell ref="B58:N58"/>
    <mergeCell ref="C49:D49"/>
    <mergeCell ref="E49:F49"/>
    <mergeCell ref="L49:M49"/>
    <mergeCell ref="N49:O49"/>
    <mergeCell ref="C50:D50"/>
    <mergeCell ref="E50:F50"/>
    <mergeCell ref="L50:M50"/>
    <mergeCell ref="N50:O50"/>
    <mergeCell ref="C51:D51"/>
    <mergeCell ref="E51:F51"/>
    <mergeCell ref="L51:M51"/>
    <mergeCell ref="N51:O51"/>
  </mergeCells>
  <phoneticPr fontId="91" type="noConversion"/>
  <pageMargins left="0.7" right="0.7" top="0.75" bottom="0.75" header="0.3" footer="0.3"/>
  <pageSetup paperSize="9" orientation="portrait" verticalDpi="1200"/>
  <ignoredErrors>
    <ignoredError sqref="E38:I39 N32" formula="1"/>
  </ignoredErrors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IB18"/>
  <sheetViews>
    <sheetView tabSelected="1" workbookViewId="0">
      <selection activeCell="B15" sqref="B15:N15"/>
    </sheetView>
  </sheetViews>
  <sheetFormatPr defaultColWidth="8.69921875" defaultRowHeight="15.6" x14ac:dyDescent="0.25"/>
  <cols>
    <col min="1" max="1" width="16.59765625" style="190" customWidth="1"/>
    <col min="2" max="2" width="7.796875" style="190" customWidth="1"/>
    <col min="3" max="3" width="7.19921875" style="190" customWidth="1"/>
    <col min="4" max="4" width="7.09765625" style="190" customWidth="1"/>
    <col min="5" max="6" width="8.69921875" style="190" customWidth="1"/>
    <col min="7" max="7" width="7.796875" style="190" customWidth="1"/>
    <col min="8" max="8" width="6.69921875" style="190" customWidth="1"/>
    <col min="9" max="13" width="7.796875" style="190" customWidth="1"/>
    <col min="14" max="14" width="8.5" style="190" customWidth="1"/>
    <col min="15" max="15" width="7.69921875" style="190" customWidth="1"/>
    <col min="16" max="16" width="7.8984375" style="190" customWidth="1"/>
    <col min="17" max="17" width="8.19921875" style="190" customWidth="1"/>
    <col min="18" max="21" width="7.796875" style="190" customWidth="1"/>
    <col min="22" max="16384" width="8.69921875" style="190"/>
  </cols>
  <sheetData>
    <row r="1" spans="1:236" ht="52.35" customHeight="1" x14ac:dyDescent="0.25">
      <c r="B1" s="710" t="s">
        <v>0</v>
      </c>
      <c r="C1" s="710"/>
      <c r="D1" s="710"/>
      <c r="E1" s="710"/>
      <c r="F1" s="710"/>
      <c r="G1" s="710"/>
      <c r="H1" s="710"/>
      <c r="I1" s="710"/>
      <c r="J1" s="710"/>
      <c r="K1" s="710"/>
      <c r="L1" s="710"/>
      <c r="M1" s="710"/>
      <c r="N1" s="710"/>
      <c r="O1" s="710"/>
      <c r="P1" s="710"/>
      <c r="Q1" s="710"/>
      <c r="R1" s="710"/>
      <c r="S1" s="710"/>
      <c r="T1" s="710"/>
      <c r="U1" s="710"/>
    </row>
    <row r="2" spans="1:236" ht="17.100000000000001" customHeight="1" x14ac:dyDescent="0.25">
      <c r="B2" s="711" t="s">
        <v>1</v>
      </c>
      <c r="C2" s="711"/>
      <c r="D2" s="711"/>
      <c r="E2" s="711"/>
      <c r="F2" s="711"/>
      <c r="G2" s="711"/>
      <c r="H2" s="711"/>
      <c r="I2" s="711"/>
      <c r="J2" s="711"/>
      <c r="K2" s="711"/>
      <c r="L2" s="711"/>
      <c r="M2" s="711"/>
      <c r="N2" s="711"/>
      <c r="O2" s="711"/>
      <c r="P2" s="711"/>
      <c r="Q2" s="711"/>
      <c r="R2" s="711"/>
      <c r="S2" s="711"/>
      <c r="T2" s="711"/>
      <c r="U2" s="711"/>
    </row>
    <row r="3" spans="1:236" ht="19.8" customHeight="1" x14ac:dyDescent="0.25">
      <c r="A3" s="191" t="s">
        <v>2</v>
      </c>
      <c r="B3" s="189"/>
      <c r="C3" s="189"/>
      <c r="D3" s="189"/>
      <c r="E3" s="189"/>
      <c r="F3" s="189"/>
      <c r="G3" s="189"/>
      <c r="H3" s="189"/>
      <c r="I3" s="192"/>
      <c r="J3" s="192"/>
      <c r="K3" s="192"/>
      <c r="L3" s="189"/>
      <c r="M3" s="189"/>
      <c r="N3" s="192"/>
      <c r="O3" s="192"/>
      <c r="P3" s="192"/>
      <c r="Q3" s="192"/>
      <c r="R3" s="192"/>
      <c r="S3" s="192"/>
      <c r="T3" s="192"/>
      <c r="U3" s="192"/>
      <c r="V3" s="192"/>
      <c r="W3" s="192"/>
      <c r="X3" s="192"/>
      <c r="Y3" s="192"/>
      <c r="Z3" s="192"/>
      <c r="AA3" s="192"/>
      <c r="AB3" s="192"/>
      <c r="AC3" s="192"/>
      <c r="AD3" s="192"/>
      <c r="AE3" s="192"/>
      <c r="AF3" s="192"/>
      <c r="AG3" s="192"/>
      <c r="AH3" s="192"/>
      <c r="AI3" s="192"/>
      <c r="AJ3" s="192"/>
      <c r="AK3" s="192"/>
      <c r="AL3" s="192"/>
      <c r="AM3" s="192"/>
      <c r="AN3" s="192"/>
      <c r="AO3" s="192"/>
      <c r="AP3" s="192"/>
      <c r="AQ3" s="192"/>
      <c r="AR3" s="192"/>
      <c r="AS3" s="192"/>
      <c r="AT3" s="192"/>
      <c r="AU3" s="192"/>
      <c r="AV3" s="192"/>
      <c r="AW3" s="192"/>
      <c r="AX3" s="192"/>
      <c r="AY3" s="192"/>
      <c r="AZ3" s="192"/>
      <c r="BA3" s="192"/>
      <c r="BB3" s="192"/>
      <c r="BC3" s="192"/>
      <c r="BD3" s="192"/>
      <c r="BE3" s="192"/>
      <c r="BF3" s="192"/>
      <c r="BG3" s="192"/>
      <c r="BH3" s="192"/>
      <c r="BI3" s="192"/>
      <c r="BJ3" s="192"/>
      <c r="BK3" s="192"/>
      <c r="BL3" s="192"/>
      <c r="BM3" s="192"/>
      <c r="BN3" s="192"/>
      <c r="BO3" s="192"/>
      <c r="BP3" s="192"/>
      <c r="BQ3" s="192"/>
      <c r="BR3" s="192"/>
      <c r="BS3" s="192"/>
      <c r="BT3" s="192"/>
      <c r="BU3" s="192"/>
      <c r="BV3" s="192"/>
      <c r="BW3" s="192"/>
      <c r="BX3" s="192"/>
      <c r="BY3" s="192"/>
      <c r="BZ3" s="192"/>
      <c r="CA3" s="192"/>
      <c r="CB3" s="192"/>
      <c r="CC3" s="192"/>
      <c r="CD3" s="192"/>
      <c r="CE3" s="192"/>
      <c r="CF3" s="192"/>
      <c r="CG3" s="192"/>
      <c r="CH3" s="192"/>
      <c r="CI3" s="192"/>
      <c r="CJ3" s="192"/>
      <c r="CK3" s="192"/>
      <c r="CL3" s="192"/>
      <c r="CM3" s="192"/>
      <c r="CN3" s="192"/>
      <c r="CO3" s="192"/>
      <c r="CP3" s="192"/>
      <c r="CQ3" s="192"/>
      <c r="CR3" s="192"/>
      <c r="CS3" s="192"/>
      <c r="CT3" s="192"/>
      <c r="CU3" s="192"/>
      <c r="CV3" s="192"/>
      <c r="CW3" s="192"/>
      <c r="CX3" s="192"/>
      <c r="CY3" s="192"/>
      <c r="CZ3" s="192"/>
      <c r="DA3" s="192"/>
      <c r="DB3" s="192"/>
      <c r="DC3" s="192"/>
      <c r="DD3" s="192"/>
      <c r="DE3" s="192"/>
      <c r="DF3" s="192"/>
      <c r="DG3" s="192"/>
      <c r="DH3" s="192"/>
      <c r="DI3" s="192"/>
      <c r="DJ3" s="192"/>
      <c r="DK3" s="192"/>
      <c r="DL3" s="192"/>
      <c r="DM3" s="192"/>
      <c r="DN3" s="192"/>
      <c r="DO3" s="192"/>
      <c r="DP3" s="192"/>
      <c r="DQ3" s="192"/>
      <c r="DR3" s="192"/>
      <c r="DS3" s="192"/>
      <c r="DT3" s="192"/>
      <c r="DU3" s="192"/>
      <c r="DV3" s="192"/>
      <c r="DW3" s="192"/>
      <c r="DX3" s="192"/>
      <c r="DY3" s="192"/>
      <c r="DZ3" s="192"/>
      <c r="EA3" s="192"/>
      <c r="EB3" s="192"/>
      <c r="EC3" s="192"/>
      <c r="ED3" s="192"/>
      <c r="EE3" s="192"/>
      <c r="EF3" s="192"/>
      <c r="EG3" s="192"/>
      <c r="EH3" s="192"/>
      <c r="EI3" s="192"/>
      <c r="EJ3" s="192"/>
      <c r="EK3" s="192"/>
      <c r="EL3" s="192"/>
      <c r="EM3" s="192"/>
      <c r="EN3" s="192"/>
      <c r="EO3" s="192"/>
      <c r="EP3" s="192"/>
      <c r="EQ3" s="192"/>
      <c r="ER3" s="192"/>
      <c r="ES3" s="192"/>
      <c r="ET3" s="192"/>
      <c r="EU3" s="192"/>
      <c r="EV3" s="192"/>
      <c r="EW3" s="192"/>
      <c r="EX3" s="192"/>
      <c r="EY3" s="192"/>
      <c r="EZ3" s="192"/>
      <c r="FA3" s="192"/>
      <c r="FB3" s="192"/>
      <c r="FC3" s="192"/>
      <c r="FD3" s="192"/>
      <c r="FE3" s="192"/>
      <c r="FF3" s="192"/>
      <c r="FG3" s="192"/>
      <c r="FH3" s="192"/>
      <c r="FI3" s="192"/>
      <c r="FJ3" s="192"/>
      <c r="FK3" s="192"/>
      <c r="FL3" s="192"/>
      <c r="FM3" s="192"/>
      <c r="FN3" s="192"/>
      <c r="FO3" s="192"/>
      <c r="FP3" s="192"/>
      <c r="FQ3" s="192"/>
      <c r="FR3" s="192"/>
      <c r="FS3" s="192"/>
      <c r="FT3" s="192"/>
      <c r="FU3" s="192"/>
      <c r="FV3" s="192"/>
      <c r="FW3" s="192"/>
      <c r="FX3" s="192"/>
      <c r="FY3" s="192"/>
      <c r="FZ3" s="192"/>
      <c r="GA3" s="192"/>
      <c r="GB3" s="192"/>
      <c r="GC3" s="192"/>
      <c r="GD3" s="192"/>
      <c r="GE3" s="192"/>
      <c r="GF3" s="192"/>
      <c r="GG3" s="192"/>
      <c r="GH3" s="192"/>
      <c r="GI3" s="192"/>
      <c r="GJ3" s="192"/>
      <c r="GK3" s="192"/>
      <c r="GL3" s="192"/>
      <c r="GM3" s="192"/>
      <c r="GN3" s="192"/>
      <c r="GO3" s="192"/>
      <c r="GP3" s="192"/>
      <c r="GQ3" s="192"/>
      <c r="GR3" s="192"/>
      <c r="GS3" s="192"/>
      <c r="GT3" s="192"/>
      <c r="GU3" s="192"/>
      <c r="GV3" s="192"/>
      <c r="GW3" s="192"/>
      <c r="GX3" s="192"/>
      <c r="GY3" s="192"/>
      <c r="GZ3" s="192"/>
      <c r="HA3" s="192"/>
      <c r="HB3" s="192"/>
      <c r="HC3" s="192"/>
      <c r="HD3" s="192"/>
      <c r="HE3" s="192"/>
      <c r="HF3" s="192"/>
      <c r="HG3" s="192"/>
      <c r="HH3" s="192"/>
      <c r="HI3" s="192"/>
      <c r="HJ3" s="192"/>
      <c r="HK3" s="192"/>
      <c r="HL3" s="192"/>
      <c r="HM3" s="192"/>
      <c r="HN3" s="192"/>
      <c r="HO3" s="192"/>
      <c r="HP3" s="192"/>
      <c r="HQ3" s="192"/>
      <c r="HR3" s="192"/>
      <c r="HS3" s="192"/>
      <c r="HT3" s="192"/>
      <c r="HU3" s="192"/>
      <c r="HV3" s="192"/>
      <c r="HW3" s="192"/>
      <c r="HX3" s="192"/>
      <c r="HY3" s="192"/>
      <c r="HZ3" s="192"/>
      <c r="IA3" s="192"/>
      <c r="IB3" s="192"/>
    </row>
    <row r="4" spans="1:236" s="189" customFormat="1" x14ac:dyDescent="0.25">
      <c r="A4" s="712" t="s">
        <v>2004</v>
      </c>
      <c r="B4" s="712"/>
      <c r="C4" s="712"/>
      <c r="D4" s="712"/>
      <c r="E4" s="712"/>
      <c r="F4" s="712"/>
      <c r="G4" s="712"/>
      <c r="H4" s="712"/>
      <c r="I4" s="712"/>
      <c r="J4" s="712"/>
      <c r="K4" s="712"/>
      <c r="L4" s="712"/>
      <c r="M4" s="712"/>
      <c r="N4" s="712"/>
      <c r="O4" s="712"/>
      <c r="P4" s="712"/>
      <c r="Q4" s="712"/>
    </row>
    <row r="5" spans="1:236" x14ac:dyDescent="0.25">
      <c r="A5" s="70" t="s">
        <v>4</v>
      </c>
      <c r="B5" s="70" t="s">
        <v>5</v>
      </c>
      <c r="C5" s="465" t="s">
        <v>327</v>
      </c>
      <c r="D5" s="466"/>
      <c r="E5" s="467" t="s">
        <v>2005</v>
      </c>
      <c r="F5" s="467"/>
      <c r="G5" s="465" t="s">
        <v>668</v>
      </c>
      <c r="H5" s="466"/>
      <c r="I5" s="465" t="s">
        <v>2006</v>
      </c>
      <c r="J5" s="466"/>
      <c r="K5" s="70" t="s">
        <v>5</v>
      </c>
      <c r="L5" s="465" t="s">
        <v>327</v>
      </c>
      <c r="M5" s="466"/>
      <c r="N5" s="467" t="s">
        <v>2005</v>
      </c>
      <c r="O5" s="467"/>
      <c r="P5" s="465" t="s">
        <v>668</v>
      </c>
      <c r="Q5" s="466"/>
    </row>
    <row r="6" spans="1:236" x14ac:dyDescent="0.25">
      <c r="A6" s="445" t="s">
        <v>13</v>
      </c>
      <c r="B6" s="445" t="s">
        <v>14</v>
      </c>
      <c r="C6" s="453" t="s">
        <v>332</v>
      </c>
      <c r="D6" s="484"/>
      <c r="E6" s="453" t="s">
        <v>674</v>
      </c>
      <c r="F6" s="484"/>
      <c r="G6" s="453" t="s">
        <v>673</v>
      </c>
      <c r="H6" s="484"/>
      <c r="I6" s="453" t="s">
        <v>851</v>
      </c>
      <c r="J6" s="484"/>
      <c r="K6" s="445" t="s">
        <v>14</v>
      </c>
      <c r="L6" s="453" t="s">
        <v>332</v>
      </c>
      <c r="M6" s="484"/>
      <c r="N6" s="453" t="s">
        <v>674</v>
      </c>
      <c r="O6" s="484"/>
      <c r="P6" s="453" t="s">
        <v>673</v>
      </c>
      <c r="Q6" s="484"/>
    </row>
    <row r="7" spans="1:236" x14ac:dyDescent="0.25">
      <c r="A7" s="446"/>
      <c r="B7" s="446"/>
      <c r="C7" s="709" t="s">
        <v>22</v>
      </c>
      <c r="D7" s="709"/>
      <c r="E7" s="453" t="s">
        <v>22</v>
      </c>
      <c r="F7" s="484"/>
      <c r="G7" s="709" t="s">
        <v>22</v>
      </c>
      <c r="H7" s="709"/>
      <c r="I7" s="709" t="s">
        <v>22</v>
      </c>
      <c r="J7" s="709"/>
      <c r="K7" s="446"/>
      <c r="L7" s="709" t="s">
        <v>22</v>
      </c>
      <c r="M7" s="709"/>
      <c r="N7" s="453" t="s">
        <v>22</v>
      </c>
      <c r="O7" s="484"/>
      <c r="P7" s="709" t="s">
        <v>22</v>
      </c>
      <c r="Q7" s="709"/>
    </row>
    <row r="8" spans="1:236" x14ac:dyDescent="0.25">
      <c r="A8" s="194" t="s">
        <v>367</v>
      </c>
      <c r="B8" s="195" t="s">
        <v>158</v>
      </c>
      <c r="C8" s="196" t="s">
        <v>2354</v>
      </c>
      <c r="D8" s="443" t="s">
        <v>2353</v>
      </c>
      <c r="E8" s="197">
        <v>357</v>
      </c>
      <c r="F8" s="197">
        <f t="shared" ref="F8:F10" si="0">E8</f>
        <v>357</v>
      </c>
      <c r="G8" s="197">
        <f t="shared" ref="G8:G10" si="1">F8+1</f>
        <v>358</v>
      </c>
      <c r="H8" s="197">
        <f>G8</f>
        <v>358</v>
      </c>
      <c r="I8" s="444" t="s">
        <v>2355</v>
      </c>
      <c r="J8" s="196">
        <v>361</v>
      </c>
      <c r="K8" s="198" t="s">
        <v>156</v>
      </c>
      <c r="L8" s="196">
        <f>J8+3</f>
        <v>364</v>
      </c>
      <c r="M8" s="196">
        <f>L8+1</f>
        <v>365</v>
      </c>
      <c r="N8" s="196">
        <f>M8+1</f>
        <v>366</v>
      </c>
      <c r="O8" s="196">
        <f>N8</f>
        <v>366</v>
      </c>
      <c r="P8" s="196">
        <f>O8+1</f>
        <v>367</v>
      </c>
      <c r="Q8" s="196">
        <f>P8</f>
        <v>367</v>
      </c>
      <c r="R8" s="199"/>
      <c r="S8" s="199"/>
    </row>
    <row r="9" spans="1:236" x14ac:dyDescent="0.25">
      <c r="A9" s="194" t="s">
        <v>367</v>
      </c>
      <c r="B9" s="195" t="s">
        <v>161</v>
      </c>
      <c r="C9" s="196">
        <v>364</v>
      </c>
      <c r="D9" s="197">
        <f t="shared" ref="D9:E9" si="2">C9+1</f>
        <v>365</v>
      </c>
      <c r="E9" s="197">
        <f t="shared" si="2"/>
        <v>366</v>
      </c>
      <c r="F9" s="197">
        <f t="shared" si="0"/>
        <v>366</v>
      </c>
      <c r="G9" s="197">
        <f t="shared" si="1"/>
        <v>367</v>
      </c>
      <c r="H9" s="197">
        <f t="shared" ref="H9:H10" si="3">G9</f>
        <v>367</v>
      </c>
      <c r="I9" s="196">
        <f t="shared" ref="I9:I10" si="4">H9+3</f>
        <v>370</v>
      </c>
      <c r="J9" s="196">
        <f t="shared" ref="J9:J10" si="5">I9</f>
        <v>370</v>
      </c>
      <c r="K9" s="198" t="s">
        <v>159</v>
      </c>
      <c r="L9" s="196">
        <f t="shared" ref="L9:L10" si="6">J9+3</f>
        <v>373</v>
      </c>
      <c r="M9" s="196">
        <f t="shared" ref="M9:N9" si="7">L9+1</f>
        <v>374</v>
      </c>
      <c r="N9" s="196">
        <f t="shared" si="7"/>
        <v>375</v>
      </c>
      <c r="O9" s="196">
        <f t="shared" ref="O9:O10" si="8">N9</f>
        <v>375</v>
      </c>
      <c r="P9" s="196">
        <f t="shared" ref="P9:P10" si="9">O9+1</f>
        <v>376</v>
      </c>
      <c r="Q9" s="196">
        <f t="shared" ref="Q9:Q10" si="10">P9</f>
        <v>376</v>
      </c>
      <c r="R9" s="199"/>
      <c r="S9" s="199"/>
    </row>
    <row r="10" spans="1:236" x14ac:dyDescent="0.25">
      <c r="A10" s="194" t="s">
        <v>367</v>
      </c>
      <c r="B10" s="195" t="s">
        <v>234</v>
      </c>
      <c r="C10" s="196">
        <v>373</v>
      </c>
      <c r="D10" s="197">
        <f t="shared" ref="D10:E10" si="11">C10+1</f>
        <v>374</v>
      </c>
      <c r="E10" s="197">
        <f t="shared" si="11"/>
        <v>375</v>
      </c>
      <c r="F10" s="197">
        <f t="shared" si="0"/>
        <v>375</v>
      </c>
      <c r="G10" s="197">
        <f t="shared" si="1"/>
        <v>376</v>
      </c>
      <c r="H10" s="197">
        <f t="shared" si="3"/>
        <v>376</v>
      </c>
      <c r="I10" s="196">
        <f t="shared" si="4"/>
        <v>379</v>
      </c>
      <c r="J10" s="196">
        <f t="shared" si="5"/>
        <v>379</v>
      </c>
      <c r="K10" s="198" t="s">
        <v>232</v>
      </c>
      <c r="L10" s="196">
        <f t="shared" si="6"/>
        <v>382</v>
      </c>
      <c r="M10" s="196">
        <f t="shared" ref="M10:N10" si="12">L10+1</f>
        <v>383</v>
      </c>
      <c r="N10" s="196">
        <f t="shared" si="12"/>
        <v>384</v>
      </c>
      <c r="O10" s="196">
        <f t="shared" si="8"/>
        <v>384</v>
      </c>
      <c r="P10" s="196">
        <f t="shared" si="9"/>
        <v>385</v>
      </c>
      <c r="Q10" s="196">
        <f t="shared" si="10"/>
        <v>385</v>
      </c>
      <c r="R10" s="199"/>
      <c r="S10" s="199"/>
    </row>
    <row r="12" spans="1:236" x14ac:dyDescent="0.25">
      <c r="A12" s="200" t="s">
        <v>247</v>
      </c>
      <c r="B12" s="703" t="s">
        <v>2007</v>
      </c>
      <c r="C12" s="703"/>
      <c r="D12" s="703"/>
      <c r="E12" s="703"/>
      <c r="F12" s="703"/>
      <c r="G12" s="703"/>
      <c r="H12" s="703"/>
      <c r="I12" s="703"/>
      <c r="J12" s="703"/>
      <c r="K12" s="703"/>
      <c r="L12" s="703"/>
      <c r="M12" s="703"/>
      <c r="N12" s="703"/>
      <c r="O12" s="189"/>
    </row>
    <row r="13" spans="1:236" customFormat="1" x14ac:dyDescent="0.25">
      <c r="A13" s="33" t="s">
        <v>566</v>
      </c>
      <c r="B13" s="448" t="s">
        <v>2008</v>
      </c>
      <c r="C13" s="449"/>
      <c r="D13" s="449"/>
      <c r="E13" s="449"/>
      <c r="F13" s="449"/>
      <c r="G13" s="449"/>
      <c r="H13" s="449"/>
      <c r="I13" s="449"/>
      <c r="J13" s="449"/>
      <c r="K13" s="449"/>
      <c r="L13" s="449"/>
      <c r="M13" s="449"/>
      <c r="N13" s="450"/>
    </row>
    <row r="14" spans="1:236" x14ac:dyDescent="0.25">
      <c r="A14" s="201" t="s">
        <v>758</v>
      </c>
      <c r="B14" s="704" t="s">
        <v>2009</v>
      </c>
      <c r="C14" s="704"/>
      <c r="D14" s="704"/>
      <c r="E14" s="704"/>
      <c r="F14" s="704"/>
      <c r="G14" s="704"/>
      <c r="H14" s="704"/>
      <c r="I14" s="704"/>
      <c r="J14" s="704"/>
      <c r="K14" s="704"/>
      <c r="L14" s="704"/>
      <c r="M14" s="704"/>
      <c r="N14" s="704"/>
      <c r="O14" s="189"/>
    </row>
    <row r="15" spans="1:236" x14ac:dyDescent="0.25">
      <c r="A15" s="201" t="s">
        <v>755</v>
      </c>
      <c r="B15" s="705" t="s">
        <v>2337</v>
      </c>
      <c r="C15" s="706"/>
      <c r="D15" s="706"/>
      <c r="E15" s="706"/>
      <c r="F15" s="706"/>
      <c r="G15" s="706"/>
      <c r="H15" s="706"/>
      <c r="I15" s="706"/>
      <c r="J15" s="706"/>
      <c r="K15" s="706"/>
      <c r="L15" s="706"/>
      <c r="M15" s="706"/>
      <c r="N15" s="707"/>
      <c r="O15" s="189"/>
      <c r="P15" s="189"/>
      <c r="Q15" s="189"/>
    </row>
    <row r="16" spans="1:236" x14ac:dyDescent="0.25">
      <c r="A16" s="201" t="s">
        <v>2010</v>
      </c>
      <c r="B16" s="708" t="s">
        <v>2011</v>
      </c>
      <c r="C16" s="708"/>
      <c r="D16" s="708"/>
      <c r="E16" s="708"/>
      <c r="F16" s="708"/>
      <c r="G16" s="708"/>
      <c r="H16" s="708"/>
      <c r="I16" s="708"/>
      <c r="J16" s="708"/>
      <c r="K16" s="708"/>
      <c r="L16" s="708"/>
      <c r="M16" s="708"/>
      <c r="N16" s="708"/>
      <c r="O16" s="192"/>
      <c r="Q16"/>
      <c r="R16"/>
      <c r="S16" s="192"/>
      <c r="T16" s="192"/>
      <c r="U16" s="192"/>
      <c r="V16" s="192"/>
      <c r="W16" s="192"/>
    </row>
    <row r="17" spans="17:18" x14ac:dyDescent="0.25">
      <c r="Q17"/>
      <c r="R17"/>
    </row>
    <row r="18" spans="17:18" x14ac:dyDescent="0.25">
      <c r="Q18"/>
      <c r="R18"/>
    </row>
  </sheetData>
  <mergeCells count="32">
    <mergeCell ref="B1:U1"/>
    <mergeCell ref="B2:U2"/>
    <mergeCell ref="A4:Q4"/>
    <mergeCell ref="C5:D5"/>
    <mergeCell ref="E5:F5"/>
    <mergeCell ref="G5:H5"/>
    <mergeCell ref="I5:J5"/>
    <mergeCell ref="L5:M5"/>
    <mergeCell ref="N5:O5"/>
    <mergeCell ref="P5:Q5"/>
    <mergeCell ref="B14:N14"/>
    <mergeCell ref="B15:N15"/>
    <mergeCell ref="B16:N16"/>
    <mergeCell ref="N6:O6"/>
    <mergeCell ref="P6:Q6"/>
    <mergeCell ref="C7:D7"/>
    <mergeCell ref="E7:F7"/>
    <mergeCell ref="G7:H7"/>
    <mergeCell ref="I7:J7"/>
    <mergeCell ref="L7:M7"/>
    <mergeCell ref="N7:O7"/>
    <mergeCell ref="P7:Q7"/>
    <mergeCell ref="C6:D6"/>
    <mergeCell ref="E6:F6"/>
    <mergeCell ref="G6:H6"/>
    <mergeCell ref="I6:J6"/>
    <mergeCell ref="A6:A7"/>
    <mergeCell ref="B6:B7"/>
    <mergeCell ref="K6:K7"/>
    <mergeCell ref="B12:N12"/>
    <mergeCell ref="B13:N13"/>
    <mergeCell ref="L6:M6"/>
  </mergeCells>
  <phoneticPr fontId="91" type="noConversion"/>
  <pageMargins left="0.7" right="0.7" top="0.75" bottom="0.75" header="0.3" footer="0.3"/>
  <pageSetup paperSize="9" orientation="portrait" verticalDpi="1200"/>
  <ignoredErrors>
    <ignoredError sqref="F9:F10 I9:I10" formula="1"/>
  </ignoredError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II82"/>
  <sheetViews>
    <sheetView topLeftCell="A49" workbookViewId="0">
      <selection activeCell="A73" sqref="A72:XFD73"/>
    </sheetView>
  </sheetViews>
  <sheetFormatPr defaultColWidth="8.59765625" defaultRowHeight="15.6" x14ac:dyDescent="0.25"/>
  <cols>
    <col min="1" max="1" width="19" style="69" customWidth="1"/>
    <col min="2" max="5" width="8.59765625" style="69" customWidth="1"/>
    <col min="6" max="6" width="7.59765625" style="69" customWidth="1"/>
    <col min="7" max="7" width="8.59765625" style="69" customWidth="1"/>
    <col min="8" max="8" width="8.09765625" style="69" customWidth="1"/>
    <col min="9" max="12" width="8.59765625" style="69" customWidth="1"/>
    <col min="13" max="13" width="8" style="69" customWidth="1"/>
    <col min="14" max="15" width="7.09765625" style="69" customWidth="1"/>
    <col min="16" max="16" width="9.59765625" style="69" customWidth="1"/>
    <col min="17" max="17" width="10.19921875" style="69" customWidth="1"/>
    <col min="18" max="18" width="9.19921875" style="69" customWidth="1"/>
    <col min="19" max="19" width="7.59765625" style="69" customWidth="1"/>
    <col min="20" max="20" width="8" style="69" customWidth="1"/>
    <col min="21" max="22" width="7.59765625" style="69" customWidth="1"/>
    <col min="23" max="23" width="11.5" style="69" customWidth="1"/>
    <col min="24" max="16384" width="8.59765625" style="69"/>
  </cols>
  <sheetData>
    <row r="1" spans="1:243" customFormat="1" ht="44.85" customHeight="1" x14ac:dyDescent="0.25">
      <c r="B1" s="534" t="s">
        <v>0</v>
      </c>
      <c r="C1" s="534"/>
      <c r="D1" s="534"/>
      <c r="E1" s="534"/>
      <c r="F1" s="534"/>
      <c r="G1" s="534"/>
      <c r="H1" s="534"/>
      <c r="I1" s="534"/>
      <c r="J1" s="534"/>
      <c r="K1" s="534"/>
      <c r="L1" s="534"/>
      <c r="M1" s="534"/>
      <c r="N1" s="534"/>
      <c r="O1" s="534"/>
      <c r="P1" s="534"/>
      <c r="Q1" s="534"/>
      <c r="R1" s="534"/>
      <c r="S1" s="534"/>
    </row>
    <row r="2" spans="1:243" customFormat="1" ht="17.399999999999999" x14ac:dyDescent="0.25">
      <c r="B2" s="535" t="s">
        <v>1</v>
      </c>
      <c r="C2" s="535"/>
      <c r="D2" s="535"/>
      <c r="E2" s="535"/>
      <c r="F2" s="535"/>
      <c r="G2" s="535"/>
      <c r="H2" s="535"/>
      <c r="I2" s="535"/>
      <c r="J2" s="535"/>
      <c r="K2" s="535"/>
      <c r="L2" s="535"/>
      <c r="M2" s="535"/>
      <c r="N2" s="535"/>
      <c r="O2" s="535"/>
      <c r="P2" s="535"/>
      <c r="Q2" s="535"/>
      <c r="R2" s="535"/>
      <c r="S2" s="535"/>
    </row>
    <row r="3" spans="1:243" customFormat="1" x14ac:dyDescent="0.25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</row>
    <row r="4" spans="1:243" customFormat="1" hidden="1" x14ac:dyDescent="0.25">
      <c r="A4" s="581" t="s">
        <v>2012</v>
      </c>
      <c r="B4" s="581"/>
      <c r="C4" s="581"/>
      <c r="D4" s="581"/>
      <c r="E4" s="581"/>
      <c r="F4" s="581"/>
      <c r="G4" s="581"/>
      <c r="H4" s="581"/>
      <c r="I4" s="581"/>
      <c r="J4" s="581"/>
      <c r="K4" s="581"/>
      <c r="L4" s="581"/>
      <c r="M4" s="581"/>
      <c r="N4" s="581"/>
      <c r="O4" s="581"/>
      <c r="P4" s="581"/>
      <c r="Q4" s="581"/>
    </row>
    <row r="5" spans="1:243" ht="15" hidden="1" customHeight="1" x14ac:dyDescent="0.25">
      <c r="A5" s="9" t="s">
        <v>4</v>
      </c>
      <c r="B5" s="9" t="s">
        <v>5</v>
      </c>
      <c r="C5" s="680" t="s">
        <v>2013</v>
      </c>
      <c r="D5" s="681"/>
      <c r="E5" s="680" t="s">
        <v>668</v>
      </c>
      <c r="F5" s="681"/>
      <c r="G5" s="587" t="s">
        <v>327</v>
      </c>
      <c r="H5" s="588"/>
      <c r="I5" s="587" t="s">
        <v>1800</v>
      </c>
      <c r="J5" s="588"/>
      <c r="K5" s="11" t="s">
        <v>5</v>
      </c>
      <c r="L5" s="680" t="s">
        <v>2013</v>
      </c>
      <c r="M5" s="681"/>
      <c r="N5" s="680" t="s">
        <v>668</v>
      </c>
      <c r="O5" s="681"/>
      <c r="P5" s="587" t="s">
        <v>327</v>
      </c>
      <c r="Q5" s="588"/>
    </row>
    <row r="6" spans="1:243" ht="15" hidden="1" customHeight="1" x14ac:dyDescent="0.25">
      <c r="A6" s="10" t="s">
        <v>13</v>
      </c>
      <c r="B6" s="10" t="s">
        <v>14</v>
      </c>
      <c r="C6" s="453" t="s">
        <v>2014</v>
      </c>
      <c r="D6" s="484"/>
      <c r="E6" s="453" t="s">
        <v>2015</v>
      </c>
      <c r="F6" s="484"/>
      <c r="G6" s="486" t="s">
        <v>2016</v>
      </c>
      <c r="H6" s="566"/>
      <c r="I6" s="486" t="s">
        <v>2017</v>
      </c>
      <c r="J6" s="566"/>
      <c r="K6" s="10" t="s">
        <v>14</v>
      </c>
      <c r="L6" s="453" t="s">
        <v>2014</v>
      </c>
      <c r="M6" s="484"/>
      <c r="N6" s="453" t="s">
        <v>2015</v>
      </c>
      <c r="O6" s="484"/>
      <c r="P6" s="486" t="s">
        <v>2016</v>
      </c>
      <c r="Q6" s="566"/>
    </row>
    <row r="7" spans="1:243" ht="15" hidden="1" customHeight="1" x14ac:dyDescent="0.25">
      <c r="A7" s="14"/>
      <c r="B7" s="71"/>
      <c r="C7" s="453" t="s">
        <v>22</v>
      </c>
      <c r="D7" s="484"/>
      <c r="E7" s="453" t="s">
        <v>22</v>
      </c>
      <c r="F7" s="484"/>
      <c r="G7" s="453" t="s">
        <v>22</v>
      </c>
      <c r="H7" s="484"/>
      <c r="I7" s="453" t="s">
        <v>22</v>
      </c>
      <c r="J7" s="484"/>
      <c r="K7" s="10"/>
      <c r="L7" s="453" t="s">
        <v>22</v>
      </c>
      <c r="M7" s="484"/>
      <c r="N7" s="453" t="s">
        <v>22</v>
      </c>
      <c r="O7" s="484"/>
      <c r="P7" s="453" t="s">
        <v>22</v>
      </c>
      <c r="Q7" s="484"/>
    </row>
    <row r="8" spans="1:243" ht="26.1" hidden="1" customHeight="1" x14ac:dyDescent="0.25">
      <c r="A8" s="14"/>
      <c r="B8" s="115"/>
      <c r="C8" s="17" t="s">
        <v>2018</v>
      </c>
      <c r="D8" s="17" t="s">
        <v>2019</v>
      </c>
      <c r="E8" s="17" t="s">
        <v>2020</v>
      </c>
      <c r="F8" s="17" t="s">
        <v>2021</v>
      </c>
      <c r="G8" s="17" t="s">
        <v>2022</v>
      </c>
      <c r="H8" s="17" t="s">
        <v>2023</v>
      </c>
      <c r="I8" s="17" t="s">
        <v>2024</v>
      </c>
      <c r="J8" s="17" t="s">
        <v>2025</v>
      </c>
      <c r="K8" s="14"/>
      <c r="L8" s="17" t="s">
        <v>2018</v>
      </c>
      <c r="M8" s="17" t="s">
        <v>2019</v>
      </c>
      <c r="N8" s="17" t="s">
        <v>2020</v>
      </c>
      <c r="O8" s="17" t="s">
        <v>2021</v>
      </c>
      <c r="P8" s="17" t="s">
        <v>2022</v>
      </c>
      <c r="Q8" s="17" t="s">
        <v>2023</v>
      </c>
    </row>
    <row r="9" spans="1:243" ht="15" hidden="1" customHeight="1" x14ac:dyDescent="0.25">
      <c r="A9" s="28" t="s">
        <v>419</v>
      </c>
      <c r="B9" s="118"/>
      <c r="C9" s="174"/>
      <c r="D9" s="174"/>
      <c r="E9" s="56"/>
      <c r="F9" s="75"/>
      <c r="G9" s="716"/>
      <c r="H9" s="717"/>
      <c r="I9" s="519" t="s">
        <v>2026</v>
      </c>
      <c r="J9" s="520"/>
      <c r="K9" s="120" t="s">
        <v>379</v>
      </c>
      <c r="L9" s="519" t="s">
        <v>2027</v>
      </c>
      <c r="M9" s="520"/>
      <c r="N9" s="175" t="s">
        <v>2028</v>
      </c>
      <c r="O9" s="56">
        <v>45605</v>
      </c>
      <c r="P9" s="84">
        <f t="shared" ref="P9:P15" si="0">O9+1</f>
        <v>45606</v>
      </c>
      <c r="Q9" s="84">
        <f t="shared" ref="Q9:Q15" si="1">P9+1</f>
        <v>45607</v>
      </c>
    </row>
    <row r="10" spans="1:243" ht="15" hidden="1" customHeight="1" x14ac:dyDescent="0.25">
      <c r="A10" s="28" t="s">
        <v>419</v>
      </c>
      <c r="B10" s="118" t="s">
        <v>1566</v>
      </c>
      <c r="C10" s="519" t="s">
        <v>2027</v>
      </c>
      <c r="D10" s="520"/>
      <c r="E10" s="175" t="s">
        <v>2028</v>
      </c>
      <c r="F10" s="56">
        <v>45605</v>
      </c>
      <c r="G10" s="84">
        <f>F10+2</f>
        <v>45607</v>
      </c>
      <c r="H10" s="84">
        <f t="shared" ref="H10:H16" si="2">G10+1</f>
        <v>45608</v>
      </c>
      <c r="I10" s="41">
        <f>H10+5</f>
        <v>45613</v>
      </c>
      <c r="J10" s="41">
        <f t="shared" ref="J10:J16" si="3">I10+1</f>
        <v>45614</v>
      </c>
      <c r="K10" s="120" t="s">
        <v>1567</v>
      </c>
      <c r="L10" s="24" t="s">
        <v>40</v>
      </c>
      <c r="M10" s="24" t="s">
        <v>40</v>
      </c>
      <c r="N10" s="56">
        <v>45616</v>
      </c>
      <c r="O10" s="75">
        <f t="shared" ref="O10:O15" si="4">N10</f>
        <v>45616</v>
      </c>
      <c r="P10" s="84">
        <f t="shared" si="0"/>
        <v>45617</v>
      </c>
      <c r="Q10" s="84">
        <f t="shared" si="1"/>
        <v>45618</v>
      </c>
    </row>
    <row r="11" spans="1:243" ht="15" hidden="1" customHeight="1" x14ac:dyDescent="0.25">
      <c r="A11" s="28" t="s">
        <v>419</v>
      </c>
      <c r="B11" s="118" t="s">
        <v>1569</v>
      </c>
      <c r="C11" s="24" t="s">
        <v>40</v>
      </c>
      <c r="D11" s="24" t="s">
        <v>40</v>
      </c>
      <c r="E11" s="56">
        <v>45616</v>
      </c>
      <c r="F11" s="75">
        <f t="shared" ref="F11:F16" si="5">E11</f>
        <v>45616</v>
      </c>
      <c r="G11" s="84">
        <f t="shared" ref="G11:G16" si="6">F11+1</f>
        <v>45617</v>
      </c>
      <c r="H11" s="84">
        <f t="shared" si="2"/>
        <v>45618</v>
      </c>
      <c r="I11" s="56">
        <v>45627</v>
      </c>
      <c r="J11" s="75">
        <f t="shared" si="3"/>
        <v>45628</v>
      </c>
      <c r="K11" s="120" t="s">
        <v>1130</v>
      </c>
      <c r="L11" s="24" t="s">
        <v>40</v>
      </c>
      <c r="M11" s="24" t="s">
        <v>40</v>
      </c>
      <c r="N11" s="56">
        <f t="shared" ref="N11:N15" si="7">J11+2</f>
        <v>45630</v>
      </c>
      <c r="O11" s="75">
        <f t="shared" si="4"/>
        <v>45630</v>
      </c>
      <c r="P11" s="84">
        <f t="shared" si="0"/>
        <v>45631</v>
      </c>
      <c r="Q11" s="84">
        <f t="shared" si="1"/>
        <v>45632</v>
      </c>
    </row>
    <row r="12" spans="1:243" ht="15" hidden="1" customHeight="1" x14ac:dyDescent="0.25">
      <c r="A12" s="28" t="s">
        <v>419</v>
      </c>
      <c r="B12" s="118" t="s">
        <v>1570</v>
      </c>
      <c r="C12" s="24" t="s">
        <v>40</v>
      </c>
      <c r="D12" s="24" t="s">
        <v>40</v>
      </c>
      <c r="E12" s="56">
        <v>45630</v>
      </c>
      <c r="F12" s="75">
        <f t="shared" si="5"/>
        <v>45630</v>
      </c>
      <c r="G12" s="84">
        <f t="shared" si="6"/>
        <v>45631</v>
      </c>
      <c r="H12" s="84">
        <f t="shared" si="2"/>
        <v>45632</v>
      </c>
      <c r="I12" s="41">
        <f>H12+2</f>
        <v>45634</v>
      </c>
      <c r="J12" s="41">
        <f t="shared" si="3"/>
        <v>45635</v>
      </c>
      <c r="K12" s="120" t="s">
        <v>1571</v>
      </c>
      <c r="L12" s="24" t="s">
        <v>40</v>
      </c>
      <c r="M12" s="24" t="s">
        <v>40</v>
      </c>
      <c r="N12" s="56">
        <f t="shared" si="7"/>
        <v>45637</v>
      </c>
      <c r="O12" s="75">
        <f t="shared" si="4"/>
        <v>45637</v>
      </c>
      <c r="P12" s="84">
        <f t="shared" si="0"/>
        <v>45638</v>
      </c>
      <c r="Q12" s="84">
        <f t="shared" si="1"/>
        <v>45639</v>
      </c>
    </row>
    <row r="13" spans="1:243" ht="15" hidden="1" customHeight="1" x14ac:dyDescent="0.25">
      <c r="A13" s="28" t="s">
        <v>419</v>
      </c>
      <c r="B13" s="118" t="s">
        <v>1573</v>
      </c>
      <c r="C13" s="24" t="s">
        <v>40</v>
      </c>
      <c r="D13" s="24" t="s">
        <v>40</v>
      </c>
      <c r="E13" s="56">
        <v>45637</v>
      </c>
      <c r="F13" s="75">
        <f t="shared" si="5"/>
        <v>45637</v>
      </c>
      <c r="G13" s="84">
        <f t="shared" si="6"/>
        <v>45638</v>
      </c>
      <c r="H13" s="84">
        <f t="shared" si="2"/>
        <v>45639</v>
      </c>
      <c r="I13" s="56">
        <v>45641</v>
      </c>
      <c r="J13" s="41">
        <f t="shared" si="3"/>
        <v>45642</v>
      </c>
      <c r="K13" s="120" t="s">
        <v>1574</v>
      </c>
      <c r="L13" s="24" t="s">
        <v>40</v>
      </c>
      <c r="M13" s="24" t="s">
        <v>40</v>
      </c>
      <c r="N13" s="37">
        <v>45658</v>
      </c>
      <c r="O13" s="75">
        <f t="shared" si="4"/>
        <v>45658</v>
      </c>
      <c r="P13" s="84">
        <f t="shared" si="0"/>
        <v>45659</v>
      </c>
      <c r="Q13" s="84">
        <f t="shared" si="1"/>
        <v>45660</v>
      </c>
    </row>
    <row r="14" spans="1:243" ht="15" hidden="1" customHeight="1" x14ac:dyDescent="0.25">
      <c r="A14" s="28" t="s">
        <v>419</v>
      </c>
      <c r="B14" s="176" t="s">
        <v>1575</v>
      </c>
      <c r="C14" s="24" t="s">
        <v>40</v>
      </c>
      <c r="D14" s="24" t="s">
        <v>40</v>
      </c>
      <c r="E14" s="37">
        <v>45658</v>
      </c>
      <c r="F14" s="75">
        <f t="shared" si="5"/>
        <v>45658</v>
      </c>
      <c r="G14" s="84">
        <f t="shared" si="6"/>
        <v>45659</v>
      </c>
      <c r="H14" s="84">
        <f t="shared" si="2"/>
        <v>45660</v>
      </c>
      <c r="I14" s="56">
        <f>H14+2</f>
        <v>45662</v>
      </c>
      <c r="J14" s="41">
        <f t="shared" si="3"/>
        <v>45663</v>
      </c>
      <c r="K14" s="177" t="s">
        <v>1576</v>
      </c>
      <c r="L14" s="24" t="s">
        <v>40</v>
      </c>
      <c r="M14" s="24" t="s">
        <v>40</v>
      </c>
      <c r="N14" s="56">
        <f t="shared" si="7"/>
        <v>45665</v>
      </c>
      <c r="O14" s="75">
        <f t="shared" si="4"/>
        <v>45665</v>
      </c>
      <c r="P14" s="84">
        <f t="shared" si="0"/>
        <v>45666</v>
      </c>
      <c r="Q14" s="84">
        <f t="shared" si="1"/>
        <v>45667</v>
      </c>
    </row>
    <row r="15" spans="1:243" ht="15" hidden="1" customHeight="1" x14ac:dyDescent="0.25">
      <c r="A15" s="28" t="s">
        <v>419</v>
      </c>
      <c r="B15" s="150" t="s">
        <v>873</v>
      </c>
      <c r="C15" s="24" t="s">
        <v>40</v>
      </c>
      <c r="D15" s="24" t="s">
        <v>40</v>
      </c>
      <c r="E15" s="37">
        <v>45665</v>
      </c>
      <c r="F15" s="75">
        <f t="shared" si="5"/>
        <v>45665</v>
      </c>
      <c r="G15" s="84">
        <f t="shared" si="6"/>
        <v>45666</v>
      </c>
      <c r="H15" s="84">
        <f t="shared" si="2"/>
        <v>45667</v>
      </c>
      <c r="I15" s="37">
        <v>45680</v>
      </c>
      <c r="J15" s="41">
        <f t="shared" si="3"/>
        <v>45681</v>
      </c>
      <c r="K15" s="120" t="s">
        <v>874</v>
      </c>
      <c r="L15" s="24" t="s">
        <v>40</v>
      </c>
      <c r="M15" s="24" t="s">
        <v>40</v>
      </c>
      <c r="N15" s="56">
        <f t="shared" si="7"/>
        <v>45683</v>
      </c>
      <c r="O15" s="75">
        <f t="shared" si="4"/>
        <v>45683</v>
      </c>
      <c r="P15" s="84">
        <f t="shared" si="0"/>
        <v>45684</v>
      </c>
      <c r="Q15" s="84">
        <f t="shared" si="1"/>
        <v>45685</v>
      </c>
    </row>
    <row r="16" spans="1:243" ht="15" hidden="1" customHeight="1" x14ac:dyDescent="0.25">
      <c r="A16" s="28" t="s">
        <v>419</v>
      </c>
      <c r="B16" s="150" t="s">
        <v>875</v>
      </c>
      <c r="C16" s="24" t="s">
        <v>40</v>
      </c>
      <c r="D16" s="24" t="s">
        <v>40</v>
      </c>
      <c r="E16" s="37">
        <v>45683</v>
      </c>
      <c r="F16" s="75">
        <f t="shared" si="5"/>
        <v>45683</v>
      </c>
      <c r="G16" s="84">
        <f t="shared" si="6"/>
        <v>45684</v>
      </c>
      <c r="H16" s="84">
        <f t="shared" si="2"/>
        <v>45685</v>
      </c>
      <c r="I16" s="37">
        <v>45690</v>
      </c>
      <c r="J16" s="41">
        <f t="shared" si="3"/>
        <v>45691</v>
      </c>
      <c r="K16" s="120" t="s">
        <v>876</v>
      </c>
      <c r="L16" s="24" t="s">
        <v>40</v>
      </c>
      <c r="M16" s="24" t="s">
        <v>40</v>
      </c>
      <c r="N16" s="24" t="s">
        <v>40</v>
      </c>
      <c r="O16" s="24" t="s">
        <v>40</v>
      </c>
      <c r="P16" s="37">
        <v>45693</v>
      </c>
      <c r="Q16" s="178" t="s">
        <v>167</v>
      </c>
    </row>
    <row r="17" spans="1:18" ht="15" hidden="1" customHeight="1" x14ac:dyDescent="0.25">
      <c r="A17" s="28" t="s">
        <v>419</v>
      </c>
      <c r="B17" s="150" t="s">
        <v>878</v>
      </c>
      <c r="C17" s="676" t="s">
        <v>295</v>
      </c>
      <c r="D17" s="718"/>
      <c r="E17" s="718"/>
      <c r="F17" s="718"/>
      <c r="G17" s="718"/>
      <c r="H17" s="718"/>
      <c r="I17" s="718"/>
      <c r="J17" s="677"/>
      <c r="K17" s="120" t="s">
        <v>879</v>
      </c>
      <c r="L17" s="676" t="s">
        <v>295</v>
      </c>
      <c r="M17" s="718"/>
      <c r="N17" s="718"/>
      <c r="O17" s="718"/>
      <c r="P17" s="718"/>
      <c r="Q17" s="677"/>
    </row>
    <row r="18" spans="1:18" ht="15" hidden="1" customHeight="1" x14ac:dyDescent="0.25">
      <c r="A18" s="28" t="s">
        <v>419</v>
      </c>
      <c r="B18" s="151" t="s">
        <v>880</v>
      </c>
      <c r="C18" s="574" t="s">
        <v>2029</v>
      </c>
      <c r="D18" s="576"/>
      <c r="E18" s="455" t="s">
        <v>2030</v>
      </c>
      <c r="F18" s="456"/>
      <c r="G18" s="455" t="s">
        <v>2031</v>
      </c>
      <c r="H18" s="456"/>
      <c r="I18" s="37">
        <v>45707</v>
      </c>
      <c r="J18" s="84">
        <f>I18+1</f>
        <v>45708</v>
      </c>
      <c r="K18" s="120" t="s">
        <v>881</v>
      </c>
      <c r="L18" s="24" t="s">
        <v>40</v>
      </c>
      <c r="M18" s="24" t="s">
        <v>40</v>
      </c>
      <c r="N18" s="37">
        <v>45710</v>
      </c>
      <c r="O18" s="84">
        <f>N18</f>
        <v>45710</v>
      </c>
      <c r="P18" s="84">
        <f>O18+1</f>
        <v>45711</v>
      </c>
      <c r="Q18" s="84">
        <f>P18+1</f>
        <v>45712</v>
      </c>
    </row>
    <row r="19" spans="1:18" ht="15" hidden="1" customHeight="1" x14ac:dyDescent="0.25">
      <c r="A19" s="28" t="s">
        <v>419</v>
      </c>
      <c r="B19" s="151" t="s">
        <v>882</v>
      </c>
      <c r="C19" s="24" t="s">
        <v>40</v>
      </c>
      <c r="D19" s="24" t="s">
        <v>40</v>
      </c>
      <c r="E19" s="37">
        <v>45710</v>
      </c>
      <c r="F19" s="84">
        <f>E19</f>
        <v>45710</v>
      </c>
      <c r="G19" s="84">
        <f>F19+1</f>
        <v>45711</v>
      </c>
      <c r="H19" s="84">
        <f>G19</f>
        <v>45711</v>
      </c>
      <c r="I19" s="37">
        <v>45713</v>
      </c>
      <c r="J19" s="84">
        <f>I19</f>
        <v>45713</v>
      </c>
      <c r="K19" s="120" t="s">
        <v>883</v>
      </c>
      <c r="L19" s="519" t="s">
        <v>420</v>
      </c>
      <c r="M19" s="520"/>
      <c r="N19" s="519" t="s">
        <v>2032</v>
      </c>
      <c r="O19" s="520"/>
      <c r="P19" s="519" t="s">
        <v>2033</v>
      </c>
      <c r="Q19" s="520"/>
      <c r="R19" s="179" t="s">
        <v>717</v>
      </c>
    </row>
    <row r="20" spans="1:18" ht="15" hidden="1" customHeight="1" x14ac:dyDescent="0.25">
      <c r="A20" s="28" t="s">
        <v>367</v>
      </c>
      <c r="B20" s="151" t="s">
        <v>880</v>
      </c>
      <c r="C20" s="24" t="s">
        <v>40</v>
      </c>
      <c r="D20" s="24" t="s">
        <v>40</v>
      </c>
      <c r="E20" s="37">
        <v>45723</v>
      </c>
      <c r="F20" s="84">
        <f>E20</f>
        <v>45723</v>
      </c>
      <c r="G20" s="84">
        <f>F20+1</f>
        <v>45724</v>
      </c>
      <c r="H20" s="84">
        <f>G20</f>
        <v>45724</v>
      </c>
      <c r="I20" s="37">
        <v>45725</v>
      </c>
      <c r="J20" s="84">
        <f>I20+1</f>
        <v>45726</v>
      </c>
      <c r="K20" s="120" t="s">
        <v>881</v>
      </c>
      <c r="L20" s="519" t="s">
        <v>430</v>
      </c>
      <c r="M20" s="520"/>
      <c r="N20" s="519" t="s">
        <v>431</v>
      </c>
      <c r="O20" s="520"/>
      <c r="P20" s="519" t="s">
        <v>2034</v>
      </c>
      <c r="Q20" s="520"/>
      <c r="R20" s="180" t="s">
        <v>717</v>
      </c>
    </row>
    <row r="21" spans="1:18" ht="15" hidden="1" customHeight="1" x14ac:dyDescent="0.25">
      <c r="A21" s="28" t="s">
        <v>419</v>
      </c>
      <c r="B21" s="181" t="s">
        <v>900</v>
      </c>
      <c r="C21" s="182" t="s">
        <v>421</v>
      </c>
      <c r="D21" s="183" t="s">
        <v>2035</v>
      </c>
      <c r="E21" s="37">
        <v>45729</v>
      </c>
      <c r="F21" s="84">
        <f>E21</f>
        <v>45729</v>
      </c>
      <c r="G21" s="84">
        <f>F21+1</f>
        <v>45730</v>
      </c>
      <c r="H21" s="84">
        <f>G21</f>
        <v>45730</v>
      </c>
      <c r="I21" s="37">
        <v>45732</v>
      </c>
      <c r="J21" s="84">
        <f>I21+1</f>
        <v>45733</v>
      </c>
      <c r="K21" s="177" t="s">
        <v>1582</v>
      </c>
      <c r="L21" s="24" t="s">
        <v>40</v>
      </c>
      <c r="M21" s="24" t="s">
        <v>40</v>
      </c>
      <c r="N21" s="37">
        <f>J21+2</f>
        <v>45735</v>
      </c>
      <c r="O21" s="84">
        <f>N21</f>
        <v>45735</v>
      </c>
      <c r="P21" s="84">
        <f t="shared" ref="P21:Q23" si="8">O21+1</f>
        <v>45736</v>
      </c>
      <c r="Q21" s="84">
        <f t="shared" si="8"/>
        <v>45737</v>
      </c>
    </row>
    <row r="22" spans="1:18" ht="15" hidden="1" customHeight="1" x14ac:dyDescent="0.25">
      <c r="A22" s="28" t="s">
        <v>419</v>
      </c>
      <c r="B22" s="151" t="s">
        <v>903</v>
      </c>
      <c r="C22" s="24" t="s">
        <v>40</v>
      </c>
      <c r="D22" s="24" t="s">
        <v>40</v>
      </c>
      <c r="E22" s="37">
        <v>45735</v>
      </c>
      <c r="F22" s="84">
        <f>E22</f>
        <v>45735</v>
      </c>
      <c r="G22" s="84">
        <f>F22+1</f>
        <v>45736</v>
      </c>
      <c r="H22" s="84">
        <f>G22+1</f>
        <v>45737</v>
      </c>
      <c r="I22" s="37">
        <v>45739</v>
      </c>
      <c r="J22" s="84">
        <f>I22+1</f>
        <v>45740</v>
      </c>
      <c r="K22" s="120" t="s">
        <v>912</v>
      </c>
      <c r="L22" s="24" t="s">
        <v>40</v>
      </c>
      <c r="M22" s="24" t="s">
        <v>40</v>
      </c>
      <c r="N22" s="37">
        <f>J22+2</f>
        <v>45742</v>
      </c>
      <c r="O22" s="84">
        <f>N22</f>
        <v>45742</v>
      </c>
      <c r="P22" s="84">
        <f t="shared" si="8"/>
        <v>45743</v>
      </c>
      <c r="Q22" s="84">
        <f t="shared" si="8"/>
        <v>45744</v>
      </c>
    </row>
    <row r="23" spans="1:18" ht="15" hidden="1" customHeight="1" x14ac:dyDescent="0.25">
      <c r="A23" s="28" t="s">
        <v>419</v>
      </c>
      <c r="B23" s="151" t="s">
        <v>910</v>
      </c>
      <c r="C23" s="24" t="s">
        <v>40</v>
      </c>
      <c r="D23" s="24" t="s">
        <v>40</v>
      </c>
      <c r="E23" s="37">
        <v>45742</v>
      </c>
      <c r="F23" s="84">
        <f>E23</f>
        <v>45742</v>
      </c>
      <c r="G23" s="84">
        <f>F23+1</f>
        <v>45743</v>
      </c>
      <c r="H23" s="84">
        <f>G23+1</f>
        <v>45744</v>
      </c>
      <c r="I23" s="43">
        <v>45753</v>
      </c>
      <c r="J23" s="84">
        <f>I23+1</f>
        <v>45754</v>
      </c>
      <c r="K23" s="120" t="s">
        <v>1583</v>
      </c>
      <c r="L23" s="24" t="s">
        <v>40</v>
      </c>
      <c r="M23" s="24" t="s">
        <v>40</v>
      </c>
      <c r="N23" s="37">
        <f>J23+2</f>
        <v>45756</v>
      </c>
      <c r="O23" s="84">
        <f>N23</f>
        <v>45756</v>
      </c>
      <c r="P23" s="84">
        <f t="shared" si="8"/>
        <v>45757</v>
      </c>
      <c r="Q23" s="84">
        <f t="shared" si="8"/>
        <v>45758</v>
      </c>
    </row>
    <row r="24" spans="1:18" ht="15" hidden="1" customHeight="1" x14ac:dyDescent="0.25">
      <c r="A24" s="470" t="s">
        <v>407</v>
      </c>
      <c r="B24" s="471"/>
      <c r="C24" s="471"/>
      <c r="D24" s="471"/>
      <c r="E24" s="471"/>
      <c r="F24" s="471"/>
      <c r="G24" s="471"/>
      <c r="H24" s="471"/>
      <c r="I24" s="471"/>
      <c r="J24" s="471"/>
      <c r="K24" s="471"/>
      <c r="L24" s="471"/>
      <c r="M24" s="471"/>
      <c r="N24" s="471"/>
      <c r="O24" s="471"/>
      <c r="P24" s="471"/>
      <c r="Q24" s="472"/>
    </row>
    <row r="25" spans="1:18" ht="15" hidden="1" customHeight="1" x14ac:dyDescent="0.25">
      <c r="A25" s="28" t="s">
        <v>419</v>
      </c>
      <c r="B25" s="151" t="s">
        <v>913</v>
      </c>
      <c r="C25" s="24" t="s">
        <v>40</v>
      </c>
      <c r="D25" s="24" t="s">
        <v>40</v>
      </c>
      <c r="E25" s="43">
        <v>45756</v>
      </c>
      <c r="F25" s="84">
        <f>E25</f>
        <v>45756</v>
      </c>
      <c r="G25" s="84">
        <f t="shared" ref="G25:H27" si="9">F25+1</f>
        <v>45757</v>
      </c>
      <c r="H25" s="84">
        <f t="shared" si="9"/>
        <v>45758</v>
      </c>
      <c r="I25" s="43">
        <f>H25+2</f>
        <v>45760</v>
      </c>
      <c r="J25" s="84">
        <f>I25+1</f>
        <v>45761</v>
      </c>
      <c r="K25" s="151" t="s">
        <v>914</v>
      </c>
      <c r="L25" s="24" t="s">
        <v>40</v>
      </c>
      <c r="M25" s="24" t="s">
        <v>40</v>
      </c>
      <c r="N25" s="43">
        <f>J25+2</f>
        <v>45763</v>
      </c>
      <c r="O25" s="84">
        <f>N25</f>
        <v>45763</v>
      </c>
      <c r="P25" s="84">
        <f t="shared" ref="P25:Q26" si="10">O25+1</f>
        <v>45764</v>
      </c>
      <c r="Q25" s="84">
        <f t="shared" si="10"/>
        <v>45765</v>
      </c>
    </row>
    <row r="26" spans="1:18" ht="15" hidden="1" customHeight="1" x14ac:dyDescent="0.25">
      <c r="A26" s="28" t="s">
        <v>419</v>
      </c>
      <c r="B26" s="151" t="s">
        <v>915</v>
      </c>
      <c r="C26" s="24" t="s">
        <v>40</v>
      </c>
      <c r="D26" s="24" t="s">
        <v>40</v>
      </c>
      <c r="E26" s="43">
        <v>45763</v>
      </c>
      <c r="F26" s="84">
        <f>E26</f>
        <v>45763</v>
      </c>
      <c r="G26" s="84">
        <f t="shared" si="9"/>
        <v>45764</v>
      </c>
      <c r="H26" s="84">
        <f t="shared" si="9"/>
        <v>45765</v>
      </c>
      <c r="I26" s="43">
        <f>H26+2</f>
        <v>45767</v>
      </c>
      <c r="J26" s="84">
        <f>I26+1</f>
        <v>45768</v>
      </c>
      <c r="K26" s="151" t="s">
        <v>916</v>
      </c>
      <c r="L26" s="24" t="s">
        <v>40</v>
      </c>
      <c r="M26" s="24" t="s">
        <v>40</v>
      </c>
      <c r="N26" s="43">
        <f>J26+2</f>
        <v>45770</v>
      </c>
      <c r="O26" s="84">
        <f>N26</f>
        <v>45770</v>
      </c>
      <c r="P26" s="84">
        <f t="shared" si="10"/>
        <v>45771</v>
      </c>
      <c r="Q26" s="84">
        <f t="shared" si="10"/>
        <v>45772</v>
      </c>
    </row>
    <row r="27" spans="1:18" ht="15" hidden="1" customHeight="1" x14ac:dyDescent="0.25">
      <c r="A27" s="28" t="s">
        <v>419</v>
      </c>
      <c r="B27" s="151" t="s">
        <v>923</v>
      </c>
      <c r="C27" s="24" t="s">
        <v>40</v>
      </c>
      <c r="D27" s="24" t="s">
        <v>40</v>
      </c>
      <c r="E27" s="43">
        <v>45770</v>
      </c>
      <c r="F27" s="84">
        <f>E27</f>
        <v>45770</v>
      </c>
      <c r="G27" s="84">
        <f t="shared" si="9"/>
        <v>45771</v>
      </c>
      <c r="H27" s="84">
        <f t="shared" si="9"/>
        <v>45772</v>
      </c>
      <c r="I27" s="43">
        <f>H27+2</f>
        <v>45774</v>
      </c>
      <c r="J27" s="84">
        <f>I27+1</f>
        <v>45775</v>
      </c>
      <c r="K27" s="151" t="s">
        <v>918</v>
      </c>
      <c r="L27" s="24" t="s">
        <v>40</v>
      </c>
      <c r="M27" s="24" t="s">
        <v>40</v>
      </c>
      <c r="N27" s="43">
        <v>45784</v>
      </c>
      <c r="O27" s="84">
        <v>45784</v>
      </c>
      <c r="P27" s="84">
        <f>O27+1</f>
        <v>45785</v>
      </c>
      <c r="Q27" s="84">
        <f>P27+1</f>
        <v>45786</v>
      </c>
    </row>
    <row r="28" spans="1:18" customFormat="1" hidden="1" x14ac:dyDescent="0.25">
      <c r="A28" s="581" t="s">
        <v>2012</v>
      </c>
      <c r="B28" s="581"/>
      <c r="C28" s="581"/>
      <c r="D28" s="581"/>
      <c r="E28" s="581"/>
      <c r="F28" s="581"/>
      <c r="G28" s="581"/>
      <c r="H28" s="581"/>
      <c r="I28" s="581"/>
      <c r="J28" s="581"/>
      <c r="K28" s="581"/>
      <c r="L28" s="581"/>
      <c r="M28" s="581"/>
      <c r="N28" s="581"/>
      <c r="O28" s="581"/>
      <c r="P28" s="581"/>
      <c r="Q28" s="581"/>
    </row>
    <row r="29" spans="1:18" ht="15" hidden="1" customHeight="1" x14ac:dyDescent="0.25">
      <c r="A29" s="9" t="s">
        <v>4</v>
      </c>
      <c r="B29" s="9" t="s">
        <v>5</v>
      </c>
      <c r="C29" s="467" t="s">
        <v>669</v>
      </c>
      <c r="D29" s="467"/>
      <c r="E29" s="680" t="s">
        <v>668</v>
      </c>
      <c r="F29" s="681"/>
      <c r="G29" s="587" t="s">
        <v>327</v>
      </c>
      <c r="H29" s="588"/>
      <c r="I29" s="587" t="s">
        <v>1800</v>
      </c>
      <c r="J29" s="588"/>
      <c r="K29" s="11" t="s">
        <v>5</v>
      </c>
      <c r="L29" s="467" t="s">
        <v>669</v>
      </c>
      <c r="M29" s="467"/>
      <c r="N29" s="680" t="s">
        <v>668</v>
      </c>
      <c r="O29" s="681"/>
      <c r="P29" s="587" t="s">
        <v>327</v>
      </c>
      <c r="Q29" s="588"/>
    </row>
    <row r="30" spans="1:18" ht="15" hidden="1" customHeight="1" x14ac:dyDescent="0.25">
      <c r="A30" s="10" t="s">
        <v>13</v>
      </c>
      <c r="B30" s="10" t="s">
        <v>14</v>
      </c>
      <c r="C30" s="453" t="s">
        <v>2014</v>
      </c>
      <c r="D30" s="484"/>
      <c r="E30" s="453" t="s">
        <v>2015</v>
      </c>
      <c r="F30" s="484"/>
      <c r="G30" s="486" t="s">
        <v>2016</v>
      </c>
      <c r="H30" s="566"/>
      <c r="I30" s="486" t="s">
        <v>2017</v>
      </c>
      <c r="J30" s="566"/>
      <c r="K30" s="10" t="s">
        <v>14</v>
      </c>
      <c r="L30" s="453" t="s">
        <v>2014</v>
      </c>
      <c r="M30" s="484"/>
      <c r="N30" s="453" t="s">
        <v>2015</v>
      </c>
      <c r="O30" s="484"/>
      <c r="P30" s="486" t="s">
        <v>2016</v>
      </c>
      <c r="Q30" s="566"/>
    </row>
    <row r="31" spans="1:18" ht="15" hidden="1" customHeight="1" x14ac:dyDescent="0.25">
      <c r="A31" s="14"/>
      <c r="B31" s="71"/>
      <c r="C31" s="453" t="s">
        <v>22</v>
      </c>
      <c r="D31" s="484"/>
      <c r="E31" s="453" t="s">
        <v>22</v>
      </c>
      <c r="F31" s="484"/>
      <c r="G31" s="453" t="s">
        <v>22</v>
      </c>
      <c r="H31" s="484"/>
      <c r="I31" s="453" t="s">
        <v>22</v>
      </c>
      <c r="J31" s="484"/>
      <c r="K31" s="10"/>
      <c r="L31" s="453" t="s">
        <v>22</v>
      </c>
      <c r="M31" s="484"/>
      <c r="N31" s="453" t="s">
        <v>22</v>
      </c>
      <c r="O31" s="484"/>
      <c r="P31" s="453" t="s">
        <v>22</v>
      </c>
      <c r="Q31" s="484"/>
    </row>
    <row r="32" spans="1:18" ht="26.1" hidden="1" customHeight="1" x14ac:dyDescent="0.25">
      <c r="A32" s="14"/>
      <c r="B32" s="115"/>
      <c r="C32" s="17" t="s">
        <v>2018</v>
      </c>
      <c r="D32" s="17" t="s">
        <v>2019</v>
      </c>
      <c r="E32" s="17" t="s">
        <v>2020</v>
      </c>
      <c r="F32" s="17" t="s">
        <v>2021</v>
      </c>
      <c r="G32" s="17" t="s">
        <v>2022</v>
      </c>
      <c r="H32" s="17" t="s">
        <v>2023</v>
      </c>
      <c r="I32" s="116" t="s">
        <v>2036</v>
      </c>
      <c r="J32" s="116" t="s">
        <v>2037</v>
      </c>
      <c r="K32" s="14"/>
      <c r="L32" s="17" t="s">
        <v>2018</v>
      </c>
      <c r="M32" s="17" t="s">
        <v>2019</v>
      </c>
      <c r="N32" s="17" t="s">
        <v>2020</v>
      </c>
      <c r="O32" s="17" t="s">
        <v>2021</v>
      </c>
      <c r="P32" s="17" t="s">
        <v>2022</v>
      </c>
      <c r="Q32" s="17" t="s">
        <v>2023</v>
      </c>
    </row>
    <row r="33" spans="1:18" ht="15" hidden="1" customHeight="1" x14ac:dyDescent="0.25">
      <c r="A33" s="28" t="s">
        <v>419</v>
      </c>
      <c r="B33" s="150" t="s">
        <v>919</v>
      </c>
      <c r="C33" s="715" t="s">
        <v>295</v>
      </c>
      <c r="D33" s="715"/>
      <c r="E33" s="715"/>
      <c r="F33" s="715"/>
      <c r="G33" s="715"/>
      <c r="H33" s="715"/>
      <c r="I33" s="715"/>
      <c r="J33" s="715"/>
      <c r="K33" s="151" t="s">
        <v>920</v>
      </c>
      <c r="L33" s="715" t="s">
        <v>295</v>
      </c>
      <c r="M33" s="715"/>
      <c r="N33" s="715"/>
      <c r="O33" s="715"/>
      <c r="P33" s="715"/>
      <c r="Q33" s="715"/>
    </row>
    <row r="34" spans="1:18" ht="15" hidden="1" customHeight="1" x14ac:dyDescent="0.25">
      <c r="A34" s="28" t="s">
        <v>419</v>
      </c>
      <c r="B34" s="151" t="s">
        <v>921</v>
      </c>
      <c r="C34" s="24" t="s">
        <v>40</v>
      </c>
      <c r="D34" s="24" t="s">
        <v>40</v>
      </c>
      <c r="E34" s="43">
        <v>45784</v>
      </c>
      <c r="F34" s="84">
        <v>45784</v>
      </c>
      <c r="G34" s="84">
        <f t="shared" ref="G34:H35" si="11">F34+1</f>
        <v>45785</v>
      </c>
      <c r="H34" s="84">
        <f t="shared" si="11"/>
        <v>45786</v>
      </c>
      <c r="I34" s="43">
        <f>H34+2</f>
        <v>45788</v>
      </c>
      <c r="J34" s="84">
        <f>I34+1</f>
        <v>45789</v>
      </c>
      <c r="K34" s="151" t="s">
        <v>922</v>
      </c>
      <c r="L34" s="24" t="s">
        <v>40</v>
      </c>
      <c r="M34" s="24" t="s">
        <v>40</v>
      </c>
      <c r="N34" s="43">
        <v>45791</v>
      </c>
      <c r="O34" s="84">
        <v>45791</v>
      </c>
      <c r="P34" s="84">
        <f t="shared" ref="P34:P36" si="12">O34+1</f>
        <v>45792</v>
      </c>
      <c r="Q34" s="84">
        <f t="shared" ref="Q34:Q36" si="13">P34+1</f>
        <v>45793</v>
      </c>
    </row>
    <row r="35" spans="1:18" ht="15" hidden="1" customHeight="1" x14ac:dyDescent="0.25">
      <c r="A35" s="28" t="s">
        <v>419</v>
      </c>
      <c r="B35" s="151" t="s">
        <v>926</v>
      </c>
      <c r="C35" s="24" t="s">
        <v>40</v>
      </c>
      <c r="D35" s="24" t="s">
        <v>40</v>
      </c>
      <c r="E35" s="43">
        <v>45791</v>
      </c>
      <c r="F35" s="84">
        <v>45791</v>
      </c>
      <c r="G35" s="84">
        <f t="shared" si="11"/>
        <v>45792</v>
      </c>
      <c r="H35" s="84">
        <f t="shared" si="11"/>
        <v>45793</v>
      </c>
      <c r="I35" s="43">
        <f t="shared" ref="I35:I42" si="14">H35+2</f>
        <v>45795</v>
      </c>
      <c r="J35" s="84">
        <f t="shared" ref="J35:J42" si="15">I35+1</f>
        <v>45796</v>
      </c>
      <c r="K35" s="151" t="s">
        <v>927</v>
      </c>
      <c r="L35" s="24" t="s">
        <v>40</v>
      </c>
      <c r="M35" s="24" t="s">
        <v>40</v>
      </c>
      <c r="N35" s="523" t="s">
        <v>2038</v>
      </c>
      <c r="O35" s="524"/>
      <c r="P35" s="523" t="s">
        <v>2039</v>
      </c>
      <c r="Q35" s="524"/>
    </row>
    <row r="36" spans="1:18" ht="15" hidden="1" customHeight="1" x14ac:dyDescent="0.25">
      <c r="A36" s="28" t="s">
        <v>419</v>
      </c>
      <c r="B36" s="151" t="s">
        <v>928</v>
      </c>
      <c r="C36" s="24" t="s">
        <v>40</v>
      </c>
      <c r="D36" s="24" t="s">
        <v>40</v>
      </c>
      <c r="E36" s="523" t="s">
        <v>2038</v>
      </c>
      <c r="F36" s="524"/>
      <c r="G36" s="523" t="s">
        <v>2039</v>
      </c>
      <c r="H36" s="524"/>
      <c r="I36" s="43">
        <v>45802</v>
      </c>
      <c r="J36" s="84">
        <f t="shared" si="15"/>
        <v>45803</v>
      </c>
      <c r="K36" s="151" t="s">
        <v>929</v>
      </c>
      <c r="L36" s="24" t="s">
        <v>40</v>
      </c>
      <c r="M36" s="24" t="s">
        <v>40</v>
      </c>
      <c r="N36" s="43">
        <v>45812</v>
      </c>
      <c r="O36" s="84">
        <f t="shared" ref="O36:O40" si="16">N36</f>
        <v>45812</v>
      </c>
      <c r="P36" s="84">
        <f t="shared" si="12"/>
        <v>45813</v>
      </c>
      <c r="Q36" s="84">
        <f t="shared" si="13"/>
        <v>45814</v>
      </c>
    </row>
    <row r="37" spans="1:18" ht="15" hidden="1" customHeight="1" x14ac:dyDescent="0.25">
      <c r="A37" s="470" t="s">
        <v>407</v>
      </c>
      <c r="B37" s="471"/>
      <c r="C37" s="471"/>
      <c r="D37" s="471"/>
      <c r="E37" s="471"/>
      <c r="F37" s="471"/>
      <c r="G37" s="471"/>
      <c r="H37" s="471"/>
      <c r="I37" s="471"/>
      <c r="J37" s="471"/>
      <c r="K37" s="471"/>
      <c r="L37" s="471"/>
      <c r="M37" s="471"/>
      <c r="N37" s="471"/>
      <c r="O37" s="471"/>
      <c r="P37" s="471"/>
      <c r="Q37" s="472"/>
    </row>
    <row r="38" spans="1:18" ht="15" hidden="1" customHeight="1" x14ac:dyDescent="0.25">
      <c r="A38" s="28" t="s">
        <v>419</v>
      </c>
      <c r="B38" s="151" t="s">
        <v>931</v>
      </c>
      <c r="C38" s="24" t="s">
        <v>40</v>
      </c>
      <c r="D38" s="24" t="s">
        <v>40</v>
      </c>
      <c r="E38" s="43">
        <v>45812</v>
      </c>
      <c r="F38" s="84">
        <f t="shared" ref="F38:F41" si="17">E38</f>
        <v>45812</v>
      </c>
      <c r="G38" s="84">
        <f t="shared" ref="G38:G42" si="18">F38+1</f>
        <v>45813</v>
      </c>
      <c r="H38" s="84">
        <f t="shared" ref="H38:H41" si="19">G38+1</f>
        <v>45814</v>
      </c>
      <c r="I38" s="43">
        <v>45830</v>
      </c>
      <c r="J38" s="84">
        <f t="shared" si="15"/>
        <v>45831</v>
      </c>
      <c r="K38" s="151" t="s">
        <v>932</v>
      </c>
      <c r="L38" s="24" t="s">
        <v>40</v>
      </c>
      <c r="M38" s="24" t="s">
        <v>40</v>
      </c>
      <c r="N38" s="43">
        <v>45833</v>
      </c>
      <c r="O38" s="84">
        <f t="shared" si="16"/>
        <v>45833</v>
      </c>
      <c r="P38" s="84">
        <f t="shared" ref="P38:P41" si="20">O38+1</f>
        <v>45834</v>
      </c>
      <c r="Q38" s="84">
        <f t="shared" ref="Q38:Q40" si="21">P38+1</f>
        <v>45835</v>
      </c>
    </row>
    <row r="39" spans="1:18" ht="15" hidden="1" customHeight="1" x14ac:dyDescent="0.25">
      <c r="A39" s="470" t="s">
        <v>730</v>
      </c>
      <c r="B39" s="471"/>
      <c r="C39" s="471"/>
      <c r="D39" s="471"/>
      <c r="E39" s="471"/>
      <c r="F39" s="471"/>
      <c r="G39" s="471"/>
      <c r="H39" s="471"/>
      <c r="I39" s="471"/>
      <c r="J39" s="471"/>
      <c r="K39" s="471"/>
      <c r="L39" s="471"/>
      <c r="M39" s="471"/>
      <c r="N39" s="471"/>
      <c r="O39" s="471"/>
      <c r="P39" s="471"/>
      <c r="Q39" s="472"/>
    </row>
    <row r="40" spans="1:18" ht="15" hidden="1" customHeight="1" x14ac:dyDescent="0.25">
      <c r="A40" s="28" t="s">
        <v>419</v>
      </c>
      <c r="B40" s="151" t="s">
        <v>1585</v>
      </c>
      <c r="C40" s="24" t="s">
        <v>40</v>
      </c>
      <c r="D40" s="24" t="s">
        <v>40</v>
      </c>
      <c r="E40" s="43">
        <v>45833</v>
      </c>
      <c r="F40" s="84">
        <f t="shared" si="17"/>
        <v>45833</v>
      </c>
      <c r="G40" s="84">
        <f t="shared" si="18"/>
        <v>45834</v>
      </c>
      <c r="H40" s="84">
        <f t="shared" si="19"/>
        <v>45835</v>
      </c>
      <c r="I40" s="43">
        <f t="shared" si="14"/>
        <v>45837</v>
      </c>
      <c r="J40" s="84">
        <f t="shared" si="15"/>
        <v>45838</v>
      </c>
      <c r="K40" s="151" t="s">
        <v>1587</v>
      </c>
      <c r="L40" s="24" t="s">
        <v>40</v>
      </c>
      <c r="M40" s="24" t="s">
        <v>40</v>
      </c>
      <c r="N40" s="43">
        <f>J40+2</f>
        <v>45840</v>
      </c>
      <c r="O40" s="84">
        <f t="shared" si="16"/>
        <v>45840</v>
      </c>
      <c r="P40" s="84">
        <f t="shared" si="20"/>
        <v>45841</v>
      </c>
      <c r="Q40" s="84">
        <f t="shared" si="21"/>
        <v>45842</v>
      </c>
    </row>
    <row r="41" spans="1:18" ht="15" hidden="1" customHeight="1" x14ac:dyDescent="0.25">
      <c r="A41" s="28" t="s">
        <v>419</v>
      </c>
      <c r="B41" s="151" t="s">
        <v>1588</v>
      </c>
      <c r="C41" s="24" t="s">
        <v>40</v>
      </c>
      <c r="D41" s="24" t="s">
        <v>40</v>
      </c>
      <c r="E41" s="43">
        <v>45840</v>
      </c>
      <c r="F41" s="84">
        <f t="shared" si="17"/>
        <v>45840</v>
      </c>
      <c r="G41" s="84">
        <f t="shared" si="18"/>
        <v>45841</v>
      </c>
      <c r="H41" s="84">
        <f t="shared" si="19"/>
        <v>45842</v>
      </c>
      <c r="I41" s="43">
        <f t="shared" si="14"/>
        <v>45844</v>
      </c>
      <c r="J41" s="84">
        <f t="shared" si="15"/>
        <v>45845</v>
      </c>
      <c r="K41" s="151" t="s">
        <v>1589</v>
      </c>
      <c r="L41" s="43">
        <v>45847</v>
      </c>
      <c r="M41" s="43">
        <f>L41</f>
        <v>45847</v>
      </c>
      <c r="N41" s="43">
        <f>J41+2</f>
        <v>45847</v>
      </c>
      <c r="O41" s="84">
        <f>N41+1</f>
        <v>45848</v>
      </c>
      <c r="P41" s="84">
        <f t="shared" si="20"/>
        <v>45849</v>
      </c>
      <c r="Q41" s="84">
        <f>P41</f>
        <v>45849</v>
      </c>
    </row>
    <row r="42" spans="1:18" ht="15" hidden="1" customHeight="1" x14ac:dyDescent="0.25">
      <c r="A42" s="28" t="s">
        <v>419</v>
      </c>
      <c r="B42" s="151" t="s">
        <v>1590</v>
      </c>
      <c r="C42" s="43">
        <v>45847</v>
      </c>
      <c r="D42" s="43">
        <v>45847</v>
      </c>
      <c r="E42" s="43">
        <v>45847</v>
      </c>
      <c r="F42" s="84">
        <f>E42+1</f>
        <v>45848</v>
      </c>
      <c r="G42" s="84">
        <f t="shared" si="18"/>
        <v>45849</v>
      </c>
      <c r="H42" s="84">
        <f>G42</f>
        <v>45849</v>
      </c>
      <c r="I42" s="43">
        <f t="shared" si="14"/>
        <v>45851</v>
      </c>
      <c r="J42" s="84">
        <f t="shared" si="15"/>
        <v>45852</v>
      </c>
      <c r="K42" s="151" t="s">
        <v>1591</v>
      </c>
      <c r="L42" s="455" t="s">
        <v>2040</v>
      </c>
      <c r="M42" s="456"/>
      <c r="N42" s="455" t="s">
        <v>2041</v>
      </c>
      <c r="O42" s="456"/>
      <c r="P42" s="43">
        <v>45879</v>
      </c>
      <c r="Q42" s="84">
        <f>P42</f>
        <v>45879</v>
      </c>
      <c r="R42" s="128" t="s">
        <v>717</v>
      </c>
    </row>
    <row r="43" spans="1:18" ht="15" hidden="1" customHeight="1" x14ac:dyDescent="0.25">
      <c r="A43" s="470" t="s">
        <v>407</v>
      </c>
      <c r="B43" s="471"/>
      <c r="C43" s="471"/>
      <c r="D43" s="471"/>
      <c r="E43" s="471"/>
      <c r="F43" s="471"/>
      <c r="G43" s="471"/>
      <c r="H43" s="471"/>
      <c r="I43" s="471"/>
      <c r="J43" s="471"/>
      <c r="K43" s="471"/>
      <c r="L43" s="471"/>
      <c r="M43" s="471"/>
      <c r="N43" s="471"/>
      <c r="O43" s="471"/>
      <c r="P43" s="471"/>
      <c r="Q43" s="472"/>
    </row>
    <row r="44" spans="1:18" ht="15" hidden="1" customHeight="1" x14ac:dyDescent="0.25">
      <c r="A44" s="144" t="s">
        <v>1927</v>
      </c>
      <c r="B44" s="184" t="s">
        <v>1590</v>
      </c>
      <c r="C44" s="455" t="s">
        <v>479</v>
      </c>
      <c r="D44" s="456"/>
      <c r="E44" s="455" t="s">
        <v>1963</v>
      </c>
      <c r="F44" s="456"/>
      <c r="G44" s="455" t="s">
        <v>1964</v>
      </c>
      <c r="H44" s="456"/>
      <c r="I44" s="43">
        <v>45870</v>
      </c>
      <c r="J44" s="84">
        <f>I44+1</f>
        <v>45871</v>
      </c>
      <c r="K44" s="184" t="s">
        <v>1591</v>
      </c>
      <c r="L44" s="455" t="s">
        <v>2042</v>
      </c>
      <c r="M44" s="456"/>
      <c r="N44" s="455" t="s">
        <v>2043</v>
      </c>
      <c r="O44" s="456"/>
      <c r="P44" s="455" t="s">
        <v>2044</v>
      </c>
      <c r="Q44" s="528"/>
      <c r="R44" s="123"/>
    </row>
    <row r="45" spans="1:18" ht="15" hidden="1" customHeight="1" x14ac:dyDescent="0.25">
      <c r="A45" s="144" t="s">
        <v>1927</v>
      </c>
      <c r="B45" s="184" t="s">
        <v>1592</v>
      </c>
      <c r="C45" s="455" t="s">
        <v>2042</v>
      </c>
      <c r="D45" s="456"/>
      <c r="E45" s="455" t="s">
        <v>2043</v>
      </c>
      <c r="F45" s="456"/>
      <c r="G45" s="455" t="s">
        <v>2045</v>
      </c>
      <c r="H45" s="456"/>
      <c r="I45" s="43">
        <v>45877</v>
      </c>
      <c r="J45" s="84">
        <f>I45+1</f>
        <v>45878</v>
      </c>
      <c r="K45" s="184" t="s">
        <v>1593</v>
      </c>
      <c r="L45" s="519" t="s">
        <v>2046</v>
      </c>
      <c r="M45" s="520"/>
      <c r="N45" s="519" t="s">
        <v>2047</v>
      </c>
      <c r="O45" s="520"/>
      <c r="P45" s="519" t="s">
        <v>2048</v>
      </c>
      <c r="Q45" s="520"/>
      <c r="R45" s="128" t="s">
        <v>395</v>
      </c>
    </row>
    <row r="46" spans="1:18" ht="15" hidden="1" customHeight="1" x14ac:dyDescent="0.25">
      <c r="A46" s="470" t="s">
        <v>407</v>
      </c>
      <c r="B46" s="471"/>
      <c r="C46" s="471"/>
      <c r="D46" s="471"/>
      <c r="E46" s="471"/>
      <c r="F46" s="471"/>
      <c r="G46" s="471"/>
      <c r="H46" s="471"/>
      <c r="I46" s="471"/>
      <c r="J46" s="471"/>
      <c r="K46" s="471"/>
      <c r="L46" s="471"/>
      <c r="M46" s="471"/>
      <c r="N46" s="471"/>
      <c r="O46" s="471"/>
      <c r="P46" s="471"/>
      <c r="Q46" s="472"/>
    </row>
    <row r="47" spans="1:18" ht="15" hidden="1" customHeight="1" x14ac:dyDescent="0.25">
      <c r="A47" s="28" t="s">
        <v>2049</v>
      </c>
      <c r="B47" s="150" t="s">
        <v>931</v>
      </c>
      <c r="C47" s="455" t="s">
        <v>2050</v>
      </c>
      <c r="D47" s="528"/>
      <c r="E47" s="493" t="s">
        <v>2051</v>
      </c>
      <c r="F47" s="714"/>
      <c r="G47" s="48" t="s">
        <v>2052</v>
      </c>
      <c r="H47" s="48" t="s">
        <v>486</v>
      </c>
      <c r="I47" s="43">
        <v>45893</v>
      </c>
      <c r="J47" s="84">
        <f>I47+1</f>
        <v>45894</v>
      </c>
      <c r="K47" s="151" t="s">
        <v>932</v>
      </c>
      <c r="L47" s="43">
        <f>J47+2</f>
        <v>45896</v>
      </c>
      <c r="M47" s="43">
        <f>L47</f>
        <v>45896</v>
      </c>
      <c r="N47" s="43">
        <f>J47+2</f>
        <v>45896</v>
      </c>
      <c r="O47" s="84">
        <f>N47+1</f>
        <v>45897</v>
      </c>
      <c r="P47" s="84">
        <f>O47+1</f>
        <v>45898</v>
      </c>
      <c r="Q47" s="84">
        <f>P47</f>
        <v>45898</v>
      </c>
    </row>
    <row r="48" spans="1:18" ht="15" hidden="1" customHeight="1" x14ac:dyDescent="0.25">
      <c r="A48" s="28" t="s">
        <v>2049</v>
      </c>
      <c r="B48" s="150" t="s">
        <v>1585</v>
      </c>
      <c r="C48" s="43">
        <v>45896</v>
      </c>
      <c r="D48" s="43">
        <f>C48</f>
        <v>45896</v>
      </c>
      <c r="E48" s="43">
        <v>45896</v>
      </c>
      <c r="F48" s="84">
        <f>E48+1</f>
        <v>45897</v>
      </c>
      <c r="G48" s="84">
        <f>F48+1</f>
        <v>45898</v>
      </c>
      <c r="H48" s="84">
        <f>G48</f>
        <v>45898</v>
      </c>
      <c r="I48" s="43">
        <f>H48+2</f>
        <v>45900</v>
      </c>
      <c r="J48" s="84">
        <f>I48+1</f>
        <v>45901</v>
      </c>
      <c r="K48" s="151" t="s">
        <v>1587</v>
      </c>
      <c r="L48" s="455" t="s">
        <v>2053</v>
      </c>
      <c r="M48" s="456"/>
      <c r="N48" s="455" t="s">
        <v>2054</v>
      </c>
      <c r="O48" s="456"/>
      <c r="P48" s="455" t="s">
        <v>2055</v>
      </c>
      <c r="Q48" s="528"/>
    </row>
    <row r="49" spans="1:18" customFormat="1" x14ac:dyDescent="0.25">
      <c r="A49" s="581" t="s">
        <v>2056</v>
      </c>
      <c r="B49" s="581"/>
      <c r="C49" s="581"/>
      <c r="D49" s="581"/>
      <c r="E49" s="581"/>
      <c r="F49" s="581"/>
      <c r="G49" s="581"/>
      <c r="H49" s="581"/>
      <c r="I49" s="581"/>
      <c r="J49" s="581"/>
      <c r="K49" s="581"/>
      <c r="L49" s="581"/>
      <c r="M49" s="581"/>
      <c r="N49" s="581"/>
      <c r="O49" s="581"/>
      <c r="P49" s="581"/>
      <c r="Q49" s="581"/>
    </row>
    <row r="50" spans="1:18" ht="15" customHeight="1" x14ac:dyDescent="0.25">
      <c r="A50" s="9" t="s">
        <v>4</v>
      </c>
      <c r="B50" s="9" t="s">
        <v>5</v>
      </c>
      <c r="C50" s="587" t="s">
        <v>327</v>
      </c>
      <c r="D50" s="588"/>
      <c r="E50" s="467" t="s">
        <v>669</v>
      </c>
      <c r="F50" s="467"/>
      <c r="G50" s="680" t="s">
        <v>668</v>
      </c>
      <c r="H50" s="681"/>
      <c r="I50" s="587" t="s">
        <v>1800</v>
      </c>
      <c r="J50" s="588"/>
      <c r="K50" s="11" t="s">
        <v>5</v>
      </c>
      <c r="L50" s="587" t="s">
        <v>327</v>
      </c>
      <c r="M50" s="588"/>
      <c r="N50" s="467" t="s">
        <v>669</v>
      </c>
      <c r="O50" s="467"/>
      <c r="P50" s="680" t="s">
        <v>668</v>
      </c>
      <c r="Q50" s="681"/>
      <c r="R50" s="69" t="s">
        <v>265</v>
      </c>
    </row>
    <row r="51" spans="1:18" ht="15" customHeight="1" x14ac:dyDescent="0.25">
      <c r="A51" s="10" t="s">
        <v>13</v>
      </c>
      <c r="B51" s="10" t="s">
        <v>14</v>
      </c>
      <c r="C51" s="486" t="s">
        <v>2016</v>
      </c>
      <c r="D51" s="566"/>
      <c r="E51" s="453" t="s">
        <v>2014</v>
      </c>
      <c r="F51" s="484"/>
      <c r="G51" s="453" t="s">
        <v>2015</v>
      </c>
      <c r="H51" s="484"/>
      <c r="I51" s="486" t="s">
        <v>2017</v>
      </c>
      <c r="J51" s="566"/>
      <c r="K51" s="10" t="s">
        <v>14</v>
      </c>
      <c r="L51" s="486" t="s">
        <v>2016</v>
      </c>
      <c r="M51" s="566"/>
      <c r="N51" s="453" t="s">
        <v>2014</v>
      </c>
      <c r="O51" s="484"/>
      <c r="P51" s="453" t="s">
        <v>2015</v>
      </c>
      <c r="Q51" s="484"/>
    </row>
    <row r="52" spans="1:18" ht="15" customHeight="1" x14ac:dyDescent="0.25">
      <c r="A52" s="14"/>
      <c r="B52" s="71"/>
      <c r="C52" s="453" t="s">
        <v>22</v>
      </c>
      <c r="D52" s="484"/>
      <c r="E52" s="453" t="s">
        <v>22</v>
      </c>
      <c r="F52" s="484"/>
      <c r="G52" s="453" t="s">
        <v>22</v>
      </c>
      <c r="H52" s="484"/>
      <c r="I52" s="453" t="s">
        <v>22</v>
      </c>
      <c r="J52" s="484"/>
      <c r="K52" s="10"/>
      <c r="L52" s="453" t="s">
        <v>22</v>
      </c>
      <c r="M52" s="484"/>
      <c r="N52" s="453" t="s">
        <v>22</v>
      </c>
      <c r="O52" s="484"/>
      <c r="P52" s="453" t="s">
        <v>22</v>
      </c>
      <c r="Q52" s="484"/>
    </row>
    <row r="53" spans="1:18" ht="26.1" customHeight="1" x14ac:dyDescent="0.25">
      <c r="A53" s="14"/>
      <c r="B53" s="115"/>
      <c r="C53" s="17" t="s">
        <v>2018</v>
      </c>
      <c r="D53" s="17" t="s">
        <v>2019</v>
      </c>
      <c r="E53" s="17" t="s">
        <v>2057</v>
      </c>
      <c r="F53" s="17" t="s">
        <v>2058</v>
      </c>
      <c r="G53" s="17" t="s">
        <v>2059</v>
      </c>
      <c r="H53" s="17" t="s">
        <v>2060</v>
      </c>
      <c r="I53" s="116" t="s">
        <v>2036</v>
      </c>
      <c r="J53" s="116" t="s">
        <v>2037</v>
      </c>
      <c r="K53" s="14"/>
      <c r="L53" s="17" t="s">
        <v>2018</v>
      </c>
      <c r="M53" s="17" t="s">
        <v>2019</v>
      </c>
      <c r="N53" s="17" t="s">
        <v>2057</v>
      </c>
      <c r="O53" s="17" t="s">
        <v>2058</v>
      </c>
      <c r="P53" s="17" t="s">
        <v>2059</v>
      </c>
      <c r="Q53" s="17" t="s">
        <v>2060</v>
      </c>
    </row>
    <row r="54" spans="1:18" ht="15" hidden="1" customHeight="1" x14ac:dyDescent="0.25">
      <c r="A54" s="28" t="s">
        <v>2049</v>
      </c>
      <c r="B54" s="150" t="s">
        <v>1588</v>
      </c>
      <c r="C54" s="43">
        <v>45903</v>
      </c>
      <c r="D54" s="43">
        <f>C54</f>
        <v>45903</v>
      </c>
      <c r="E54" s="43">
        <f t="shared" ref="E54:F54" si="22">D54+1</f>
        <v>45904</v>
      </c>
      <c r="F54" s="84">
        <f t="shared" si="22"/>
        <v>45905</v>
      </c>
      <c r="G54" s="84">
        <f t="shared" ref="G54:H54" si="23">F54</f>
        <v>45905</v>
      </c>
      <c r="H54" s="84">
        <f t="shared" si="23"/>
        <v>45905</v>
      </c>
      <c r="I54" s="43">
        <f>H54+2</f>
        <v>45907</v>
      </c>
      <c r="J54" s="84">
        <f>I54+1</f>
        <v>45908</v>
      </c>
      <c r="K54" s="151" t="s">
        <v>1589</v>
      </c>
      <c r="L54" s="160">
        <v>45917</v>
      </c>
      <c r="M54" s="43">
        <f>L54</f>
        <v>45917</v>
      </c>
      <c r="N54" s="160">
        <v>45918</v>
      </c>
      <c r="O54" s="160">
        <v>45919</v>
      </c>
      <c r="P54" s="160">
        <v>45919</v>
      </c>
      <c r="Q54" s="160">
        <v>45919</v>
      </c>
    </row>
    <row r="55" spans="1:18" ht="15" hidden="1" customHeight="1" x14ac:dyDescent="0.25">
      <c r="A55" s="470" t="s">
        <v>407</v>
      </c>
      <c r="B55" s="471"/>
      <c r="C55" s="471"/>
      <c r="D55" s="471"/>
      <c r="E55" s="471"/>
      <c r="F55" s="471"/>
      <c r="G55" s="471"/>
      <c r="H55" s="471"/>
      <c r="I55" s="471"/>
      <c r="J55" s="471"/>
      <c r="K55" s="471"/>
      <c r="L55" s="471"/>
      <c r="M55" s="471"/>
      <c r="N55" s="471"/>
      <c r="O55" s="471"/>
      <c r="P55" s="471"/>
      <c r="Q55" s="472"/>
    </row>
    <row r="56" spans="1:18" ht="15" hidden="1" customHeight="1" x14ac:dyDescent="0.25">
      <c r="A56" s="149" t="s">
        <v>2049</v>
      </c>
      <c r="B56" s="185" t="s">
        <v>1590</v>
      </c>
      <c r="C56" s="160">
        <v>45917</v>
      </c>
      <c r="D56" s="43">
        <f>C56</f>
        <v>45917</v>
      </c>
      <c r="E56" s="160">
        <v>45918</v>
      </c>
      <c r="F56" s="160">
        <v>45919</v>
      </c>
      <c r="G56" s="160">
        <v>45919</v>
      </c>
      <c r="H56" s="160">
        <v>45919</v>
      </c>
      <c r="I56" s="43">
        <v>45921</v>
      </c>
      <c r="J56" s="84">
        <f t="shared" ref="J56:O56" si="24">I56+1</f>
        <v>45922</v>
      </c>
      <c r="K56" s="151" t="s">
        <v>1591</v>
      </c>
      <c r="L56" s="160">
        <v>45943</v>
      </c>
      <c r="M56" s="43">
        <f>L56+1</f>
        <v>45944</v>
      </c>
      <c r="N56" s="43">
        <f t="shared" si="24"/>
        <v>45945</v>
      </c>
      <c r="O56" s="84">
        <f t="shared" si="24"/>
        <v>45946</v>
      </c>
      <c r="P56" s="84">
        <f>O56</f>
        <v>45946</v>
      </c>
      <c r="Q56" s="84">
        <f>P56+1</f>
        <v>45947</v>
      </c>
      <c r="R56" s="123"/>
    </row>
    <row r="57" spans="1:18" ht="15" hidden="1" customHeight="1" x14ac:dyDescent="0.25">
      <c r="A57" s="470" t="s">
        <v>407</v>
      </c>
      <c r="B57" s="471"/>
      <c r="C57" s="532"/>
      <c r="D57" s="532"/>
      <c r="E57" s="532"/>
      <c r="F57" s="532"/>
      <c r="G57" s="532"/>
      <c r="H57" s="532"/>
      <c r="I57" s="532"/>
      <c r="J57" s="532"/>
      <c r="K57" s="471"/>
      <c r="L57" s="471"/>
      <c r="M57" s="471"/>
      <c r="N57" s="471"/>
      <c r="O57" s="471"/>
      <c r="P57" s="471"/>
      <c r="Q57" s="472"/>
    </row>
    <row r="58" spans="1:18" ht="15" hidden="1" customHeight="1" x14ac:dyDescent="0.25">
      <c r="A58" s="28" t="s">
        <v>2049</v>
      </c>
      <c r="B58" s="150" t="s">
        <v>1592</v>
      </c>
      <c r="C58" s="713" t="s">
        <v>295</v>
      </c>
      <c r="D58" s="713"/>
      <c r="E58" s="713"/>
      <c r="F58" s="713"/>
      <c r="G58" s="713"/>
      <c r="H58" s="713"/>
      <c r="I58" s="713"/>
      <c r="J58" s="713"/>
      <c r="K58" s="151" t="s">
        <v>1593</v>
      </c>
      <c r="L58" s="593" t="s">
        <v>295</v>
      </c>
      <c r="M58" s="594"/>
      <c r="N58" s="594"/>
      <c r="O58" s="594"/>
      <c r="P58" s="594"/>
      <c r="Q58" s="595"/>
    </row>
    <row r="59" spans="1:18" ht="15" hidden="1" customHeight="1" x14ac:dyDescent="0.25">
      <c r="A59" s="470" t="s">
        <v>407</v>
      </c>
      <c r="B59" s="471"/>
      <c r="C59" s="471"/>
      <c r="D59" s="471"/>
      <c r="E59" s="471"/>
      <c r="F59" s="471"/>
      <c r="G59" s="471"/>
      <c r="H59" s="471"/>
      <c r="I59" s="471"/>
      <c r="J59" s="471"/>
      <c r="K59" s="471"/>
      <c r="L59" s="471"/>
      <c r="M59" s="471"/>
      <c r="N59" s="471"/>
      <c r="O59" s="471"/>
      <c r="P59" s="471"/>
      <c r="Q59" s="472"/>
    </row>
    <row r="60" spans="1:18" ht="15" hidden="1" customHeight="1" x14ac:dyDescent="0.25">
      <c r="A60" s="28" t="s">
        <v>2049</v>
      </c>
      <c r="B60" s="150" t="s">
        <v>1594</v>
      </c>
      <c r="C60" s="160">
        <v>45943</v>
      </c>
      <c r="D60" s="43">
        <f>C60+1</f>
        <v>45944</v>
      </c>
      <c r="E60" s="43">
        <f t="shared" ref="E60:J60" si="25">D60+1</f>
        <v>45945</v>
      </c>
      <c r="F60" s="84">
        <f t="shared" si="25"/>
        <v>45946</v>
      </c>
      <c r="G60" s="84">
        <f>F60</f>
        <v>45946</v>
      </c>
      <c r="H60" s="84">
        <f>G60+1</f>
        <v>45947</v>
      </c>
      <c r="I60" s="43">
        <f>H60+2</f>
        <v>45949</v>
      </c>
      <c r="J60" s="84">
        <f t="shared" si="25"/>
        <v>45950</v>
      </c>
      <c r="K60" s="151" t="s">
        <v>1595</v>
      </c>
      <c r="L60" s="160">
        <v>45952</v>
      </c>
      <c r="M60" s="43">
        <f t="shared" ref="M60:Q60" si="26">L60</f>
        <v>45952</v>
      </c>
      <c r="N60" s="43">
        <f>M60+1</f>
        <v>45953</v>
      </c>
      <c r="O60" s="84">
        <f>N60+1</f>
        <v>45954</v>
      </c>
      <c r="P60" s="84">
        <f t="shared" si="26"/>
        <v>45954</v>
      </c>
      <c r="Q60" s="84">
        <f t="shared" si="26"/>
        <v>45954</v>
      </c>
      <c r="R60" s="123"/>
    </row>
    <row r="61" spans="1:18" ht="15" hidden="1" customHeight="1" x14ac:dyDescent="0.25">
      <c r="A61" s="164" t="s">
        <v>2049</v>
      </c>
      <c r="B61" s="186" t="s">
        <v>1596</v>
      </c>
      <c r="C61" s="160">
        <v>45952</v>
      </c>
      <c r="D61" s="43">
        <f>C61</f>
        <v>45952</v>
      </c>
      <c r="E61" s="43">
        <f>D61+1</f>
        <v>45953</v>
      </c>
      <c r="F61" s="84">
        <f>E61+1</f>
        <v>45954</v>
      </c>
      <c r="G61" s="84">
        <f>F61</f>
        <v>45954</v>
      </c>
      <c r="H61" s="84">
        <f>G61</f>
        <v>45954</v>
      </c>
      <c r="I61" s="43">
        <f>H61+2</f>
        <v>45956</v>
      </c>
      <c r="J61" s="84">
        <f>I61+1</f>
        <v>45957</v>
      </c>
      <c r="K61" s="151" t="s">
        <v>1597</v>
      </c>
      <c r="L61" s="455" t="s">
        <v>1899</v>
      </c>
      <c r="M61" s="456"/>
      <c r="N61" s="455" t="s">
        <v>2061</v>
      </c>
      <c r="O61" s="456"/>
      <c r="P61" s="455" t="s">
        <v>2062</v>
      </c>
      <c r="Q61" s="456"/>
      <c r="R61" s="123" t="s">
        <v>641</v>
      </c>
    </row>
    <row r="62" spans="1:18" ht="15" hidden="1" customHeight="1" x14ac:dyDescent="0.25">
      <c r="A62" s="26" t="s">
        <v>1968</v>
      </c>
      <c r="B62" s="176" t="s">
        <v>1635</v>
      </c>
      <c r="C62" s="687" t="s">
        <v>1972</v>
      </c>
      <c r="D62" s="688"/>
      <c r="E62" s="683" t="s">
        <v>393</v>
      </c>
      <c r="F62" s="684"/>
      <c r="G62" s="455" t="s">
        <v>1973</v>
      </c>
      <c r="H62" s="528"/>
      <c r="I62" s="160">
        <v>45963</v>
      </c>
      <c r="J62" s="84">
        <f>I62+1</f>
        <v>45964</v>
      </c>
      <c r="K62" s="181" t="s">
        <v>1636</v>
      </c>
      <c r="L62" s="43">
        <f>J62+2</f>
        <v>45966</v>
      </c>
      <c r="M62" s="43">
        <f>L62</f>
        <v>45966</v>
      </c>
      <c r="N62" s="43">
        <f>M62+1</f>
        <v>45967</v>
      </c>
      <c r="O62" s="84">
        <f>N62+1</f>
        <v>45968</v>
      </c>
      <c r="P62" s="84">
        <f>O62</f>
        <v>45968</v>
      </c>
      <c r="Q62" s="84">
        <f>P62</f>
        <v>45968</v>
      </c>
    </row>
    <row r="63" spans="1:18" ht="15" hidden="1" customHeight="1" x14ac:dyDescent="0.25">
      <c r="A63" s="28" t="s">
        <v>1968</v>
      </c>
      <c r="B63" s="150" t="s">
        <v>2063</v>
      </c>
      <c r="C63" s="160">
        <v>45966</v>
      </c>
      <c r="D63" s="43">
        <f t="shared" ref="D63:D74" si="27">C63</f>
        <v>45966</v>
      </c>
      <c r="E63" s="43">
        <f t="shared" ref="E63:F63" si="28">D63+1</f>
        <v>45967</v>
      </c>
      <c r="F63" s="84">
        <f t="shared" si="28"/>
        <v>45968</v>
      </c>
      <c r="G63" s="84">
        <f t="shared" ref="G63:H63" si="29">F63</f>
        <v>45968</v>
      </c>
      <c r="H63" s="84">
        <f t="shared" si="29"/>
        <v>45968</v>
      </c>
      <c r="I63" s="43">
        <f t="shared" ref="I63:I74" si="30">H63+2</f>
        <v>45970</v>
      </c>
      <c r="J63" s="84">
        <f t="shared" ref="J63:J74" si="31">I63+1</f>
        <v>45971</v>
      </c>
      <c r="K63" s="151" t="s">
        <v>2064</v>
      </c>
      <c r="L63" s="43">
        <f t="shared" ref="L63:L74" si="32">J63+2</f>
        <v>45973</v>
      </c>
      <c r="M63" s="43">
        <f t="shared" ref="M63:M74" si="33">L63</f>
        <v>45973</v>
      </c>
      <c r="N63" s="43">
        <f t="shared" ref="N63:O63" si="34">M63+1</f>
        <v>45974</v>
      </c>
      <c r="O63" s="84">
        <f t="shared" si="34"/>
        <v>45975</v>
      </c>
      <c r="P63" s="84">
        <f t="shared" ref="P63:Q63" si="35">O63</f>
        <v>45975</v>
      </c>
      <c r="Q63" s="84">
        <f t="shared" si="35"/>
        <v>45975</v>
      </c>
    </row>
    <row r="64" spans="1:18" ht="15" customHeight="1" x14ac:dyDescent="0.25">
      <c r="A64" s="28" t="s">
        <v>1968</v>
      </c>
      <c r="B64" s="150" t="s">
        <v>1637</v>
      </c>
      <c r="C64" s="160">
        <v>45973</v>
      </c>
      <c r="D64" s="43">
        <f t="shared" si="27"/>
        <v>45973</v>
      </c>
      <c r="E64" s="43">
        <f t="shared" ref="E64:F64" si="36">D64+1</f>
        <v>45974</v>
      </c>
      <c r="F64" s="84">
        <f t="shared" si="36"/>
        <v>45975</v>
      </c>
      <c r="G64" s="84">
        <f t="shared" ref="G64:H64" si="37">F64</f>
        <v>45975</v>
      </c>
      <c r="H64" s="84">
        <f t="shared" si="37"/>
        <v>45975</v>
      </c>
      <c r="I64" s="43">
        <f t="shared" si="30"/>
        <v>45977</v>
      </c>
      <c r="J64" s="84">
        <f t="shared" si="31"/>
        <v>45978</v>
      </c>
      <c r="K64" s="151" t="s">
        <v>1638</v>
      </c>
      <c r="L64" s="160">
        <v>45994</v>
      </c>
      <c r="M64" s="43">
        <f t="shared" si="33"/>
        <v>45994</v>
      </c>
      <c r="N64" s="43">
        <f t="shared" ref="N64:O64" si="38">M64+1</f>
        <v>45995</v>
      </c>
      <c r="O64" s="84">
        <f t="shared" si="38"/>
        <v>45996</v>
      </c>
      <c r="P64" s="84">
        <f t="shared" ref="P64:Q64" si="39">O64</f>
        <v>45996</v>
      </c>
      <c r="Q64" s="84">
        <f t="shared" si="39"/>
        <v>45996</v>
      </c>
    </row>
    <row r="65" spans="1:17" ht="15" customHeight="1" x14ac:dyDescent="0.2">
      <c r="A65" s="539" t="s">
        <v>730</v>
      </c>
      <c r="B65" s="540"/>
      <c r="C65" s="540"/>
      <c r="D65" s="540"/>
      <c r="E65" s="540"/>
      <c r="F65" s="540"/>
      <c r="G65" s="540"/>
      <c r="H65" s="540"/>
      <c r="I65" s="540"/>
      <c r="J65" s="540"/>
      <c r="K65" s="540"/>
      <c r="L65" s="540"/>
      <c r="M65" s="540"/>
      <c r="N65" s="540"/>
      <c r="O65" s="540"/>
      <c r="P65" s="540"/>
      <c r="Q65" s="541"/>
    </row>
    <row r="66" spans="1:17" ht="15" customHeight="1" x14ac:dyDescent="0.25">
      <c r="A66" s="28" t="s">
        <v>1968</v>
      </c>
      <c r="B66" s="150" t="s">
        <v>1640</v>
      </c>
      <c r="C66" s="160">
        <v>45994</v>
      </c>
      <c r="D66" s="43">
        <f t="shared" si="27"/>
        <v>45994</v>
      </c>
      <c r="E66" s="43">
        <f t="shared" ref="E66:F66" si="40">D66+1</f>
        <v>45995</v>
      </c>
      <c r="F66" s="84">
        <f t="shared" si="40"/>
        <v>45996</v>
      </c>
      <c r="G66" s="84">
        <f t="shared" ref="G66:H66" si="41">F66</f>
        <v>45996</v>
      </c>
      <c r="H66" s="84">
        <f t="shared" si="41"/>
        <v>45996</v>
      </c>
      <c r="I66" s="43">
        <f t="shared" si="30"/>
        <v>45998</v>
      </c>
      <c r="J66" s="84">
        <f>I66+1</f>
        <v>45999</v>
      </c>
      <c r="K66" s="151" t="s">
        <v>1641</v>
      </c>
      <c r="L66" s="43">
        <f>J66+2</f>
        <v>46001</v>
      </c>
      <c r="M66" s="43">
        <f t="shared" si="33"/>
        <v>46001</v>
      </c>
      <c r="N66" s="43">
        <f t="shared" ref="N66:O66" si="42">M66+1</f>
        <v>46002</v>
      </c>
      <c r="O66" s="84">
        <f t="shared" si="42"/>
        <v>46003</v>
      </c>
      <c r="P66" s="84">
        <f t="shared" ref="P66:Q66" si="43">O66</f>
        <v>46003</v>
      </c>
      <c r="Q66" s="84">
        <f t="shared" si="43"/>
        <v>46003</v>
      </c>
    </row>
    <row r="67" spans="1:17" ht="15" customHeight="1" x14ac:dyDescent="0.25">
      <c r="A67" s="28" t="s">
        <v>1968</v>
      </c>
      <c r="B67" s="150" t="s">
        <v>2065</v>
      </c>
      <c r="C67" s="160">
        <v>46001</v>
      </c>
      <c r="D67" s="43">
        <f t="shared" si="27"/>
        <v>46001</v>
      </c>
      <c r="E67" s="43">
        <f t="shared" ref="E67:F67" si="44">D67+1</f>
        <v>46002</v>
      </c>
      <c r="F67" s="84">
        <f t="shared" si="44"/>
        <v>46003</v>
      </c>
      <c r="G67" s="84">
        <f t="shared" ref="G67:H67" si="45">F67</f>
        <v>46003</v>
      </c>
      <c r="H67" s="84">
        <f t="shared" si="45"/>
        <v>46003</v>
      </c>
      <c r="I67" s="43">
        <f t="shared" si="30"/>
        <v>46005</v>
      </c>
      <c r="J67" s="84">
        <f t="shared" si="31"/>
        <v>46006</v>
      </c>
      <c r="K67" s="151" t="s">
        <v>2066</v>
      </c>
      <c r="L67" s="43">
        <f t="shared" si="32"/>
        <v>46008</v>
      </c>
      <c r="M67" s="43">
        <f t="shared" si="33"/>
        <v>46008</v>
      </c>
      <c r="N67" s="43">
        <f t="shared" ref="N67:O67" si="46">M67+1</f>
        <v>46009</v>
      </c>
      <c r="O67" s="84">
        <f t="shared" si="46"/>
        <v>46010</v>
      </c>
      <c r="P67" s="84">
        <f t="shared" ref="P67:Q67" si="47">O67</f>
        <v>46010</v>
      </c>
      <c r="Q67" s="84">
        <f t="shared" si="47"/>
        <v>46010</v>
      </c>
    </row>
    <row r="68" spans="1:17" ht="15" customHeight="1" x14ac:dyDescent="0.25">
      <c r="A68" s="28" t="s">
        <v>1968</v>
      </c>
      <c r="B68" s="150" t="s">
        <v>1642</v>
      </c>
      <c r="C68" s="160">
        <v>46008</v>
      </c>
      <c r="D68" s="43">
        <f t="shared" si="27"/>
        <v>46008</v>
      </c>
      <c r="E68" s="43">
        <f t="shared" ref="E68:E74" si="48">D68+1</f>
        <v>46009</v>
      </c>
      <c r="F68" s="84">
        <f t="shared" ref="F68:F74" si="49">E68+1</f>
        <v>46010</v>
      </c>
      <c r="G68" s="84">
        <f t="shared" ref="G68:G74" si="50">F68</f>
        <v>46010</v>
      </c>
      <c r="H68" s="84">
        <f t="shared" ref="H68:H74" si="51">G68</f>
        <v>46010</v>
      </c>
      <c r="I68" s="43">
        <f t="shared" si="30"/>
        <v>46012</v>
      </c>
      <c r="J68" s="84">
        <f t="shared" si="31"/>
        <v>46013</v>
      </c>
      <c r="K68" s="151" t="s">
        <v>1643</v>
      </c>
      <c r="L68" s="43">
        <f t="shared" si="32"/>
        <v>46015</v>
      </c>
      <c r="M68" s="43">
        <f t="shared" si="33"/>
        <v>46015</v>
      </c>
      <c r="N68" s="43">
        <f t="shared" ref="N68:N74" si="52">M68+1</f>
        <v>46016</v>
      </c>
      <c r="O68" s="84">
        <f t="shared" ref="O68:O74" si="53">N68+1</f>
        <v>46017</v>
      </c>
      <c r="P68" s="84">
        <f t="shared" ref="P68:P74" si="54">O68</f>
        <v>46017</v>
      </c>
      <c r="Q68" s="84">
        <f t="shared" ref="Q68:Q74" si="55">P68</f>
        <v>46017</v>
      </c>
    </row>
    <row r="69" spans="1:17" ht="15" customHeight="1" x14ac:dyDescent="0.25">
      <c r="A69" s="28" t="s">
        <v>1968</v>
      </c>
      <c r="B69" s="150" t="s">
        <v>1730</v>
      </c>
      <c r="C69" s="160">
        <v>46015</v>
      </c>
      <c r="D69" s="43">
        <f t="shared" si="27"/>
        <v>46015</v>
      </c>
      <c r="E69" s="43">
        <f t="shared" si="48"/>
        <v>46016</v>
      </c>
      <c r="F69" s="84">
        <f t="shared" si="49"/>
        <v>46017</v>
      </c>
      <c r="G69" s="84">
        <f t="shared" si="50"/>
        <v>46017</v>
      </c>
      <c r="H69" s="84">
        <f t="shared" si="51"/>
        <v>46017</v>
      </c>
      <c r="I69" s="43">
        <f t="shared" si="30"/>
        <v>46019</v>
      </c>
      <c r="J69" s="84">
        <f t="shared" si="31"/>
        <v>46020</v>
      </c>
      <c r="K69" s="151" t="s">
        <v>1729</v>
      </c>
      <c r="L69" s="43">
        <f t="shared" si="32"/>
        <v>46022</v>
      </c>
      <c r="M69" s="43">
        <f t="shared" si="33"/>
        <v>46022</v>
      </c>
      <c r="N69" s="43">
        <f t="shared" si="52"/>
        <v>46023</v>
      </c>
      <c r="O69" s="84">
        <f t="shared" si="53"/>
        <v>46024</v>
      </c>
      <c r="P69" s="84">
        <f t="shared" si="54"/>
        <v>46024</v>
      </c>
      <c r="Q69" s="84">
        <f t="shared" si="55"/>
        <v>46024</v>
      </c>
    </row>
    <row r="70" spans="1:17" ht="15" customHeight="1" x14ac:dyDescent="0.25">
      <c r="A70" s="28" t="s">
        <v>1968</v>
      </c>
      <c r="B70" s="150" t="s">
        <v>1644</v>
      </c>
      <c r="C70" s="160">
        <v>46022</v>
      </c>
      <c r="D70" s="43">
        <f t="shared" si="27"/>
        <v>46022</v>
      </c>
      <c r="E70" s="43">
        <f t="shared" si="48"/>
        <v>46023</v>
      </c>
      <c r="F70" s="84">
        <f t="shared" si="49"/>
        <v>46024</v>
      </c>
      <c r="G70" s="84">
        <f t="shared" si="50"/>
        <v>46024</v>
      </c>
      <c r="H70" s="84">
        <f t="shared" si="51"/>
        <v>46024</v>
      </c>
      <c r="I70" s="43">
        <f t="shared" si="30"/>
        <v>46026</v>
      </c>
      <c r="J70" s="84">
        <f t="shared" si="31"/>
        <v>46027</v>
      </c>
      <c r="K70" s="151" t="s">
        <v>1645</v>
      </c>
      <c r="L70" s="43">
        <f t="shared" si="32"/>
        <v>46029</v>
      </c>
      <c r="M70" s="43">
        <f t="shared" si="33"/>
        <v>46029</v>
      </c>
      <c r="N70" s="43">
        <f t="shared" si="52"/>
        <v>46030</v>
      </c>
      <c r="O70" s="84">
        <f t="shared" si="53"/>
        <v>46031</v>
      </c>
      <c r="P70" s="84">
        <f t="shared" si="54"/>
        <v>46031</v>
      </c>
      <c r="Q70" s="84">
        <f t="shared" si="55"/>
        <v>46031</v>
      </c>
    </row>
    <row r="71" spans="1:17" ht="15" customHeight="1" x14ac:dyDescent="0.25">
      <c r="A71" s="28" t="s">
        <v>1968</v>
      </c>
      <c r="B71" s="150" t="s">
        <v>933</v>
      </c>
      <c r="C71" s="160">
        <v>46029</v>
      </c>
      <c r="D71" s="43">
        <f t="shared" si="27"/>
        <v>46029</v>
      </c>
      <c r="E71" s="43">
        <f t="shared" si="48"/>
        <v>46030</v>
      </c>
      <c r="F71" s="84">
        <f t="shared" si="49"/>
        <v>46031</v>
      </c>
      <c r="G71" s="84">
        <f t="shared" si="50"/>
        <v>46031</v>
      </c>
      <c r="H71" s="84">
        <f t="shared" si="51"/>
        <v>46031</v>
      </c>
      <c r="I71" s="43">
        <f t="shared" si="30"/>
        <v>46033</v>
      </c>
      <c r="J71" s="84">
        <f t="shared" si="31"/>
        <v>46034</v>
      </c>
      <c r="K71" s="151" t="s">
        <v>934</v>
      </c>
      <c r="L71" s="43">
        <f t="shared" si="32"/>
        <v>46036</v>
      </c>
      <c r="M71" s="43">
        <f t="shared" si="33"/>
        <v>46036</v>
      </c>
      <c r="N71" s="43">
        <f t="shared" si="52"/>
        <v>46037</v>
      </c>
      <c r="O71" s="84">
        <f t="shared" si="53"/>
        <v>46038</v>
      </c>
      <c r="P71" s="84">
        <f t="shared" si="54"/>
        <v>46038</v>
      </c>
      <c r="Q71" s="84">
        <f t="shared" si="55"/>
        <v>46038</v>
      </c>
    </row>
    <row r="72" spans="1:17" ht="15" customHeight="1" x14ac:dyDescent="0.25">
      <c r="A72" s="187" t="s">
        <v>1968</v>
      </c>
      <c r="B72" s="118" t="s">
        <v>935</v>
      </c>
      <c r="C72" s="160">
        <v>46036</v>
      </c>
      <c r="D72" s="43">
        <f t="shared" si="27"/>
        <v>46036</v>
      </c>
      <c r="E72" s="43">
        <f t="shared" si="48"/>
        <v>46037</v>
      </c>
      <c r="F72" s="84">
        <f t="shared" si="49"/>
        <v>46038</v>
      </c>
      <c r="G72" s="84">
        <f t="shared" si="50"/>
        <v>46038</v>
      </c>
      <c r="H72" s="84">
        <f t="shared" si="51"/>
        <v>46038</v>
      </c>
      <c r="I72" s="43">
        <f t="shared" si="30"/>
        <v>46040</v>
      </c>
      <c r="J72" s="84">
        <f t="shared" si="31"/>
        <v>46041</v>
      </c>
      <c r="K72" s="151" t="s">
        <v>936</v>
      </c>
      <c r="L72" s="43">
        <f t="shared" si="32"/>
        <v>46043</v>
      </c>
      <c r="M72" s="43">
        <f t="shared" si="33"/>
        <v>46043</v>
      </c>
      <c r="N72" s="43">
        <f t="shared" si="52"/>
        <v>46044</v>
      </c>
      <c r="O72" s="84">
        <f t="shared" si="53"/>
        <v>46045</v>
      </c>
      <c r="P72" s="84">
        <f t="shared" si="54"/>
        <v>46045</v>
      </c>
      <c r="Q72" s="84">
        <f t="shared" si="55"/>
        <v>46045</v>
      </c>
    </row>
    <row r="73" spans="1:17" ht="15" customHeight="1" x14ac:dyDescent="0.25">
      <c r="A73" s="187" t="s">
        <v>1968</v>
      </c>
      <c r="B73" s="118" t="s">
        <v>937</v>
      </c>
      <c r="C73" s="160">
        <v>46043</v>
      </c>
      <c r="D73" s="43">
        <f t="shared" si="27"/>
        <v>46043</v>
      </c>
      <c r="E73" s="43">
        <f t="shared" si="48"/>
        <v>46044</v>
      </c>
      <c r="F73" s="84">
        <f t="shared" si="49"/>
        <v>46045</v>
      </c>
      <c r="G73" s="84">
        <f t="shared" si="50"/>
        <v>46045</v>
      </c>
      <c r="H73" s="84">
        <f t="shared" si="51"/>
        <v>46045</v>
      </c>
      <c r="I73" s="43">
        <f t="shared" si="30"/>
        <v>46047</v>
      </c>
      <c r="J73" s="84">
        <f t="shared" si="31"/>
        <v>46048</v>
      </c>
      <c r="K73" s="151" t="s">
        <v>938</v>
      </c>
      <c r="L73" s="43">
        <f t="shared" si="32"/>
        <v>46050</v>
      </c>
      <c r="M73" s="43">
        <f t="shared" si="33"/>
        <v>46050</v>
      </c>
      <c r="N73" s="43">
        <f t="shared" si="52"/>
        <v>46051</v>
      </c>
      <c r="O73" s="84">
        <f t="shared" si="53"/>
        <v>46052</v>
      </c>
      <c r="P73" s="84">
        <f t="shared" si="54"/>
        <v>46052</v>
      </c>
      <c r="Q73" s="84">
        <f t="shared" si="55"/>
        <v>46052</v>
      </c>
    </row>
    <row r="74" spans="1:17" ht="15" customHeight="1" x14ac:dyDescent="0.25">
      <c r="A74" s="187" t="s">
        <v>1968</v>
      </c>
      <c r="B74" s="118" t="s">
        <v>1653</v>
      </c>
      <c r="C74" s="160">
        <v>46050</v>
      </c>
      <c r="D74" s="43">
        <f t="shared" si="27"/>
        <v>46050</v>
      </c>
      <c r="E74" s="43">
        <f t="shared" si="48"/>
        <v>46051</v>
      </c>
      <c r="F74" s="84">
        <f t="shared" si="49"/>
        <v>46052</v>
      </c>
      <c r="G74" s="84">
        <f t="shared" si="50"/>
        <v>46052</v>
      </c>
      <c r="H74" s="84">
        <f t="shared" si="51"/>
        <v>46052</v>
      </c>
      <c r="I74" s="43">
        <f t="shared" si="30"/>
        <v>46054</v>
      </c>
      <c r="J74" s="84">
        <f t="shared" si="31"/>
        <v>46055</v>
      </c>
      <c r="K74" s="151" t="s">
        <v>1654</v>
      </c>
      <c r="L74" s="43">
        <f t="shared" si="32"/>
        <v>46057</v>
      </c>
      <c r="M74" s="43">
        <f t="shared" si="33"/>
        <v>46057</v>
      </c>
      <c r="N74" s="43">
        <f t="shared" si="52"/>
        <v>46058</v>
      </c>
      <c r="O74" s="84">
        <f t="shared" si="53"/>
        <v>46059</v>
      </c>
      <c r="P74" s="84">
        <f t="shared" si="54"/>
        <v>46059</v>
      </c>
      <c r="Q74" s="84">
        <f t="shared" si="55"/>
        <v>46059</v>
      </c>
    </row>
    <row r="76" spans="1:17" customFormat="1" x14ac:dyDescent="0.25">
      <c r="A76" s="88" t="s">
        <v>247</v>
      </c>
      <c r="B76" s="673" t="s">
        <v>2067</v>
      </c>
      <c r="C76" s="674"/>
      <c r="D76" s="674"/>
      <c r="E76" s="674"/>
      <c r="F76" s="674"/>
      <c r="G76" s="674"/>
      <c r="H76" s="674"/>
      <c r="I76" s="674"/>
      <c r="J76" s="674"/>
      <c r="K76" s="674"/>
      <c r="L76" s="674"/>
      <c r="M76" s="674"/>
      <c r="N76" s="675"/>
    </row>
    <row r="77" spans="1:17" customFormat="1" ht="16.350000000000001" customHeight="1" x14ac:dyDescent="0.35">
      <c r="A77" s="168" t="s">
        <v>755</v>
      </c>
      <c r="B77" s="499" t="s">
        <v>2068</v>
      </c>
      <c r="C77" s="500"/>
      <c r="D77" s="500"/>
      <c r="E77" s="500"/>
      <c r="F77" s="500"/>
      <c r="G77" s="500"/>
      <c r="H77" s="500"/>
      <c r="I77" s="500"/>
      <c r="J77" s="500"/>
      <c r="K77" s="500"/>
      <c r="L77" s="500"/>
      <c r="M77" s="500"/>
      <c r="N77" s="501"/>
      <c r="O77" s="6"/>
      <c r="P77" s="6"/>
      <c r="Q77" s="6"/>
    </row>
    <row r="78" spans="1:17" customFormat="1" ht="16.5" customHeight="1" x14ac:dyDescent="0.35">
      <c r="A78" s="169" t="s">
        <v>758</v>
      </c>
      <c r="B78" s="499" t="s">
        <v>2069</v>
      </c>
      <c r="C78" s="500"/>
      <c r="D78" s="500"/>
      <c r="E78" s="500"/>
      <c r="F78" s="500"/>
      <c r="G78" s="500"/>
      <c r="H78" s="500"/>
      <c r="I78" s="500"/>
      <c r="J78" s="500"/>
      <c r="K78" s="500"/>
      <c r="L78" s="500"/>
      <c r="M78" s="500"/>
      <c r="N78" s="501"/>
      <c r="O78" s="6"/>
      <c r="P78" s="6"/>
      <c r="Q78" s="6"/>
    </row>
    <row r="79" spans="1:17" customFormat="1" x14ac:dyDescent="0.25">
      <c r="A79" s="33" t="s">
        <v>566</v>
      </c>
      <c r="B79" s="448" t="s">
        <v>2008</v>
      </c>
      <c r="C79" s="449"/>
      <c r="D79" s="449"/>
      <c r="E79" s="449"/>
      <c r="F79" s="449"/>
      <c r="G79" s="449"/>
      <c r="H79" s="449"/>
      <c r="I79" s="449"/>
      <c r="J79" s="449"/>
      <c r="K79" s="449"/>
      <c r="L79" s="449"/>
      <c r="M79" s="449"/>
      <c r="N79" s="450"/>
    </row>
    <row r="80" spans="1:17" customFormat="1" x14ac:dyDescent="0.25">
      <c r="A80" s="89" t="s">
        <v>1064</v>
      </c>
      <c r="B80" s="448" t="s">
        <v>1891</v>
      </c>
      <c r="C80" s="449"/>
      <c r="D80" s="449"/>
      <c r="E80" s="449"/>
      <c r="F80" s="449"/>
      <c r="G80" s="449"/>
      <c r="H80" s="449"/>
      <c r="I80" s="449"/>
      <c r="J80" s="449"/>
      <c r="K80" s="449"/>
      <c r="L80" s="449"/>
      <c r="M80" s="449"/>
      <c r="N80" s="450"/>
    </row>
    <row r="81" spans="1:23" customFormat="1" x14ac:dyDescent="0.25">
      <c r="A81" s="33" t="s">
        <v>2070</v>
      </c>
      <c r="B81" s="448" t="s">
        <v>2071</v>
      </c>
      <c r="C81" s="449"/>
      <c r="D81" s="449"/>
      <c r="E81" s="449"/>
      <c r="F81" s="449"/>
      <c r="G81" s="449"/>
      <c r="H81" s="449"/>
      <c r="I81" s="449"/>
      <c r="J81" s="449"/>
      <c r="K81" s="449"/>
      <c r="L81" s="449"/>
      <c r="M81" s="449"/>
      <c r="N81" s="450"/>
      <c r="O81" s="5"/>
      <c r="P81" s="5"/>
    </row>
    <row r="82" spans="1:23" customFormat="1" x14ac:dyDescent="0.25">
      <c r="A82" s="188" t="s">
        <v>851</v>
      </c>
      <c r="B82" s="499" t="s">
        <v>888</v>
      </c>
      <c r="C82" s="500"/>
      <c r="D82" s="500"/>
      <c r="E82" s="500"/>
      <c r="F82" s="500"/>
      <c r="G82" s="500"/>
      <c r="H82" s="500"/>
      <c r="I82" s="500"/>
      <c r="J82" s="500"/>
      <c r="K82" s="500"/>
      <c r="L82" s="500"/>
      <c r="M82" s="500"/>
      <c r="N82" s="501"/>
      <c r="O82" s="6"/>
      <c r="P82" s="6"/>
      <c r="Q82" s="6"/>
      <c r="R82" s="6"/>
      <c r="S82" s="6"/>
      <c r="T82" s="6"/>
      <c r="U82" s="6"/>
      <c r="V82" s="6"/>
      <c r="W82" s="6"/>
    </row>
  </sheetData>
  <mergeCells count="132">
    <mergeCell ref="B1:S1"/>
    <mergeCell ref="B2:S2"/>
    <mergeCell ref="A4:Q4"/>
    <mergeCell ref="C5:D5"/>
    <mergeCell ref="E5:F5"/>
    <mergeCell ref="G5:H5"/>
    <mergeCell ref="I5:J5"/>
    <mergeCell ref="L5:M5"/>
    <mergeCell ref="N5:O5"/>
    <mergeCell ref="P5:Q5"/>
    <mergeCell ref="C6:D6"/>
    <mergeCell ref="E6:F6"/>
    <mergeCell ref="G6:H6"/>
    <mergeCell ref="I6:J6"/>
    <mergeCell ref="L6:M6"/>
    <mergeCell ref="N6:O6"/>
    <mergeCell ref="P6:Q6"/>
    <mergeCell ref="C7:D7"/>
    <mergeCell ref="E7:F7"/>
    <mergeCell ref="G7:H7"/>
    <mergeCell ref="I7:J7"/>
    <mergeCell ref="L7:M7"/>
    <mergeCell ref="N7:O7"/>
    <mergeCell ref="P7:Q7"/>
    <mergeCell ref="G9:H9"/>
    <mergeCell ref="I9:J9"/>
    <mergeCell ref="L9:M9"/>
    <mergeCell ref="C10:D10"/>
    <mergeCell ref="C17:J17"/>
    <mergeCell ref="L17:Q17"/>
    <mergeCell ref="C18:D18"/>
    <mergeCell ref="E18:F18"/>
    <mergeCell ref="G18:H18"/>
    <mergeCell ref="L19:M19"/>
    <mergeCell ref="N19:O19"/>
    <mergeCell ref="P19:Q19"/>
    <mergeCell ref="L20:M20"/>
    <mergeCell ref="N20:O20"/>
    <mergeCell ref="P20:Q20"/>
    <mergeCell ref="A24:Q24"/>
    <mergeCell ref="A28:Q28"/>
    <mergeCell ref="C29:D29"/>
    <mergeCell ref="E29:F29"/>
    <mergeCell ref="G29:H29"/>
    <mergeCell ref="I29:J29"/>
    <mergeCell ref="L29:M29"/>
    <mergeCell ref="N29:O29"/>
    <mergeCell ref="P29:Q29"/>
    <mergeCell ref="C30:D30"/>
    <mergeCell ref="E30:F30"/>
    <mergeCell ref="G30:H30"/>
    <mergeCell ref="I30:J30"/>
    <mergeCell ref="L30:M30"/>
    <mergeCell ref="N30:O30"/>
    <mergeCell ref="P30:Q30"/>
    <mergeCell ref="C31:D31"/>
    <mergeCell ref="E31:F31"/>
    <mergeCell ref="G31:H31"/>
    <mergeCell ref="I31:J31"/>
    <mergeCell ref="L31:M31"/>
    <mergeCell ref="N31:O31"/>
    <mergeCell ref="P31:Q31"/>
    <mergeCell ref="C33:J33"/>
    <mergeCell ref="L33:Q33"/>
    <mergeCell ref="N35:O35"/>
    <mergeCell ref="P35:Q35"/>
    <mergeCell ref="E36:F36"/>
    <mergeCell ref="G36:H36"/>
    <mergeCell ref="A37:Q37"/>
    <mergeCell ref="A39:Q39"/>
    <mergeCell ref="L42:M42"/>
    <mergeCell ref="N42:O42"/>
    <mergeCell ref="A43:Q43"/>
    <mergeCell ref="C44:D44"/>
    <mergeCell ref="E44:F44"/>
    <mergeCell ref="G44:H44"/>
    <mergeCell ref="L44:M44"/>
    <mergeCell ref="N44:O44"/>
    <mergeCell ref="P44:Q44"/>
    <mergeCell ref="C45:D45"/>
    <mergeCell ref="E45:F45"/>
    <mergeCell ref="G45:H45"/>
    <mergeCell ref="L45:M45"/>
    <mergeCell ref="N45:O45"/>
    <mergeCell ref="P45:Q45"/>
    <mergeCell ref="A46:Q46"/>
    <mergeCell ref="C47:D47"/>
    <mergeCell ref="E47:F47"/>
    <mergeCell ref="L48:M48"/>
    <mergeCell ref="N48:O48"/>
    <mergeCell ref="P48:Q48"/>
    <mergeCell ref="A49:Q49"/>
    <mergeCell ref="C50:D50"/>
    <mergeCell ref="E50:F50"/>
    <mergeCell ref="G50:H50"/>
    <mergeCell ref="I50:J50"/>
    <mergeCell ref="L50:M50"/>
    <mergeCell ref="N50:O50"/>
    <mergeCell ref="P50:Q50"/>
    <mergeCell ref="C51:D51"/>
    <mergeCell ref="E51:F51"/>
    <mergeCell ref="G51:H51"/>
    <mergeCell ref="I51:J51"/>
    <mergeCell ref="L51:M51"/>
    <mergeCell ref="N51:O51"/>
    <mergeCell ref="P51:Q51"/>
    <mergeCell ref="C52:D52"/>
    <mergeCell ref="E52:F52"/>
    <mergeCell ref="G52:H52"/>
    <mergeCell ref="I52:J52"/>
    <mergeCell ref="L52:M52"/>
    <mergeCell ref="N52:O52"/>
    <mergeCell ref="P52:Q52"/>
    <mergeCell ref="A65:Q65"/>
    <mergeCell ref="B76:N76"/>
    <mergeCell ref="B77:N77"/>
    <mergeCell ref="B78:N78"/>
    <mergeCell ref="B79:N79"/>
    <mergeCell ref="B80:N80"/>
    <mergeCell ref="B81:N81"/>
    <mergeCell ref="B82:N82"/>
    <mergeCell ref="A55:Q55"/>
    <mergeCell ref="A57:Q57"/>
    <mergeCell ref="C58:J58"/>
    <mergeCell ref="L58:Q58"/>
    <mergeCell ref="A59:Q59"/>
    <mergeCell ref="L61:M61"/>
    <mergeCell ref="N61:O61"/>
    <mergeCell ref="P61:Q61"/>
    <mergeCell ref="C62:D62"/>
    <mergeCell ref="E62:F62"/>
    <mergeCell ref="G62:H62"/>
  </mergeCells>
  <phoneticPr fontId="91" type="noConversion"/>
  <pageMargins left="0.7" right="0.7" top="0.75" bottom="0.75" header="0.3" footer="0.3"/>
  <pageSetup paperSize="9" orientation="portrait"/>
  <ignoredErrors>
    <ignoredError sqref="G60:I60 I34:I35 I25:I27" formula="1"/>
  </ignoredErrors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II82"/>
  <sheetViews>
    <sheetView workbookViewId="0">
      <selection activeCell="B74" sqref="B74:N74"/>
    </sheetView>
  </sheetViews>
  <sheetFormatPr defaultColWidth="8.59765625" defaultRowHeight="15.6" x14ac:dyDescent="0.25"/>
  <cols>
    <col min="1" max="1" width="14.09765625" style="69" customWidth="1"/>
    <col min="2" max="2" width="8.59765625" style="69" customWidth="1"/>
    <col min="3" max="3" width="8.8984375" style="69" customWidth="1"/>
    <col min="4" max="4" width="7.09765625" style="69" customWidth="1"/>
    <col min="5" max="5" width="8.59765625" style="69" customWidth="1"/>
    <col min="6" max="6" width="7.59765625" style="69" customWidth="1"/>
    <col min="7" max="7" width="8.59765625" style="69" customWidth="1"/>
    <col min="8" max="8" width="8" style="69" customWidth="1"/>
    <col min="9" max="11" width="8.59765625" style="69" customWidth="1"/>
    <col min="12" max="12" width="8.69921875" style="69" customWidth="1"/>
    <col min="13" max="13" width="8" style="69" customWidth="1"/>
    <col min="14" max="15" width="7.09765625" style="69" customWidth="1"/>
    <col min="16" max="16" width="7.59765625" style="69" customWidth="1"/>
    <col min="17" max="17" width="9.59765625" style="69" customWidth="1"/>
    <col min="18" max="18" width="9" style="69" customWidth="1"/>
    <col min="19" max="19" width="7.59765625" style="69" customWidth="1"/>
    <col min="20" max="20" width="9.69921875" style="69" customWidth="1"/>
    <col min="21" max="22" width="7.59765625" style="69" customWidth="1"/>
    <col min="23" max="23" width="11.5" style="69" customWidth="1"/>
    <col min="24" max="16384" width="8.59765625" style="69"/>
  </cols>
  <sheetData>
    <row r="1" spans="1:243" customFormat="1" ht="44.85" customHeight="1" x14ac:dyDescent="0.25">
      <c r="B1" s="534" t="s">
        <v>0</v>
      </c>
      <c r="C1" s="534"/>
      <c r="D1" s="534"/>
      <c r="E1" s="534"/>
      <c r="F1" s="534"/>
      <c r="G1" s="534"/>
      <c r="H1" s="534"/>
      <c r="I1" s="534"/>
      <c r="J1" s="534"/>
      <c r="K1" s="534"/>
      <c r="L1" s="534"/>
      <c r="M1" s="534"/>
      <c r="N1" s="534"/>
      <c r="O1" s="534"/>
      <c r="P1" s="534"/>
      <c r="Q1" s="534"/>
      <c r="R1" s="534"/>
      <c r="S1" s="534"/>
    </row>
    <row r="2" spans="1:243" customFormat="1" ht="17.399999999999999" x14ac:dyDescent="0.25">
      <c r="B2" s="535" t="s">
        <v>1</v>
      </c>
      <c r="C2" s="535"/>
      <c r="D2" s="535"/>
      <c r="E2" s="535"/>
      <c r="F2" s="535"/>
      <c r="G2" s="535"/>
      <c r="H2" s="535"/>
      <c r="I2" s="535"/>
      <c r="J2" s="535"/>
      <c r="K2" s="535"/>
      <c r="L2" s="535"/>
      <c r="M2" s="535"/>
      <c r="N2" s="535"/>
      <c r="O2" s="535"/>
      <c r="P2" s="535"/>
      <c r="Q2" s="535"/>
      <c r="R2" s="535"/>
      <c r="S2" s="535"/>
    </row>
    <row r="3" spans="1:243" customFormat="1" x14ac:dyDescent="0.25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</row>
    <row r="4" spans="1:243" customFormat="1" hidden="1" x14ac:dyDescent="0.25">
      <c r="A4" s="581" t="s">
        <v>2072</v>
      </c>
      <c r="B4" s="581"/>
      <c r="C4" s="581"/>
      <c r="D4" s="581"/>
      <c r="E4" s="581"/>
      <c r="F4" s="581"/>
      <c r="G4" s="581"/>
      <c r="H4" s="581"/>
      <c r="I4" s="581"/>
      <c r="J4" s="581"/>
      <c r="K4" s="581"/>
      <c r="L4" s="581"/>
      <c r="M4" s="581"/>
      <c r="N4" s="581"/>
      <c r="O4" s="581"/>
      <c r="P4" s="581"/>
      <c r="Q4" s="581"/>
    </row>
    <row r="5" spans="1:243" ht="15" hidden="1" customHeight="1" x14ac:dyDescent="0.25">
      <c r="A5" s="9" t="s">
        <v>4</v>
      </c>
      <c r="B5" s="9" t="s">
        <v>5</v>
      </c>
      <c r="C5" s="488" t="s">
        <v>667</v>
      </c>
      <c r="D5" s="469"/>
      <c r="E5" s="680" t="s">
        <v>668</v>
      </c>
      <c r="F5" s="681"/>
      <c r="G5" s="587" t="s">
        <v>327</v>
      </c>
      <c r="H5" s="588"/>
      <c r="I5" s="481" t="s">
        <v>1801</v>
      </c>
      <c r="J5" s="554"/>
      <c r="K5" s="11" t="s">
        <v>5</v>
      </c>
      <c r="L5" s="488" t="s">
        <v>667</v>
      </c>
      <c r="M5" s="469"/>
      <c r="N5" s="680" t="s">
        <v>668</v>
      </c>
      <c r="O5" s="681"/>
      <c r="P5" s="587" t="s">
        <v>327</v>
      </c>
      <c r="Q5" s="588"/>
    </row>
    <row r="6" spans="1:243" ht="15" hidden="1" customHeight="1" x14ac:dyDescent="0.25">
      <c r="A6" s="10" t="s">
        <v>13</v>
      </c>
      <c r="B6" s="10" t="s">
        <v>14</v>
      </c>
      <c r="C6" s="469" t="s">
        <v>672</v>
      </c>
      <c r="D6" s="469"/>
      <c r="E6" s="453" t="s">
        <v>2015</v>
      </c>
      <c r="F6" s="484"/>
      <c r="G6" s="486" t="s">
        <v>2016</v>
      </c>
      <c r="H6" s="566"/>
      <c r="I6" s="486" t="s">
        <v>1803</v>
      </c>
      <c r="J6" s="566"/>
      <c r="K6" s="10" t="s">
        <v>14</v>
      </c>
      <c r="L6" s="469" t="s">
        <v>672</v>
      </c>
      <c r="M6" s="469"/>
      <c r="N6" s="453" t="s">
        <v>2015</v>
      </c>
      <c r="O6" s="484"/>
      <c r="P6" s="486" t="s">
        <v>2016</v>
      </c>
      <c r="Q6" s="566"/>
    </row>
    <row r="7" spans="1:243" ht="15" hidden="1" customHeight="1" x14ac:dyDescent="0.25">
      <c r="A7" s="14"/>
      <c r="B7" s="71"/>
      <c r="C7" s="453" t="s">
        <v>22</v>
      </c>
      <c r="D7" s="484"/>
      <c r="E7" s="453" t="s">
        <v>22</v>
      </c>
      <c r="F7" s="484"/>
      <c r="G7" s="453" t="s">
        <v>22</v>
      </c>
      <c r="H7" s="484"/>
      <c r="I7" s="453" t="s">
        <v>22</v>
      </c>
      <c r="J7" s="484"/>
      <c r="K7" s="10"/>
      <c r="L7" s="453" t="s">
        <v>22</v>
      </c>
      <c r="M7" s="484"/>
      <c r="N7" s="453" t="s">
        <v>22</v>
      </c>
      <c r="O7" s="484"/>
      <c r="P7" s="453" t="s">
        <v>22</v>
      </c>
      <c r="Q7" s="484"/>
    </row>
    <row r="8" spans="1:243" ht="26.1" hidden="1" customHeight="1" x14ac:dyDescent="0.25">
      <c r="A8" s="14"/>
      <c r="B8" s="115"/>
      <c r="C8" s="116" t="s">
        <v>2073</v>
      </c>
      <c r="D8" s="116" t="s">
        <v>2074</v>
      </c>
      <c r="E8" s="116" t="s">
        <v>2075</v>
      </c>
      <c r="F8" s="116" t="s">
        <v>2076</v>
      </c>
      <c r="G8" s="116" t="s">
        <v>2077</v>
      </c>
      <c r="H8" s="116" t="s">
        <v>2078</v>
      </c>
      <c r="I8" s="116" t="s">
        <v>2079</v>
      </c>
      <c r="J8" s="116" t="s">
        <v>2080</v>
      </c>
      <c r="K8" s="14"/>
      <c r="L8" s="117" t="s">
        <v>2073</v>
      </c>
      <c r="M8" s="117" t="s">
        <v>2074</v>
      </c>
      <c r="N8" s="116" t="s">
        <v>2075</v>
      </c>
      <c r="O8" s="116" t="s">
        <v>2076</v>
      </c>
      <c r="P8" s="116" t="s">
        <v>2077</v>
      </c>
      <c r="Q8" s="116" t="s">
        <v>2078</v>
      </c>
    </row>
    <row r="9" spans="1:243" ht="15" hidden="1" customHeight="1" x14ac:dyDescent="0.25">
      <c r="A9" s="28" t="s">
        <v>320</v>
      </c>
      <c r="B9" s="118" t="s">
        <v>910</v>
      </c>
      <c r="C9" s="56">
        <v>45717</v>
      </c>
      <c r="D9" s="119" t="s">
        <v>2081</v>
      </c>
      <c r="E9" s="56">
        <v>45718</v>
      </c>
      <c r="F9" s="75">
        <f>E9</f>
        <v>45718</v>
      </c>
      <c r="G9" s="84">
        <f t="shared" ref="G9:J9" si="0">F9+1</f>
        <v>45719</v>
      </c>
      <c r="H9" s="84">
        <f t="shared" si="0"/>
        <v>45720</v>
      </c>
      <c r="I9" s="41">
        <f>H9+3</f>
        <v>45723</v>
      </c>
      <c r="J9" s="41">
        <f t="shared" si="0"/>
        <v>45724</v>
      </c>
      <c r="K9" s="120" t="s">
        <v>1583</v>
      </c>
      <c r="L9" s="121" t="s">
        <v>40</v>
      </c>
      <c r="M9" s="121" t="s">
        <v>40</v>
      </c>
      <c r="N9" s="56">
        <v>45725</v>
      </c>
      <c r="O9" s="56">
        <f>N9</f>
        <v>45725</v>
      </c>
      <c r="P9" s="37">
        <f>O9+1</f>
        <v>45726</v>
      </c>
      <c r="Q9" s="122">
        <f>P9+1</f>
        <v>45727</v>
      </c>
      <c r="R9" s="123"/>
    </row>
    <row r="10" spans="1:243" customFormat="1" hidden="1" x14ac:dyDescent="0.25">
      <c r="A10" s="581" t="s">
        <v>2082</v>
      </c>
      <c r="B10" s="581"/>
      <c r="C10" s="581"/>
      <c r="D10" s="581"/>
      <c r="E10" s="581"/>
      <c r="F10" s="581"/>
      <c r="G10" s="581"/>
      <c r="H10" s="581"/>
      <c r="I10" s="581"/>
      <c r="J10" s="581"/>
      <c r="K10" s="581"/>
      <c r="L10" s="581"/>
      <c r="M10" s="581"/>
      <c r="N10" s="581"/>
      <c r="O10" s="581"/>
      <c r="P10" s="581"/>
      <c r="Q10" s="581"/>
    </row>
    <row r="11" spans="1:243" ht="15" hidden="1" customHeight="1" x14ac:dyDescent="0.25">
      <c r="A11" s="9" t="s">
        <v>4</v>
      </c>
      <c r="B11" s="9" t="s">
        <v>5</v>
      </c>
      <c r="C11" s="488" t="s">
        <v>667</v>
      </c>
      <c r="D11" s="469"/>
      <c r="E11" s="680" t="s">
        <v>668</v>
      </c>
      <c r="F11" s="681"/>
      <c r="G11" s="587" t="s">
        <v>327</v>
      </c>
      <c r="H11" s="588"/>
      <c r="I11" s="481" t="s">
        <v>1801</v>
      </c>
      <c r="J11" s="554"/>
      <c r="K11" s="11" t="s">
        <v>5</v>
      </c>
      <c r="L11" s="488" t="s">
        <v>343</v>
      </c>
      <c r="M11" s="469"/>
      <c r="N11" s="488" t="s">
        <v>325</v>
      </c>
      <c r="O11" s="469"/>
      <c r="P11" s="491" t="s">
        <v>327</v>
      </c>
      <c r="Q11" s="485"/>
    </row>
    <row r="12" spans="1:243" ht="15" hidden="1" customHeight="1" x14ac:dyDescent="0.25">
      <c r="A12" s="10" t="s">
        <v>13</v>
      </c>
      <c r="B12" s="10" t="s">
        <v>14</v>
      </c>
      <c r="C12" s="469" t="s">
        <v>672</v>
      </c>
      <c r="D12" s="469"/>
      <c r="E12" s="453" t="s">
        <v>2015</v>
      </c>
      <c r="F12" s="484"/>
      <c r="G12" s="486" t="s">
        <v>2016</v>
      </c>
      <c r="H12" s="566"/>
      <c r="I12" s="486" t="s">
        <v>1803</v>
      </c>
      <c r="J12" s="566"/>
      <c r="K12" s="10" t="s">
        <v>14</v>
      </c>
      <c r="L12" s="469" t="s">
        <v>331</v>
      </c>
      <c r="M12" s="469"/>
      <c r="N12" s="469" t="s">
        <v>330</v>
      </c>
      <c r="O12" s="469"/>
      <c r="P12" s="485" t="s">
        <v>332</v>
      </c>
      <c r="Q12" s="485"/>
    </row>
    <row r="13" spans="1:243" ht="15" hidden="1" customHeight="1" x14ac:dyDescent="0.25">
      <c r="A13" s="14"/>
      <c r="B13" s="71"/>
      <c r="C13" s="453" t="s">
        <v>22</v>
      </c>
      <c r="D13" s="484"/>
      <c r="E13" s="453" t="s">
        <v>22</v>
      </c>
      <c r="F13" s="484"/>
      <c r="G13" s="453" t="s">
        <v>22</v>
      </c>
      <c r="H13" s="484"/>
      <c r="I13" s="453" t="s">
        <v>22</v>
      </c>
      <c r="J13" s="484"/>
      <c r="K13" s="10"/>
      <c r="L13" s="479" t="s">
        <v>22</v>
      </c>
      <c r="M13" s="479"/>
      <c r="N13" s="479" t="s">
        <v>22</v>
      </c>
      <c r="O13" s="479"/>
      <c r="P13" s="480" t="s">
        <v>22</v>
      </c>
      <c r="Q13" s="480"/>
    </row>
    <row r="14" spans="1:243" ht="26.1" hidden="1" customHeight="1" x14ac:dyDescent="0.25">
      <c r="A14" s="14"/>
      <c r="B14" s="115"/>
      <c r="C14" s="124" t="s">
        <v>2083</v>
      </c>
      <c r="D14" s="124" t="s">
        <v>2084</v>
      </c>
      <c r="E14" s="34" t="s">
        <v>2075</v>
      </c>
      <c r="F14" s="34" t="s">
        <v>2076</v>
      </c>
      <c r="G14" s="34" t="s">
        <v>2077</v>
      </c>
      <c r="H14" s="34" t="s">
        <v>2078</v>
      </c>
      <c r="I14" s="34" t="s">
        <v>2079</v>
      </c>
      <c r="J14" s="34" t="s">
        <v>2080</v>
      </c>
      <c r="K14" s="14"/>
      <c r="L14" s="17" t="s">
        <v>346</v>
      </c>
      <c r="M14" s="17" t="s">
        <v>347</v>
      </c>
      <c r="N14" s="17" t="s">
        <v>24</v>
      </c>
      <c r="O14" s="17" t="s">
        <v>348</v>
      </c>
      <c r="P14" s="19" t="s">
        <v>349</v>
      </c>
      <c r="Q14" s="19" t="s">
        <v>350</v>
      </c>
    </row>
    <row r="15" spans="1:243" ht="15" hidden="1" customHeight="1" x14ac:dyDescent="0.2">
      <c r="A15" s="28" t="s">
        <v>320</v>
      </c>
      <c r="B15" s="125" t="s">
        <v>913</v>
      </c>
      <c r="C15" s="121" t="s">
        <v>40</v>
      </c>
      <c r="D15" s="121" t="s">
        <v>40</v>
      </c>
      <c r="E15" s="56">
        <v>45725</v>
      </c>
      <c r="F15" s="56">
        <f t="shared" ref="F15:F19" si="1">E15</f>
        <v>45725</v>
      </c>
      <c r="G15" s="37">
        <f t="shared" ref="G15:J15" si="2">F15+1</f>
        <v>45726</v>
      </c>
      <c r="H15" s="122">
        <f t="shared" si="2"/>
        <v>45727</v>
      </c>
      <c r="I15" s="41">
        <f t="shared" ref="I15:I22" si="3">H15+3</f>
        <v>45730</v>
      </c>
      <c r="J15" s="41">
        <f t="shared" si="2"/>
        <v>45731</v>
      </c>
      <c r="K15" s="126" t="s">
        <v>914</v>
      </c>
      <c r="L15" s="56">
        <v>45735</v>
      </c>
      <c r="M15" s="84">
        <f>L15+1</f>
        <v>45736</v>
      </c>
      <c r="N15" s="56">
        <f>M15</f>
        <v>45736</v>
      </c>
      <c r="O15" s="127">
        <f>N15+1</f>
        <v>45737</v>
      </c>
      <c r="P15" s="37">
        <v>45739</v>
      </c>
      <c r="Q15" s="122">
        <f>P15</f>
        <v>45739</v>
      </c>
      <c r="R15" s="128" t="s">
        <v>717</v>
      </c>
    </row>
    <row r="16" spans="1:243" ht="15" hidden="1" customHeight="1" x14ac:dyDescent="0.2">
      <c r="A16" s="129" t="s">
        <v>357</v>
      </c>
      <c r="B16" s="130" t="s">
        <v>896</v>
      </c>
      <c r="C16" s="131" t="s">
        <v>40</v>
      </c>
      <c r="D16" s="132" t="s">
        <v>2085</v>
      </c>
      <c r="E16" s="133">
        <v>45744</v>
      </c>
      <c r="F16" s="133">
        <f t="shared" ref="F16:J16" si="4">E16</f>
        <v>45744</v>
      </c>
      <c r="G16" s="134">
        <f>F16+2</f>
        <v>45746</v>
      </c>
      <c r="H16" s="135">
        <f t="shared" si="4"/>
        <v>45746</v>
      </c>
      <c r="I16" s="136">
        <f>H16+2</f>
        <v>45748</v>
      </c>
      <c r="J16" s="136">
        <f t="shared" si="4"/>
        <v>45748</v>
      </c>
      <c r="K16" s="137" t="s">
        <v>1838</v>
      </c>
      <c r="L16" s="121" t="s">
        <v>40</v>
      </c>
      <c r="M16" s="121" t="s">
        <v>40</v>
      </c>
      <c r="N16" s="56">
        <v>45751</v>
      </c>
      <c r="O16" s="127">
        <f>N16+1</f>
        <v>45752</v>
      </c>
      <c r="P16" s="138">
        <v>45754</v>
      </c>
      <c r="Q16" s="138">
        <v>45754</v>
      </c>
      <c r="R16" s="139" t="s">
        <v>717</v>
      </c>
    </row>
    <row r="17" spans="1:18" ht="15" hidden="1" customHeight="1" x14ac:dyDescent="0.25">
      <c r="A17" s="531" t="s">
        <v>2086</v>
      </c>
      <c r="B17" s="531"/>
      <c r="C17" s="531"/>
      <c r="D17" s="531"/>
      <c r="E17" s="531"/>
      <c r="F17" s="531"/>
      <c r="G17" s="531"/>
      <c r="H17" s="531"/>
      <c r="I17" s="531"/>
      <c r="J17" s="531"/>
      <c r="K17" s="120"/>
      <c r="L17" s="515" t="s">
        <v>2087</v>
      </c>
      <c r="M17" s="516"/>
      <c r="N17" s="516"/>
      <c r="O17" s="516"/>
      <c r="P17" s="516"/>
      <c r="Q17" s="517"/>
      <c r="R17" s="123"/>
    </row>
    <row r="18" spans="1:18" ht="15" hidden="1" customHeight="1" x14ac:dyDescent="0.2">
      <c r="A18" s="140" t="s">
        <v>2088</v>
      </c>
      <c r="B18" s="141" t="s">
        <v>900</v>
      </c>
      <c r="C18" s="56">
        <v>45752</v>
      </c>
      <c r="D18" s="84">
        <f>C18</f>
        <v>45752</v>
      </c>
      <c r="E18" s="56">
        <f t="shared" ref="E18:H18" si="5">D18+1</f>
        <v>45753</v>
      </c>
      <c r="F18" s="75">
        <f t="shared" si="1"/>
        <v>45753</v>
      </c>
      <c r="G18" s="84">
        <f t="shared" si="5"/>
        <v>45754</v>
      </c>
      <c r="H18" s="122">
        <f t="shared" si="5"/>
        <v>45755</v>
      </c>
      <c r="I18" s="41">
        <f t="shared" si="3"/>
        <v>45758</v>
      </c>
      <c r="J18" s="56">
        <f t="shared" ref="J18:J32" si="6">I18+1</f>
        <v>45759</v>
      </c>
      <c r="K18" s="141" t="s">
        <v>1582</v>
      </c>
      <c r="L18" s="56">
        <v>45763</v>
      </c>
      <c r="M18" s="56">
        <v>45764</v>
      </c>
      <c r="N18" s="56">
        <v>45764</v>
      </c>
      <c r="O18" s="56">
        <v>45765</v>
      </c>
      <c r="P18" s="43">
        <f>O18+1</f>
        <v>45766</v>
      </c>
      <c r="Q18" s="84">
        <f>P18+1</f>
        <v>45767</v>
      </c>
      <c r="R18" s="142" t="s">
        <v>717</v>
      </c>
    </row>
    <row r="19" spans="1:18" ht="15" hidden="1" customHeight="1" x14ac:dyDescent="0.2">
      <c r="A19" s="28" t="s">
        <v>357</v>
      </c>
      <c r="B19" s="141" t="s">
        <v>903</v>
      </c>
      <c r="C19" s="121" t="s">
        <v>40</v>
      </c>
      <c r="D19" s="121" t="s">
        <v>40</v>
      </c>
      <c r="E19" s="56">
        <v>45760</v>
      </c>
      <c r="F19" s="75">
        <f t="shared" si="1"/>
        <v>45760</v>
      </c>
      <c r="G19" s="84">
        <f t="shared" ref="G19:J19" si="7">F19+1</f>
        <v>45761</v>
      </c>
      <c r="H19" s="122">
        <f t="shared" si="7"/>
        <v>45762</v>
      </c>
      <c r="I19" s="41">
        <f t="shared" si="3"/>
        <v>45765</v>
      </c>
      <c r="J19" s="56">
        <f t="shared" si="7"/>
        <v>45766</v>
      </c>
      <c r="K19" s="120" t="s">
        <v>912</v>
      </c>
      <c r="L19" s="56">
        <v>45770</v>
      </c>
      <c r="M19" s="56">
        <v>45771</v>
      </c>
      <c r="N19" s="56">
        <v>45771</v>
      </c>
      <c r="O19" s="56">
        <v>45772</v>
      </c>
      <c r="P19" s="43">
        <f>P18+7</f>
        <v>45773</v>
      </c>
      <c r="Q19" s="84">
        <f>P19+1</f>
        <v>45774</v>
      </c>
      <c r="R19" s="128" t="s">
        <v>717</v>
      </c>
    </row>
    <row r="20" spans="1:18" ht="15" hidden="1" customHeight="1" x14ac:dyDescent="0.2">
      <c r="A20" s="28" t="s">
        <v>2088</v>
      </c>
      <c r="B20" s="141" t="s">
        <v>910</v>
      </c>
      <c r="C20" s="121" t="s">
        <v>40</v>
      </c>
      <c r="D20" s="121" t="s">
        <v>40</v>
      </c>
      <c r="E20" s="56">
        <v>45773</v>
      </c>
      <c r="F20" s="75">
        <f t="shared" ref="F20:H20" si="8">E20+1</f>
        <v>45774</v>
      </c>
      <c r="G20" s="84">
        <f t="shared" si="8"/>
        <v>45775</v>
      </c>
      <c r="H20" s="122">
        <f t="shared" si="8"/>
        <v>45776</v>
      </c>
      <c r="I20" s="41">
        <f t="shared" si="3"/>
        <v>45779</v>
      </c>
      <c r="J20" s="56">
        <f t="shared" si="6"/>
        <v>45780</v>
      </c>
      <c r="K20" s="141" t="s">
        <v>1583</v>
      </c>
      <c r="L20" s="523" t="s">
        <v>447</v>
      </c>
      <c r="M20" s="524"/>
      <c r="N20" s="523" t="s">
        <v>448</v>
      </c>
      <c r="O20" s="524"/>
      <c r="P20" s="121" t="s">
        <v>40</v>
      </c>
      <c r="Q20" s="121" t="s">
        <v>40</v>
      </c>
      <c r="R20" s="128" t="s">
        <v>717</v>
      </c>
    </row>
    <row r="21" spans="1:18" ht="15" hidden="1" customHeight="1" x14ac:dyDescent="0.2">
      <c r="A21" s="28" t="s">
        <v>357</v>
      </c>
      <c r="B21" s="141" t="s">
        <v>913</v>
      </c>
      <c r="C21" s="121" t="s">
        <v>40</v>
      </c>
      <c r="D21" s="121" t="s">
        <v>40</v>
      </c>
      <c r="E21" s="56">
        <v>45780</v>
      </c>
      <c r="F21" s="75">
        <v>45781</v>
      </c>
      <c r="G21" s="84">
        <f t="shared" ref="G21:G26" si="9">F21+1</f>
        <v>45782</v>
      </c>
      <c r="H21" s="75">
        <f t="shared" ref="H21:H31" si="10">G21+1</f>
        <v>45783</v>
      </c>
      <c r="I21" s="56">
        <f t="shared" si="3"/>
        <v>45786</v>
      </c>
      <c r="J21" s="56">
        <f t="shared" si="6"/>
        <v>45787</v>
      </c>
      <c r="K21" s="141" t="s">
        <v>914</v>
      </c>
      <c r="L21" s="56">
        <v>45791</v>
      </c>
      <c r="M21" s="56">
        <v>45792</v>
      </c>
      <c r="N21" s="56">
        <v>45792</v>
      </c>
      <c r="O21" s="56">
        <v>45793</v>
      </c>
      <c r="P21" s="43">
        <v>45794</v>
      </c>
      <c r="Q21" s="84">
        <v>45795</v>
      </c>
      <c r="R21" s="128" t="s">
        <v>717</v>
      </c>
    </row>
    <row r="22" spans="1:18" ht="15" hidden="1" customHeight="1" x14ac:dyDescent="0.2">
      <c r="A22" s="28" t="s">
        <v>320</v>
      </c>
      <c r="B22" s="141" t="s">
        <v>926</v>
      </c>
      <c r="C22" s="143" t="s">
        <v>40</v>
      </c>
      <c r="D22" s="143" t="s">
        <v>40</v>
      </c>
      <c r="E22" s="56">
        <v>45794</v>
      </c>
      <c r="F22" s="75">
        <f t="shared" ref="F22:F26" si="11">E22</f>
        <v>45794</v>
      </c>
      <c r="G22" s="84">
        <f t="shared" si="9"/>
        <v>45795</v>
      </c>
      <c r="H22" s="75">
        <f t="shared" si="10"/>
        <v>45796</v>
      </c>
      <c r="I22" s="56">
        <f t="shared" si="3"/>
        <v>45799</v>
      </c>
      <c r="J22" s="56">
        <f t="shared" si="6"/>
        <v>45800</v>
      </c>
      <c r="K22" s="141" t="s">
        <v>927</v>
      </c>
      <c r="L22" s="56">
        <v>45805</v>
      </c>
      <c r="M22" s="56">
        <f t="shared" ref="M22:M25" si="12">L22+1</f>
        <v>45806</v>
      </c>
      <c r="N22" s="56">
        <f t="shared" ref="N22:N25" si="13">M22</f>
        <v>45806</v>
      </c>
      <c r="O22" s="56">
        <f t="shared" ref="O22:O25" si="14">N22+1</f>
        <v>45807</v>
      </c>
      <c r="P22" s="121" t="s">
        <v>40</v>
      </c>
      <c r="Q22" s="121" t="s">
        <v>40</v>
      </c>
      <c r="R22" s="128" t="s">
        <v>717</v>
      </c>
    </row>
    <row r="23" spans="1:18" ht="15" hidden="1" customHeight="1" x14ac:dyDescent="0.2">
      <c r="A23" s="28" t="s">
        <v>357</v>
      </c>
      <c r="B23" s="73" t="s">
        <v>923</v>
      </c>
      <c r="C23" s="143" t="s">
        <v>40</v>
      </c>
      <c r="D23" s="143" t="s">
        <v>40</v>
      </c>
      <c r="E23" s="56">
        <v>45807</v>
      </c>
      <c r="F23" s="75">
        <f>E23+1</f>
        <v>45808</v>
      </c>
      <c r="G23" s="84">
        <f t="shared" si="9"/>
        <v>45809</v>
      </c>
      <c r="H23" s="75">
        <f t="shared" si="10"/>
        <v>45810</v>
      </c>
      <c r="I23" s="56">
        <f>H23+4</f>
        <v>45814</v>
      </c>
      <c r="J23" s="56">
        <f t="shared" si="6"/>
        <v>45815</v>
      </c>
      <c r="K23" s="141" t="s">
        <v>918</v>
      </c>
      <c r="L23" s="56">
        <f>J23+4</f>
        <v>45819</v>
      </c>
      <c r="M23" s="56">
        <f t="shared" ref="M23:Q23" si="15">L23+1</f>
        <v>45820</v>
      </c>
      <c r="N23" s="56">
        <f t="shared" si="13"/>
        <v>45820</v>
      </c>
      <c r="O23" s="56">
        <f t="shared" si="15"/>
        <v>45821</v>
      </c>
      <c r="P23" s="43">
        <f t="shared" si="15"/>
        <v>45822</v>
      </c>
      <c r="Q23" s="84">
        <f t="shared" si="15"/>
        <v>45823</v>
      </c>
      <c r="R23" s="128" t="s">
        <v>717</v>
      </c>
    </row>
    <row r="24" spans="1:18" ht="15" hidden="1" customHeight="1" x14ac:dyDescent="0.2">
      <c r="A24" s="28" t="s">
        <v>320</v>
      </c>
      <c r="B24" s="141" t="s">
        <v>931</v>
      </c>
      <c r="C24" s="143" t="s">
        <v>40</v>
      </c>
      <c r="D24" s="143" t="s">
        <v>40</v>
      </c>
      <c r="E24" s="56">
        <v>45816</v>
      </c>
      <c r="F24" s="75">
        <f t="shared" si="11"/>
        <v>45816</v>
      </c>
      <c r="G24" s="84">
        <f t="shared" si="9"/>
        <v>45817</v>
      </c>
      <c r="H24" s="122">
        <f t="shared" si="10"/>
        <v>45818</v>
      </c>
      <c r="I24" s="41">
        <f t="shared" ref="I24:I31" si="16">H24+3</f>
        <v>45821</v>
      </c>
      <c r="J24" s="56">
        <f t="shared" si="6"/>
        <v>45822</v>
      </c>
      <c r="K24" s="141" t="s">
        <v>932</v>
      </c>
      <c r="L24" s="56">
        <v>45826</v>
      </c>
      <c r="M24" s="56">
        <f t="shared" si="12"/>
        <v>45827</v>
      </c>
      <c r="N24" s="56">
        <f t="shared" si="13"/>
        <v>45827</v>
      </c>
      <c r="O24" s="56">
        <f t="shared" si="14"/>
        <v>45828</v>
      </c>
      <c r="P24" s="121" t="s">
        <v>40</v>
      </c>
      <c r="Q24" s="121" t="s">
        <v>40</v>
      </c>
      <c r="R24" s="128" t="s">
        <v>717</v>
      </c>
    </row>
    <row r="25" spans="1:18" ht="15" hidden="1" customHeight="1" x14ac:dyDescent="0.2">
      <c r="A25" s="28" t="s">
        <v>2088</v>
      </c>
      <c r="B25" s="73" t="s">
        <v>919</v>
      </c>
      <c r="C25" s="143" t="s">
        <v>40</v>
      </c>
      <c r="D25" s="143" t="s">
        <v>40</v>
      </c>
      <c r="E25" s="56">
        <v>45822</v>
      </c>
      <c r="F25" s="75">
        <f t="shared" si="11"/>
        <v>45822</v>
      </c>
      <c r="G25" s="84">
        <f t="shared" si="9"/>
        <v>45823</v>
      </c>
      <c r="H25" s="75">
        <f t="shared" si="10"/>
        <v>45824</v>
      </c>
      <c r="I25" s="56">
        <f t="shared" si="16"/>
        <v>45827</v>
      </c>
      <c r="J25" s="56">
        <f t="shared" si="6"/>
        <v>45828</v>
      </c>
      <c r="K25" s="141" t="s">
        <v>920</v>
      </c>
      <c r="L25" s="56">
        <f>L24+7</f>
        <v>45833</v>
      </c>
      <c r="M25" s="56">
        <f t="shared" si="12"/>
        <v>45834</v>
      </c>
      <c r="N25" s="56">
        <f t="shared" si="13"/>
        <v>45834</v>
      </c>
      <c r="O25" s="56">
        <f t="shared" si="14"/>
        <v>45835</v>
      </c>
      <c r="P25" s="107" t="s">
        <v>392</v>
      </c>
      <c r="Q25" s="48" t="s">
        <v>463</v>
      </c>
      <c r="R25" s="128" t="s">
        <v>717</v>
      </c>
    </row>
    <row r="26" spans="1:18" ht="15" hidden="1" customHeight="1" x14ac:dyDescent="0.2">
      <c r="A26" s="28" t="s">
        <v>357</v>
      </c>
      <c r="B26" s="141" t="s">
        <v>921</v>
      </c>
      <c r="C26" s="523" t="s">
        <v>2089</v>
      </c>
      <c r="D26" s="524"/>
      <c r="E26" s="56">
        <v>45830</v>
      </c>
      <c r="F26" s="75">
        <f t="shared" si="11"/>
        <v>45830</v>
      </c>
      <c r="G26" s="84">
        <f t="shared" si="9"/>
        <v>45831</v>
      </c>
      <c r="H26" s="75">
        <f t="shared" si="10"/>
        <v>45832</v>
      </c>
      <c r="I26" s="56">
        <f t="shared" si="16"/>
        <v>45835</v>
      </c>
      <c r="J26" s="56">
        <f t="shared" si="6"/>
        <v>45836</v>
      </c>
      <c r="K26" s="141" t="s">
        <v>922</v>
      </c>
      <c r="L26" s="455" t="s">
        <v>469</v>
      </c>
      <c r="M26" s="456"/>
      <c r="N26" s="455" t="s">
        <v>470</v>
      </c>
      <c r="O26" s="456"/>
      <c r="P26" s="43">
        <v>45843</v>
      </c>
      <c r="Q26" s="84">
        <v>45844</v>
      </c>
      <c r="R26" s="128" t="s">
        <v>717</v>
      </c>
    </row>
    <row r="27" spans="1:18" ht="15" hidden="1" customHeight="1" x14ac:dyDescent="0.2">
      <c r="A27" s="28" t="s">
        <v>320</v>
      </c>
      <c r="B27" s="141" t="s">
        <v>1588</v>
      </c>
      <c r="C27" s="455" t="s">
        <v>460</v>
      </c>
      <c r="D27" s="456"/>
      <c r="E27" s="455" t="s">
        <v>461</v>
      </c>
      <c r="F27" s="456"/>
      <c r="G27" s="84">
        <v>45838</v>
      </c>
      <c r="H27" s="75">
        <f t="shared" si="10"/>
        <v>45839</v>
      </c>
      <c r="I27" s="56">
        <f t="shared" si="16"/>
        <v>45842</v>
      </c>
      <c r="J27" s="56">
        <f t="shared" si="6"/>
        <v>45843</v>
      </c>
      <c r="K27" s="141" t="s">
        <v>1589</v>
      </c>
      <c r="L27" s="56">
        <v>45847</v>
      </c>
      <c r="M27" s="56">
        <v>45848</v>
      </c>
      <c r="N27" s="56">
        <v>45848</v>
      </c>
      <c r="O27" s="56">
        <v>45849</v>
      </c>
      <c r="P27" s="43">
        <f>O27+1</f>
        <v>45850</v>
      </c>
      <c r="Q27" s="84">
        <f>P27+1</f>
        <v>45851</v>
      </c>
      <c r="R27" s="128" t="s">
        <v>717</v>
      </c>
    </row>
    <row r="28" spans="1:18" ht="15" hidden="1" customHeight="1" x14ac:dyDescent="0.2">
      <c r="A28" s="28" t="s">
        <v>2088</v>
      </c>
      <c r="B28" s="141" t="s">
        <v>926</v>
      </c>
      <c r="C28" s="523" t="s">
        <v>2090</v>
      </c>
      <c r="D28" s="524"/>
      <c r="E28" s="48" t="s">
        <v>466</v>
      </c>
      <c r="F28" s="56">
        <v>45844</v>
      </c>
      <c r="G28" s="84">
        <f t="shared" ref="G28:G30" si="17">F28+1</f>
        <v>45845</v>
      </c>
      <c r="H28" s="75">
        <f t="shared" si="10"/>
        <v>45846</v>
      </c>
      <c r="I28" s="56">
        <f t="shared" si="16"/>
        <v>45849</v>
      </c>
      <c r="J28" s="56">
        <f t="shared" si="6"/>
        <v>45850</v>
      </c>
      <c r="K28" s="141" t="s">
        <v>927</v>
      </c>
      <c r="L28" s="56">
        <f>L27+7</f>
        <v>45854</v>
      </c>
      <c r="M28" s="56">
        <f t="shared" ref="M28:Q28" si="18">L28+1</f>
        <v>45855</v>
      </c>
      <c r="N28" s="56">
        <f>M28</f>
        <v>45855</v>
      </c>
      <c r="O28" s="56">
        <f t="shared" si="18"/>
        <v>45856</v>
      </c>
      <c r="P28" s="43">
        <f t="shared" si="18"/>
        <v>45857</v>
      </c>
      <c r="Q28" s="84">
        <f t="shared" si="18"/>
        <v>45858</v>
      </c>
      <c r="R28" s="128" t="s">
        <v>717</v>
      </c>
    </row>
    <row r="29" spans="1:18" ht="15" hidden="1" customHeight="1" x14ac:dyDescent="0.2">
      <c r="A29" s="144" t="s">
        <v>357</v>
      </c>
      <c r="B29" s="145" t="s">
        <v>928</v>
      </c>
      <c r="C29" s="523" t="s">
        <v>2091</v>
      </c>
      <c r="D29" s="524"/>
      <c r="E29" s="56">
        <v>45851</v>
      </c>
      <c r="F29" s="75">
        <f t="shared" ref="F29:F32" si="19">E29</f>
        <v>45851</v>
      </c>
      <c r="G29" s="84">
        <f t="shared" si="17"/>
        <v>45852</v>
      </c>
      <c r="H29" s="75">
        <f t="shared" si="10"/>
        <v>45853</v>
      </c>
      <c r="I29" s="56">
        <f t="shared" si="16"/>
        <v>45856</v>
      </c>
      <c r="J29" s="56">
        <f t="shared" si="6"/>
        <v>45857</v>
      </c>
      <c r="K29" s="145" t="s">
        <v>929</v>
      </c>
      <c r="L29" s="146">
        <v>45865</v>
      </c>
      <c r="M29" s="86">
        <f>L29</f>
        <v>45865</v>
      </c>
      <c r="N29" s="119">
        <f t="shared" ref="N29:P29" si="20">M29+1</f>
        <v>45866</v>
      </c>
      <c r="O29" s="86">
        <f t="shared" si="20"/>
        <v>45867</v>
      </c>
      <c r="P29" s="146">
        <f t="shared" si="20"/>
        <v>45868</v>
      </c>
      <c r="Q29" s="146">
        <f t="shared" ref="Q29:Q32" si="21">P29</f>
        <v>45868</v>
      </c>
      <c r="R29" s="147" t="s">
        <v>717</v>
      </c>
    </row>
    <row r="30" spans="1:18" ht="15" hidden="1" customHeight="1" x14ac:dyDescent="0.2">
      <c r="A30" s="26" t="s">
        <v>320</v>
      </c>
      <c r="B30" s="148" t="s">
        <v>1592</v>
      </c>
      <c r="C30" s="523" t="s">
        <v>2092</v>
      </c>
      <c r="D30" s="524"/>
      <c r="E30" s="56">
        <v>45858</v>
      </c>
      <c r="F30" s="75">
        <f t="shared" si="19"/>
        <v>45858</v>
      </c>
      <c r="G30" s="84">
        <f t="shared" si="17"/>
        <v>45859</v>
      </c>
      <c r="H30" s="75">
        <f t="shared" si="10"/>
        <v>45860</v>
      </c>
      <c r="I30" s="56">
        <f t="shared" si="16"/>
        <v>45863</v>
      </c>
      <c r="J30" s="56">
        <f t="shared" si="6"/>
        <v>45864</v>
      </c>
      <c r="K30" s="141" t="s">
        <v>1593</v>
      </c>
      <c r="L30" s="519" t="s">
        <v>2093</v>
      </c>
      <c r="M30" s="520"/>
      <c r="N30" s="519" t="s">
        <v>2094</v>
      </c>
      <c r="O30" s="520"/>
      <c r="P30" s="519" t="s">
        <v>2095</v>
      </c>
      <c r="Q30" s="520"/>
      <c r="R30" s="128" t="s">
        <v>395</v>
      </c>
    </row>
    <row r="31" spans="1:18" ht="15" hidden="1" customHeight="1" x14ac:dyDescent="0.2">
      <c r="A31" s="28" t="s">
        <v>2088</v>
      </c>
      <c r="B31" s="141" t="s">
        <v>931</v>
      </c>
      <c r="C31" s="523" t="s">
        <v>477</v>
      </c>
      <c r="D31" s="524"/>
      <c r="E31" s="523" t="s">
        <v>2096</v>
      </c>
      <c r="F31" s="524"/>
      <c r="G31" s="84">
        <v>45866</v>
      </c>
      <c r="H31" s="75">
        <f t="shared" si="10"/>
        <v>45867</v>
      </c>
      <c r="I31" s="56">
        <f t="shared" si="16"/>
        <v>45870</v>
      </c>
      <c r="J31" s="56">
        <f t="shared" si="6"/>
        <v>45871</v>
      </c>
      <c r="K31" s="141" t="s">
        <v>932</v>
      </c>
      <c r="L31" s="523" t="s">
        <v>2097</v>
      </c>
      <c r="M31" s="524"/>
      <c r="N31" s="523" t="s">
        <v>2045</v>
      </c>
      <c r="O31" s="524"/>
      <c r="P31" s="56">
        <v>45876</v>
      </c>
      <c r="Q31" s="84">
        <f t="shared" si="21"/>
        <v>45876</v>
      </c>
      <c r="R31" s="123"/>
    </row>
    <row r="32" spans="1:18" ht="15" hidden="1" customHeight="1" x14ac:dyDescent="0.2">
      <c r="A32" s="149" t="s">
        <v>2088</v>
      </c>
      <c r="B32" s="141" t="s">
        <v>1585</v>
      </c>
      <c r="C32" s="523" t="s">
        <v>2097</v>
      </c>
      <c r="D32" s="524"/>
      <c r="E32" s="56">
        <v>45875</v>
      </c>
      <c r="F32" s="75">
        <f t="shared" si="19"/>
        <v>45875</v>
      </c>
      <c r="G32" s="84">
        <f>F32+1</f>
        <v>45876</v>
      </c>
      <c r="H32" s="75">
        <f>G32</f>
        <v>45876</v>
      </c>
      <c r="I32" s="56">
        <f>H32+2</f>
        <v>45878</v>
      </c>
      <c r="J32" s="56">
        <f t="shared" si="6"/>
        <v>45879</v>
      </c>
      <c r="K32" s="141" t="s">
        <v>1587</v>
      </c>
      <c r="L32" s="455" t="s">
        <v>487</v>
      </c>
      <c r="M32" s="456"/>
      <c r="N32" s="455" t="s">
        <v>488</v>
      </c>
      <c r="O32" s="456"/>
      <c r="P32" s="43">
        <v>45886</v>
      </c>
      <c r="Q32" s="84">
        <f t="shared" si="21"/>
        <v>45886</v>
      </c>
      <c r="R32" s="139" t="s">
        <v>717</v>
      </c>
    </row>
    <row r="33" spans="1:18" customFormat="1" hidden="1" x14ac:dyDescent="0.25">
      <c r="A33" s="581" t="s">
        <v>2082</v>
      </c>
      <c r="B33" s="581"/>
      <c r="C33" s="581"/>
      <c r="D33" s="581"/>
      <c r="E33" s="581"/>
      <c r="F33" s="581"/>
      <c r="G33" s="581"/>
      <c r="H33" s="581"/>
      <c r="I33" s="581"/>
      <c r="J33" s="581"/>
      <c r="K33" s="581"/>
      <c r="L33" s="581"/>
      <c r="M33" s="581"/>
      <c r="N33" s="581"/>
      <c r="O33" s="581"/>
      <c r="P33" s="581"/>
      <c r="Q33" s="581"/>
    </row>
    <row r="34" spans="1:18" ht="15" hidden="1" customHeight="1" x14ac:dyDescent="0.25">
      <c r="A34" s="9" t="s">
        <v>4</v>
      </c>
      <c r="B34" s="9" t="s">
        <v>5</v>
      </c>
      <c r="C34" s="467" t="s">
        <v>669</v>
      </c>
      <c r="D34" s="467"/>
      <c r="E34" s="680" t="s">
        <v>668</v>
      </c>
      <c r="F34" s="681"/>
      <c r="G34" s="587" t="s">
        <v>327</v>
      </c>
      <c r="H34" s="588"/>
      <c r="I34" s="481" t="s">
        <v>1801</v>
      </c>
      <c r="J34" s="554"/>
      <c r="K34" s="11" t="s">
        <v>5</v>
      </c>
      <c r="L34" s="467" t="s">
        <v>669</v>
      </c>
      <c r="M34" s="467"/>
      <c r="N34" s="680" t="s">
        <v>668</v>
      </c>
      <c r="O34" s="681"/>
      <c r="P34" s="587" t="s">
        <v>327</v>
      </c>
      <c r="Q34" s="588"/>
    </row>
    <row r="35" spans="1:18" ht="15" hidden="1" customHeight="1" x14ac:dyDescent="0.25">
      <c r="A35" s="10" t="s">
        <v>13</v>
      </c>
      <c r="B35" s="10" t="s">
        <v>14</v>
      </c>
      <c r="C35" s="453" t="s">
        <v>674</v>
      </c>
      <c r="D35" s="484"/>
      <c r="E35" s="453" t="s">
        <v>2015</v>
      </c>
      <c r="F35" s="484"/>
      <c r="G35" s="486" t="s">
        <v>2016</v>
      </c>
      <c r="H35" s="566"/>
      <c r="I35" s="486" t="s">
        <v>1803</v>
      </c>
      <c r="J35" s="566"/>
      <c r="K35" s="10" t="s">
        <v>14</v>
      </c>
      <c r="L35" s="453" t="s">
        <v>674</v>
      </c>
      <c r="M35" s="484"/>
      <c r="N35" s="453" t="s">
        <v>2015</v>
      </c>
      <c r="O35" s="484"/>
      <c r="P35" s="486" t="s">
        <v>2016</v>
      </c>
      <c r="Q35" s="566"/>
    </row>
    <row r="36" spans="1:18" ht="15" hidden="1" customHeight="1" x14ac:dyDescent="0.25">
      <c r="A36" s="14"/>
      <c r="B36" s="71"/>
      <c r="C36" s="453" t="s">
        <v>22</v>
      </c>
      <c r="D36" s="484"/>
      <c r="E36" s="453" t="s">
        <v>22</v>
      </c>
      <c r="F36" s="484"/>
      <c r="G36" s="453" t="s">
        <v>22</v>
      </c>
      <c r="H36" s="484"/>
      <c r="I36" s="453" t="s">
        <v>22</v>
      </c>
      <c r="J36" s="484"/>
      <c r="K36" s="10"/>
      <c r="L36" s="453" t="s">
        <v>22</v>
      </c>
      <c r="M36" s="484"/>
      <c r="N36" s="453" t="s">
        <v>22</v>
      </c>
      <c r="O36" s="484"/>
      <c r="P36" s="453" t="s">
        <v>22</v>
      </c>
      <c r="Q36" s="484"/>
    </row>
    <row r="37" spans="1:18" ht="26.1" hidden="1" customHeight="1" x14ac:dyDescent="0.25">
      <c r="A37" s="14"/>
      <c r="B37" s="115"/>
      <c r="C37" s="124" t="s">
        <v>2083</v>
      </c>
      <c r="D37" s="124" t="s">
        <v>2084</v>
      </c>
      <c r="E37" s="34" t="s">
        <v>2075</v>
      </c>
      <c r="F37" s="34" t="s">
        <v>2076</v>
      </c>
      <c r="G37" s="34" t="s">
        <v>2077</v>
      </c>
      <c r="H37" s="34" t="s">
        <v>2078</v>
      </c>
      <c r="I37" s="34" t="s">
        <v>2079</v>
      </c>
      <c r="J37" s="34" t="s">
        <v>2080</v>
      </c>
      <c r="K37" s="14"/>
      <c r="L37" s="124" t="s">
        <v>2083</v>
      </c>
      <c r="M37" s="124" t="s">
        <v>2084</v>
      </c>
      <c r="N37" s="34" t="s">
        <v>2075</v>
      </c>
      <c r="O37" s="34" t="s">
        <v>2076</v>
      </c>
      <c r="P37" s="34" t="s">
        <v>2077</v>
      </c>
      <c r="Q37" s="34" t="s">
        <v>2078</v>
      </c>
    </row>
    <row r="38" spans="1:18" ht="15" hidden="1" customHeight="1" x14ac:dyDescent="0.25">
      <c r="A38" s="28" t="s">
        <v>419</v>
      </c>
      <c r="B38" s="150" t="s">
        <v>1596</v>
      </c>
      <c r="C38" s="56">
        <v>45889</v>
      </c>
      <c r="D38" s="56">
        <f t="shared" ref="D38:H38" si="22">C38</f>
        <v>45889</v>
      </c>
      <c r="E38" s="56">
        <f t="shared" ref="E38:J38" si="23">D38+1</f>
        <v>45890</v>
      </c>
      <c r="F38" s="56">
        <f t="shared" si="22"/>
        <v>45890</v>
      </c>
      <c r="G38" s="43">
        <f t="shared" si="23"/>
        <v>45891</v>
      </c>
      <c r="H38" s="84">
        <f t="shared" si="22"/>
        <v>45891</v>
      </c>
      <c r="I38" s="56">
        <v>45893</v>
      </c>
      <c r="J38" s="56">
        <f t="shared" si="23"/>
        <v>45894</v>
      </c>
      <c r="K38" s="151" t="s">
        <v>1597</v>
      </c>
      <c r="L38" s="43">
        <f>J38+2</f>
        <v>45896</v>
      </c>
      <c r="M38" s="43">
        <f t="shared" ref="M38:Q38" si="24">L38</f>
        <v>45896</v>
      </c>
      <c r="N38" s="43">
        <f>M38+1</f>
        <v>45897</v>
      </c>
      <c r="O38" s="84">
        <f t="shared" si="24"/>
        <v>45897</v>
      </c>
      <c r="P38" s="84">
        <f>O38+1</f>
        <v>45898</v>
      </c>
      <c r="Q38" s="84">
        <f t="shared" si="24"/>
        <v>45898</v>
      </c>
      <c r="R38" s="123"/>
    </row>
    <row r="39" spans="1:18" ht="15" hidden="1" customHeight="1" x14ac:dyDescent="0.2">
      <c r="A39" s="149" t="s">
        <v>419</v>
      </c>
      <c r="B39" s="152" t="s">
        <v>1598</v>
      </c>
      <c r="C39" s="56">
        <v>45896</v>
      </c>
      <c r="D39" s="56">
        <f t="shared" ref="D39:H39" si="25">C39</f>
        <v>45896</v>
      </c>
      <c r="E39" s="56">
        <f t="shared" ref="E39:J39" si="26">D39+1</f>
        <v>45897</v>
      </c>
      <c r="F39" s="56">
        <f t="shared" si="25"/>
        <v>45897</v>
      </c>
      <c r="G39" s="43">
        <f t="shared" si="26"/>
        <v>45898</v>
      </c>
      <c r="H39" s="84">
        <f t="shared" si="25"/>
        <v>45898</v>
      </c>
      <c r="I39" s="56">
        <f>H39+2</f>
        <v>45900</v>
      </c>
      <c r="J39" s="56">
        <f t="shared" si="26"/>
        <v>45901</v>
      </c>
      <c r="K39" s="152" t="s">
        <v>1599</v>
      </c>
      <c r="L39" s="101" t="s">
        <v>2098</v>
      </c>
      <c r="M39" s="43">
        <v>45904</v>
      </c>
      <c r="N39" s="43">
        <f>M39+1</f>
        <v>45905</v>
      </c>
      <c r="O39" s="84">
        <f>N39</f>
        <v>45905</v>
      </c>
      <c r="P39" s="24" t="s">
        <v>40</v>
      </c>
      <c r="Q39" s="24" t="s">
        <v>40</v>
      </c>
      <c r="R39" s="139" t="s">
        <v>2099</v>
      </c>
    </row>
    <row r="40" spans="1:18" customFormat="1" hidden="1" x14ac:dyDescent="0.25">
      <c r="A40" s="581" t="s">
        <v>2082</v>
      </c>
      <c r="B40" s="581"/>
      <c r="C40" s="581"/>
      <c r="D40" s="581"/>
      <c r="E40" s="581"/>
      <c r="F40" s="581"/>
      <c r="G40" s="581"/>
      <c r="H40" s="581"/>
      <c r="I40" s="581"/>
      <c r="J40" s="581"/>
      <c r="K40" s="581"/>
      <c r="L40" s="581"/>
      <c r="M40" s="581"/>
      <c r="N40" s="581"/>
      <c r="O40" s="581"/>
      <c r="P40" s="581"/>
      <c r="Q40" s="581"/>
    </row>
    <row r="41" spans="1:18" ht="15" hidden="1" customHeight="1" x14ac:dyDescent="0.25">
      <c r="A41" s="9" t="s">
        <v>4</v>
      </c>
      <c r="B41" s="9" t="s">
        <v>5</v>
      </c>
      <c r="C41" s="467" t="s">
        <v>669</v>
      </c>
      <c r="D41" s="467"/>
      <c r="E41" s="680" t="s">
        <v>668</v>
      </c>
      <c r="F41" s="681"/>
      <c r="G41" s="587" t="s">
        <v>327</v>
      </c>
      <c r="H41" s="588"/>
      <c r="I41" s="481" t="s">
        <v>1801</v>
      </c>
      <c r="J41" s="554"/>
      <c r="K41" s="11" t="s">
        <v>5</v>
      </c>
      <c r="L41" s="488" t="s">
        <v>343</v>
      </c>
      <c r="M41" s="469"/>
      <c r="N41" s="488" t="s">
        <v>325</v>
      </c>
      <c r="O41" s="469"/>
      <c r="P41" s="491" t="s">
        <v>327</v>
      </c>
      <c r="Q41" s="485"/>
    </row>
    <row r="42" spans="1:18" ht="15" hidden="1" customHeight="1" x14ac:dyDescent="0.25">
      <c r="A42" s="10" t="s">
        <v>13</v>
      </c>
      <c r="B42" s="10" t="s">
        <v>14</v>
      </c>
      <c r="C42" s="453" t="s">
        <v>674</v>
      </c>
      <c r="D42" s="484"/>
      <c r="E42" s="453" t="s">
        <v>2015</v>
      </c>
      <c r="F42" s="484"/>
      <c r="G42" s="486" t="s">
        <v>2016</v>
      </c>
      <c r="H42" s="566"/>
      <c r="I42" s="486" t="s">
        <v>1803</v>
      </c>
      <c r="J42" s="566"/>
      <c r="K42" s="10" t="s">
        <v>14</v>
      </c>
      <c r="L42" s="469" t="s">
        <v>331</v>
      </c>
      <c r="M42" s="469"/>
      <c r="N42" s="469" t="s">
        <v>330</v>
      </c>
      <c r="O42" s="469"/>
      <c r="P42" s="485" t="s">
        <v>332</v>
      </c>
      <c r="Q42" s="485"/>
    </row>
    <row r="43" spans="1:18" ht="15" hidden="1" customHeight="1" x14ac:dyDescent="0.25">
      <c r="A43" s="14"/>
      <c r="B43" s="71"/>
      <c r="C43" s="453" t="s">
        <v>22</v>
      </c>
      <c r="D43" s="484"/>
      <c r="E43" s="453" t="s">
        <v>22</v>
      </c>
      <c r="F43" s="484"/>
      <c r="G43" s="453" t="s">
        <v>22</v>
      </c>
      <c r="H43" s="484"/>
      <c r="I43" s="453" t="s">
        <v>22</v>
      </c>
      <c r="J43" s="484"/>
      <c r="K43" s="10"/>
      <c r="L43" s="479" t="s">
        <v>22</v>
      </c>
      <c r="M43" s="479"/>
      <c r="N43" s="479" t="s">
        <v>22</v>
      </c>
      <c r="O43" s="479"/>
      <c r="P43" s="480" t="s">
        <v>22</v>
      </c>
      <c r="Q43" s="480"/>
    </row>
    <row r="44" spans="1:18" ht="26.1" hidden="1" customHeight="1" x14ac:dyDescent="0.25">
      <c r="A44" s="14"/>
      <c r="B44" s="10"/>
      <c r="C44" s="124" t="s">
        <v>2083</v>
      </c>
      <c r="D44" s="124" t="s">
        <v>2084</v>
      </c>
      <c r="E44" s="34" t="s">
        <v>2075</v>
      </c>
      <c r="F44" s="34" t="s">
        <v>2076</v>
      </c>
      <c r="G44" s="34" t="s">
        <v>2077</v>
      </c>
      <c r="H44" s="34" t="s">
        <v>2078</v>
      </c>
      <c r="I44" s="34" t="s">
        <v>2079</v>
      </c>
      <c r="J44" s="34" t="s">
        <v>2080</v>
      </c>
      <c r="K44" s="14"/>
      <c r="L44" s="17" t="s">
        <v>346</v>
      </c>
      <c r="M44" s="17" t="s">
        <v>347</v>
      </c>
      <c r="N44" s="17" t="s">
        <v>24</v>
      </c>
      <c r="O44" s="17" t="s">
        <v>348</v>
      </c>
      <c r="P44" s="19" t="s">
        <v>349</v>
      </c>
      <c r="Q44" s="19" t="s">
        <v>350</v>
      </c>
    </row>
    <row r="45" spans="1:18" ht="15" hidden="1" customHeight="1" x14ac:dyDescent="0.2">
      <c r="A45" s="26" t="s">
        <v>2100</v>
      </c>
      <c r="B45" s="153" t="s">
        <v>1590</v>
      </c>
      <c r="C45" s="56">
        <v>45901</v>
      </c>
      <c r="D45" s="56">
        <f>C45</f>
        <v>45901</v>
      </c>
      <c r="E45" s="56">
        <f t="shared" ref="E45:J45" si="27">D45+1</f>
        <v>45902</v>
      </c>
      <c r="F45" s="56">
        <f>E45</f>
        <v>45902</v>
      </c>
      <c r="G45" s="43">
        <f t="shared" si="27"/>
        <v>45903</v>
      </c>
      <c r="H45" s="84">
        <f t="shared" si="27"/>
        <v>45904</v>
      </c>
      <c r="I45" s="56">
        <f t="shared" si="27"/>
        <v>45905</v>
      </c>
      <c r="J45" s="56">
        <f t="shared" si="27"/>
        <v>45906</v>
      </c>
      <c r="K45" s="148" t="s">
        <v>1591</v>
      </c>
      <c r="L45" s="56">
        <v>45910</v>
      </c>
      <c r="M45" s="56">
        <f>L45+1</f>
        <v>45911</v>
      </c>
      <c r="N45" s="56">
        <f>M45</f>
        <v>45911</v>
      </c>
      <c r="O45" s="56">
        <f>N45+1</f>
        <v>45912</v>
      </c>
      <c r="P45" s="24" t="s">
        <v>40</v>
      </c>
      <c r="Q45" s="24" t="s">
        <v>40</v>
      </c>
      <c r="R45" s="139" t="s">
        <v>717</v>
      </c>
    </row>
    <row r="46" spans="1:18" ht="15" hidden="1" customHeight="1" x14ac:dyDescent="0.2">
      <c r="A46" s="26" t="s">
        <v>2088</v>
      </c>
      <c r="B46" s="154" t="s">
        <v>1592</v>
      </c>
      <c r="C46" s="155" t="s">
        <v>495</v>
      </c>
      <c r="D46" s="56">
        <v>45906</v>
      </c>
      <c r="E46" s="56">
        <f t="shared" ref="E46:H46" si="28">D46+1</f>
        <v>45907</v>
      </c>
      <c r="F46" s="56">
        <f>E46</f>
        <v>45907</v>
      </c>
      <c r="G46" s="43">
        <f t="shared" si="28"/>
        <v>45908</v>
      </c>
      <c r="H46" s="84">
        <f t="shared" si="28"/>
        <v>45909</v>
      </c>
      <c r="I46" s="56">
        <f>H46+3</f>
        <v>45912</v>
      </c>
      <c r="J46" s="56">
        <f>I46+1</f>
        <v>45913</v>
      </c>
      <c r="K46" s="148" t="s">
        <v>1593</v>
      </c>
      <c r="L46" s="519" t="s">
        <v>508</v>
      </c>
      <c r="M46" s="520"/>
      <c r="N46" s="519" t="s">
        <v>509</v>
      </c>
      <c r="O46" s="520"/>
      <c r="P46" s="43">
        <v>45921</v>
      </c>
      <c r="Q46" s="84">
        <v>45921</v>
      </c>
      <c r="R46" s="139" t="s">
        <v>717</v>
      </c>
    </row>
    <row r="47" spans="1:18" ht="15" hidden="1" customHeight="1" x14ac:dyDescent="0.2">
      <c r="A47" s="28" t="s">
        <v>524</v>
      </c>
      <c r="B47" s="156" t="s">
        <v>1626</v>
      </c>
      <c r="C47" s="157" t="s">
        <v>438</v>
      </c>
      <c r="D47" s="56">
        <v>45926</v>
      </c>
      <c r="E47" s="56">
        <f t="shared" ref="E47:H47" si="29">D47+1</f>
        <v>45927</v>
      </c>
      <c r="F47" s="56">
        <f t="shared" si="29"/>
        <v>45928</v>
      </c>
      <c r="G47" s="43">
        <f t="shared" si="29"/>
        <v>45929</v>
      </c>
      <c r="H47" s="84">
        <f t="shared" si="29"/>
        <v>45930</v>
      </c>
      <c r="I47" s="56">
        <v>45933</v>
      </c>
      <c r="J47" s="56">
        <f>I47+1</f>
        <v>45934</v>
      </c>
      <c r="K47" s="148" t="s">
        <v>1628</v>
      </c>
      <c r="L47" s="56">
        <v>45938</v>
      </c>
      <c r="M47" s="56">
        <f t="shared" ref="M47:Q47" si="30">L47</f>
        <v>45938</v>
      </c>
      <c r="N47" s="56">
        <f>M47+1</f>
        <v>45939</v>
      </c>
      <c r="O47" s="56">
        <f t="shared" si="30"/>
        <v>45939</v>
      </c>
      <c r="P47" s="43">
        <f>O47+1</f>
        <v>45940</v>
      </c>
      <c r="Q47" s="84">
        <f t="shared" si="30"/>
        <v>45940</v>
      </c>
      <c r="R47" s="139" t="s">
        <v>717</v>
      </c>
    </row>
    <row r="48" spans="1:18" customFormat="1" hidden="1" x14ac:dyDescent="0.25">
      <c r="A48" s="581" t="s">
        <v>2101</v>
      </c>
      <c r="B48" s="581"/>
      <c r="C48" s="581"/>
      <c r="D48" s="581"/>
      <c r="E48" s="581"/>
      <c r="F48" s="581"/>
      <c r="G48" s="581"/>
      <c r="H48" s="581"/>
      <c r="I48" s="581"/>
      <c r="J48" s="581"/>
      <c r="K48" s="581"/>
      <c r="L48" s="581"/>
      <c r="M48" s="581"/>
      <c r="N48" s="581"/>
      <c r="O48" s="581"/>
      <c r="P48" s="581"/>
      <c r="Q48" s="581"/>
    </row>
    <row r="49" spans="1:20" ht="15" hidden="1" customHeight="1" x14ac:dyDescent="0.25">
      <c r="A49" s="9" t="s">
        <v>4</v>
      </c>
      <c r="B49" s="9" t="s">
        <v>5</v>
      </c>
      <c r="C49" s="591" t="s">
        <v>667</v>
      </c>
      <c r="D49" s="592"/>
      <c r="E49" s="467" t="s">
        <v>669</v>
      </c>
      <c r="F49" s="467"/>
      <c r="G49" s="680" t="s">
        <v>668</v>
      </c>
      <c r="H49" s="681"/>
      <c r="I49" s="587" t="s">
        <v>327</v>
      </c>
      <c r="J49" s="588"/>
      <c r="K49" s="481" t="s">
        <v>1801</v>
      </c>
      <c r="L49" s="554"/>
      <c r="M49" s="11" t="s">
        <v>5</v>
      </c>
      <c r="N49" s="488" t="s">
        <v>343</v>
      </c>
      <c r="O49" s="469"/>
      <c r="P49" s="488" t="s">
        <v>325</v>
      </c>
      <c r="Q49" s="469"/>
      <c r="R49" s="491" t="s">
        <v>327</v>
      </c>
      <c r="S49" s="485"/>
    </row>
    <row r="50" spans="1:20" ht="15" hidden="1" customHeight="1" x14ac:dyDescent="0.25">
      <c r="A50" s="10" t="s">
        <v>13</v>
      </c>
      <c r="B50" s="10" t="s">
        <v>14</v>
      </c>
      <c r="C50" s="592" t="s">
        <v>672</v>
      </c>
      <c r="D50" s="592"/>
      <c r="E50" s="453" t="s">
        <v>674</v>
      </c>
      <c r="F50" s="484"/>
      <c r="G50" s="453" t="s">
        <v>2015</v>
      </c>
      <c r="H50" s="484"/>
      <c r="I50" s="486" t="s">
        <v>2016</v>
      </c>
      <c r="J50" s="566"/>
      <c r="K50" s="486" t="s">
        <v>1803</v>
      </c>
      <c r="L50" s="566"/>
      <c r="M50" s="10" t="s">
        <v>14</v>
      </c>
      <c r="N50" s="469" t="s">
        <v>331</v>
      </c>
      <c r="O50" s="469"/>
      <c r="P50" s="469" t="s">
        <v>330</v>
      </c>
      <c r="Q50" s="469"/>
      <c r="R50" s="485" t="s">
        <v>332</v>
      </c>
      <c r="S50" s="485"/>
    </row>
    <row r="51" spans="1:20" ht="15" hidden="1" customHeight="1" x14ac:dyDescent="0.25">
      <c r="A51" s="14"/>
      <c r="B51" s="71"/>
      <c r="C51" s="723" t="s">
        <v>22</v>
      </c>
      <c r="D51" s="724"/>
      <c r="E51" s="453" t="s">
        <v>22</v>
      </c>
      <c r="F51" s="484"/>
      <c r="G51" s="453" t="s">
        <v>22</v>
      </c>
      <c r="H51" s="484"/>
      <c r="I51" s="453" t="s">
        <v>22</v>
      </c>
      <c r="J51" s="484"/>
      <c r="K51" s="453" t="s">
        <v>22</v>
      </c>
      <c r="L51" s="484"/>
      <c r="M51" s="10"/>
      <c r="N51" s="479" t="s">
        <v>22</v>
      </c>
      <c r="O51" s="479"/>
      <c r="P51" s="479" t="s">
        <v>22</v>
      </c>
      <c r="Q51" s="479"/>
      <c r="R51" s="480" t="s">
        <v>22</v>
      </c>
      <c r="S51" s="480"/>
    </row>
    <row r="52" spans="1:20" ht="26.1" hidden="1" customHeight="1" x14ac:dyDescent="0.25">
      <c r="A52" s="14"/>
      <c r="B52" s="10"/>
      <c r="C52" s="124" t="s">
        <v>2057</v>
      </c>
      <c r="D52" s="124" t="s">
        <v>695</v>
      </c>
      <c r="E52" s="124" t="s">
        <v>2083</v>
      </c>
      <c r="F52" s="124" t="s">
        <v>2084</v>
      </c>
      <c r="G52" s="34" t="s">
        <v>2075</v>
      </c>
      <c r="H52" s="34" t="s">
        <v>2076</v>
      </c>
      <c r="I52" s="34" t="s">
        <v>2077</v>
      </c>
      <c r="J52" s="34" t="s">
        <v>2078</v>
      </c>
      <c r="K52" s="34" t="s">
        <v>2079</v>
      </c>
      <c r="L52" s="34" t="s">
        <v>2080</v>
      </c>
      <c r="M52" s="14"/>
      <c r="N52" s="17" t="s">
        <v>346</v>
      </c>
      <c r="O52" s="17" t="s">
        <v>347</v>
      </c>
      <c r="P52" s="17" t="s">
        <v>24</v>
      </c>
      <c r="Q52" s="17" t="s">
        <v>348</v>
      </c>
      <c r="R52" s="19" t="s">
        <v>349</v>
      </c>
      <c r="S52" s="19" t="s">
        <v>350</v>
      </c>
    </row>
    <row r="53" spans="1:20" ht="19.05" hidden="1" customHeight="1" x14ac:dyDescent="0.25">
      <c r="A53" s="28" t="s">
        <v>357</v>
      </c>
      <c r="B53" s="158" t="s">
        <v>1594</v>
      </c>
      <c r="C53" s="725" t="s">
        <v>2102</v>
      </c>
      <c r="D53" s="725"/>
      <c r="E53" s="725"/>
      <c r="F53" s="725"/>
      <c r="G53" s="725"/>
      <c r="H53" s="725"/>
      <c r="I53" s="725"/>
      <c r="J53" s="725"/>
      <c r="K53" s="725"/>
      <c r="L53" s="725"/>
      <c r="M53" s="158" t="s">
        <v>1595</v>
      </c>
      <c r="N53" s="726"/>
      <c r="O53" s="727"/>
      <c r="P53" s="727"/>
      <c r="Q53" s="727"/>
      <c r="R53" s="727"/>
      <c r="S53" s="728"/>
    </row>
    <row r="54" spans="1:20" ht="15" hidden="1" customHeight="1" x14ac:dyDescent="0.25">
      <c r="A54" s="28" t="s">
        <v>2088</v>
      </c>
      <c r="B54" s="156" t="s">
        <v>1596</v>
      </c>
      <c r="C54" s="121" t="s">
        <v>40</v>
      </c>
      <c r="D54" s="121" t="s">
        <v>40</v>
      </c>
      <c r="E54" s="159">
        <v>45935</v>
      </c>
      <c r="F54" s="159">
        <f>E54</f>
        <v>45935</v>
      </c>
      <c r="G54" s="159">
        <f t="shared" ref="G54:J54" si="31">F54+1</f>
        <v>45936</v>
      </c>
      <c r="H54" s="159">
        <f>G54</f>
        <v>45936</v>
      </c>
      <c r="I54" s="160">
        <f t="shared" si="31"/>
        <v>45937</v>
      </c>
      <c r="J54" s="161">
        <f t="shared" si="31"/>
        <v>45938</v>
      </c>
      <c r="K54" s="159">
        <v>45940</v>
      </c>
      <c r="L54" s="159">
        <f t="shared" ref="L54:L59" si="32">K54+1</f>
        <v>45941</v>
      </c>
      <c r="M54" s="158" t="s">
        <v>1597</v>
      </c>
      <c r="N54" s="519" t="s">
        <v>519</v>
      </c>
      <c r="O54" s="520"/>
      <c r="P54" s="519" t="s">
        <v>520</v>
      </c>
      <c r="Q54" s="520"/>
      <c r="R54" s="43">
        <v>45949</v>
      </c>
      <c r="S54" s="84">
        <f t="shared" ref="S54" si="33">R54</f>
        <v>45949</v>
      </c>
      <c r="T54" s="139" t="s">
        <v>717</v>
      </c>
    </row>
    <row r="55" spans="1:20" ht="15" hidden="1" customHeight="1" x14ac:dyDescent="0.25">
      <c r="A55" s="28" t="s">
        <v>357</v>
      </c>
      <c r="B55" s="158" t="s">
        <v>1598</v>
      </c>
      <c r="C55" s="24" t="s">
        <v>40</v>
      </c>
      <c r="D55" s="24" t="s">
        <v>40</v>
      </c>
      <c r="E55" s="56">
        <v>45941</v>
      </c>
      <c r="F55" s="56">
        <f>F54+7</f>
        <v>45942</v>
      </c>
      <c r="G55" s="56">
        <f t="shared" ref="G55:J55" si="34">F55+1</f>
        <v>45943</v>
      </c>
      <c r="H55" s="56">
        <f>G55</f>
        <v>45943</v>
      </c>
      <c r="I55" s="43">
        <f t="shared" si="34"/>
        <v>45944</v>
      </c>
      <c r="J55" s="84">
        <f t="shared" si="34"/>
        <v>45945</v>
      </c>
      <c r="K55" s="56">
        <f>J55+3</f>
        <v>45948</v>
      </c>
      <c r="L55" s="56">
        <f t="shared" si="32"/>
        <v>45949</v>
      </c>
      <c r="M55" s="158" t="s">
        <v>1599</v>
      </c>
      <c r="N55" s="56">
        <f>L55+4</f>
        <v>45953</v>
      </c>
      <c r="O55" s="56">
        <f t="shared" ref="O55:S55" si="35">N55</f>
        <v>45953</v>
      </c>
      <c r="P55" s="56">
        <f>O55+1</f>
        <v>45954</v>
      </c>
      <c r="Q55" s="56">
        <f t="shared" si="35"/>
        <v>45954</v>
      </c>
      <c r="R55" s="43">
        <f>Q55+1</f>
        <v>45955</v>
      </c>
      <c r="S55" s="84">
        <f t="shared" si="35"/>
        <v>45955</v>
      </c>
      <c r="T55" s="139" t="s">
        <v>717</v>
      </c>
    </row>
    <row r="56" spans="1:20" ht="15" hidden="1" customHeight="1" x14ac:dyDescent="0.25">
      <c r="A56" s="28" t="s">
        <v>524</v>
      </c>
      <c r="B56" s="156" t="s">
        <v>1631</v>
      </c>
      <c r="C56" s="24" t="s">
        <v>40</v>
      </c>
      <c r="D56" s="24" t="s">
        <v>40</v>
      </c>
      <c r="E56" s="56">
        <v>45948</v>
      </c>
      <c r="F56" s="56">
        <f>F55+7</f>
        <v>45949</v>
      </c>
      <c r="G56" s="56">
        <f t="shared" ref="G56:J56" si="36">F56+1</f>
        <v>45950</v>
      </c>
      <c r="H56" s="56">
        <f>G56</f>
        <v>45950</v>
      </c>
      <c r="I56" s="43">
        <f t="shared" si="36"/>
        <v>45951</v>
      </c>
      <c r="J56" s="84">
        <f t="shared" si="36"/>
        <v>45952</v>
      </c>
      <c r="K56" s="56">
        <f>J56+3</f>
        <v>45955</v>
      </c>
      <c r="L56" s="56">
        <f t="shared" si="32"/>
        <v>45956</v>
      </c>
      <c r="M56" s="158" t="s">
        <v>1632</v>
      </c>
      <c r="N56" s="56">
        <f>L56+3</f>
        <v>45959</v>
      </c>
      <c r="O56" s="56">
        <f>N56+1</f>
        <v>45960</v>
      </c>
      <c r="P56" s="56">
        <f>O56</f>
        <v>45960</v>
      </c>
      <c r="Q56" s="56">
        <f>P56+1</f>
        <v>45961</v>
      </c>
      <c r="R56" s="43">
        <f>Q56+2</f>
        <v>45963</v>
      </c>
      <c r="S56" s="84">
        <f>R56</f>
        <v>45963</v>
      </c>
      <c r="T56" s="139" t="s">
        <v>717</v>
      </c>
    </row>
    <row r="57" spans="1:20" ht="15" hidden="1" customHeight="1" x14ac:dyDescent="0.25">
      <c r="A57" s="28" t="s">
        <v>2088</v>
      </c>
      <c r="B57" s="156" t="s">
        <v>1600</v>
      </c>
      <c r="C57" s="24" t="s">
        <v>40</v>
      </c>
      <c r="D57" s="24" t="s">
        <v>40</v>
      </c>
      <c r="E57" s="56">
        <v>45955</v>
      </c>
      <c r="F57" s="56">
        <f>F56+7</f>
        <v>45956</v>
      </c>
      <c r="G57" s="56">
        <f>F57+1</f>
        <v>45957</v>
      </c>
      <c r="H57" s="56">
        <f>G57</f>
        <v>45957</v>
      </c>
      <c r="I57" s="24" t="s">
        <v>40</v>
      </c>
      <c r="J57" s="24" t="s">
        <v>40</v>
      </c>
      <c r="K57" s="56">
        <v>45962</v>
      </c>
      <c r="L57" s="56">
        <f t="shared" si="32"/>
        <v>45963</v>
      </c>
      <c r="M57" s="158" t="s">
        <v>1601</v>
      </c>
      <c r="N57" s="56">
        <f>L57+3</f>
        <v>45966</v>
      </c>
      <c r="O57" s="56">
        <f>N57+1</f>
        <v>45967</v>
      </c>
      <c r="P57" s="56">
        <f>O57</f>
        <v>45967</v>
      </c>
      <c r="Q57" s="56">
        <f>P57+1</f>
        <v>45968</v>
      </c>
      <c r="R57" s="24" t="s">
        <v>40</v>
      </c>
      <c r="S57" s="24" t="s">
        <v>40</v>
      </c>
      <c r="T57" s="139" t="s">
        <v>717</v>
      </c>
    </row>
    <row r="58" spans="1:20" ht="15" hidden="1" customHeight="1" x14ac:dyDescent="0.25">
      <c r="A58" s="26" t="s">
        <v>357</v>
      </c>
      <c r="B58" s="153" t="s">
        <v>1602</v>
      </c>
      <c r="C58" s="24" t="s">
        <v>40</v>
      </c>
      <c r="D58" s="24" t="s">
        <v>40</v>
      </c>
      <c r="E58" s="24" t="s">
        <v>40</v>
      </c>
      <c r="F58" s="24" t="s">
        <v>40</v>
      </c>
      <c r="G58" s="24" t="s">
        <v>40</v>
      </c>
      <c r="H58" s="24" t="s">
        <v>40</v>
      </c>
      <c r="I58" s="56">
        <v>45968</v>
      </c>
      <c r="J58" s="84">
        <f>I58+1</f>
        <v>45969</v>
      </c>
      <c r="K58" s="56">
        <f>J58+3</f>
        <v>45972</v>
      </c>
      <c r="L58" s="56">
        <f t="shared" si="32"/>
        <v>45973</v>
      </c>
      <c r="M58" s="153" t="s">
        <v>1603</v>
      </c>
      <c r="N58" s="676" t="s">
        <v>1982</v>
      </c>
      <c r="O58" s="677"/>
      <c r="P58" s="676" t="s">
        <v>1983</v>
      </c>
      <c r="Q58" s="677"/>
      <c r="R58" s="676" t="s">
        <v>2103</v>
      </c>
      <c r="S58" s="677"/>
      <c r="T58" s="128" t="s">
        <v>395</v>
      </c>
    </row>
    <row r="59" spans="1:20" ht="15" hidden="1" customHeight="1" x14ac:dyDescent="0.25">
      <c r="A59" s="26" t="s">
        <v>541</v>
      </c>
      <c r="B59" s="154" t="s">
        <v>2065</v>
      </c>
      <c r="C59" s="24" t="s">
        <v>40</v>
      </c>
      <c r="D59" s="24" t="s">
        <v>40</v>
      </c>
      <c r="E59" s="56">
        <v>45977</v>
      </c>
      <c r="F59" s="56">
        <v>45977</v>
      </c>
      <c r="G59" s="56">
        <v>45978</v>
      </c>
      <c r="H59" s="56">
        <v>45979</v>
      </c>
      <c r="I59" s="24" t="s">
        <v>40</v>
      </c>
      <c r="J59" s="24" t="s">
        <v>40</v>
      </c>
      <c r="K59" s="56">
        <v>45981</v>
      </c>
      <c r="L59" s="56">
        <f t="shared" si="32"/>
        <v>45982</v>
      </c>
      <c r="M59" s="154" t="s">
        <v>2066</v>
      </c>
      <c r="N59" s="676" t="s">
        <v>392</v>
      </c>
      <c r="O59" s="677"/>
      <c r="P59" s="676" t="s">
        <v>393</v>
      </c>
      <c r="Q59" s="677"/>
      <c r="R59" s="722" t="s">
        <v>527</v>
      </c>
      <c r="S59" s="722"/>
      <c r="T59" s="123"/>
    </row>
    <row r="60" spans="1:20" customFormat="1" x14ac:dyDescent="0.25">
      <c r="A60" s="581" t="s">
        <v>2104</v>
      </c>
      <c r="B60" s="581"/>
      <c r="C60" s="581"/>
      <c r="D60" s="581"/>
      <c r="E60" s="581"/>
      <c r="F60" s="581"/>
      <c r="G60" s="581"/>
      <c r="H60" s="581"/>
      <c r="I60" s="581"/>
      <c r="J60" s="581"/>
      <c r="K60" s="581"/>
      <c r="L60" s="581"/>
      <c r="M60" s="581"/>
      <c r="N60" s="581"/>
      <c r="O60" s="581"/>
      <c r="P60" s="581"/>
      <c r="Q60" s="581"/>
    </row>
    <row r="61" spans="1:20" ht="15" customHeight="1" x14ac:dyDescent="0.25">
      <c r="A61" s="9" t="s">
        <v>4</v>
      </c>
      <c r="B61" s="9" t="s">
        <v>5</v>
      </c>
      <c r="C61" s="467" t="s">
        <v>669</v>
      </c>
      <c r="D61" s="467"/>
      <c r="E61" s="680" t="s">
        <v>668</v>
      </c>
      <c r="F61" s="681"/>
      <c r="G61" s="587" t="s">
        <v>327</v>
      </c>
      <c r="H61" s="588"/>
      <c r="I61" s="481" t="s">
        <v>1801</v>
      </c>
      <c r="J61" s="554"/>
      <c r="K61" s="11" t="s">
        <v>5</v>
      </c>
      <c r="L61" s="467" t="s">
        <v>669</v>
      </c>
      <c r="M61" s="467"/>
      <c r="N61" s="680" t="s">
        <v>668</v>
      </c>
      <c r="O61" s="681"/>
      <c r="P61" s="587" t="s">
        <v>327</v>
      </c>
      <c r="Q61" s="588"/>
    </row>
    <row r="62" spans="1:20" ht="15" customHeight="1" x14ac:dyDescent="0.25">
      <c r="A62" s="10" t="s">
        <v>13</v>
      </c>
      <c r="B62" s="10" t="s">
        <v>14</v>
      </c>
      <c r="C62" s="453" t="s">
        <v>674</v>
      </c>
      <c r="D62" s="484"/>
      <c r="E62" s="453" t="s">
        <v>2015</v>
      </c>
      <c r="F62" s="484"/>
      <c r="G62" s="486" t="s">
        <v>2016</v>
      </c>
      <c r="H62" s="566"/>
      <c r="I62" s="486" t="s">
        <v>1803</v>
      </c>
      <c r="J62" s="566"/>
      <c r="K62" s="10" t="s">
        <v>14</v>
      </c>
      <c r="L62" s="453" t="s">
        <v>674</v>
      </c>
      <c r="M62" s="484"/>
      <c r="N62" s="453" t="s">
        <v>2015</v>
      </c>
      <c r="O62" s="484"/>
      <c r="P62" s="486" t="s">
        <v>2016</v>
      </c>
      <c r="Q62" s="566"/>
    </row>
    <row r="63" spans="1:20" ht="15" customHeight="1" x14ac:dyDescent="0.25">
      <c r="A63" s="14"/>
      <c r="B63" s="71"/>
      <c r="C63" s="453" t="s">
        <v>22</v>
      </c>
      <c r="D63" s="484"/>
      <c r="E63" s="453" t="s">
        <v>22</v>
      </c>
      <c r="F63" s="484"/>
      <c r="G63" s="453" t="s">
        <v>22</v>
      </c>
      <c r="H63" s="484"/>
      <c r="I63" s="453" t="s">
        <v>22</v>
      </c>
      <c r="J63" s="484"/>
      <c r="K63" s="10"/>
      <c r="L63" s="453" t="s">
        <v>22</v>
      </c>
      <c r="M63" s="484"/>
      <c r="N63" s="453" t="s">
        <v>22</v>
      </c>
      <c r="O63" s="484"/>
      <c r="P63" s="453" t="s">
        <v>22</v>
      </c>
      <c r="Q63" s="484"/>
    </row>
    <row r="64" spans="1:20" ht="26.1" customHeight="1" x14ac:dyDescent="0.25">
      <c r="A64" s="14"/>
      <c r="B64" s="115"/>
      <c r="C64" s="124" t="s">
        <v>2105</v>
      </c>
      <c r="D64" s="124" t="s">
        <v>2106</v>
      </c>
      <c r="E64" s="34" t="s">
        <v>2025</v>
      </c>
      <c r="F64" s="34" t="s">
        <v>2107</v>
      </c>
      <c r="G64" s="34" t="s">
        <v>2108</v>
      </c>
      <c r="H64" s="34" t="s">
        <v>2109</v>
      </c>
      <c r="I64" s="34" t="s">
        <v>2079</v>
      </c>
      <c r="J64" s="34" t="s">
        <v>2080</v>
      </c>
      <c r="K64" s="14"/>
      <c r="L64" s="124" t="s">
        <v>2105</v>
      </c>
      <c r="M64" s="124" t="s">
        <v>2106</v>
      </c>
      <c r="N64" s="34" t="s">
        <v>2025</v>
      </c>
      <c r="O64" s="34" t="s">
        <v>2107</v>
      </c>
      <c r="P64" s="34" t="s">
        <v>2108</v>
      </c>
      <c r="Q64" s="34" t="s">
        <v>2109</v>
      </c>
    </row>
    <row r="65" spans="1:20" ht="15" customHeight="1" x14ac:dyDescent="0.25">
      <c r="A65" s="26" t="s">
        <v>541</v>
      </c>
      <c r="B65" s="154" t="s">
        <v>1642</v>
      </c>
      <c r="C65" s="24" t="s">
        <v>40</v>
      </c>
      <c r="D65" s="24" t="s">
        <v>40</v>
      </c>
      <c r="E65" s="24" t="s">
        <v>40</v>
      </c>
      <c r="F65" s="24" t="s">
        <v>40</v>
      </c>
      <c r="G65" s="84">
        <v>45990</v>
      </c>
      <c r="H65" s="84">
        <f>G65+1</f>
        <v>45991</v>
      </c>
      <c r="I65" s="56">
        <f>H65+2</f>
        <v>45993</v>
      </c>
      <c r="J65" s="56">
        <f t="shared" ref="J65:J71" si="37">I65+1</f>
        <v>45994</v>
      </c>
      <c r="K65" s="154" t="s">
        <v>1643</v>
      </c>
      <c r="L65" s="24" t="s">
        <v>40</v>
      </c>
      <c r="M65" s="24" t="s">
        <v>40</v>
      </c>
      <c r="N65" s="24" t="s">
        <v>40</v>
      </c>
      <c r="O65" s="24" t="s">
        <v>40</v>
      </c>
      <c r="P65" s="56">
        <v>45996</v>
      </c>
      <c r="Q65" s="56">
        <f>P65</f>
        <v>45996</v>
      </c>
      <c r="R65" s="49"/>
      <c r="S65" s="162"/>
      <c r="T65" s="123"/>
    </row>
    <row r="66" spans="1:20" ht="15" customHeight="1" x14ac:dyDescent="0.25">
      <c r="A66" s="28" t="s">
        <v>2344</v>
      </c>
      <c r="B66" s="156" t="s">
        <v>2065</v>
      </c>
      <c r="C66" s="56">
        <v>45995</v>
      </c>
      <c r="D66" s="84">
        <f>C66</f>
        <v>45995</v>
      </c>
      <c r="E66" s="84">
        <f>D66</f>
        <v>45995</v>
      </c>
      <c r="F66" s="84">
        <f>E66+1</f>
        <v>45996</v>
      </c>
      <c r="G66" s="24" t="s">
        <v>40</v>
      </c>
      <c r="H66" s="24" t="s">
        <v>40</v>
      </c>
      <c r="I66" s="56">
        <v>45998</v>
      </c>
      <c r="J66" s="56">
        <f t="shared" si="37"/>
        <v>45999</v>
      </c>
      <c r="K66" s="163" t="s">
        <v>2066</v>
      </c>
      <c r="L66" s="455" t="s">
        <v>2345</v>
      </c>
      <c r="M66" s="456"/>
      <c r="N66" s="455" t="s">
        <v>2346</v>
      </c>
      <c r="O66" s="456"/>
      <c r="P66" s="24" t="s">
        <v>40</v>
      </c>
      <c r="Q66" s="24" t="s">
        <v>40</v>
      </c>
      <c r="R66" s="49"/>
      <c r="S66" s="162"/>
      <c r="T66" s="123"/>
    </row>
    <row r="67" spans="1:20" ht="15" customHeight="1" x14ac:dyDescent="0.25">
      <c r="A67" s="164" t="s">
        <v>541</v>
      </c>
      <c r="B67" s="154" t="s">
        <v>1730</v>
      </c>
      <c r="C67" s="24" t="s">
        <v>40</v>
      </c>
      <c r="D67" s="24" t="s">
        <v>40</v>
      </c>
      <c r="E67" s="24" t="s">
        <v>40</v>
      </c>
      <c r="F67" s="24" t="s">
        <v>40</v>
      </c>
      <c r="G67" s="56">
        <v>46000</v>
      </c>
      <c r="H67" s="56">
        <f>G67</f>
        <v>46000</v>
      </c>
      <c r="I67" s="56">
        <f>H67+2</f>
        <v>46002</v>
      </c>
      <c r="J67" s="56">
        <f t="shared" si="37"/>
        <v>46003</v>
      </c>
      <c r="K67" s="154" t="s">
        <v>1729</v>
      </c>
      <c r="L67" s="507" t="s">
        <v>2110</v>
      </c>
      <c r="M67" s="508"/>
      <c r="N67" s="507" t="s">
        <v>543</v>
      </c>
      <c r="O67" s="508"/>
      <c r="P67" s="56">
        <v>46012</v>
      </c>
      <c r="Q67" s="56">
        <f>P67</f>
        <v>46012</v>
      </c>
      <c r="R67" s="49" t="s">
        <v>717</v>
      </c>
      <c r="S67" s="162"/>
      <c r="T67" s="123"/>
    </row>
    <row r="68" spans="1:20" ht="15" customHeight="1" x14ac:dyDescent="0.25">
      <c r="A68" s="28" t="s">
        <v>1974</v>
      </c>
      <c r="B68" s="156" t="s">
        <v>1642</v>
      </c>
      <c r="C68" s="455" t="s">
        <v>2345</v>
      </c>
      <c r="D68" s="456"/>
      <c r="E68" s="455" t="s">
        <v>2346</v>
      </c>
      <c r="F68" s="456"/>
      <c r="G68" s="24" t="s">
        <v>40</v>
      </c>
      <c r="H68" s="24" t="s">
        <v>40</v>
      </c>
      <c r="I68" s="56">
        <v>46008</v>
      </c>
      <c r="J68" s="127">
        <f t="shared" si="37"/>
        <v>46009</v>
      </c>
      <c r="K68" s="163" t="s">
        <v>1643</v>
      </c>
      <c r="L68" s="84">
        <f>J68+2</f>
        <v>46011</v>
      </c>
      <c r="M68" s="84">
        <f>L68</f>
        <v>46011</v>
      </c>
      <c r="N68" s="84">
        <f>M68+1</f>
        <v>46012</v>
      </c>
      <c r="O68" s="84">
        <f>N68</f>
        <v>46012</v>
      </c>
      <c r="P68" s="24">
        <v>46009</v>
      </c>
      <c r="Q68" s="24">
        <v>46009</v>
      </c>
      <c r="R68" s="49"/>
      <c r="S68" s="162"/>
      <c r="T68" s="123"/>
    </row>
    <row r="69" spans="1:20" ht="15" customHeight="1" x14ac:dyDescent="0.25">
      <c r="A69" s="28" t="s">
        <v>1974</v>
      </c>
      <c r="B69" s="156" t="s">
        <v>1730</v>
      </c>
      <c r="C69" s="84">
        <v>46011</v>
      </c>
      <c r="D69" s="84">
        <f>C69</f>
        <v>46011</v>
      </c>
      <c r="E69" s="84">
        <f>D69+1</f>
        <v>46012</v>
      </c>
      <c r="F69" s="84">
        <f>E69</f>
        <v>46012</v>
      </c>
      <c r="G69" s="24">
        <v>46013</v>
      </c>
      <c r="H69" s="24">
        <v>46014</v>
      </c>
      <c r="I69" s="56">
        <v>46016</v>
      </c>
      <c r="J69" s="127">
        <f t="shared" si="37"/>
        <v>46017</v>
      </c>
      <c r="K69" s="156" t="s">
        <v>1729</v>
      </c>
      <c r="L69" s="84">
        <f>J69+2</f>
        <v>46019</v>
      </c>
      <c r="M69" s="84">
        <f>L69</f>
        <v>46019</v>
      </c>
      <c r="N69" s="84">
        <f>M69+1</f>
        <v>46020</v>
      </c>
      <c r="O69" s="84">
        <f>N69</f>
        <v>46020</v>
      </c>
      <c r="P69" s="24" t="s">
        <v>40</v>
      </c>
      <c r="Q69" s="24" t="s">
        <v>40</v>
      </c>
      <c r="R69" s="165"/>
      <c r="S69" s="162"/>
      <c r="T69" s="123"/>
    </row>
    <row r="70" spans="1:20" ht="15" customHeight="1" x14ac:dyDescent="0.25">
      <c r="A70" s="28" t="s">
        <v>541</v>
      </c>
      <c r="B70" s="166" t="s">
        <v>1647</v>
      </c>
      <c r="C70" s="24" t="s">
        <v>2111</v>
      </c>
      <c r="D70" s="84">
        <v>46017</v>
      </c>
      <c r="E70" s="84">
        <f>D70+1</f>
        <v>46018</v>
      </c>
      <c r="F70" s="84">
        <f>E70</f>
        <v>46018</v>
      </c>
      <c r="G70" s="84">
        <f>F70+1</f>
        <v>46019</v>
      </c>
      <c r="H70" s="84">
        <f>G70+1</f>
        <v>46020</v>
      </c>
      <c r="I70" s="56">
        <f>H70+2</f>
        <v>46022</v>
      </c>
      <c r="J70" s="56">
        <f t="shared" si="37"/>
        <v>46023</v>
      </c>
      <c r="K70" s="167" t="s">
        <v>1648</v>
      </c>
      <c r="L70" s="84">
        <f>J70+2</f>
        <v>46025</v>
      </c>
      <c r="M70" s="84">
        <f>L70</f>
        <v>46025</v>
      </c>
      <c r="N70" s="84">
        <f>M70+1</f>
        <v>46026</v>
      </c>
      <c r="O70" s="84">
        <f>N70</f>
        <v>46026</v>
      </c>
      <c r="P70" s="84">
        <f>O70+1</f>
        <v>46027</v>
      </c>
      <c r="Q70" s="84">
        <f>P70+1</f>
        <v>46028</v>
      </c>
      <c r="R70" s="165"/>
      <c r="S70" s="162"/>
      <c r="T70" s="123"/>
    </row>
    <row r="71" spans="1:20" ht="15" customHeight="1" x14ac:dyDescent="0.25">
      <c r="A71" s="28" t="s">
        <v>1974</v>
      </c>
      <c r="B71" s="156" t="s">
        <v>1644</v>
      </c>
      <c r="C71" s="84">
        <v>46019</v>
      </c>
      <c r="D71" s="84">
        <f>C71</f>
        <v>46019</v>
      </c>
      <c r="E71" s="84">
        <f>D71+1</f>
        <v>46020</v>
      </c>
      <c r="F71" s="84">
        <f>E71</f>
        <v>46020</v>
      </c>
      <c r="G71" s="24" t="s">
        <v>40</v>
      </c>
      <c r="H71" s="24" t="s">
        <v>40</v>
      </c>
      <c r="I71" s="56">
        <f>F71+4</f>
        <v>46024</v>
      </c>
      <c r="J71" s="127">
        <f t="shared" si="37"/>
        <v>46025</v>
      </c>
      <c r="K71" s="156" t="s">
        <v>1645</v>
      </c>
      <c r="L71" s="84">
        <f>J71+2</f>
        <v>46027</v>
      </c>
      <c r="M71" s="84">
        <f>L71</f>
        <v>46027</v>
      </c>
      <c r="N71" s="84">
        <f>M71+1</f>
        <v>46028</v>
      </c>
      <c r="O71" s="84">
        <f>N71</f>
        <v>46028</v>
      </c>
      <c r="P71" s="24" t="s">
        <v>40</v>
      </c>
      <c r="Q71" s="24" t="s">
        <v>40</v>
      </c>
      <c r="R71" s="165"/>
      <c r="S71" s="162"/>
      <c r="T71" s="123"/>
    </row>
    <row r="73" spans="1:20" customFormat="1" x14ac:dyDescent="0.25">
      <c r="A73" s="88" t="s">
        <v>247</v>
      </c>
      <c r="B73" s="673" t="s">
        <v>2112</v>
      </c>
      <c r="C73" s="674"/>
      <c r="D73" s="674"/>
      <c r="E73" s="674"/>
      <c r="F73" s="674"/>
      <c r="G73" s="674"/>
      <c r="H73" s="674"/>
      <c r="I73" s="674"/>
      <c r="J73" s="674"/>
      <c r="K73" s="674"/>
      <c r="L73" s="674"/>
      <c r="M73" s="674"/>
      <c r="N73" s="675"/>
    </row>
    <row r="74" spans="1:20" customFormat="1" ht="16.350000000000001" customHeight="1" x14ac:dyDescent="0.35">
      <c r="A74" s="168" t="s">
        <v>761</v>
      </c>
      <c r="B74" s="499" t="s">
        <v>762</v>
      </c>
      <c r="C74" s="500"/>
      <c r="D74" s="500"/>
      <c r="E74" s="500"/>
      <c r="F74" s="500"/>
      <c r="G74" s="500"/>
      <c r="H74" s="500"/>
      <c r="I74" s="500"/>
      <c r="J74" s="500"/>
      <c r="K74" s="500"/>
      <c r="L74" s="500"/>
      <c r="M74" s="500"/>
      <c r="N74" s="501"/>
      <c r="O74" s="6"/>
      <c r="P74" s="6"/>
      <c r="Q74" s="6"/>
    </row>
    <row r="75" spans="1:20" customFormat="1" ht="16.5" customHeight="1" x14ac:dyDescent="0.35">
      <c r="A75" s="169" t="s">
        <v>758</v>
      </c>
      <c r="B75" s="499" t="s">
        <v>2069</v>
      </c>
      <c r="C75" s="500"/>
      <c r="D75" s="500"/>
      <c r="E75" s="500"/>
      <c r="F75" s="500"/>
      <c r="G75" s="500"/>
      <c r="H75" s="500"/>
      <c r="I75" s="500"/>
      <c r="J75" s="500"/>
      <c r="K75" s="500"/>
      <c r="L75" s="500"/>
      <c r="M75" s="500"/>
      <c r="N75" s="501"/>
      <c r="O75" s="6"/>
      <c r="P75" s="6"/>
      <c r="Q75" s="6"/>
    </row>
    <row r="76" spans="1:20" customFormat="1" x14ac:dyDescent="0.25">
      <c r="A76" s="33" t="s">
        <v>566</v>
      </c>
      <c r="B76" s="448" t="s">
        <v>2008</v>
      </c>
      <c r="C76" s="449"/>
      <c r="D76" s="449"/>
      <c r="E76" s="449"/>
      <c r="F76" s="449"/>
      <c r="G76" s="449"/>
      <c r="H76" s="449"/>
      <c r="I76" s="449"/>
      <c r="J76" s="449"/>
      <c r="K76" s="449"/>
      <c r="L76" s="449"/>
      <c r="M76" s="449"/>
      <c r="N76" s="450"/>
    </row>
    <row r="77" spans="1:20" customFormat="1" x14ac:dyDescent="0.25">
      <c r="A77" s="170" t="s">
        <v>1892</v>
      </c>
      <c r="B77" s="719" t="s">
        <v>1893</v>
      </c>
      <c r="C77" s="720"/>
      <c r="D77" s="720"/>
      <c r="E77" s="720"/>
      <c r="F77" s="720"/>
      <c r="G77" s="720"/>
      <c r="H77" s="720"/>
      <c r="I77" s="720"/>
      <c r="J77" s="720"/>
      <c r="K77" s="720"/>
      <c r="L77" s="720"/>
      <c r="M77" s="720"/>
      <c r="N77" s="721"/>
    </row>
    <row r="78" spans="1:20" customFormat="1" x14ac:dyDescent="0.25">
      <c r="A78" s="33" t="s">
        <v>761</v>
      </c>
      <c r="B78" s="447" t="s">
        <v>762</v>
      </c>
      <c r="C78" s="447"/>
      <c r="D78" s="447"/>
      <c r="E78" s="447"/>
      <c r="F78" s="447"/>
      <c r="G78" s="447"/>
      <c r="H78" s="447"/>
      <c r="I78" s="447"/>
      <c r="J78" s="447"/>
      <c r="K78" s="447"/>
      <c r="L78" s="447"/>
      <c r="M78" s="447"/>
      <c r="N78" s="560"/>
      <c r="O78" s="5"/>
      <c r="P78" s="171"/>
      <c r="Q78" s="5"/>
      <c r="R78" s="5"/>
    </row>
    <row r="79" spans="1:20" customFormat="1" ht="16.350000000000001" customHeight="1" x14ac:dyDescent="0.25">
      <c r="A79" s="33" t="s">
        <v>561</v>
      </c>
      <c r="B79" s="447" t="s">
        <v>562</v>
      </c>
      <c r="C79" s="447"/>
      <c r="D79" s="447"/>
      <c r="E79" s="447"/>
      <c r="F79" s="447"/>
      <c r="G79" s="447"/>
      <c r="H79" s="447"/>
      <c r="I79" s="447"/>
      <c r="J79" s="447"/>
      <c r="K79" s="447"/>
      <c r="L79" s="447"/>
      <c r="M79" s="447"/>
      <c r="N79" s="560"/>
      <c r="O79" s="6"/>
      <c r="P79" s="6"/>
      <c r="Q79" s="6"/>
    </row>
    <row r="80" spans="1:20" customFormat="1" ht="16.350000000000001" hidden="1" customHeight="1" x14ac:dyDescent="0.35">
      <c r="A80" s="172" t="s">
        <v>563</v>
      </c>
      <c r="B80" s="173"/>
      <c r="C80" s="499" t="s">
        <v>564</v>
      </c>
      <c r="D80" s="500"/>
      <c r="E80" s="500"/>
      <c r="F80" s="500"/>
      <c r="G80" s="500"/>
      <c r="H80" s="500"/>
      <c r="I80" s="500"/>
      <c r="J80" s="500"/>
      <c r="K80" s="501"/>
      <c r="L80" s="6"/>
      <c r="M80" s="6"/>
      <c r="N80" s="6"/>
      <c r="O80" s="6"/>
      <c r="P80" s="6"/>
      <c r="Q80" s="6"/>
    </row>
    <row r="81" spans="1:17" customFormat="1" ht="16.350000000000001" customHeight="1" x14ac:dyDescent="0.25">
      <c r="A81" s="33" t="s">
        <v>563</v>
      </c>
      <c r="B81" s="447" t="s">
        <v>565</v>
      </c>
      <c r="C81" s="447"/>
      <c r="D81" s="447"/>
      <c r="E81" s="447"/>
      <c r="F81" s="447"/>
      <c r="G81" s="447"/>
      <c r="H81" s="447"/>
      <c r="I81" s="447"/>
      <c r="J81" s="447"/>
      <c r="K81" s="447"/>
      <c r="L81" s="447"/>
      <c r="M81" s="447"/>
      <c r="N81" s="560"/>
      <c r="O81" s="6"/>
      <c r="P81" s="6"/>
      <c r="Q81" s="6"/>
    </row>
    <row r="82" spans="1:17" customFormat="1" ht="16.350000000000001" customHeight="1" x14ac:dyDescent="0.25">
      <c r="A82" s="33" t="s">
        <v>566</v>
      </c>
      <c r="B82" s="447" t="s">
        <v>567</v>
      </c>
      <c r="C82" s="447"/>
      <c r="D82" s="447"/>
      <c r="E82" s="447"/>
      <c r="F82" s="447"/>
      <c r="G82" s="447"/>
      <c r="H82" s="447"/>
      <c r="I82" s="447"/>
      <c r="J82" s="447"/>
      <c r="K82" s="447"/>
      <c r="L82" s="447"/>
      <c r="M82" s="447"/>
      <c r="N82" s="560"/>
      <c r="O82" s="6"/>
      <c r="P82" s="6"/>
      <c r="Q82" s="6"/>
    </row>
  </sheetData>
  <mergeCells count="187">
    <mergeCell ref="B1:S1"/>
    <mergeCell ref="B2:S2"/>
    <mergeCell ref="A4:Q4"/>
    <mergeCell ref="C5:D5"/>
    <mergeCell ref="E5:F5"/>
    <mergeCell ref="G5:H5"/>
    <mergeCell ref="I5:J5"/>
    <mergeCell ref="L5:M5"/>
    <mergeCell ref="N5:O5"/>
    <mergeCell ref="P5:Q5"/>
    <mergeCell ref="C6:D6"/>
    <mergeCell ref="E6:F6"/>
    <mergeCell ref="G6:H6"/>
    <mergeCell ref="I6:J6"/>
    <mergeCell ref="L6:M6"/>
    <mergeCell ref="N6:O6"/>
    <mergeCell ref="P6:Q6"/>
    <mergeCell ref="C7:D7"/>
    <mergeCell ref="E7:F7"/>
    <mergeCell ref="G7:H7"/>
    <mergeCell ref="I7:J7"/>
    <mergeCell ref="L7:M7"/>
    <mergeCell ref="N7:O7"/>
    <mergeCell ref="P7:Q7"/>
    <mergeCell ref="A10:Q10"/>
    <mergeCell ref="C11:D11"/>
    <mergeCell ref="E11:F11"/>
    <mergeCell ref="G11:H11"/>
    <mergeCell ref="I11:J11"/>
    <mergeCell ref="L11:M11"/>
    <mergeCell ref="N11:O11"/>
    <mergeCell ref="P11:Q11"/>
    <mergeCell ref="C12:D12"/>
    <mergeCell ref="E12:F12"/>
    <mergeCell ref="G12:H12"/>
    <mergeCell ref="I12:J12"/>
    <mergeCell ref="L12:M12"/>
    <mergeCell ref="N12:O12"/>
    <mergeCell ref="P12:Q12"/>
    <mergeCell ref="C13:D13"/>
    <mergeCell ref="E13:F13"/>
    <mergeCell ref="G13:H13"/>
    <mergeCell ref="I13:J13"/>
    <mergeCell ref="L13:M13"/>
    <mergeCell ref="N13:O13"/>
    <mergeCell ref="P13:Q13"/>
    <mergeCell ref="A17:J17"/>
    <mergeCell ref="L17:Q17"/>
    <mergeCell ref="L20:M20"/>
    <mergeCell ref="N20:O20"/>
    <mergeCell ref="C26:D26"/>
    <mergeCell ref="L26:M26"/>
    <mergeCell ref="N26:O26"/>
    <mergeCell ref="C27:D27"/>
    <mergeCell ref="E27:F27"/>
    <mergeCell ref="C28:D28"/>
    <mergeCell ref="C29:D29"/>
    <mergeCell ref="C30:D30"/>
    <mergeCell ref="L30:M30"/>
    <mergeCell ref="N30:O30"/>
    <mergeCell ref="P30:Q30"/>
    <mergeCell ref="C31:D31"/>
    <mergeCell ref="E31:F31"/>
    <mergeCell ref="L31:M31"/>
    <mergeCell ref="N31:O31"/>
    <mergeCell ref="C32:D32"/>
    <mergeCell ref="L32:M32"/>
    <mergeCell ref="N32:O32"/>
    <mergeCell ref="A33:Q33"/>
    <mergeCell ref="C34:D34"/>
    <mergeCell ref="E34:F34"/>
    <mergeCell ref="G34:H34"/>
    <mergeCell ref="I34:J34"/>
    <mergeCell ref="L34:M34"/>
    <mergeCell ref="N34:O34"/>
    <mergeCell ref="P34:Q34"/>
    <mergeCell ref="C35:D35"/>
    <mergeCell ref="E35:F35"/>
    <mergeCell ref="G35:H35"/>
    <mergeCell ref="I35:J35"/>
    <mergeCell ref="L35:M35"/>
    <mergeCell ref="N35:O35"/>
    <mergeCell ref="P35:Q35"/>
    <mergeCell ref="C36:D36"/>
    <mergeCell ref="E36:F36"/>
    <mergeCell ref="G36:H36"/>
    <mergeCell ref="I36:J36"/>
    <mergeCell ref="L36:M36"/>
    <mergeCell ref="N36:O36"/>
    <mergeCell ref="P36:Q36"/>
    <mergeCell ref="A40:Q40"/>
    <mergeCell ref="C41:D41"/>
    <mergeCell ref="E41:F41"/>
    <mergeCell ref="G41:H41"/>
    <mergeCell ref="I41:J41"/>
    <mergeCell ref="L41:M41"/>
    <mergeCell ref="N41:O41"/>
    <mergeCell ref="P41:Q41"/>
    <mergeCell ref="C42:D42"/>
    <mergeCell ref="E42:F42"/>
    <mergeCell ref="G42:H42"/>
    <mergeCell ref="I42:J42"/>
    <mergeCell ref="L42:M42"/>
    <mergeCell ref="N42:O42"/>
    <mergeCell ref="P42:Q42"/>
    <mergeCell ref="C43:D43"/>
    <mergeCell ref="E43:F43"/>
    <mergeCell ref="G43:H43"/>
    <mergeCell ref="I43:J43"/>
    <mergeCell ref="L43:M43"/>
    <mergeCell ref="N43:O43"/>
    <mergeCell ref="P43:Q43"/>
    <mergeCell ref="L46:M46"/>
    <mergeCell ref="N46:O46"/>
    <mergeCell ref="A48:Q48"/>
    <mergeCell ref="C49:D49"/>
    <mergeCell ref="E49:F49"/>
    <mergeCell ref="G49:H49"/>
    <mergeCell ref="I49:J49"/>
    <mergeCell ref="K49:L49"/>
    <mergeCell ref="N49:O49"/>
    <mergeCell ref="P49:Q49"/>
    <mergeCell ref="R49:S49"/>
    <mergeCell ref="C50:D50"/>
    <mergeCell ref="E50:F50"/>
    <mergeCell ref="G50:H50"/>
    <mergeCell ref="I50:J50"/>
    <mergeCell ref="K50:L50"/>
    <mergeCell ref="N50:O50"/>
    <mergeCell ref="P50:Q50"/>
    <mergeCell ref="R50:S50"/>
    <mergeCell ref="C51:D51"/>
    <mergeCell ref="E51:F51"/>
    <mergeCell ref="G51:H51"/>
    <mergeCell ref="I51:J51"/>
    <mergeCell ref="K51:L51"/>
    <mergeCell ref="N51:O51"/>
    <mergeCell ref="P51:Q51"/>
    <mergeCell ref="R51:S51"/>
    <mergeCell ref="C53:L53"/>
    <mergeCell ref="N53:S53"/>
    <mergeCell ref="N54:O54"/>
    <mergeCell ref="P54:Q54"/>
    <mergeCell ref="N58:O58"/>
    <mergeCell ref="P58:Q58"/>
    <mergeCell ref="R58:S58"/>
    <mergeCell ref="N59:O59"/>
    <mergeCell ref="P59:Q59"/>
    <mergeCell ref="R59:S59"/>
    <mergeCell ref="A60:Q60"/>
    <mergeCell ref="C61:D61"/>
    <mergeCell ref="E61:F61"/>
    <mergeCell ref="G61:H61"/>
    <mergeCell ref="I61:J61"/>
    <mergeCell ref="L61:M61"/>
    <mergeCell ref="N61:O61"/>
    <mergeCell ref="P61:Q61"/>
    <mergeCell ref="C62:D62"/>
    <mergeCell ref="E62:F62"/>
    <mergeCell ref="G62:H62"/>
    <mergeCell ref="I62:J62"/>
    <mergeCell ref="L62:M62"/>
    <mergeCell ref="N62:O62"/>
    <mergeCell ref="P62:Q62"/>
    <mergeCell ref="C63:D63"/>
    <mergeCell ref="E63:F63"/>
    <mergeCell ref="G63:H63"/>
    <mergeCell ref="I63:J63"/>
    <mergeCell ref="L63:M63"/>
    <mergeCell ref="N63:O63"/>
    <mergeCell ref="P63:Q63"/>
    <mergeCell ref="L67:M67"/>
    <mergeCell ref="N67:O67"/>
    <mergeCell ref="L66:M66"/>
    <mergeCell ref="N66:O66"/>
    <mergeCell ref="C68:D68"/>
    <mergeCell ref="E68:F68"/>
    <mergeCell ref="B82:N82"/>
    <mergeCell ref="B73:N73"/>
    <mergeCell ref="B74:N74"/>
    <mergeCell ref="B75:N75"/>
    <mergeCell ref="B76:N76"/>
    <mergeCell ref="B77:N77"/>
    <mergeCell ref="B78:N78"/>
    <mergeCell ref="B79:N79"/>
    <mergeCell ref="C80:K80"/>
    <mergeCell ref="B81:N81"/>
  </mergeCells>
  <phoneticPr fontId="91" type="noConversion"/>
  <pageMargins left="0.7" right="0.7" top="0.75" bottom="0.75" header="0.3" footer="0.3"/>
  <pageSetup paperSize="9" orientation="portrait"/>
  <ignoredErrors>
    <ignoredError sqref="I70:I71" formula="1"/>
  </ignoredError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IF94"/>
  <sheetViews>
    <sheetView topLeftCell="A25" zoomScale="90" zoomScaleNormal="90" workbookViewId="0">
      <selection activeCell="P77" sqref="P77"/>
    </sheetView>
  </sheetViews>
  <sheetFormatPr defaultColWidth="9" defaultRowHeight="15.6" x14ac:dyDescent="0.25"/>
  <cols>
    <col min="1" max="1" width="19" customWidth="1"/>
    <col min="11" max="11" width="11.8984375" customWidth="1"/>
    <col min="12" max="12" width="12.19921875" customWidth="1"/>
    <col min="13" max="13" width="13.09765625" customWidth="1"/>
    <col min="14" max="14" width="11.19921875" customWidth="1"/>
    <col min="16" max="16" width="11.69921875" customWidth="1"/>
    <col min="17" max="17" width="12.3984375" customWidth="1"/>
  </cols>
  <sheetData>
    <row r="1" spans="1:240" ht="45" customHeight="1" x14ac:dyDescent="0.25">
      <c r="B1" s="534" t="s">
        <v>0</v>
      </c>
      <c r="C1" s="534"/>
      <c r="D1" s="534"/>
      <c r="E1" s="534"/>
      <c r="F1" s="534"/>
      <c r="G1" s="534"/>
      <c r="H1" s="534"/>
      <c r="I1" s="534"/>
      <c r="J1" s="534"/>
      <c r="K1" s="534"/>
      <c r="L1" s="534"/>
      <c r="M1" s="534"/>
      <c r="N1" s="534"/>
      <c r="O1" s="534"/>
      <c r="P1" s="534"/>
      <c r="Q1" s="534"/>
    </row>
    <row r="2" spans="1:240" ht="17.100000000000001" customHeight="1" x14ac:dyDescent="0.25">
      <c r="B2" s="535" t="s">
        <v>1</v>
      </c>
      <c r="C2" s="535"/>
      <c r="D2" s="535"/>
      <c r="E2" s="535"/>
      <c r="F2" s="535"/>
      <c r="G2" s="535"/>
      <c r="H2" s="535"/>
      <c r="I2" s="535"/>
      <c r="J2" s="535"/>
      <c r="K2" s="535"/>
      <c r="L2" s="535"/>
      <c r="M2" s="535"/>
      <c r="N2" s="535"/>
      <c r="O2" s="535"/>
      <c r="P2" s="535"/>
      <c r="Q2" s="535"/>
    </row>
    <row r="3" spans="1:240" ht="18" customHeight="1" x14ac:dyDescent="0.25">
      <c r="A3" s="4" t="s">
        <v>2</v>
      </c>
      <c r="B3" s="5"/>
      <c r="C3" s="5"/>
      <c r="D3" s="5"/>
      <c r="E3" s="5"/>
      <c r="F3" s="5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</row>
    <row r="4" spans="1:240" hidden="1" x14ac:dyDescent="0.25">
      <c r="A4" s="551" t="s">
        <v>2113</v>
      </c>
      <c r="B4" s="551"/>
      <c r="C4" s="551"/>
      <c r="D4" s="551"/>
      <c r="E4" s="551"/>
      <c r="F4" s="551"/>
      <c r="G4" s="551"/>
      <c r="H4" s="551"/>
      <c r="I4" s="551"/>
      <c r="J4" s="551"/>
      <c r="K4" s="551"/>
      <c r="L4" s="551"/>
      <c r="M4" s="551"/>
      <c r="N4" s="551"/>
      <c r="O4" s="551"/>
      <c r="P4" s="551"/>
      <c r="Q4" s="551"/>
    </row>
    <row r="5" spans="1:240" hidden="1" x14ac:dyDescent="0.25">
      <c r="A5" s="8" t="s">
        <v>844</v>
      </c>
      <c r="B5" s="8" t="s">
        <v>845</v>
      </c>
      <c r="C5" s="587" t="s">
        <v>2114</v>
      </c>
      <c r="D5" s="588"/>
      <c r="E5" s="587" t="s">
        <v>7</v>
      </c>
      <c r="F5" s="588"/>
      <c r="G5" s="587" t="s">
        <v>2115</v>
      </c>
      <c r="H5" s="588"/>
      <c r="I5" s="587" t="s">
        <v>847</v>
      </c>
      <c r="J5" s="588"/>
      <c r="K5" s="587" t="s">
        <v>1166</v>
      </c>
      <c r="L5" s="588"/>
      <c r="M5" s="8" t="s">
        <v>845</v>
      </c>
      <c r="N5" s="738" t="s">
        <v>2116</v>
      </c>
      <c r="O5" s="590"/>
      <c r="P5" s="587" t="s">
        <v>2114</v>
      </c>
      <c r="Q5" s="588"/>
    </row>
    <row r="6" spans="1:240" hidden="1" x14ac:dyDescent="0.25">
      <c r="A6" s="10" t="s">
        <v>13</v>
      </c>
      <c r="B6" s="10" t="s">
        <v>14</v>
      </c>
      <c r="C6" s="486" t="s">
        <v>2002</v>
      </c>
      <c r="D6" s="566"/>
      <c r="E6" s="486" t="s">
        <v>16</v>
      </c>
      <c r="F6" s="566"/>
      <c r="G6" s="486" t="s">
        <v>330</v>
      </c>
      <c r="H6" s="566"/>
      <c r="I6" s="486" t="s">
        <v>851</v>
      </c>
      <c r="J6" s="566"/>
      <c r="K6" s="469" t="s">
        <v>774</v>
      </c>
      <c r="L6" s="469"/>
      <c r="M6" s="10" t="s">
        <v>14</v>
      </c>
      <c r="N6" s="486" t="s">
        <v>674</v>
      </c>
      <c r="O6" s="566"/>
      <c r="P6" s="486" t="s">
        <v>2002</v>
      </c>
      <c r="Q6" s="566"/>
    </row>
    <row r="7" spans="1:240" hidden="1" x14ac:dyDescent="0.25">
      <c r="A7" s="10"/>
      <c r="B7" s="10"/>
      <c r="C7" s="486" t="s">
        <v>1071</v>
      </c>
      <c r="D7" s="566"/>
      <c r="E7" s="486" t="s">
        <v>963</v>
      </c>
      <c r="F7" s="566"/>
      <c r="G7" s="486" t="s">
        <v>2117</v>
      </c>
      <c r="H7" s="566"/>
      <c r="I7" s="486" t="s">
        <v>1025</v>
      </c>
      <c r="J7" s="566"/>
      <c r="K7" s="486" t="s">
        <v>853</v>
      </c>
      <c r="L7" s="566"/>
      <c r="M7" s="10"/>
      <c r="N7" s="486" t="s">
        <v>1025</v>
      </c>
      <c r="O7" s="566"/>
      <c r="P7" s="486" t="s">
        <v>1071</v>
      </c>
      <c r="Q7" s="566"/>
    </row>
    <row r="8" spans="1:240" ht="26.1" hidden="1" customHeight="1" x14ac:dyDescent="0.25">
      <c r="A8" s="10"/>
      <c r="B8" s="10"/>
      <c r="C8" s="17" t="s">
        <v>2118</v>
      </c>
      <c r="D8" s="17" t="s">
        <v>2119</v>
      </c>
      <c r="E8" s="17" t="s">
        <v>2120</v>
      </c>
      <c r="F8" s="17" t="s">
        <v>2121</v>
      </c>
      <c r="G8" s="17" t="s">
        <v>2122</v>
      </c>
      <c r="H8" s="17" t="s">
        <v>2123</v>
      </c>
      <c r="I8" s="17" t="s">
        <v>2124</v>
      </c>
      <c r="J8" s="17" t="s">
        <v>2125</v>
      </c>
      <c r="K8" s="17" t="s">
        <v>2126</v>
      </c>
      <c r="L8" s="17" t="s">
        <v>2127</v>
      </c>
      <c r="M8" s="10"/>
      <c r="N8" s="17" t="s">
        <v>2128</v>
      </c>
      <c r="O8" s="17" t="s">
        <v>2129</v>
      </c>
      <c r="P8" s="17" t="s">
        <v>2118</v>
      </c>
      <c r="Q8" s="17" t="s">
        <v>2119</v>
      </c>
    </row>
    <row r="9" spans="1:240" hidden="1" x14ac:dyDescent="0.2">
      <c r="A9" s="90" t="s">
        <v>2130</v>
      </c>
      <c r="B9" s="91" t="s">
        <v>2131</v>
      </c>
      <c r="C9" s="519" t="s">
        <v>2132</v>
      </c>
      <c r="D9" s="520"/>
      <c r="E9" s="519" t="s">
        <v>2133</v>
      </c>
      <c r="F9" s="520"/>
      <c r="G9" s="37">
        <v>45616</v>
      </c>
      <c r="H9" s="37">
        <f>G9</f>
        <v>45616</v>
      </c>
      <c r="I9" s="37">
        <f t="shared" ref="I9:I16" si="0">H9+6</f>
        <v>45622</v>
      </c>
      <c r="J9" s="37">
        <f>I9</f>
        <v>45622</v>
      </c>
      <c r="K9" s="37">
        <f t="shared" ref="K9:K16" si="1">J9+2</f>
        <v>45624</v>
      </c>
      <c r="L9" s="37">
        <f t="shared" ref="L9:L16" si="2">K9+1</f>
        <v>45625</v>
      </c>
      <c r="M9" s="42" t="s">
        <v>2134</v>
      </c>
      <c r="N9" s="37">
        <f t="shared" ref="N9:N13" si="3">L9+4</f>
        <v>45629</v>
      </c>
      <c r="O9" s="37">
        <f t="shared" ref="O9:O13" si="4">N9</f>
        <v>45629</v>
      </c>
      <c r="P9" s="37">
        <f t="shared" ref="P9:P13" si="5">O9+4</f>
        <v>45633</v>
      </c>
      <c r="Q9" s="37">
        <f t="shared" ref="Q9:Q13" si="6">P9+1</f>
        <v>45634</v>
      </c>
    </row>
    <row r="10" spans="1:240" hidden="1" x14ac:dyDescent="0.25">
      <c r="A10" s="92" t="s">
        <v>2135</v>
      </c>
      <c r="B10" s="64" t="s">
        <v>2136</v>
      </c>
      <c r="C10" s="37">
        <v>45619</v>
      </c>
      <c r="D10" s="22">
        <f t="shared" ref="D10:D16" si="7">C10+1</f>
        <v>45620</v>
      </c>
      <c r="E10" s="22">
        <f t="shared" ref="E10:E16" si="8">D10+1</f>
        <v>45621</v>
      </c>
      <c r="F10" s="22">
        <f t="shared" ref="F10:J10" si="9">E10</f>
        <v>45621</v>
      </c>
      <c r="G10" s="37">
        <f t="shared" ref="G10:G16" si="10">F10+2</f>
        <v>45623</v>
      </c>
      <c r="H10" s="37">
        <f t="shared" si="9"/>
        <v>45623</v>
      </c>
      <c r="I10" s="37">
        <f t="shared" si="0"/>
        <v>45629</v>
      </c>
      <c r="J10" s="37">
        <f t="shared" si="9"/>
        <v>45629</v>
      </c>
      <c r="K10" s="37">
        <f t="shared" si="1"/>
        <v>45631</v>
      </c>
      <c r="L10" s="37">
        <f t="shared" si="2"/>
        <v>45632</v>
      </c>
      <c r="M10" s="64" t="s">
        <v>2137</v>
      </c>
      <c r="N10" s="37">
        <f t="shared" si="3"/>
        <v>45636</v>
      </c>
      <c r="O10" s="37">
        <f t="shared" si="4"/>
        <v>45636</v>
      </c>
      <c r="P10" s="37">
        <f t="shared" si="5"/>
        <v>45640</v>
      </c>
      <c r="Q10" s="37">
        <f t="shared" si="6"/>
        <v>45641</v>
      </c>
    </row>
    <row r="11" spans="1:240" hidden="1" x14ac:dyDescent="0.2">
      <c r="A11" s="90" t="s">
        <v>2138</v>
      </c>
      <c r="B11" s="91" t="s">
        <v>868</v>
      </c>
      <c r="C11" s="37">
        <v>45626</v>
      </c>
      <c r="D11" s="22">
        <f t="shared" si="7"/>
        <v>45627</v>
      </c>
      <c r="E11" s="22">
        <f t="shared" si="8"/>
        <v>45628</v>
      </c>
      <c r="F11" s="22">
        <f t="shared" ref="F11:J11" si="11">E11</f>
        <v>45628</v>
      </c>
      <c r="G11" s="37">
        <f t="shared" si="10"/>
        <v>45630</v>
      </c>
      <c r="H11" s="37">
        <f t="shared" si="11"/>
        <v>45630</v>
      </c>
      <c r="I11" s="37">
        <f t="shared" si="0"/>
        <v>45636</v>
      </c>
      <c r="J11" s="37">
        <f t="shared" si="11"/>
        <v>45636</v>
      </c>
      <c r="K11" s="37">
        <f t="shared" si="1"/>
        <v>45638</v>
      </c>
      <c r="L11" s="37">
        <f t="shared" si="2"/>
        <v>45639</v>
      </c>
      <c r="M11" s="64" t="s">
        <v>869</v>
      </c>
      <c r="N11" s="37">
        <f t="shared" si="3"/>
        <v>45643</v>
      </c>
      <c r="O11" s="37">
        <f t="shared" si="4"/>
        <v>45643</v>
      </c>
      <c r="P11" s="37">
        <f t="shared" si="5"/>
        <v>45647</v>
      </c>
      <c r="Q11" s="37">
        <f t="shared" si="6"/>
        <v>45648</v>
      </c>
    </row>
    <row r="12" spans="1:240" hidden="1" x14ac:dyDescent="0.2">
      <c r="A12" s="90" t="s">
        <v>2130</v>
      </c>
      <c r="B12" s="91" t="s">
        <v>2139</v>
      </c>
      <c r="C12" s="37">
        <v>45633</v>
      </c>
      <c r="D12" s="22">
        <f t="shared" si="7"/>
        <v>45634</v>
      </c>
      <c r="E12" s="22">
        <f t="shared" si="8"/>
        <v>45635</v>
      </c>
      <c r="F12" s="22">
        <f t="shared" ref="F12:J12" si="12">E12</f>
        <v>45635</v>
      </c>
      <c r="G12" s="37">
        <f t="shared" si="10"/>
        <v>45637</v>
      </c>
      <c r="H12" s="37">
        <f t="shared" si="12"/>
        <v>45637</v>
      </c>
      <c r="I12" s="37">
        <f t="shared" si="0"/>
        <v>45643</v>
      </c>
      <c r="J12" s="37">
        <f t="shared" si="12"/>
        <v>45643</v>
      </c>
      <c r="K12" s="37">
        <f t="shared" si="1"/>
        <v>45645</v>
      </c>
      <c r="L12" s="37">
        <f t="shared" si="2"/>
        <v>45646</v>
      </c>
      <c r="M12" s="42" t="s">
        <v>1102</v>
      </c>
      <c r="N12" s="37">
        <f t="shared" si="3"/>
        <v>45650</v>
      </c>
      <c r="O12" s="37">
        <f t="shared" si="4"/>
        <v>45650</v>
      </c>
      <c r="P12" s="37">
        <f t="shared" si="5"/>
        <v>45654</v>
      </c>
      <c r="Q12" s="37">
        <f t="shared" si="6"/>
        <v>45655</v>
      </c>
    </row>
    <row r="13" spans="1:240" hidden="1" x14ac:dyDescent="0.25">
      <c r="A13" s="92" t="s">
        <v>2135</v>
      </c>
      <c r="B13" s="64" t="s">
        <v>2140</v>
      </c>
      <c r="C13" s="37">
        <v>45640</v>
      </c>
      <c r="D13" s="22">
        <f t="shared" si="7"/>
        <v>45641</v>
      </c>
      <c r="E13" s="22">
        <f t="shared" si="8"/>
        <v>45642</v>
      </c>
      <c r="F13" s="22">
        <f t="shared" ref="F13:J13" si="13">E13</f>
        <v>45642</v>
      </c>
      <c r="G13" s="37">
        <f t="shared" si="10"/>
        <v>45644</v>
      </c>
      <c r="H13" s="37">
        <f t="shared" si="13"/>
        <v>45644</v>
      </c>
      <c r="I13" s="37">
        <f t="shared" si="0"/>
        <v>45650</v>
      </c>
      <c r="J13" s="37">
        <f t="shared" si="13"/>
        <v>45650</v>
      </c>
      <c r="K13" s="37">
        <f t="shared" si="1"/>
        <v>45652</v>
      </c>
      <c r="L13" s="37">
        <f t="shared" si="2"/>
        <v>45653</v>
      </c>
      <c r="M13" s="64" t="s">
        <v>2141</v>
      </c>
      <c r="N13" s="37">
        <f t="shared" si="3"/>
        <v>45657</v>
      </c>
      <c r="O13" s="37">
        <f t="shared" si="4"/>
        <v>45657</v>
      </c>
      <c r="P13" s="37">
        <f t="shared" si="5"/>
        <v>45661</v>
      </c>
      <c r="Q13" s="37">
        <f t="shared" si="6"/>
        <v>45662</v>
      </c>
    </row>
    <row r="14" spans="1:240" hidden="1" x14ac:dyDescent="0.2">
      <c r="A14" s="90" t="s">
        <v>2138</v>
      </c>
      <c r="B14" s="91" t="s">
        <v>2142</v>
      </c>
      <c r="C14" s="37">
        <v>45647</v>
      </c>
      <c r="D14" s="22">
        <f t="shared" si="7"/>
        <v>45648</v>
      </c>
      <c r="E14" s="22">
        <f t="shared" si="8"/>
        <v>45649</v>
      </c>
      <c r="F14" s="22">
        <f t="shared" ref="F14:J14" si="14">E14</f>
        <v>45649</v>
      </c>
      <c r="G14" s="37">
        <f t="shared" si="10"/>
        <v>45651</v>
      </c>
      <c r="H14" s="37">
        <f t="shared" si="14"/>
        <v>45651</v>
      </c>
      <c r="I14" s="37">
        <f t="shared" si="0"/>
        <v>45657</v>
      </c>
      <c r="J14" s="37">
        <f t="shared" si="14"/>
        <v>45657</v>
      </c>
      <c r="K14" s="37">
        <f t="shared" si="1"/>
        <v>45659</v>
      </c>
      <c r="L14" s="37">
        <f t="shared" si="2"/>
        <v>45660</v>
      </c>
      <c r="M14" s="64" t="s">
        <v>1098</v>
      </c>
      <c r="N14" s="24" t="s">
        <v>40</v>
      </c>
      <c r="O14" s="24" t="s">
        <v>40</v>
      </c>
      <c r="P14" s="24" t="s">
        <v>40</v>
      </c>
      <c r="Q14" s="24" t="s">
        <v>40</v>
      </c>
    </row>
    <row r="15" spans="1:240" hidden="1" x14ac:dyDescent="0.2">
      <c r="A15" s="90" t="s">
        <v>2130</v>
      </c>
      <c r="B15" s="91" t="s">
        <v>2143</v>
      </c>
      <c r="C15" s="37">
        <v>45654</v>
      </c>
      <c r="D15" s="22">
        <f t="shared" si="7"/>
        <v>45655</v>
      </c>
      <c r="E15" s="22">
        <f t="shared" si="8"/>
        <v>45656</v>
      </c>
      <c r="F15" s="22">
        <f t="shared" ref="F15:J15" si="15">E15</f>
        <v>45656</v>
      </c>
      <c r="G15" s="37">
        <f t="shared" si="10"/>
        <v>45658</v>
      </c>
      <c r="H15" s="37">
        <f t="shared" si="15"/>
        <v>45658</v>
      </c>
      <c r="I15" s="37">
        <f t="shared" si="0"/>
        <v>45664</v>
      </c>
      <c r="J15" s="37">
        <f t="shared" si="15"/>
        <v>45664</v>
      </c>
      <c r="K15" s="37">
        <f t="shared" si="1"/>
        <v>45666</v>
      </c>
      <c r="L15" s="37">
        <f t="shared" si="2"/>
        <v>45667</v>
      </c>
      <c r="M15" s="42" t="s">
        <v>2144</v>
      </c>
      <c r="N15" s="37">
        <f>L15+4</f>
        <v>45671</v>
      </c>
      <c r="O15" s="37">
        <f t="shared" ref="O15:O18" si="16">N15</f>
        <v>45671</v>
      </c>
      <c r="P15" s="37">
        <v>45696</v>
      </c>
      <c r="Q15" s="37">
        <f t="shared" ref="Q15:Q18" si="17">P15+1</f>
        <v>45697</v>
      </c>
    </row>
    <row r="16" spans="1:240" hidden="1" x14ac:dyDescent="0.25">
      <c r="A16" s="92" t="s">
        <v>2135</v>
      </c>
      <c r="B16" s="64" t="s">
        <v>2145</v>
      </c>
      <c r="C16" s="37">
        <v>45661</v>
      </c>
      <c r="D16" s="22">
        <f t="shared" si="7"/>
        <v>45662</v>
      </c>
      <c r="E16" s="22">
        <f t="shared" si="8"/>
        <v>45663</v>
      </c>
      <c r="F16" s="22">
        <f t="shared" ref="F16:J16" si="18">E16</f>
        <v>45663</v>
      </c>
      <c r="G16" s="37">
        <f t="shared" si="10"/>
        <v>45665</v>
      </c>
      <c r="H16" s="37">
        <f t="shared" si="18"/>
        <v>45665</v>
      </c>
      <c r="I16" s="37">
        <f t="shared" si="0"/>
        <v>45671</v>
      </c>
      <c r="J16" s="37">
        <f t="shared" si="18"/>
        <v>45671</v>
      </c>
      <c r="K16" s="37">
        <f t="shared" si="1"/>
        <v>45673</v>
      </c>
      <c r="L16" s="37">
        <f t="shared" si="2"/>
        <v>45674</v>
      </c>
      <c r="M16" s="64" t="s">
        <v>2146</v>
      </c>
      <c r="N16" s="24" t="s">
        <v>40</v>
      </c>
      <c r="O16" s="24" t="s">
        <v>40</v>
      </c>
      <c r="P16" s="37">
        <v>45682</v>
      </c>
      <c r="Q16" s="37">
        <f t="shared" si="17"/>
        <v>45683</v>
      </c>
    </row>
    <row r="17" spans="1:18" hidden="1" x14ac:dyDescent="0.25">
      <c r="A17" s="93" t="s">
        <v>2147</v>
      </c>
      <c r="B17" s="739"/>
      <c r="C17" s="740"/>
      <c r="D17" s="740"/>
      <c r="E17" s="740"/>
      <c r="F17" s="740"/>
      <c r="G17" s="740"/>
      <c r="H17" s="740"/>
      <c r="I17" s="740"/>
      <c r="J17" s="740"/>
      <c r="K17" s="740"/>
      <c r="L17" s="741"/>
      <c r="M17" s="94" t="s">
        <v>2148</v>
      </c>
      <c r="N17" s="95">
        <v>45690</v>
      </c>
      <c r="O17" s="96">
        <f t="shared" si="16"/>
        <v>45690</v>
      </c>
      <c r="P17" s="95">
        <v>45694</v>
      </c>
      <c r="Q17" s="95">
        <f>P17</f>
        <v>45694</v>
      </c>
    </row>
    <row r="18" spans="1:18" hidden="1" x14ac:dyDescent="0.2">
      <c r="A18" s="90" t="s">
        <v>2138</v>
      </c>
      <c r="B18" s="74" t="s">
        <v>873</v>
      </c>
      <c r="C18" s="24" t="s">
        <v>40</v>
      </c>
      <c r="D18" s="24" t="s">
        <v>40</v>
      </c>
      <c r="E18" s="37">
        <v>45670</v>
      </c>
      <c r="F18" s="22">
        <f t="shared" ref="F18:J18" si="19">E18</f>
        <v>45670</v>
      </c>
      <c r="G18" s="37">
        <f>F18+2</f>
        <v>45672</v>
      </c>
      <c r="H18" s="37">
        <f t="shared" si="19"/>
        <v>45672</v>
      </c>
      <c r="I18" s="37">
        <f>H18+6</f>
        <v>45678</v>
      </c>
      <c r="J18" s="37">
        <f t="shared" si="19"/>
        <v>45678</v>
      </c>
      <c r="K18" s="37">
        <f>J18+2</f>
        <v>45680</v>
      </c>
      <c r="L18" s="37">
        <f>K18+1</f>
        <v>45681</v>
      </c>
      <c r="M18" s="42" t="s">
        <v>874</v>
      </c>
      <c r="N18" s="37">
        <f>L18+4</f>
        <v>45685</v>
      </c>
      <c r="O18" s="37">
        <f t="shared" si="16"/>
        <v>45685</v>
      </c>
      <c r="P18" s="37">
        <f>O18+4</f>
        <v>45689</v>
      </c>
      <c r="Q18" s="37">
        <f t="shared" si="17"/>
        <v>45690</v>
      </c>
    </row>
    <row r="19" spans="1:18" hidden="1" x14ac:dyDescent="0.2">
      <c r="A19" s="90" t="s">
        <v>2130</v>
      </c>
      <c r="B19" s="74" t="s">
        <v>873</v>
      </c>
      <c r="C19" s="546" t="s">
        <v>295</v>
      </c>
      <c r="D19" s="547"/>
      <c r="E19" s="547"/>
      <c r="F19" s="547"/>
      <c r="G19" s="547"/>
      <c r="H19" s="547"/>
      <c r="I19" s="547"/>
      <c r="J19" s="547"/>
      <c r="K19" s="547"/>
      <c r="L19" s="548"/>
      <c r="M19" s="42" t="s">
        <v>874</v>
      </c>
      <c r="N19" s="546" t="s">
        <v>295</v>
      </c>
      <c r="O19" s="547"/>
      <c r="P19" s="547"/>
      <c r="Q19" s="548"/>
    </row>
    <row r="20" spans="1:18" hidden="1" x14ac:dyDescent="0.25">
      <c r="A20" s="92" t="s">
        <v>2135</v>
      </c>
      <c r="B20" s="64" t="s">
        <v>2149</v>
      </c>
      <c r="C20" s="37">
        <v>45682</v>
      </c>
      <c r="D20" s="22">
        <f>C20+1</f>
        <v>45683</v>
      </c>
      <c r="E20" s="22">
        <f>D20+1</f>
        <v>45684</v>
      </c>
      <c r="F20" s="22">
        <f t="shared" ref="F20:J20" si="20">E20</f>
        <v>45684</v>
      </c>
      <c r="G20" s="37">
        <f>F20+2</f>
        <v>45686</v>
      </c>
      <c r="H20" s="37">
        <f t="shared" si="20"/>
        <v>45686</v>
      </c>
      <c r="I20" s="37">
        <f>H20+6</f>
        <v>45692</v>
      </c>
      <c r="J20" s="37">
        <f t="shared" si="20"/>
        <v>45692</v>
      </c>
      <c r="K20" s="37">
        <f>J20+2</f>
        <v>45694</v>
      </c>
      <c r="L20" s="37">
        <f>K20+1</f>
        <v>45695</v>
      </c>
      <c r="M20" s="64" t="s">
        <v>2150</v>
      </c>
      <c r="N20" s="24" t="s">
        <v>40</v>
      </c>
      <c r="O20" s="24" t="s">
        <v>40</v>
      </c>
      <c r="P20" s="24" t="s">
        <v>40</v>
      </c>
      <c r="Q20" s="24" t="s">
        <v>40</v>
      </c>
    </row>
    <row r="21" spans="1:18" x14ac:dyDescent="0.25">
      <c r="A21" s="551" t="s">
        <v>2343</v>
      </c>
      <c r="B21" s="551"/>
      <c r="C21" s="551"/>
      <c r="D21" s="551"/>
      <c r="E21" s="551"/>
      <c r="F21" s="551"/>
      <c r="G21" s="551"/>
      <c r="H21" s="551"/>
      <c r="I21" s="551"/>
      <c r="J21" s="551"/>
      <c r="K21" s="551"/>
      <c r="L21" s="551"/>
      <c r="M21" s="551"/>
      <c r="N21" s="551"/>
      <c r="O21" s="551"/>
      <c r="P21" s="551"/>
      <c r="Q21" s="551"/>
    </row>
    <row r="22" spans="1:18" x14ac:dyDescent="0.25">
      <c r="A22" s="8" t="s">
        <v>844</v>
      </c>
      <c r="B22" s="8" t="s">
        <v>845</v>
      </c>
      <c r="C22" s="587" t="s">
        <v>2114</v>
      </c>
      <c r="D22" s="588"/>
      <c r="E22" s="587" t="s">
        <v>1749</v>
      </c>
      <c r="F22" s="588"/>
      <c r="G22" s="587" t="s">
        <v>2115</v>
      </c>
      <c r="H22" s="588"/>
      <c r="I22" s="587" t="s">
        <v>2151</v>
      </c>
      <c r="J22" s="588"/>
      <c r="K22" s="587" t="s">
        <v>1166</v>
      </c>
      <c r="L22" s="588"/>
      <c r="M22" s="8" t="s">
        <v>845</v>
      </c>
      <c r="N22" s="738" t="s">
        <v>2116</v>
      </c>
      <c r="O22" s="590"/>
      <c r="P22" s="587" t="s">
        <v>2114</v>
      </c>
      <c r="Q22" s="588"/>
    </row>
    <row r="23" spans="1:18" x14ac:dyDescent="0.25">
      <c r="A23" s="10" t="s">
        <v>13</v>
      </c>
      <c r="B23" s="10" t="s">
        <v>14</v>
      </c>
      <c r="C23" s="486" t="s">
        <v>2002</v>
      </c>
      <c r="D23" s="566"/>
      <c r="E23" s="486" t="s">
        <v>16</v>
      </c>
      <c r="F23" s="566"/>
      <c r="G23" s="486" t="s">
        <v>330</v>
      </c>
      <c r="H23" s="566"/>
      <c r="I23" s="486" t="s">
        <v>851</v>
      </c>
      <c r="J23" s="566"/>
      <c r="K23" s="469" t="s">
        <v>774</v>
      </c>
      <c r="L23" s="469"/>
      <c r="M23" s="10" t="s">
        <v>14</v>
      </c>
      <c r="N23" s="486" t="s">
        <v>674</v>
      </c>
      <c r="O23" s="566"/>
      <c r="P23" s="486" t="s">
        <v>2002</v>
      </c>
      <c r="Q23" s="566"/>
    </row>
    <row r="24" spans="1:18" x14ac:dyDescent="0.25">
      <c r="A24" s="10"/>
      <c r="B24" s="10"/>
      <c r="C24" s="486" t="s">
        <v>1071</v>
      </c>
      <c r="D24" s="566"/>
      <c r="E24" s="486" t="s">
        <v>963</v>
      </c>
      <c r="F24" s="566"/>
      <c r="G24" s="486" t="s">
        <v>2117</v>
      </c>
      <c r="H24" s="566"/>
      <c r="I24" s="486" t="s">
        <v>1025</v>
      </c>
      <c r="J24" s="566"/>
      <c r="K24" s="486" t="s">
        <v>853</v>
      </c>
      <c r="L24" s="566"/>
      <c r="M24" s="10"/>
      <c r="N24" s="486" t="s">
        <v>1025</v>
      </c>
      <c r="O24" s="566"/>
      <c r="P24" s="486" t="s">
        <v>1071</v>
      </c>
      <c r="Q24" s="566"/>
    </row>
    <row r="25" spans="1:18" ht="26.1" customHeight="1" x14ac:dyDescent="0.25">
      <c r="A25" s="10"/>
      <c r="B25" s="10"/>
      <c r="C25" s="17" t="s">
        <v>2118</v>
      </c>
      <c r="D25" s="17" t="s">
        <v>2119</v>
      </c>
      <c r="E25" s="17" t="s">
        <v>2120</v>
      </c>
      <c r="F25" s="17" t="s">
        <v>2121</v>
      </c>
      <c r="G25" s="17" t="s">
        <v>2122</v>
      </c>
      <c r="H25" s="17" t="s">
        <v>2123</v>
      </c>
      <c r="I25" s="17" t="s">
        <v>2124</v>
      </c>
      <c r="J25" s="17" t="s">
        <v>2125</v>
      </c>
      <c r="K25" s="17" t="s">
        <v>2126</v>
      </c>
      <c r="L25" s="17" t="s">
        <v>2127</v>
      </c>
      <c r="M25" s="10"/>
      <c r="N25" s="17" t="s">
        <v>2128</v>
      </c>
      <c r="O25" s="17" t="s">
        <v>2129</v>
      </c>
      <c r="P25" s="17" t="s">
        <v>2118</v>
      </c>
      <c r="Q25" s="17" t="s">
        <v>2119</v>
      </c>
    </row>
    <row r="26" spans="1:18" hidden="1" x14ac:dyDescent="0.2">
      <c r="A26" s="90" t="s">
        <v>2138</v>
      </c>
      <c r="B26" s="73" t="s">
        <v>875</v>
      </c>
      <c r="C26" s="37">
        <v>45689</v>
      </c>
      <c r="D26" s="22">
        <f t="shared" ref="D26:D31" si="21">C26+1</f>
        <v>45690</v>
      </c>
      <c r="E26" s="22">
        <f t="shared" ref="E26:E31" si="22">D26+1</f>
        <v>45691</v>
      </c>
      <c r="F26" s="22">
        <f t="shared" ref="F26:J26" si="23">E26</f>
        <v>45691</v>
      </c>
      <c r="G26" s="37">
        <f t="shared" ref="G26:G28" si="24">F26+2</f>
        <v>45693</v>
      </c>
      <c r="H26" s="37">
        <f t="shared" si="23"/>
        <v>45693</v>
      </c>
      <c r="I26" s="37">
        <f t="shared" ref="I26:I28" si="25">H26+6</f>
        <v>45699</v>
      </c>
      <c r="J26" s="37">
        <f t="shared" si="23"/>
        <v>45699</v>
      </c>
      <c r="K26" s="37">
        <f t="shared" ref="K26:K28" si="26">J26+2</f>
        <v>45701</v>
      </c>
      <c r="L26" s="37">
        <f t="shared" ref="L26:L28" si="27">K26+1</f>
        <v>45702</v>
      </c>
      <c r="M26" s="42" t="s">
        <v>876</v>
      </c>
      <c r="N26" s="37">
        <f t="shared" ref="N26:N28" si="28">L26+4</f>
        <v>45706</v>
      </c>
      <c r="O26" s="37">
        <f t="shared" ref="O26:O28" si="29">N26</f>
        <v>45706</v>
      </c>
      <c r="P26" s="24" t="s">
        <v>40</v>
      </c>
      <c r="Q26" s="86" t="s">
        <v>2152</v>
      </c>
      <c r="R26" s="49" t="s">
        <v>167</v>
      </c>
    </row>
    <row r="27" spans="1:18" hidden="1" x14ac:dyDescent="0.2">
      <c r="A27" s="90" t="s">
        <v>2130</v>
      </c>
      <c r="B27" s="73" t="s">
        <v>875</v>
      </c>
      <c r="C27" s="37">
        <v>45696</v>
      </c>
      <c r="D27" s="22">
        <f t="shared" si="21"/>
        <v>45697</v>
      </c>
      <c r="E27" s="22">
        <f t="shared" si="22"/>
        <v>45698</v>
      </c>
      <c r="F27" s="22">
        <f t="shared" ref="F27:J27" si="30">E27</f>
        <v>45698</v>
      </c>
      <c r="G27" s="37">
        <f t="shared" si="24"/>
        <v>45700</v>
      </c>
      <c r="H27" s="37">
        <f t="shared" si="30"/>
        <v>45700</v>
      </c>
      <c r="I27" s="37">
        <f t="shared" si="25"/>
        <v>45706</v>
      </c>
      <c r="J27" s="37">
        <f t="shared" si="30"/>
        <v>45706</v>
      </c>
      <c r="K27" s="37">
        <f t="shared" si="26"/>
        <v>45708</v>
      </c>
      <c r="L27" s="37">
        <f t="shared" si="27"/>
        <v>45709</v>
      </c>
      <c r="M27" s="42" t="s">
        <v>876</v>
      </c>
      <c r="N27" s="37">
        <f t="shared" si="28"/>
        <v>45713</v>
      </c>
      <c r="O27" s="37">
        <f t="shared" si="29"/>
        <v>45713</v>
      </c>
      <c r="P27" s="37">
        <v>45724</v>
      </c>
      <c r="Q27" s="37">
        <f t="shared" ref="Q27:Q31" si="31">P27+1</f>
        <v>45725</v>
      </c>
    </row>
    <row r="28" spans="1:18" hidden="1" x14ac:dyDescent="0.25">
      <c r="A28" s="92" t="s">
        <v>2135</v>
      </c>
      <c r="B28" s="64" t="s">
        <v>2153</v>
      </c>
      <c r="C28" s="24" t="s">
        <v>40</v>
      </c>
      <c r="D28" s="24" t="s">
        <v>40</v>
      </c>
      <c r="E28" s="37">
        <v>45705</v>
      </c>
      <c r="F28" s="22">
        <f t="shared" ref="F28:J28" si="32">E28</f>
        <v>45705</v>
      </c>
      <c r="G28" s="37">
        <f t="shared" si="24"/>
        <v>45707</v>
      </c>
      <c r="H28" s="37">
        <f t="shared" si="32"/>
        <v>45707</v>
      </c>
      <c r="I28" s="37">
        <f t="shared" si="25"/>
        <v>45713</v>
      </c>
      <c r="J28" s="37">
        <f t="shared" si="32"/>
        <v>45713</v>
      </c>
      <c r="K28" s="37">
        <f t="shared" si="26"/>
        <v>45715</v>
      </c>
      <c r="L28" s="37">
        <f t="shared" si="27"/>
        <v>45716</v>
      </c>
      <c r="M28" s="64" t="s">
        <v>2154</v>
      </c>
      <c r="N28" s="37">
        <f t="shared" si="28"/>
        <v>45720</v>
      </c>
      <c r="O28" s="37">
        <f t="shared" si="29"/>
        <v>45720</v>
      </c>
      <c r="P28" s="37">
        <v>45738</v>
      </c>
      <c r="Q28" s="37">
        <f t="shared" si="31"/>
        <v>45739</v>
      </c>
    </row>
    <row r="29" spans="1:18" hidden="1" x14ac:dyDescent="0.2">
      <c r="A29" s="97" t="s">
        <v>2138</v>
      </c>
      <c r="B29" s="73" t="s">
        <v>878</v>
      </c>
      <c r="C29" s="546" t="s">
        <v>295</v>
      </c>
      <c r="D29" s="547"/>
      <c r="E29" s="547"/>
      <c r="F29" s="547"/>
      <c r="G29" s="547"/>
      <c r="H29" s="547"/>
      <c r="I29" s="547"/>
      <c r="J29" s="547"/>
      <c r="K29" s="547"/>
      <c r="L29" s="548"/>
      <c r="M29" s="42" t="s">
        <v>879</v>
      </c>
      <c r="N29" s="546" t="s">
        <v>295</v>
      </c>
      <c r="O29" s="547"/>
      <c r="P29" s="547"/>
      <c r="Q29" s="548"/>
    </row>
    <row r="30" spans="1:18" hidden="1" x14ac:dyDescent="0.2">
      <c r="A30" s="539" t="s">
        <v>407</v>
      </c>
      <c r="B30" s="540"/>
      <c r="C30" s="540"/>
      <c r="D30" s="540"/>
      <c r="E30" s="540"/>
      <c r="F30" s="540"/>
      <c r="G30" s="540"/>
      <c r="H30" s="540"/>
      <c r="I30" s="540"/>
      <c r="J30" s="540"/>
      <c r="K30" s="540"/>
      <c r="L30" s="540"/>
      <c r="M30" s="540"/>
      <c r="N30" s="540"/>
      <c r="O30" s="540"/>
      <c r="P30" s="540"/>
      <c r="Q30" s="541"/>
    </row>
    <row r="31" spans="1:18" hidden="1" x14ac:dyDescent="0.2">
      <c r="A31" s="90" t="s">
        <v>2130</v>
      </c>
      <c r="B31" s="73" t="s">
        <v>878</v>
      </c>
      <c r="C31" s="37">
        <v>45724</v>
      </c>
      <c r="D31" s="22">
        <f t="shared" si="21"/>
        <v>45725</v>
      </c>
      <c r="E31" s="22">
        <f t="shared" si="22"/>
        <v>45726</v>
      </c>
      <c r="F31" s="22">
        <f t="shared" ref="F31:J31" si="33">E31</f>
        <v>45726</v>
      </c>
      <c r="G31" s="37">
        <f t="shared" ref="G31:G36" si="34">F31+2</f>
        <v>45728</v>
      </c>
      <c r="H31" s="37">
        <f t="shared" si="33"/>
        <v>45728</v>
      </c>
      <c r="I31" s="37">
        <f t="shared" ref="I31:I36" si="35">H31+6</f>
        <v>45734</v>
      </c>
      <c r="J31" s="37">
        <f t="shared" si="33"/>
        <v>45734</v>
      </c>
      <c r="K31" s="37">
        <f t="shared" ref="K31:K36" si="36">J31+2</f>
        <v>45736</v>
      </c>
      <c r="L31" s="37">
        <f t="shared" ref="L31:L36" si="37">K31+1</f>
        <v>45737</v>
      </c>
      <c r="M31" s="42" t="s">
        <v>879</v>
      </c>
      <c r="N31" s="37">
        <f>L31+4</f>
        <v>45741</v>
      </c>
      <c r="O31" s="37">
        <f>N31</f>
        <v>45741</v>
      </c>
      <c r="P31" s="37">
        <f>O31+4</f>
        <v>45745</v>
      </c>
      <c r="Q31" s="37">
        <f t="shared" si="31"/>
        <v>45746</v>
      </c>
    </row>
    <row r="32" spans="1:18" hidden="1" x14ac:dyDescent="0.2">
      <c r="A32" s="50" t="s">
        <v>2155</v>
      </c>
      <c r="B32" s="80" t="s">
        <v>880</v>
      </c>
      <c r="C32" s="24" t="s">
        <v>40</v>
      </c>
      <c r="D32" s="24" t="s">
        <v>40</v>
      </c>
      <c r="E32" s="22">
        <v>45733</v>
      </c>
      <c r="F32" s="22">
        <f t="shared" ref="F32:J32" si="38">E32</f>
        <v>45733</v>
      </c>
      <c r="G32" s="37">
        <f t="shared" si="34"/>
        <v>45735</v>
      </c>
      <c r="H32" s="37">
        <f t="shared" si="38"/>
        <v>45735</v>
      </c>
      <c r="I32" s="37">
        <f t="shared" si="35"/>
        <v>45741</v>
      </c>
      <c r="J32" s="37">
        <f t="shared" si="38"/>
        <v>45741</v>
      </c>
      <c r="K32" s="37">
        <f t="shared" si="36"/>
        <v>45743</v>
      </c>
      <c r="L32" s="37">
        <f t="shared" si="37"/>
        <v>45744</v>
      </c>
      <c r="M32" s="47" t="s">
        <v>881</v>
      </c>
      <c r="N32" s="24" t="s">
        <v>40</v>
      </c>
      <c r="O32" s="24" t="s">
        <v>40</v>
      </c>
      <c r="P32" s="24" t="s">
        <v>40</v>
      </c>
      <c r="Q32" s="24" t="s">
        <v>40</v>
      </c>
    </row>
    <row r="33" spans="1:17" hidden="1" x14ac:dyDescent="0.25">
      <c r="A33" s="92" t="s">
        <v>2135</v>
      </c>
      <c r="B33" s="64" t="s">
        <v>2156</v>
      </c>
      <c r="C33" s="37">
        <v>45738</v>
      </c>
      <c r="D33" s="22">
        <f t="shared" ref="D33:D36" si="39">C33+1</f>
        <v>45739</v>
      </c>
      <c r="E33" s="22">
        <f t="shared" ref="E33:E36" si="40">D33+1</f>
        <v>45740</v>
      </c>
      <c r="F33" s="22">
        <f t="shared" ref="F33:J33" si="41">E33</f>
        <v>45740</v>
      </c>
      <c r="G33" s="37">
        <f t="shared" si="34"/>
        <v>45742</v>
      </c>
      <c r="H33" s="37">
        <f t="shared" si="41"/>
        <v>45742</v>
      </c>
      <c r="I33" s="37">
        <f t="shared" si="35"/>
        <v>45748</v>
      </c>
      <c r="J33" s="37">
        <f t="shared" si="41"/>
        <v>45748</v>
      </c>
      <c r="K33" s="37">
        <f t="shared" si="36"/>
        <v>45750</v>
      </c>
      <c r="L33" s="37">
        <f t="shared" si="37"/>
        <v>45751</v>
      </c>
      <c r="M33" s="64" t="s">
        <v>2157</v>
      </c>
      <c r="N33" s="37">
        <f>L33+4</f>
        <v>45755</v>
      </c>
      <c r="O33" s="37">
        <f>N33</f>
        <v>45755</v>
      </c>
      <c r="P33" s="37">
        <f>O33+4</f>
        <v>45759</v>
      </c>
      <c r="Q33" s="37">
        <f>P33+1</f>
        <v>45760</v>
      </c>
    </row>
    <row r="34" spans="1:17" hidden="1" x14ac:dyDescent="0.2">
      <c r="A34" s="90" t="s">
        <v>2130</v>
      </c>
      <c r="B34" s="73" t="s">
        <v>880</v>
      </c>
      <c r="C34" s="37">
        <v>45745</v>
      </c>
      <c r="D34" s="22">
        <f t="shared" si="39"/>
        <v>45746</v>
      </c>
      <c r="E34" s="22">
        <f t="shared" si="40"/>
        <v>45747</v>
      </c>
      <c r="F34" s="22">
        <f t="shared" ref="F34:J34" si="42">E34</f>
        <v>45747</v>
      </c>
      <c r="G34" s="37">
        <f t="shared" si="34"/>
        <v>45749</v>
      </c>
      <c r="H34" s="37">
        <f t="shared" si="42"/>
        <v>45749</v>
      </c>
      <c r="I34" s="37">
        <f t="shared" si="35"/>
        <v>45755</v>
      </c>
      <c r="J34" s="37">
        <f t="shared" si="42"/>
        <v>45755</v>
      </c>
      <c r="K34" s="37">
        <f t="shared" si="36"/>
        <v>45757</v>
      </c>
      <c r="L34" s="37">
        <f t="shared" si="37"/>
        <v>45758</v>
      </c>
      <c r="M34" s="42" t="s">
        <v>881</v>
      </c>
      <c r="N34" s="24" t="s">
        <v>40</v>
      </c>
      <c r="O34" s="24" t="s">
        <v>40</v>
      </c>
      <c r="P34" s="24" t="s">
        <v>40</v>
      </c>
      <c r="Q34" s="24" t="s">
        <v>40</v>
      </c>
    </row>
    <row r="35" spans="1:17" ht="14.25" hidden="1" customHeight="1" x14ac:dyDescent="0.25">
      <c r="A35" s="92" t="s">
        <v>2155</v>
      </c>
      <c r="B35" s="64" t="s">
        <v>882</v>
      </c>
      <c r="C35" s="24" t="s">
        <v>40</v>
      </c>
      <c r="D35" s="24" t="s">
        <v>40</v>
      </c>
      <c r="E35" s="43">
        <v>45754</v>
      </c>
      <c r="F35" s="44">
        <f t="shared" ref="F35:J35" si="43">E35</f>
        <v>45754</v>
      </c>
      <c r="G35" s="43">
        <f t="shared" si="34"/>
        <v>45756</v>
      </c>
      <c r="H35" s="44">
        <f t="shared" si="43"/>
        <v>45756</v>
      </c>
      <c r="I35" s="43">
        <f t="shared" si="35"/>
        <v>45762</v>
      </c>
      <c r="J35" s="44">
        <f t="shared" si="43"/>
        <v>45762</v>
      </c>
      <c r="K35" s="43">
        <f t="shared" si="36"/>
        <v>45764</v>
      </c>
      <c r="L35" s="44">
        <f t="shared" si="37"/>
        <v>45765</v>
      </c>
      <c r="M35" s="42" t="s">
        <v>883</v>
      </c>
      <c r="N35" s="43">
        <v>45769</v>
      </c>
      <c r="O35" s="44">
        <v>45769</v>
      </c>
      <c r="P35" s="44">
        <v>45780</v>
      </c>
      <c r="Q35" s="43">
        <v>45781</v>
      </c>
    </row>
    <row r="36" spans="1:17" hidden="1" x14ac:dyDescent="0.25">
      <c r="A36" s="92" t="s">
        <v>2135</v>
      </c>
      <c r="B36" s="64" t="s">
        <v>2158</v>
      </c>
      <c r="C36" s="43">
        <v>45759</v>
      </c>
      <c r="D36" s="44">
        <f t="shared" si="39"/>
        <v>45760</v>
      </c>
      <c r="E36" s="43">
        <f t="shared" si="40"/>
        <v>45761</v>
      </c>
      <c r="F36" s="44">
        <f t="shared" ref="F36:J36" si="44">E36</f>
        <v>45761</v>
      </c>
      <c r="G36" s="43">
        <f t="shared" si="34"/>
        <v>45763</v>
      </c>
      <c r="H36" s="44">
        <f t="shared" si="44"/>
        <v>45763</v>
      </c>
      <c r="I36" s="43">
        <f t="shared" si="35"/>
        <v>45769</v>
      </c>
      <c r="J36" s="44">
        <f t="shared" si="44"/>
        <v>45769</v>
      </c>
      <c r="K36" s="43">
        <f t="shared" si="36"/>
        <v>45771</v>
      </c>
      <c r="L36" s="44">
        <f t="shared" si="37"/>
        <v>45772</v>
      </c>
      <c r="M36" s="64" t="s">
        <v>2159</v>
      </c>
      <c r="N36" s="24" t="s">
        <v>40</v>
      </c>
      <c r="O36" s="24" t="s">
        <v>40</v>
      </c>
      <c r="P36" s="43">
        <v>45787</v>
      </c>
      <c r="Q36" s="43">
        <v>45788</v>
      </c>
    </row>
    <row r="37" spans="1:17" hidden="1" x14ac:dyDescent="0.2">
      <c r="A37" s="539" t="s">
        <v>407</v>
      </c>
      <c r="B37" s="540"/>
      <c r="C37" s="540"/>
      <c r="D37" s="540"/>
      <c r="E37" s="540"/>
      <c r="F37" s="540"/>
      <c r="G37" s="540"/>
      <c r="H37" s="540"/>
      <c r="I37" s="540"/>
      <c r="J37" s="540"/>
      <c r="K37" s="540"/>
      <c r="L37" s="540"/>
      <c r="M37" s="540"/>
      <c r="N37" s="540"/>
      <c r="O37" s="540"/>
      <c r="P37" s="540"/>
      <c r="Q37" s="541"/>
    </row>
    <row r="38" spans="1:17" hidden="1" x14ac:dyDescent="0.2">
      <c r="A38" s="90" t="s">
        <v>2130</v>
      </c>
      <c r="B38" s="73" t="s">
        <v>882</v>
      </c>
      <c r="C38" s="24" t="s">
        <v>40</v>
      </c>
      <c r="D38" s="24" t="s">
        <v>40</v>
      </c>
      <c r="E38" s="43">
        <v>45775</v>
      </c>
      <c r="F38" s="44">
        <f t="shared" ref="F38:J38" si="45">E38</f>
        <v>45775</v>
      </c>
      <c r="G38" s="43">
        <f t="shared" ref="G38:G49" si="46">F38+2</f>
        <v>45777</v>
      </c>
      <c r="H38" s="44">
        <f t="shared" si="45"/>
        <v>45777</v>
      </c>
      <c r="I38" s="43">
        <f t="shared" ref="I38:I49" si="47">H38+6</f>
        <v>45783</v>
      </c>
      <c r="J38" s="44">
        <f t="shared" si="45"/>
        <v>45783</v>
      </c>
      <c r="K38" s="43">
        <f t="shared" ref="K38:K49" si="48">J38+2</f>
        <v>45785</v>
      </c>
      <c r="L38" s="44">
        <f t="shared" ref="L38:L49" si="49">K38+1</f>
        <v>45786</v>
      </c>
      <c r="M38" s="73" t="s">
        <v>883</v>
      </c>
      <c r="N38" s="44">
        <f t="shared" ref="N38:N41" si="50">L38+4</f>
        <v>45790</v>
      </c>
      <c r="O38" s="43">
        <f t="shared" ref="O38:O41" si="51">N38</f>
        <v>45790</v>
      </c>
      <c r="P38" s="44">
        <f t="shared" ref="P38:P41" si="52">O38+4</f>
        <v>45794</v>
      </c>
      <c r="Q38" s="43">
        <f t="shared" ref="Q38:Q41" si="53">P38+1</f>
        <v>45795</v>
      </c>
    </row>
    <row r="39" spans="1:17" hidden="1" x14ac:dyDescent="0.25">
      <c r="A39" s="92" t="s">
        <v>2155</v>
      </c>
      <c r="B39" s="64" t="s">
        <v>896</v>
      </c>
      <c r="C39" s="43">
        <v>45780</v>
      </c>
      <c r="D39" s="44">
        <f t="shared" ref="D39:D44" si="54">C39+1</f>
        <v>45781</v>
      </c>
      <c r="E39" s="43">
        <f t="shared" ref="E39:E44" si="55">D39+1</f>
        <v>45782</v>
      </c>
      <c r="F39" s="44">
        <f t="shared" ref="F39:J39" si="56">E39</f>
        <v>45782</v>
      </c>
      <c r="G39" s="43">
        <f t="shared" si="46"/>
        <v>45784</v>
      </c>
      <c r="H39" s="44">
        <f t="shared" si="56"/>
        <v>45784</v>
      </c>
      <c r="I39" s="43">
        <f t="shared" si="47"/>
        <v>45790</v>
      </c>
      <c r="J39" s="44">
        <f t="shared" si="56"/>
        <v>45790</v>
      </c>
      <c r="K39" s="43">
        <f t="shared" si="48"/>
        <v>45792</v>
      </c>
      <c r="L39" s="44">
        <f t="shared" si="49"/>
        <v>45793</v>
      </c>
      <c r="M39" s="42" t="s">
        <v>1838</v>
      </c>
      <c r="N39" s="44">
        <f t="shared" si="50"/>
        <v>45797</v>
      </c>
      <c r="O39" s="43">
        <f t="shared" si="51"/>
        <v>45797</v>
      </c>
      <c r="P39" s="44">
        <f t="shared" si="52"/>
        <v>45801</v>
      </c>
      <c r="Q39" s="43">
        <f t="shared" si="53"/>
        <v>45802</v>
      </c>
    </row>
    <row r="40" spans="1:17" hidden="1" x14ac:dyDescent="0.25">
      <c r="A40" s="92" t="s">
        <v>2135</v>
      </c>
      <c r="B40" s="64" t="s">
        <v>2160</v>
      </c>
      <c r="C40" s="43">
        <v>45787</v>
      </c>
      <c r="D40" s="44">
        <f t="shared" si="54"/>
        <v>45788</v>
      </c>
      <c r="E40" s="43">
        <f t="shared" si="55"/>
        <v>45789</v>
      </c>
      <c r="F40" s="44">
        <f t="shared" ref="F40:J40" si="57">E40</f>
        <v>45789</v>
      </c>
      <c r="G40" s="43">
        <f t="shared" si="46"/>
        <v>45791</v>
      </c>
      <c r="H40" s="44">
        <f t="shared" si="57"/>
        <v>45791</v>
      </c>
      <c r="I40" s="43">
        <f t="shared" si="47"/>
        <v>45797</v>
      </c>
      <c r="J40" s="44">
        <f t="shared" si="57"/>
        <v>45797</v>
      </c>
      <c r="K40" s="43">
        <f t="shared" si="48"/>
        <v>45799</v>
      </c>
      <c r="L40" s="44">
        <f t="shared" si="49"/>
        <v>45800</v>
      </c>
      <c r="M40" s="42" t="s">
        <v>2161</v>
      </c>
      <c r="N40" s="44">
        <f t="shared" si="50"/>
        <v>45804</v>
      </c>
      <c r="O40" s="43">
        <f t="shared" si="51"/>
        <v>45804</v>
      </c>
      <c r="P40" s="44">
        <f t="shared" si="52"/>
        <v>45808</v>
      </c>
      <c r="Q40" s="43">
        <f t="shared" si="53"/>
        <v>45809</v>
      </c>
    </row>
    <row r="41" spans="1:17" hidden="1" x14ac:dyDescent="0.2">
      <c r="A41" s="90" t="s">
        <v>2130</v>
      </c>
      <c r="B41" s="73" t="s">
        <v>896</v>
      </c>
      <c r="C41" s="43">
        <v>45794</v>
      </c>
      <c r="D41" s="44">
        <f t="shared" si="54"/>
        <v>45795</v>
      </c>
      <c r="E41" s="43">
        <f t="shared" si="55"/>
        <v>45796</v>
      </c>
      <c r="F41" s="44">
        <f t="shared" ref="F41:J41" si="58">E41</f>
        <v>45796</v>
      </c>
      <c r="G41" s="43">
        <f t="shared" si="46"/>
        <v>45798</v>
      </c>
      <c r="H41" s="44">
        <f t="shared" si="58"/>
        <v>45798</v>
      </c>
      <c r="I41" s="43">
        <f t="shared" si="47"/>
        <v>45804</v>
      </c>
      <c r="J41" s="44">
        <f t="shared" si="58"/>
        <v>45804</v>
      </c>
      <c r="K41" s="43">
        <f t="shared" si="48"/>
        <v>45806</v>
      </c>
      <c r="L41" s="44">
        <f t="shared" si="49"/>
        <v>45807</v>
      </c>
      <c r="M41" s="42" t="s">
        <v>1838</v>
      </c>
      <c r="N41" s="44">
        <f t="shared" si="50"/>
        <v>45811</v>
      </c>
      <c r="O41" s="43">
        <f t="shared" si="51"/>
        <v>45811</v>
      </c>
      <c r="P41" s="44">
        <f t="shared" si="52"/>
        <v>45815</v>
      </c>
      <c r="Q41" s="43">
        <f t="shared" si="53"/>
        <v>45816</v>
      </c>
    </row>
    <row r="42" spans="1:17" hidden="1" x14ac:dyDescent="0.25">
      <c r="A42" s="98" t="s">
        <v>2155</v>
      </c>
      <c r="B42" s="64" t="s">
        <v>900</v>
      </c>
      <c r="C42" s="43">
        <v>45801</v>
      </c>
      <c r="D42" s="44">
        <f t="shared" si="54"/>
        <v>45802</v>
      </c>
      <c r="E42" s="43">
        <f t="shared" si="55"/>
        <v>45803</v>
      </c>
      <c r="F42" s="44">
        <f t="shared" ref="F42:J42" si="59">E42</f>
        <v>45803</v>
      </c>
      <c r="G42" s="43">
        <f t="shared" si="46"/>
        <v>45805</v>
      </c>
      <c r="H42" s="44">
        <f t="shared" si="59"/>
        <v>45805</v>
      </c>
      <c r="I42" s="43">
        <f t="shared" si="47"/>
        <v>45811</v>
      </c>
      <c r="J42" s="44">
        <f t="shared" si="59"/>
        <v>45811</v>
      </c>
      <c r="K42" s="43">
        <f t="shared" si="48"/>
        <v>45813</v>
      </c>
      <c r="L42" s="44">
        <f t="shared" si="49"/>
        <v>45814</v>
      </c>
      <c r="M42" s="42" t="s">
        <v>1582</v>
      </c>
      <c r="N42" s="24" t="s">
        <v>40</v>
      </c>
      <c r="O42" s="24" t="s">
        <v>40</v>
      </c>
      <c r="P42" s="24" t="s">
        <v>40</v>
      </c>
      <c r="Q42" s="24" t="s">
        <v>40</v>
      </c>
    </row>
    <row r="43" spans="1:17" hidden="1" x14ac:dyDescent="0.25">
      <c r="A43" s="98" t="s">
        <v>2135</v>
      </c>
      <c r="B43" s="64" t="s">
        <v>2162</v>
      </c>
      <c r="C43" s="43">
        <v>45808</v>
      </c>
      <c r="D43" s="44">
        <f t="shared" si="54"/>
        <v>45809</v>
      </c>
      <c r="E43" s="43">
        <f t="shared" si="55"/>
        <v>45810</v>
      </c>
      <c r="F43" s="44">
        <f t="shared" ref="F43:J43" si="60">E43</f>
        <v>45810</v>
      </c>
      <c r="G43" s="43">
        <f t="shared" si="46"/>
        <v>45812</v>
      </c>
      <c r="H43" s="44">
        <f t="shared" si="60"/>
        <v>45812</v>
      </c>
      <c r="I43" s="43">
        <f t="shared" si="47"/>
        <v>45818</v>
      </c>
      <c r="J43" s="44">
        <f t="shared" si="60"/>
        <v>45818</v>
      </c>
      <c r="K43" s="43">
        <f t="shared" si="48"/>
        <v>45820</v>
      </c>
      <c r="L43" s="44">
        <f t="shared" si="49"/>
        <v>45821</v>
      </c>
      <c r="M43" s="42" t="s">
        <v>2163</v>
      </c>
      <c r="N43" s="24" t="s">
        <v>40</v>
      </c>
      <c r="O43" s="24" t="s">
        <v>40</v>
      </c>
      <c r="P43" s="24" t="s">
        <v>40</v>
      </c>
      <c r="Q43" s="24" t="s">
        <v>40</v>
      </c>
    </row>
    <row r="44" spans="1:17" hidden="1" x14ac:dyDescent="0.2">
      <c r="A44" s="99" t="s">
        <v>2130</v>
      </c>
      <c r="B44" s="73" t="s">
        <v>900</v>
      </c>
      <c r="C44" s="43">
        <v>45815</v>
      </c>
      <c r="D44" s="44">
        <f t="shared" si="54"/>
        <v>45816</v>
      </c>
      <c r="E44" s="43">
        <f t="shared" si="55"/>
        <v>45817</v>
      </c>
      <c r="F44" s="44">
        <f t="shared" ref="F44:J44" si="61">E44</f>
        <v>45817</v>
      </c>
      <c r="G44" s="43">
        <f t="shared" si="46"/>
        <v>45819</v>
      </c>
      <c r="H44" s="44">
        <f t="shared" si="61"/>
        <v>45819</v>
      </c>
      <c r="I44" s="43">
        <f t="shared" si="47"/>
        <v>45825</v>
      </c>
      <c r="J44" s="44">
        <f t="shared" si="61"/>
        <v>45825</v>
      </c>
      <c r="K44" s="43">
        <f t="shared" si="48"/>
        <v>45827</v>
      </c>
      <c r="L44" s="44">
        <f t="shared" si="49"/>
        <v>45828</v>
      </c>
      <c r="M44" s="42" t="s">
        <v>1582</v>
      </c>
      <c r="N44" s="24" t="s">
        <v>40</v>
      </c>
      <c r="O44" s="24" t="s">
        <v>40</v>
      </c>
      <c r="P44" s="24" t="s">
        <v>40</v>
      </c>
      <c r="Q44" s="24" t="s">
        <v>40</v>
      </c>
    </row>
    <row r="45" spans="1:17" hidden="1" x14ac:dyDescent="0.25">
      <c r="A45" s="92" t="s">
        <v>2155</v>
      </c>
      <c r="B45" s="64" t="s">
        <v>903</v>
      </c>
      <c r="C45" s="24" t="s">
        <v>40</v>
      </c>
      <c r="D45" s="24" t="s">
        <v>40</v>
      </c>
      <c r="E45" s="43">
        <v>45824</v>
      </c>
      <c r="F45" s="44">
        <f t="shared" ref="F45:J45" si="62">E45</f>
        <v>45824</v>
      </c>
      <c r="G45" s="43">
        <f t="shared" si="46"/>
        <v>45826</v>
      </c>
      <c r="H45" s="44">
        <f t="shared" si="62"/>
        <v>45826</v>
      </c>
      <c r="I45" s="43">
        <f t="shared" si="47"/>
        <v>45832</v>
      </c>
      <c r="J45" s="44">
        <f t="shared" si="62"/>
        <v>45832</v>
      </c>
      <c r="K45" s="43">
        <f t="shared" si="48"/>
        <v>45834</v>
      </c>
      <c r="L45" s="44">
        <f t="shared" si="49"/>
        <v>45835</v>
      </c>
      <c r="M45" s="42" t="s">
        <v>912</v>
      </c>
      <c r="N45" s="44">
        <f>L45+4</f>
        <v>45839</v>
      </c>
      <c r="O45" s="43">
        <f>N45</f>
        <v>45839</v>
      </c>
      <c r="P45" s="44">
        <f>O45+4</f>
        <v>45843</v>
      </c>
      <c r="Q45" s="43">
        <f t="shared" ref="Q45:Q49" si="63">P45+1</f>
        <v>45844</v>
      </c>
    </row>
    <row r="46" spans="1:17" hidden="1" x14ac:dyDescent="0.25">
      <c r="A46" s="92" t="s">
        <v>2135</v>
      </c>
      <c r="B46" s="64" t="s">
        <v>2164</v>
      </c>
      <c r="C46" s="24" t="s">
        <v>40</v>
      </c>
      <c r="D46" s="24" t="s">
        <v>40</v>
      </c>
      <c r="E46" s="43">
        <v>45831</v>
      </c>
      <c r="F46" s="44">
        <f t="shared" ref="F46:J46" si="64">E46</f>
        <v>45831</v>
      </c>
      <c r="G46" s="43">
        <f t="shared" si="46"/>
        <v>45833</v>
      </c>
      <c r="H46" s="44">
        <f t="shared" si="64"/>
        <v>45833</v>
      </c>
      <c r="I46" s="43">
        <f t="shared" si="47"/>
        <v>45839</v>
      </c>
      <c r="J46" s="44">
        <f t="shared" si="64"/>
        <v>45839</v>
      </c>
      <c r="K46" s="43">
        <f t="shared" si="48"/>
        <v>45841</v>
      </c>
      <c r="L46" s="44">
        <f t="shared" si="49"/>
        <v>45842</v>
      </c>
      <c r="M46" s="64" t="s">
        <v>2165</v>
      </c>
      <c r="N46" s="24" t="s">
        <v>40</v>
      </c>
      <c r="O46" s="24" t="s">
        <v>40</v>
      </c>
      <c r="P46" s="44">
        <v>45850</v>
      </c>
      <c r="Q46" s="43">
        <f t="shared" si="63"/>
        <v>45851</v>
      </c>
    </row>
    <row r="47" spans="1:17" hidden="1" x14ac:dyDescent="0.2">
      <c r="A47" s="90" t="s">
        <v>2130</v>
      </c>
      <c r="B47" s="73" t="s">
        <v>903</v>
      </c>
      <c r="C47" s="24" t="s">
        <v>40</v>
      </c>
      <c r="D47" s="24" t="s">
        <v>40</v>
      </c>
      <c r="E47" s="43">
        <v>45838</v>
      </c>
      <c r="F47" s="44">
        <f t="shared" ref="F47:J47" si="65">E47</f>
        <v>45838</v>
      </c>
      <c r="G47" s="43">
        <f t="shared" si="46"/>
        <v>45840</v>
      </c>
      <c r="H47" s="44">
        <f t="shared" si="65"/>
        <v>45840</v>
      </c>
      <c r="I47" s="43">
        <f t="shared" si="47"/>
        <v>45846</v>
      </c>
      <c r="J47" s="44">
        <f t="shared" si="65"/>
        <v>45846</v>
      </c>
      <c r="K47" s="43">
        <f t="shared" si="48"/>
        <v>45848</v>
      </c>
      <c r="L47" s="44">
        <f t="shared" si="49"/>
        <v>45849</v>
      </c>
      <c r="M47" s="73" t="s">
        <v>912</v>
      </c>
      <c r="N47" s="24" t="s">
        <v>40</v>
      </c>
      <c r="O47" s="24" t="s">
        <v>40</v>
      </c>
      <c r="P47" s="24" t="s">
        <v>40</v>
      </c>
      <c r="Q47" s="24" t="s">
        <v>40</v>
      </c>
    </row>
    <row r="48" spans="1:17" hidden="1" x14ac:dyDescent="0.25">
      <c r="A48" s="92" t="s">
        <v>2155</v>
      </c>
      <c r="B48" s="64" t="s">
        <v>910</v>
      </c>
      <c r="C48" s="43">
        <v>45843</v>
      </c>
      <c r="D48" s="44">
        <f t="shared" ref="D48:D56" si="66">C48+1</f>
        <v>45844</v>
      </c>
      <c r="E48" s="43">
        <f t="shared" ref="E48:E56" si="67">D48+1</f>
        <v>45845</v>
      </c>
      <c r="F48" s="44">
        <f t="shared" ref="F48:J48" si="68">E48</f>
        <v>45845</v>
      </c>
      <c r="G48" s="43">
        <f t="shared" si="46"/>
        <v>45847</v>
      </c>
      <c r="H48" s="44">
        <f t="shared" si="68"/>
        <v>45847</v>
      </c>
      <c r="I48" s="43">
        <f t="shared" si="47"/>
        <v>45853</v>
      </c>
      <c r="J48" s="44">
        <f t="shared" si="68"/>
        <v>45853</v>
      </c>
      <c r="K48" s="43">
        <f t="shared" si="48"/>
        <v>45855</v>
      </c>
      <c r="L48" s="44">
        <f t="shared" si="49"/>
        <v>45856</v>
      </c>
      <c r="M48" s="64" t="s">
        <v>1583</v>
      </c>
      <c r="N48" s="24" t="s">
        <v>40</v>
      </c>
      <c r="O48" s="24" t="s">
        <v>40</v>
      </c>
      <c r="P48" s="44">
        <v>45864</v>
      </c>
      <c r="Q48" s="43">
        <v>45865</v>
      </c>
    </row>
    <row r="49" spans="1:18" hidden="1" x14ac:dyDescent="0.25">
      <c r="A49" s="92" t="s">
        <v>2135</v>
      </c>
      <c r="B49" s="64" t="s">
        <v>2166</v>
      </c>
      <c r="C49" s="43">
        <v>45850</v>
      </c>
      <c r="D49" s="44">
        <f t="shared" si="66"/>
        <v>45851</v>
      </c>
      <c r="E49" s="43">
        <f t="shared" si="67"/>
        <v>45852</v>
      </c>
      <c r="F49" s="44">
        <f t="shared" ref="F49:J49" si="69">E49</f>
        <v>45852</v>
      </c>
      <c r="G49" s="43">
        <f t="shared" si="46"/>
        <v>45854</v>
      </c>
      <c r="H49" s="44">
        <f t="shared" si="69"/>
        <v>45854</v>
      </c>
      <c r="I49" s="43">
        <f t="shared" si="47"/>
        <v>45860</v>
      </c>
      <c r="J49" s="44">
        <f t="shared" si="69"/>
        <v>45860</v>
      </c>
      <c r="K49" s="43">
        <f t="shared" si="48"/>
        <v>45862</v>
      </c>
      <c r="L49" s="44">
        <f t="shared" si="49"/>
        <v>45863</v>
      </c>
      <c r="M49" s="64" t="s">
        <v>2167</v>
      </c>
      <c r="N49" s="44">
        <v>45867</v>
      </c>
      <c r="O49" s="43">
        <v>45867</v>
      </c>
      <c r="P49" s="44">
        <f t="shared" ref="P49:P53" si="70">O49+4</f>
        <v>45871</v>
      </c>
      <c r="Q49" s="43">
        <f t="shared" si="63"/>
        <v>45872</v>
      </c>
    </row>
    <row r="50" spans="1:18" hidden="1" x14ac:dyDescent="0.25">
      <c r="A50" s="470" t="s">
        <v>407</v>
      </c>
      <c r="B50" s="471"/>
      <c r="C50" s="471"/>
      <c r="D50" s="471"/>
      <c r="E50" s="471"/>
      <c r="F50" s="471"/>
      <c r="G50" s="471"/>
      <c r="H50" s="471"/>
      <c r="I50" s="471"/>
      <c r="J50" s="471"/>
      <c r="K50" s="471"/>
      <c r="L50" s="471"/>
      <c r="M50" s="471"/>
      <c r="N50" s="471"/>
      <c r="O50" s="471"/>
      <c r="P50" s="471"/>
      <c r="Q50" s="472"/>
    </row>
    <row r="51" spans="1:18" hidden="1" x14ac:dyDescent="0.2">
      <c r="A51" s="90" t="s">
        <v>2130</v>
      </c>
      <c r="B51" s="73" t="s">
        <v>910</v>
      </c>
      <c r="C51" s="24" t="s">
        <v>40</v>
      </c>
      <c r="D51" s="24" t="s">
        <v>40</v>
      </c>
      <c r="E51" s="43">
        <v>45866</v>
      </c>
      <c r="F51" s="44">
        <f t="shared" ref="F51:J51" si="71">E51</f>
        <v>45866</v>
      </c>
      <c r="G51" s="43">
        <f t="shared" ref="G51:G57" si="72">F51+2</f>
        <v>45868</v>
      </c>
      <c r="H51" s="44">
        <f t="shared" si="71"/>
        <v>45868</v>
      </c>
      <c r="I51" s="43">
        <f t="shared" ref="I51:I61" si="73">H51+6</f>
        <v>45874</v>
      </c>
      <c r="J51" s="44">
        <f t="shared" si="71"/>
        <v>45874</v>
      </c>
      <c r="K51" s="43">
        <f t="shared" ref="K51:K56" si="74">J51+2</f>
        <v>45876</v>
      </c>
      <c r="L51" s="44">
        <f t="shared" ref="L51:L56" si="75">K51+1</f>
        <v>45877</v>
      </c>
      <c r="M51" s="73" t="s">
        <v>1583</v>
      </c>
      <c r="N51" s="44">
        <v>45881</v>
      </c>
      <c r="O51" s="43">
        <v>45881</v>
      </c>
      <c r="P51" s="44">
        <f t="shared" si="70"/>
        <v>45885</v>
      </c>
      <c r="Q51" s="43">
        <f t="shared" ref="Q51:Q53" si="76">P51+1</f>
        <v>45886</v>
      </c>
    </row>
    <row r="52" spans="1:18" hidden="1" x14ac:dyDescent="0.25">
      <c r="A52" s="92" t="s">
        <v>2155</v>
      </c>
      <c r="B52" s="64" t="s">
        <v>913</v>
      </c>
      <c r="C52" s="43">
        <v>45871</v>
      </c>
      <c r="D52" s="44">
        <f t="shared" si="66"/>
        <v>45872</v>
      </c>
      <c r="E52" s="43">
        <f t="shared" si="67"/>
        <v>45873</v>
      </c>
      <c r="F52" s="44">
        <f t="shared" ref="F52:J52" si="77">E52</f>
        <v>45873</v>
      </c>
      <c r="G52" s="43">
        <f t="shared" si="72"/>
        <v>45875</v>
      </c>
      <c r="H52" s="44">
        <f t="shared" si="77"/>
        <v>45875</v>
      </c>
      <c r="I52" s="43">
        <f t="shared" si="73"/>
        <v>45881</v>
      </c>
      <c r="J52" s="44">
        <f t="shared" si="77"/>
        <v>45881</v>
      </c>
      <c r="K52" s="43">
        <f t="shared" si="74"/>
        <v>45883</v>
      </c>
      <c r="L52" s="44">
        <f t="shared" si="75"/>
        <v>45884</v>
      </c>
      <c r="M52" s="64" t="s">
        <v>914</v>
      </c>
      <c r="N52" s="44">
        <v>45888</v>
      </c>
      <c r="O52" s="43">
        <v>45888</v>
      </c>
      <c r="P52" s="44">
        <f t="shared" si="70"/>
        <v>45892</v>
      </c>
      <c r="Q52" s="43">
        <f t="shared" si="76"/>
        <v>45893</v>
      </c>
    </row>
    <row r="53" spans="1:18" hidden="1" x14ac:dyDescent="0.25">
      <c r="A53" s="92" t="s">
        <v>2135</v>
      </c>
      <c r="B53" s="64" t="s">
        <v>2168</v>
      </c>
      <c r="C53" s="43">
        <v>45878</v>
      </c>
      <c r="D53" s="44">
        <f t="shared" si="66"/>
        <v>45879</v>
      </c>
      <c r="E53" s="43">
        <f t="shared" si="67"/>
        <v>45880</v>
      </c>
      <c r="F53" s="44">
        <f t="shared" ref="F53:J53" si="78">E53</f>
        <v>45880</v>
      </c>
      <c r="G53" s="43">
        <f t="shared" si="72"/>
        <v>45882</v>
      </c>
      <c r="H53" s="44">
        <f t="shared" si="78"/>
        <v>45882</v>
      </c>
      <c r="I53" s="43">
        <f t="shared" si="73"/>
        <v>45888</v>
      </c>
      <c r="J53" s="44">
        <f t="shared" si="78"/>
        <v>45888</v>
      </c>
      <c r="K53" s="43">
        <f t="shared" si="74"/>
        <v>45890</v>
      </c>
      <c r="L53" s="44">
        <f t="shared" si="75"/>
        <v>45891</v>
      </c>
      <c r="M53" s="64" t="s">
        <v>2169</v>
      </c>
      <c r="N53" s="44">
        <f>L53+4</f>
        <v>45895</v>
      </c>
      <c r="O53" s="43">
        <f>N53</f>
        <v>45895</v>
      </c>
      <c r="P53" s="44">
        <f t="shared" si="70"/>
        <v>45899</v>
      </c>
      <c r="Q53" s="43">
        <f t="shared" si="76"/>
        <v>45900</v>
      </c>
    </row>
    <row r="54" spans="1:18" hidden="1" x14ac:dyDescent="0.2">
      <c r="A54" s="90" t="s">
        <v>2130</v>
      </c>
      <c r="B54" s="73" t="s">
        <v>913</v>
      </c>
      <c r="C54" s="43">
        <v>45885</v>
      </c>
      <c r="D54" s="44">
        <f t="shared" si="66"/>
        <v>45886</v>
      </c>
      <c r="E54" s="43">
        <f t="shared" si="67"/>
        <v>45887</v>
      </c>
      <c r="F54" s="44">
        <f t="shared" ref="F54:J54" si="79">E54</f>
        <v>45887</v>
      </c>
      <c r="G54" s="43">
        <f t="shared" si="72"/>
        <v>45889</v>
      </c>
      <c r="H54" s="44">
        <f t="shared" si="79"/>
        <v>45889</v>
      </c>
      <c r="I54" s="43">
        <f t="shared" si="73"/>
        <v>45895</v>
      </c>
      <c r="J54" s="44">
        <f t="shared" si="79"/>
        <v>45895</v>
      </c>
      <c r="K54" s="43">
        <f t="shared" si="74"/>
        <v>45897</v>
      </c>
      <c r="L54" s="44">
        <f t="shared" si="75"/>
        <v>45898</v>
      </c>
      <c r="M54" s="73" t="s">
        <v>914</v>
      </c>
      <c r="N54" s="24" t="s">
        <v>40</v>
      </c>
      <c r="O54" s="24" t="s">
        <v>40</v>
      </c>
      <c r="P54" s="24" t="s">
        <v>40</v>
      </c>
      <c r="Q54" s="24" t="s">
        <v>40</v>
      </c>
    </row>
    <row r="55" spans="1:18" hidden="1" x14ac:dyDescent="0.25">
      <c r="A55" s="92" t="s">
        <v>2155</v>
      </c>
      <c r="B55" s="64" t="s">
        <v>915</v>
      </c>
      <c r="C55" s="43">
        <v>45892</v>
      </c>
      <c r="D55" s="44">
        <f t="shared" si="66"/>
        <v>45893</v>
      </c>
      <c r="E55" s="43">
        <f t="shared" si="67"/>
        <v>45894</v>
      </c>
      <c r="F55" s="44">
        <f t="shared" ref="F55:J55" si="80">E55</f>
        <v>45894</v>
      </c>
      <c r="G55" s="43">
        <f t="shared" si="72"/>
        <v>45896</v>
      </c>
      <c r="H55" s="44">
        <f t="shared" si="80"/>
        <v>45896</v>
      </c>
      <c r="I55" s="43">
        <f t="shared" si="73"/>
        <v>45902</v>
      </c>
      <c r="J55" s="44">
        <f t="shared" si="80"/>
        <v>45902</v>
      </c>
      <c r="K55" s="43">
        <f t="shared" si="74"/>
        <v>45904</v>
      </c>
      <c r="L55" s="44">
        <f t="shared" si="75"/>
        <v>45905</v>
      </c>
      <c r="M55" s="64" t="s">
        <v>916</v>
      </c>
      <c r="N55" s="24" t="s">
        <v>40</v>
      </c>
      <c r="O55" s="24" t="s">
        <v>40</v>
      </c>
      <c r="P55" s="24" t="s">
        <v>40</v>
      </c>
      <c r="Q55" s="24" t="s">
        <v>40</v>
      </c>
    </row>
    <row r="56" spans="1:18" hidden="1" x14ac:dyDescent="0.25">
      <c r="A56" s="92" t="s">
        <v>2135</v>
      </c>
      <c r="B56" s="64" t="s">
        <v>2170</v>
      </c>
      <c r="C56" s="43">
        <v>45899</v>
      </c>
      <c r="D56" s="44">
        <f t="shared" si="66"/>
        <v>45900</v>
      </c>
      <c r="E56" s="43">
        <f t="shared" si="67"/>
        <v>45901</v>
      </c>
      <c r="F56" s="44">
        <f t="shared" ref="F56:J56" si="81">E56</f>
        <v>45901</v>
      </c>
      <c r="G56" s="43">
        <f t="shared" si="72"/>
        <v>45903</v>
      </c>
      <c r="H56" s="44">
        <f t="shared" si="81"/>
        <v>45903</v>
      </c>
      <c r="I56" s="43">
        <f t="shared" si="73"/>
        <v>45909</v>
      </c>
      <c r="J56" s="44">
        <f t="shared" si="81"/>
        <v>45909</v>
      </c>
      <c r="K56" s="43">
        <f t="shared" si="74"/>
        <v>45911</v>
      </c>
      <c r="L56" s="44">
        <f t="shared" si="75"/>
        <v>45912</v>
      </c>
      <c r="M56" s="64" t="s">
        <v>2171</v>
      </c>
      <c r="N56" s="24" t="s">
        <v>40</v>
      </c>
      <c r="O56" s="24" t="s">
        <v>40</v>
      </c>
      <c r="P56" s="24" t="s">
        <v>40</v>
      </c>
      <c r="Q56" s="24" t="s">
        <v>40</v>
      </c>
    </row>
    <row r="57" spans="1:18" hidden="1" x14ac:dyDescent="0.2">
      <c r="A57" s="100" t="s">
        <v>2130</v>
      </c>
      <c r="B57" s="80" t="s">
        <v>915</v>
      </c>
      <c r="C57" s="24" t="s">
        <v>40</v>
      </c>
      <c r="D57" s="24" t="s">
        <v>40</v>
      </c>
      <c r="E57" s="43">
        <v>45908</v>
      </c>
      <c r="F57" s="44">
        <f t="shared" ref="F57:J57" si="82">E57</f>
        <v>45908</v>
      </c>
      <c r="G57" s="43">
        <f t="shared" si="72"/>
        <v>45910</v>
      </c>
      <c r="H57" s="44">
        <f t="shared" si="82"/>
        <v>45910</v>
      </c>
      <c r="I57" s="43">
        <f t="shared" si="73"/>
        <v>45916</v>
      </c>
      <c r="J57" s="44">
        <f t="shared" si="82"/>
        <v>45916</v>
      </c>
      <c r="K57" s="101" t="s">
        <v>2172</v>
      </c>
      <c r="L57" s="101" t="s">
        <v>2173</v>
      </c>
      <c r="M57" s="101" t="s">
        <v>2174</v>
      </c>
      <c r="N57" s="102" t="s">
        <v>2175</v>
      </c>
      <c r="O57" s="73" t="s">
        <v>916</v>
      </c>
      <c r="P57" s="455" t="s">
        <v>2176</v>
      </c>
      <c r="Q57" s="456"/>
      <c r="R57" s="49" t="s">
        <v>2177</v>
      </c>
    </row>
    <row r="58" spans="1:18" hidden="1" x14ac:dyDescent="0.2">
      <c r="A58" s="92" t="s">
        <v>2155</v>
      </c>
      <c r="B58" s="73" t="s">
        <v>923</v>
      </c>
      <c r="C58" s="24" t="s">
        <v>40</v>
      </c>
      <c r="D58" s="24" t="s">
        <v>40</v>
      </c>
      <c r="E58" s="43">
        <v>45915</v>
      </c>
      <c r="F58" s="44">
        <v>45915</v>
      </c>
      <c r="G58" s="43">
        <v>45917</v>
      </c>
      <c r="H58" s="44">
        <v>45917</v>
      </c>
      <c r="I58" s="43">
        <f t="shared" si="73"/>
        <v>45923</v>
      </c>
      <c r="J58" s="44">
        <f>I58</f>
        <v>45923</v>
      </c>
      <c r="K58" s="43">
        <f t="shared" ref="K58:K61" si="83">J58+2</f>
        <v>45925</v>
      </c>
      <c r="L58" s="44">
        <f t="shared" ref="L58:L61" si="84">K58+1</f>
        <v>45926</v>
      </c>
      <c r="M58" s="73" t="s">
        <v>918</v>
      </c>
      <c r="N58" s="44">
        <f>L58+4</f>
        <v>45930</v>
      </c>
      <c r="O58" s="43">
        <f>N58</f>
        <v>45930</v>
      </c>
      <c r="P58" s="44">
        <f>O58+4</f>
        <v>45934</v>
      </c>
      <c r="Q58" s="43">
        <f>P58+1</f>
        <v>45935</v>
      </c>
    </row>
    <row r="59" spans="1:18" hidden="1" x14ac:dyDescent="0.25">
      <c r="A59" s="92" t="s">
        <v>2135</v>
      </c>
      <c r="B59" s="64" t="s">
        <v>2178</v>
      </c>
      <c r="C59" s="24" t="s">
        <v>40</v>
      </c>
      <c r="D59" s="24" t="s">
        <v>40</v>
      </c>
      <c r="E59" s="43">
        <v>45922</v>
      </c>
      <c r="F59" s="44">
        <f t="shared" ref="F59:J59" si="85">E59</f>
        <v>45922</v>
      </c>
      <c r="G59" s="43">
        <f t="shared" ref="G59:G62" si="86">F59+2</f>
        <v>45924</v>
      </c>
      <c r="H59" s="44">
        <f t="shared" si="85"/>
        <v>45924</v>
      </c>
      <c r="I59" s="43">
        <f t="shared" si="73"/>
        <v>45930</v>
      </c>
      <c r="J59" s="44">
        <f t="shared" si="85"/>
        <v>45930</v>
      </c>
      <c r="K59" s="43">
        <f t="shared" si="83"/>
        <v>45932</v>
      </c>
      <c r="L59" s="44">
        <f t="shared" si="84"/>
        <v>45933</v>
      </c>
      <c r="M59" s="64" t="s">
        <v>2179</v>
      </c>
      <c r="N59" s="24" t="s">
        <v>40</v>
      </c>
      <c r="O59" s="24" t="s">
        <v>40</v>
      </c>
      <c r="P59" s="24" t="s">
        <v>40</v>
      </c>
      <c r="Q59" s="24" t="s">
        <v>40</v>
      </c>
    </row>
    <row r="60" spans="1:18" hidden="1" x14ac:dyDescent="0.2">
      <c r="A60" s="97" t="s">
        <v>653</v>
      </c>
      <c r="B60" s="73" t="s">
        <v>1626</v>
      </c>
      <c r="C60" s="24" t="s">
        <v>40</v>
      </c>
      <c r="D60" s="24" t="s">
        <v>40</v>
      </c>
      <c r="E60" s="43">
        <v>45929</v>
      </c>
      <c r="F60" s="44">
        <f t="shared" ref="F60:J60" si="87">E60</f>
        <v>45929</v>
      </c>
      <c r="G60" s="43">
        <f t="shared" si="86"/>
        <v>45931</v>
      </c>
      <c r="H60" s="44">
        <f t="shared" si="87"/>
        <v>45931</v>
      </c>
      <c r="I60" s="43">
        <f t="shared" si="73"/>
        <v>45937</v>
      </c>
      <c r="J60" s="44">
        <f t="shared" si="87"/>
        <v>45937</v>
      </c>
      <c r="K60" s="43">
        <f t="shared" si="83"/>
        <v>45939</v>
      </c>
      <c r="L60" s="44">
        <f t="shared" si="84"/>
        <v>45940</v>
      </c>
      <c r="M60" s="103" t="s">
        <v>1628</v>
      </c>
      <c r="N60" s="24" t="s">
        <v>40</v>
      </c>
      <c r="O60" s="24" t="s">
        <v>40</v>
      </c>
      <c r="P60" s="24" t="s">
        <v>40</v>
      </c>
      <c r="Q60" s="24" t="s">
        <v>40</v>
      </c>
    </row>
    <row r="61" spans="1:18" hidden="1" x14ac:dyDescent="0.2">
      <c r="A61" s="92" t="s">
        <v>2155</v>
      </c>
      <c r="B61" s="73" t="s">
        <v>919</v>
      </c>
      <c r="C61" s="43">
        <v>45934</v>
      </c>
      <c r="D61" s="44">
        <f>C61+1</f>
        <v>45935</v>
      </c>
      <c r="E61" s="43">
        <f>D61+1</f>
        <v>45936</v>
      </c>
      <c r="F61" s="44">
        <f t="shared" ref="F61:J61" si="88">E61</f>
        <v>45936</v>
      </c>
      <c r="G61" s="43">
        <f t="shared" si="86"/>
        <v>45938</v>
      </c>
      <c r="H61" s="44">
        <f t="shared" si="88"/>
        <v>45938</v>
      </c>
      <c r="I61" s="43">
        <f t="shared" si="73"/>
        <v>45944</v>
      </c>
      <c r="J61" s="44">
        <f t="shared" si="88"/>
        <v>45944</v>
      </c>
      <c r="K61" s="43">
        <f t="shared" si="83"/>
        <v>45946</v>
      </c>
      <c r="L61" s="44">
        <f t="shared" si="84"/>
        <v>45947</v>
      </c>
      <c r="M61" s="73" t="s">
        <v>920</v>
      </c>
      <c r="N61" s="24" t="s">
        <v>40</v>
      </c>
      <c r="O61" s="24" t="s">
        <v>40</v>
      </c>
      <c r="P61" s="24" t="s">
        <v>40</v>
      </c>
      <c r="Q61" s="24" t="s">
        <v>40</v>
      </c>
    </row>
    <row r="62" spans="1:18" hidden="1" x14ac:dyDescent="0.25">
      <c r="A62" s="53" t="s">
        <v>2135</v>
      </c>
      <c r="B62" s="54" t="s">
        <v>2180</v>
      </c>
      <c r="C62" s="24" t="s">
        <v>40</v>
      </c>
      <c r="D62" s="24" t="s">
        <v>40</v>
      </c>
      <c r="E62" s="43">
        <v>45943</v>
      </c>
      <c r="F62" s="44">
        <f t="shared" ref="F62:F66" si="89">E62</f>
        <v>45943</v>
      </c>
      <c r="G62" s="43">
        <f t="shared" si="86"/>
        <v>45945</v>
      </c>
      <c r="H62" s="44">
        <f t="shared" ref="H62:H66" si="90">G62</f>
        <v>45945</v>
      </c>
      <c r="I62" s="666" t="s">
        <v>2181</v>
      </c>
      <c r="J62" s="667"/>
      <c r="K62" s="667"/>
      <c r="L62" s="667"/>
      <c r="M62" s="667"/>
      <c r="N62" s="667"/>
      <c r="O62" s="667"/>
      <c r="P62" s="667"/>
      <c r="Q62" s="668"/>
    </row>
    <row r="63" spans="1:18" hidden="1" x14ac:dyDescent="0.2">
      <c r="A63" s="92"/>
      <c r="B63" s="73"/>
      <c r="C63" s="43"/>
      <c r="D63" s="44"/>
      <c r="E63" s="43"/>
      <c r="F63" s="44"/>
      <c r="G63" s="43"/>
      <c r="H63" s="54" t="s">
        <v>2182</v>
      </c>
      <c r="I63" s="43">
        <v>45958</v>
      </c>
      <c r="J63" s="44">
        <f>I63</f>
        <v>45958</v>
      </c>
      <c r="K63" s="43">
        <f>J63+2</f>
        <v>45960</v>
      </c>
      <c r="L63" s="44">
        <f>K63+1</f>
        <v>45961</v>
      </c>
      <c r="M63" s="64"/>
      <c r="N63" s="44">
        <f>L63+4</f>
        <v>45965</v>
      </c>
      <c r="O63" s="43">
        <f>N63</f>
        <v>45965</v>
      </c>
      <c r="P63" s="44">
        <f>O63+4</f>
        <v>45969</v>
      </c>
      <c r="Q63" s="43">
        <f>P63+1</f>
        <v>45970</v>
      </c>
    </row>
    <row r="64" spans="1:18" hidden="1" x14ac:dyDescent="0.2">
      <c r="A64" s="104" t="s">
        <v>653</v>
      </c>
      <c r="B64" s="105" t="s">
        <v>1629</v>
      </c>
      <c r="C64" s="24" t="s">
        <v>40</v>
      </c>
      <c r="D64" s="24" t="s">
        <v>40</v>
      </c>
      <c r="E64" s="43">
        <v>45950</v>
      </c>
      <c r="F64" s="44">
        <f t="shared" si="89"/>
        <v>45950</v>
      </c>
      <c r="G64" s="43">
        <f>F64+2</f>
        <v>45952</v>
      </c>
      <c r="H64" s="44">
        <f t="shared" si="90"/>
        <v>45952</v>
      </c>
      <c r="I64" s="666" t="s">
        <v>2181</v>
      </c>
      <c r="J64" s="667"/>
      <c r="K64" s="667"/>
      <c r="L64" s="667"/>
      <c r="M64" s="667"/>
      <c r="N64" s="667"/>
      <c r="O64" s="667"/>
      <c r="P64" s="667"/>
      <c r="Q64" s="668"/>
    </row>
    <row r="65" spans="1:20" hidden="1" x14ac:dyDescent="0.2">
      <c r="A65" s="92"/>
      <c r="B65" s="73"/>
      <c r="C65" s="43"/>
      <c r="D65" s="44"/>
      <c r="E65" s="43"/>
      <c r="F65" s="44"/>
      <c r="G65" s="43"/>
      <c r="H65" s="105" t="s">
        <v>1630</v>
      </c>
      <c r="I65" s="44">
        <v>45965</v>
      </c>
      <c r="J65" s="44">
        <f t="shared" ref="J65:J76" si="91">I65</f>
        <v>45965</v>
      </c>
      <c r="K65" s="43">
        <f t="shared" ref="K65:K76" si="92">J65+2</f>
        <v>45967</v>
      </c>
      <c r="L65" s="44">
        <f t="shared" ref="L65:L76" si="93">K65+1</f>
        <v>45968</v>
      </c>
      <c r="M65" s="103"/>
      <c r="N65" s="44">
        <f t="shared" ref="N65:N69" si="94">L65+4</f>
        <v>45972</v>
      </c>
      <c r="O65" s="43">
        <f t="shared" ref="O65:O69" si="95">N65</f>
        <v>45972</v>
      </c>
      <c r="P65" s="44">
        <f t="shared" ref="P65:P69" si="96">O65+4</f>
        <v>45976</v>
      </c>
      <c r="Q65" s="43">
        <f t="shared" ref="Q65:Q69" si="97">P65+1</f>
        <v>45977</v>
      </c>
      <c r="R65" s="106" t="s">
        <v>2183</v>
      </c>
      <c r="S65" s="106" t="s">
        <v>2184</v>
      </c>
      <c r="T65" s="107" t="s">
        <v>1878</v>
      </c>
    </row>
    <row r="66" spans="1:20" x14ac:dyDescent="0.2">
      <c r="A66" s="53" t="s">
        <v>2155</v>
      </c>
      <c r="B66" s="105" t="s">
        <v>921</v>
      </c>
      <c r="C66" s="24" t="s">
        <v>40</v>
      </c>
      <c r="D66" s="24" t="s">
        <v>40</v>
      </c>
      <c r="E66" s="43">
        <v>45957</v>
      </c>
      <c r="F66" s="44">
        <f t="shared" si="89"/>
        <v>45957</v>
      </c>
      <c r="G66" s="43">
        <f t="shared" ref="G66:G76" si="98">F66+2</f>
        <v>45959</v>
      </c>
      <c r="H66" s="44">
        <f t="shared" si="90"/>
        <v>45959</v>
      </c>
      <c r="I66" s="666" t="s">
        <v>2181</v>
      </c>
      <c r="J66" s="667"/>
      <c r="K66" s="667"/>
      <c r="L66" s="667"/>
      <c r="M66" s="667"/>
      <c r="N66" s="667"/>
      <c r="O66" s="667"/>
      <c r="P66" s="667"/>
      <c r="Q66" s="668"/>
    </row>
    <row r="67" spans="1:20" x14ac:dyDescent="0.2">
      <c r="A67" s="92"/>
      <c r="B67" s="73"/>
      <c r="C67" s="43"/>
      <c r="D67" s="44"/>
      <c r="E67" s="43"/>
      <c r="F67" s="44"/>
      <c r="G67" s="43"/>
      <c r="H67" s="105" t="s">
        <v>922</v>
      </c>
      <c r="I67" s="44">
        <v>45972</v>
      </c>
      <c r="J67" s="44">
        <f t="shared" si="91"/>
        <v>45972</v>
      </c>
      <c r="K67" s="43">
        <f t="shared" si="92"/>
        <v>45974</v>
      </c>
      <c r="L67" s="44">
        <f t="shared" si="93"/>
        <v>45975</v>
      </c>
      <c r="N67" s="44">
        <f t="shared" si="94"/>
        <v>45979</v>
      </c>
      <c r="O67" s="43">
        <f t="shared" si="95"/>
        <v>45979</v>
      </c>
      <c r="P67" s="44">
        <f t="shared" si="96"/>
        <v>45983</v>
      </c>
      <c r="Q67" s="43">
        <f t="shared" si="97"/>
        <v>45984</v>
      </c>
    </row>
    <row r="68" spans="1:20" x14ac:dyDescent="0.25">
      <c r="A68" s="92" t="s">
        <v>2135</v>
      </c>
      <c r="B68" s="64" t="s">
        <v>2185</v>
      </c>
      <c r="C68" s="44">
        <v>45969</v>
      </c>
      <c r="D68" s="43">
        <f t="shared" ref="D68" si="99">C68+1</f>
        <v>45970</v>
      </c>
      <c r="E68" s="44">
        <v>45971</v>
      </c>
      <c r="F68" s="44">
        <f t="shared" ref="F68:F77" si="100">E68</f>
        <v>45971</v>
      </c>
      <c r="G68" s="43">
        <f t="shared" si="98"/>
        <v>45973</v>
      </c>
      <c r="H68" s="44">
        <f t="shared" ref="H68:H76" si="101">G68</f>
        <v>45973</v>
      </c>
      <c r="I68" s="43">
        <f t="shared" ref="I68:I76" si="102">H68+6</f>
        <v>45979</v>
      </c>
      <c r="J68" s="44">
        <f t="shared" si="91"/>
        <v>45979</v>
      </c>
      <c r="K68" s="43">
        <f t="shared" si="92"/>
        <v>45981</v>
      </c>
      <c r="L68" s="44">
        <f t="shared" si="93"/>
        <v>45982</v>
      </c>
      <c r="M68" s="64" t="s">
        <v>2186</v>
      </c>
      <c r="N68" s="24" t="s">
        <v>40</v>
      </c>
      <c r="O68" s="24" t="s">
        <v>40</v>
      </c>
      <c r="P68" s="24" t="s">
        <v>40</v>
      </c>
      <c r="Q68" s="24" t="s">
        <v>40</v>
      </c>
    </row>
    <row r="69" spans="1:20" x14ac:dyDescent="0.2">
      <c r="A69" s="100" t="s">
        <v>408</v>
      </c>
      <c r="B69" s="80" t="s">
        <v>2065</v>
      </c>
      <c r="C69" s="24" t="s">
        <v>40</v>
      </c>
      <c r="D69" s="24" t="s">
        <v>40</v>
      </c>
      <c r="E69" s="44">
        <v>45978</v>
      </c>
      <c r="F69" s="44">
        <f t="shared" si="100"/>
        <v>45978</v>
      </c>
      <c r="G69" s="43">
        <f t="shared" si="98"/>
        <v>45980</v>
      </c>
      <c r="H69" s="44">
        <f t="shared" si="101"/>
        <v>45980</v>
      </c>
      <c r="I69" s="43">
        <f t="shared" si="102"/>
        <v>45986</v>
      </c>
      <c r="J69" s="44">
        <f t="shared" si="91"/>
        <v>45986</v>
      </c>
      <c r="K69" s="43">
        <f t="shared" si="92"/>
        <v>45988</v>
      </c>
      <c r="L69" s="44">
        <f t="shared" si="93"/>
        <v>45989</v>
      </c>
      <c r="M69" s="80" t="s">
        <v>2066</v>
      </c>
      <c r="N69" s="44">
        <f t="shared" si="94"/>
        <v>45993</v>
      </c>
      <c r="O69" s="43">
        <f t="shared" si="95"/>
        <v>45993</v>
      </c>
      <c r="P69" s="44">
        <f t="shared" si="96"/>
        <v>45997</v>
      </c>
      <c r="Q69" s="43">
        <f t="shared" si="97"/>
        <v>45998</v>
      </c>
    </row>
    <row r="70" spans="1:20" x14ac:dyDescent="0.2">
      <c r="A70" s="92" t="s">
        <v>2155</v>
      </c>
      <c r="B70" s="73" t="s">
        <v>926</v>
      </c>
      <c r="C70" s="44">
        <v>45983</v>
      </c>
      <c r="D70" s="43">
        <f>C70+1</f>
        <v>45984</v>
      </c>
      <c r="E70" s="44">
        <v>45985</v>
      </c>
      <c r="F70" s="44">
        <f t="shared" si="100"/>
        <v>45985</v>
      </c>
      <c r="G70" s="43">
        <f t="shared" si="98"/>
        <v>45987</v>
      </c>
      <c r="H70" s="44">
        <f t="shared" si="101"/>
        <v>45987</v>
      </c>
      <c r="I70" s="43">
        <f t="shared" si="102"/>
        <v>45993</v>
      </c>
      <c r="J70" s="44">
        <f t="shared" si="91"/>
        <v>45993</v>
      </c>
      <c r="K70" s="43">
        <f t="shared" si="92"/>
        <v>45995</v>
      </c>
      <c r="L70" s="44">
        <f t="shared" si="93"/>
        <v>45996</v>
      </c>
      <c r="M70" s="73" t="s">
        <v>927</v>
      </c>
      <c r="N70" s="24" t="s">
        <v>40</v>
      </c>
      <c r="O70" s="24" t="s">
        <v>40</v>
      </c>
      <c r="P70" s="24" t="s">
        <v>40</v>
      </c>
      <c r="Q70" s="24" t="s">
        <v>40</v>
      </c>
    </row>
    <row r="71" spans="1:20" x14ac:dyDescent="0.25">
      <c r="A71" s="551" t="s">
        <v>2113</v>
      </c>
      <c r="B71" s="551"/>
      <c r="C71" s="551"/>
      <c r="D71" s="551"/>
      <c r="E71" s="551"/>
      <c r="F71" s="551"/>
      <c r="G71" s="551"/>
      <c r="H71" s="551"/>
      <c r="I71" s="551"/>
      <c r="J71" s="551"/>
      <c r="K71" s="551"/>
      <c r="L71" s="551"/>
      <c r="M71" s="551"/>
      <c r="N71" s="551"/>
      <c r="O71" s="551"/>
      <c r="P71" s="551"/>
      <c r="Q71" s="551"/>
    </row>
    <row r="72" spans="1:20" x14ac:dyDescent="0.25">
      <c r="A72" s="8" t="s">
        <v>844</v>
      </c>
      <c r="B72" s="8" t="s">
        <v>845</v>
      </c>
      <c r="C72" s="587" t="s">
        <v>2114</v>
      </c>
      <c r="D72" s="588"/>
      <c r="E72" s="587" t="s">
        <v>1749</v>
      </c>
      <c r="F72" s="588"/>
      <c r="G72" s="587" t="s">
        <v>2115</v>
      </c>
      <c r="H72" s="588"/>
      <c r="I72" s="587" t="s">
        <v>2187</v>
      </c>
      <c r="J72" s="588"/>
      <c r="K72" s="587" t="s">
        <v>1166</v>
      </c>
      <c r="L72" s="588"/>
      <c r="M72" s="8" t="s">
        <v>845</v>
      </c>
      <c r="N72" s="738" t="s">
        <v>2116</v>
      </c>
      <c r="O72" s="590"/>
      <c r="P72" s="587" t="s">
        <v>2114</v>
      </c>
      <c r="Q72" s="588"/>
    </row>
    <row r="73" spans="1:20" x14ac:dyDescent="0.25">
      <c r="A73" s="10" t="s">
        <v>13</v>
      </c>
      <c r="B73" s="10" t="s">
        <v>14</v>
      </c>
      <c r="C73" s="486" t="s">
        <v>2002</v>
      </c>
      <c r="D73" s="566"/>
      <c r="E73" s="486" t="s">
        <v>16</v>
      </c>
      <c r="F73" s="566"/>
      <c r="G73" s="486" t="s">
        <v>330</v>
      </c>
      <c r="H73" s="566"/>
      <c r="I73" s="486" t="s">
        <v>851</v>
      </c>
      <c r="J73" s="566"/>
      <c r="K73" s="469" t="s">
        <v>774</v>
      </c>
      <c r="L73" s="469"/>
      <c r="M73" s="10" t="s">
        <v>14</v>
      </c>
      <c r="N73" s="486" t="s">
        <v>674</v>
      </c>
      <c r="O73" s="566"/>
      <c r="P73" s="486" t="s">
        <v>2002</v>
      </c>
      <c r="Q73" s="566"/>
    </row>
    <row r="74" spans="1:20" x14ac:dyDescent="0.25">
      <c r="A74" s="10"/>
      <c r="B74" s="10"/>
      <c r="C74" s="486" t="s">
        <v>1071</v>
      </c>
      <c r="D74" s="566"/>
      <c r="E74" s="486" t="s">
        <v>963</v>
      </c>
      <c r="F74" s="566"/>
      <c r="G74" s="486" t="s">
        <v>2117</v>
      </c>
      <c r="H74" s="566"/>
      <c r="I74" s="486" t="s">
        <v>1025</v>
      </c>
      <c r="J74" s="566"/>
      <c r="K74" s="486" t="s">
        <v>853</v>
      </c>
      <c r="L74" s="566"/>
      <c r="M74" s="10"/>
      <c r="N74" s="486" t="s">
        <v>1025</v>
      </c>
      <c r="O74" s="566"/>
      <c r="P74" s="486" t="s">
        <v>1071</v>
      </c>
      <c r="Q74" s="566"/>
    </row>
    <row r="75" spans="1:20" ht="26.1" customHeight="1" x14ac:dyDescent="0.25">
      <c r="A75" s="10"/>
      <c r="B75" s="10"/>
      <c r="C75" s="17" t="s">
        <v>2118</v>
      </c>
      <c r="D75" s="17" t="s">
        <v>2119</v>
      </c>
      <c r="E75" s="17" t="s">
        <v>2120</v>
      </c>
      <c r="F75" s="17" t="s">
        <v>2121</v>
      </c>
      <c r="G75" s="17" t="s">
        <v>2122</v>
      </c>
      <c r="H75" s="17" t="s">
        <v>2123</v>
      </c>
      <c r="I75" s="17" t="s">
        <v>2124</v>
      </c>
      <c r="J75" s="17" t="s">
        <v>2125</v>
      </c>
      <c r="K75" s="17" t="s">
        <v>2126</v>
      </c>
      <c r="L75" s="17" t="s">
        <v>2127</v>
      </c>
      <c r="M75" s="10"/>
      <c r="N75" s="17" t="s">
        <v>2128</v>
      </c>
      <c r="O75" s="17" t="s">
        <v>2129</v>
      </c>
      <c r="P75" s="17" t="s">
        <v>2118</v>
      </c>
      <c r="Q75" s="17" t="s">
        <v>2119</v>
      </c>
    </row>
    <row r="76" spans="1:20" x14ac:dyDescent="0.25">
      <c r="A76" s="35" t="s">
        <v>2135</v>
      </c>
      <c r="B76" s="42" t="s">
        <v>2188</v>
      </c>
      <c r="C76" s="24" t="s">
        <v>40</v>
      </c>
      <c r="D76" s="24" t="s">
        <v>40</v>
      </c>
      <c r="E76" s="44">
        <v>45992</v>
      </c>
      <c r="F76" s="44">
        <f t="shared" si="100"/>
        <v>45992</v>
      </c>
      <c r="G76" s="43">
        <f t="shared" si="98"/>
        <v>45994</v>
      </c>
      <c r="H76" s="44">
        <f t="shared" si="101"/>
        <v>45994</v>
      </c>
      <c r="I76" s="43">
        <f t="shared" si="102"/>
        <v>46000</v>
      </c>
      <c r="J76" s="44">
        <f t="shared" si="91"/>
        <v>46000</v>
      </c>
      <c r="K76" s="43">
        <f t="shared" si="92"/>
        <v>46002</v>
      </c>
      <c r="L76" s="44">
        <f t="shared" si="93"/>
        <v>46003</v>
      </c>
      <c r="M76" s="64" t="s">
        <v>2189</v>
      </c>
      <c r="N76" s="24" t="s">
        <v>2341</v>
      </c>
      <c r="O76" s="24" t="s">
        <v>40</v>
      </c>
      <c r="P76" s="24" t="s">
        <v>40</v>
      </c>
      <c r="Q76" s="24" t="s">
        <v>40</v>
      </c>
    </row>
    <row r="77" spans="1:20" x14ac:dyDescent="0.2">
      <c r="A77" s="108" t="s">
        <v>408</v>
      </c>
      <c r="B77" s="109" t="s">
        <v>1642</v>
      </c>
      <c r="C77" s="44">
        <v>45997</v>
      </c>
      <c r="D77" s="43">
        <f>C77+1</f>
        <v>45998</v>
      </c>
      <c r="E77" s="44">
        <f>D77+1</f>
        <v>45999</v>
      </c>
      <c r="F77" s="43">
        <f t="shared" si="100"/>
        <v>45999</v>
      </c>
      <c r="G77" s="43">
        <f t="shared" ref="G77:G83" si="103">F77+2</f>
        <v>46001</v>
      </c>
      <c r="H77" s="44">
        <f t="shared" ref="H77" si="104">G77</f>
        <v>46001</v>
      </c>
      <c r="I77" s="43">
        <f t="shared" ref="I77" si="105">H77+6</f>
        <v>46007</v>
      </c>
      <c r="J77" s="44">
        <f t="shared" ref="J77" si="106">I77</f>
        <v>46007</v>
      </c>
      <c r="K77" s="58" t="s">
        <v>2190</v>
      </c>
      <c r="L77" s="58" t="s">
        <v>2191</v>
      </c>
      <c r="M77" s="58" t="s">
        <v>2192</v>
      </c>
      <c r="N77" s="58" t="s">
        <v>2193</v>
      </c>
      <c r="O77" s="59" t="s">
        <v>1643</v>
      </c>
      <c r="P77" s="58" t="s">
        <v>2351</v>
      </c>
      <c r="Q77" s="58" t="s">
        <v>2195</v>
      </c>
      <c r="R77" s="58" t="s">
        <v>373</v>
      </c>
      <c r="S77" s="49" t="s">
        <v>2177</v>
      </c>
    </row>
    <row r="78" spans="1:20" x14ac:dyDescent="0.2">
      <c r="A78" s="92" t="s">
        <v>2155</v>
      </c>
      <c r="B78" s="73" t="s">
        <v>928</v>
      </c>
      <c r="C78" s="24" t="s">
        <v>40</v>
      </c>
      <c r="D78" s="24" t="s">
        <v>40</v>
      </c>
      <c r="E78" s="44">
        <v>46006</v>
      </c>
      <c r="F78" s="43">
        <f t="shared" ref="F78:F84" si="107">E78</f>
        <v>46006</v>
      </c>
      <c r="G78" s="43">
        <f t="shared" si="103"/>
        <v>46008</v>
      </c>
      <c r="H78" s="44">
        <f t="shared" ref="H78:H83" si="108">G78</f>
        <v>46008</v>
      </c>
      <c r="I78" s="43">
        <f t="shared" ref="I78:I83" si="109">H78+6</f>
        <v>46014</v>
      </c>
      <c r="J78" s="44">
        <f t="shared" ref="J78:J83" si="110">I78</f>
        <v>46014</v>
      </c>
      <c r="K78" s="43">
        <f t="shared" ref="K78:K83" si="111">J78+2</f>
        <v>46016</v>
      </c>
      <c r="L78" s="44">
        <f t="shared" ref="L78:L83" si="112">K78+1</f>
        <v>46017</v>
      </c>
      <c r="M78" s="73" t="s">
        <v>929</v>
      </c>
      <c r="N78" s="44">
        <f t="shared" ref="N78:N83" si="113">L78+4</f>
        <v>46021</v>
      </c>
      <c r="O78" s="43">
        <f t="shared" ref="O78:O83" si="114">N78</f>
        <v>46021</v>
      </c>
      <c r="P78" s="44">
        <f t="shared" ref="P78:P83" si="115">O78+4</f>
        <v>46025</v>
      </c>
      <c r="Q78" s="43">
        <f t="shared" ref="Q78:Q83" si="116">P78+1</f>
        <v>46026</v>
      </c>
    </row>
    <row r="79" spans="1:20" x14ac:dyDescent="0.25">
      <c r="A79" s="35" t="s">
        <v>2135</v>
      </c>
      <c r="B79" s="42" t="s">
        <v>2196</v>
      </c>
      <c r="C79" s="24" t="s">
        <v>2341</v>
      </c>
      <c r="D79" s="24" t="s">
        <v>40</v>
      </c>
      <c r="E79" s="44">
        <v>46013</v>
      </c>
      <c r="F79" s="43">
        <f t="shared" si="107"/>
        <v>46013</v>
      </c>
      <c r="G79" s="43">
        <f t="shared" si="103"/>
        <v>46015</v>
      </c>
      <c r="H79" s="44">
        <f t="shared" si="108"/>
        <v>46015</v>
      </c>
      <c r="I79" s="43">
        <f t="shared" si="109"/>
        <v>46021</v>
      </c>
      <c r="J79" s="44">
        <f t="shared" si="110"/>
        <v>46021</v>
      </c>
      <c r="K79" s="43">
        <f t="shared" si="111"/>
        <v>46023</v>
      </c>
      <c r="L79" s="44">
        <f t="shared" si="112"/>
        <v>46024</v>
      </c>
      <c r="M79" s="42" t="s">
        <v>2197</v>
      </c>
      <c r="N79" s="24" t="s">
        <v>2341</v>
      </c>
      <c r="O79" s="24" t="s">
        <v>40</v>
      </c>
      <c r="P79" s="24" t="s">
        <v>40</v>
      </c>
      <c r="Q79" s="24" t="s">
        <v>40</v>
      </c>
    </row>
    <row r="80" spans="1:20" x14ac:dyDescent="0.2">
      <c r="A80" s="53" t="s">
        <v>2130</v>
      </c>
      <c r="B80" s="80" t="s">
        <v>931</v>
      </c>
      <c r="C80" s="110">
        <v>46018</v>
      </c>
      <c r="D80" s="110">
        <v>46018</v>
      </c>
      <c r="E80" s="44">
        <v>46020</v>
      </c>
      <c r="F80" s="43">
        <f t="shared" si="107"/>
        <v>46020</v>
      </c>
      <c r="G80" s="43">
        <f t="shared" si="103"/>
        <v>46022</v>
      </c>
      <c r="H80" s="44">
        <f t="shared" si="108"/>
        <v>46022</v>
      </c>
      <c r="I80" s="43">
        <f t="shared" si="109"/>
        <v>46028</v>
      </c>
      <c r="J80" s="44">
        <f t="shared" si="110"/>
        <v>46028</v>
      </c>
      <c r="K80" s="43">
        <f t="shared" si="111"/>
        <v>46030</v>
      </c>
      <c r="L80" s="44">
        <f t="shared" si="112"/>
        <v>46031</v>
      </c>
      <c r="M80" s="80" t="s">
        <v>932</v>
      </c>
      <c r="N80" s="44">
        <f t="shared" si="113"/>
        <v>46035</v>
      </c>
      <c r="O80" s="43">
        <f t="shared" si="114"/>
        <v>46035</v>
      </c>
      <c r="P80" s="44">
        <f t="shared" si="115"/>
        <v>46039</v>
      </c>
      <c r="Q80" s="43">
        <f t="shared" si="116"/>
        <v>46040</v>
      </c>
    </row>
    <row r="81" spans="1:21" x14ac:dyDescent="0.2">
      <c r="A81" s="111" t="s">
        <v>2155</v>
      </c>
      <c r="B81" s="74" t="s">
        <v>933</v>
      </c>
      <c r="C81" s="44">
        <v>46025</v>
      </c>
      <c r="D81" s="43">
        <f t="shared" ref="D81:E84" si="117">C81+1</f>
        <v>46026</v>
      </c>
      <c r="E81" s="44">
        <f t="shared" si="117"/>
        <v>46027</v>
      </c>
      <c r="F81" s="43">
        <f t="shared" si="107"/>
        <v>46027</v>
      </c>
      <c r="G81" s="43">
        <f t="shared" si="103"/>
        <v>46029</v>
      </c>
      <c r="H81" s="44">
        <f t="shared" si="108"/>
        <v>46029</v>
      </c>
      <c r="I81" s="43">
        <f t="shared" si="109"/>
        <v>46035</v>
      </c>
      <c r="J81" s="44">
        <f t="shared" si="110"/>
        <v>46035</v>
      </c>
      <c r="K81" s="43">
        <f t="shared" si="111"/>
        <v>46037</v>
      </c>
      <c r="L81" s="44">
        <f t="shared" si="112"/>
        <v>46038</v>
      </c>
      <c r="M81" s="73" t="s">
        <v>934</v>
      </c>
      <c r="N81" s="44">
        <f t="shared" si="113"/>
        <v>46042</v>
      </c>
      <c r="O81" s="43">
        <f t="shared" si="114"/>
        <v>46042</v>
      </c>
      <c r="P81" s="44">
        <f t="shared" si="115"/>
        <v>46046</v>
      </c>
      <c r="Q81" s="43">
        <f t="shared" si="116"/>
        <v>46047</v>
      </c>
    </row>
    <row r="82" spans="1:21" x14ac:dyDescent="0.25">
      <c r="A82" s="66" t="s">
        <v>2342</v>
      </c>
      <c r="B82" s="36" t="s">
        <v>2198</v>
      </c>
      <c r="C82" s="24" t="s">
        <v>2341</v>
      </c>
      <c r="D82" s="24" t="s">
        <v>40</v>
      </c>
      <c r="E82" s="44">
        <v>46034</v>
      </c>
      <c r="F82" s="43">
        <f t="shared" si="107"/>
        <v>46034</v>
      </c>
      <c r="G82" s="43">
        <f t="shared" si="103"/>
        <v>46036</v>
      </c>
      <c r="H82" s="44">
        <f t="shared" si="108"/>
        <v>46036</v>
      </c>
      <c r="I82" s="43">
        <f t="shared" si="109"/>
        <v>46042</v>
      </c>
      <c r="J82" s="44">
        <f t="shared" si="110"/>
        <v>46042</v>
      </c>
      <c r="K82" s="43">
        <f t="shared" si="111"/>
        <v>46044</v>
      </c>
      <c r="L82" s="44">
        <f t="shared" si="112"/>
        <v>46045</v>
      </c>
      <c r="M82" s="42" t="s">
        <v>2199</v>
      </c>
      <c r="N82" s="44">
        <f t="shared" si="113"/>
        <v>46049</v>
      </c>
      <c r="O82" s="43">
        <f t="shared" si="114"/>
        <v>46049</v>
      </c>
      <c r="P82" s="44">
        <f t="shared" si="115"/>
        <v>46053</v>
      </c>
      <c r="Q82" s="43">
        <f t="shared" si="116"/>
        <v>46054</v>
      </c>
    </row>
    <row r="83" spans="1:21" x14ac:dyDescent="0.2">
      <c r="A83" s="112" t="s">
        <v>2130</v>
      </c>
      <c r="B83" s="81" t="s">
        <v>933</v>
      </c>
      <c r="C83" s="110">
        <v>46039</v>
      </c>
      <c r="D83" s="110">
        <f t="shared" si="117"/>
        <v>46040</v>
      </c>
      <c r="E83" s="44">
        <f t="shared" si="117"/>
        <v>46041</v>
      </c>
      <c r="F83" s="43">
        <f t="shared" si="107"/>
        <v>46041</v>
      </c>
      <c r="G83" s="43">
        <f t="shared" si="103"/>
        <v>46043</v>
      </c>
      <c r="H83" s="44">
        <f t="shared" si="108"/>
        <v>46043</v>
      </c>
      <c r="I83" s="43">
        <f t="shared" si="109"/>
        <v>46049</v>
      </c>
      <c r="J83" s="44">
        <f t="shared" si="110"/>
        <v>46049</v>
      </c>
      <c r="K83" s="43">
        <f t="shared" si="111"/>
        <v>46051</v>
      </c>
      <c r="L83" s="44">
        <f t="shared" si="112"/>
        <v>46052</v>
      </c>
      <c r="M83" s="80" t="s">
        <v>934</v>
      </c>
      <c r="N83" s="44">
        <f t="shared" si="113"/>
        <v>46056</v>
      </c>
      <c r="O83" s="43">
        <f t="shared" si="114"/>
        <v>46056</v>
      </c>
      <c r="P83" s="44">
        <f t="shared" si="115"/>
        <v>46060</v>
      </c>
      <c r="Q83" s="43">
        <f t="shared" si="116"/>
        <v>46061</v>
      </c>
    </row>
    <row r="84" spans="1:21" x14ac:dyDescent="0.2">
      <c r="A84" s="111" t="s">
        <v>2155</v>
      </c>
      <c r="B84" s="74" t="s">
        <v>935</v>
      </c>
      <c r="C84" s="44">
        <v>46046</v>
      </c>
      <c r="D84" s="43">
        <f t="shared" si="117"/>
        <v>46047</v>
      </c>
      <c r="E84" s="44">
        <f t="shared" si="117"/>
        <v>46048</v>
      </c>
      <c r="F84" s="43">
        <f t="shared" si="107"/>
        <v>46048</v>
      </c>
      <c r="G84" s="43">
        <f t="shared" ref="G84" si="118">F84+2</f>
        <v>46050</v>
      </c>
      <c r="H84" s="44">
        <f t="shared" ref="H84" si="119">G84</f>
        <v>46050</v>
      </c>
      <c r="I84" s="43">
        <f t="shared" ref="I84" si="120">H84+6</f>
        <v>46056</v>
      </c>
      <c r="J84" s="44">
        <f t="shared" ref="J84" si="121">I84</f>
        <v>46056</v>
      </c>
      <c r="K84" s="43">
        <f t="shared" ref="K84" si="122">J84+2</f>
        <v>46058</v>
      </c>
      <c r="L84" s="44">
        <f t="shared" ref="L84" si="123">K84+1</f>
        <v>46059</v>
      </c>
      <c r="M84" s="73" t="s">
        <v>936</v>
      </c>
      <c r="N84" s="44">
        <f t="shared" ref="N84" si="124">L84+4</f>
        <v>46063</v>
      </c>
      <c r="O84" s="43">
        <f t="shared" ref="O84" si="125">N84</f>
        <v>46063</v>
      </c>
      <c r="P84" s="44">
        <f t="shared" ref="P84" si="126">O84+4</f>
        <v>46067</v>
      </c>
      <c r="Q84" s="43">
        <f t="shared" ref="Q84" si="127">P84+1</f>
        <v>46068</v>
      </c>
    </row>
    <row r="85" spans="1:21" x14ac:dyDescent="0.25">
      <c r="A85" s="6"/>
      <c r="B85" s="6"/>
      <c r="C85" s="6"/>
      <c r="D85" s="6"/>
      <c r="E85" s="6"/>
      <c r="F85" s="6"/>
    </row>
    <row r="86" spans="1:21" ht="16.350000000000001" customHeight="1" x14ac:dyDescent="0.35">
      <c r="A86" s="113" t="s">
        <v>247</v>
      </c>
      <c r="B86" s="732" t="s">
        <v>885</v>
      </c>
      <c r="C86" s="733"/>
      <c r="D86" s="733"/>
      <c r="E86" s="733"/>
      <c r="F86" s="733"/>
      <c r="G86" s="733"/>
      <c r="H86" s="733"/>
      <c r="I86" s="733"/>
      <c r="J86" s="733"/>
      <c r="K86" s="733"/>
      <c r="L86" s="734"/>
      <c r="M86" s="6"/>
      <c r="N86" s="6"/>
      <c r="O86" s="114"/>
      <c r="P86" s="114"/>
      <c r="Q86" s="114"/>
      <c r="R86" s="49"/>
      <c r="S86" s="6"/>
      <c r="T86" s="6"/>
      <c r="U86" s="6"/>
    </row>
    <row r="87" spans="1:21" ht="16.350000000000001" customHeight="1" x14ac:dyDescent="0.35">
      <c r="A87" s="32" t="s">
        <v>2002</v>
      </c>
      <c r="B87" s="729" t="s">
        <v>2003</v>
      </c>
      <c r="C87" s="730"/>
      <c r="D87" s="730"/>
      <c r="E87" s="730"/>
      <c r="F87" s="730"/>
      <c r="G87" s="730"/>
      <c r="H87" s="730"/>
      <c r="I87" s="730"/>
      <c r="J87" s="730"/>
      <c r="K87" s="730"/>
      <c r="L87" s="731"/>
      <c r="M87" s="6"/>
      <c r="N87" s="6"/>
      <c r="O87" s="6"/>
      <c r="P87" s="6"/>
      <c r="Q87" s="6"/>
      <c r="R87" s="6"/>
      <c r="S87" s="6"/>
      <c r="T87" s="6"/>
      <c r="U87" s="6"/>
    </row>
    <row r="88" spans="1:21" ht="16.350000000000001" customHeight="1" x14ac:dyDescent="0.35">
      <c r="A88" s="32" t="s">
        <v>16</v>
      </c>
      <c r="B88" s="735" t="s">
        <v>2200</v>
      </c>
      <c r="C88" s="736"/>
      <c r="D88" s="736"/>
      <c r="E88" s="736"/>
      <c r="F88" s="736"/>
      <c r="G88" s="736"/>
      <c r="H88" s="736"/>
      <c r="I88" s="736"/>
      <c r="J88" s="736"/>
      <c r="K88" s="736"/>
      <c r="L88" s="737"/>
      <c r="M88" s="6"/>
      <c r="N88" s="6"/>
      <c r="O88" s="6" t="s">
        <v>265</v>
      </c>
      <c r="P88" s="6"/>
      <c r="Q88" s="6"/>
      <c r="R88" s="6"/>
      <c r="S88" s="6"/>
      <c r="T88" s="6"/>
      <c r="U88" s="6"/>
    </row>
    <row r="89" spans="1:21" ht="16.350000000000001" customHeight="1" x14ac:dyDescent="0.35">
      <c r="A89" s="32" t="s">
        <v>330</v>
      </c>
      <c r="B89" s="729" t="s">
        <v>2201</v>
      </c>
      <c r="C89" s="730"/>
      <c r="D89" s="730"/>
      <c r="E89" s="730"/>
      <c r="F89" s="730"/>
      <c r="G89" s="730"/>
      <c r="H89" s="730"/>
      <c r="I89" s="730"/>
      <c r="J89" s="730"/>
      <c r="K89" s="730"/>
      <c r="L89" s="731"/>
      <c r="M89" s="6"/>
      <c r="N89" s="6"/>
      <c r="O89" s="6"/>
      <c r="P89" s="6"/>
      <c r="Q89" s="6"/>
      <c r="R89" s="6"/>
      <c r="S89" s="6"/>
      <c r="T89" s="6"/>
      <c r="U89" s="6"/>
    </row>
    <row r="90" spans="1:21" ht="16.2" x14ac:dyDescent="0.25">
      <c r="A90" s="31" t="s">
        <v>851</v>
      </c>
      <c r="B90" s="499" t="s">
        <v>2202</v>
      </c>
      <c r="C90" s="500"/>
      <c r="D90" s="500"/>
      <c r="E90" s="500"/>
      <c r="F90" s="500"/>
      <c r="G90" s="500"/>
      <c r="H90" s="500"/>
      <c r="I90" s="500"/>
      <c r="J90" s="500"/>
      <c r="K90" s="500"/>
      <c r="L90" s="501"/>
      <c r="M90" s="6"/>
      <c r="N90" s="6"/>
      <c r="O90" s="6"/>
      <c r="P90" s="6"/>
      <c r="Q90" s="6"/>
      <c r="R90" s="6"/>
      <c r="S90" s="6"/>
      <c r="T90" s="6"/>
      <c r="U90" s="6"/>
    </row>
    <row r="91" spans="1:21" ht="16.2" x14ac:dyDescent="0.25">
      <c r="A91" s="31" t="s">
        <v>851</v>
      </c>
      <c r="B91" s="499" t="s">
        <v>2203</v>
      </c>
      <c r="C91" s="500"/>
      <c r="D91" s="500"/>
      <c r="E91" s="500"/>
      <c r="F91" s="500"/>
      <c r="G91" s="500"/>
      <c r="H91" s="500"/>
      <c r="I91" s="500"/>
      <c r="J91" s="500"/>
      <c r="K91" s="500"/>
      <c r="L91" s="501"/>
      <c r="M91" s="6"/>
      <c r="N91" s="6"/>
      <c r="O91" s="6"/>
      <c r="P91" s="6"/>
      <c r="Q91" s="6"/>
      <c r="R91" s="6"/>
      <c r="S91" s="6"/>
      <c r="T91" s="6"/>
      <c r="U91" s="6"/>
    </row>
    <row r="92" spans="1:21" ht="16.2" x14ac:dyDescent="0.25">
      <c r="A92" s="31" t="s">
        <v>774</v>
      </c>
      <c r="B92" s="729" t="s">
        <v>2204</v>
      </c>
      <c r="C92" s="730"/>
      <c r="D92" s="730"/>
      <c r="E92" s="730"/>
      <c r="F92" s="730"/>
      <c r="G92" s="730"/>
      <c r="H92" s="730"/>
      <c r="I92" s="730"/>
      <c r="J92" s="730"/>
      <c r="K92" s="730"/>
      <c r="L92" s="731"/>
      <c r="M92" s="6"/>
      <c r="N92" s="6"/>
      <c r="O92" s="6"/>
      <c r="Q92" s="6"/>
      <c r="R92" s="6"/>
      <c r="S92" s="6"/>
      <c r="T92" s="6"/>
      <c r="U92" s="6"/>
    </row>
    <row r="93" spans="1:21" ht="16.350000000000001" customHeight="1" x14ac:dyDescent="0.35">
      <c r="A93" s="32" t="s">
        <v>674</v>
      </c>
      <c r="B93" s="729" t="s">
        <v>2205</v>
      </c>
      <c r="C93" s="730"/>
      <c r="D93" s="730"/>
      <c r="E93" s="730"/>
      <c r="F93" s="730"/>
      <c r="G93" s="730"/>
      <c r="H93" s="730"/>
      <c r="I93" s="730"/>
      <c r="J93" s="730"/>
      <c r="K93" s="730"/>
      <c r="L93" s="731"/>
      <c r="M93" s="6"/>
      <c r="N93" s="6"/>
      <c r="O93" s="6"/>
      <c r="P93" s="6"/>
      <c r="Q93" s="6"/>
      <c r="R93" s="6"/>
      <c r="S93" s="6"/>
      <c r="T93" s="6"/>
      <c r="U93" s="6"/>
    </row>
    <row r="94" spans="1:21" ht="16.2" x14ac:dyDescent="0.35">
      <c r="A94" s="32" t="s">
        <v>674</v>
      </c>
      <c r="B94" s="729" t="s">
        <v>2206</v>
      </c>
      <c r="C94" s="730"/>
      <c r="D94" s="730"/>
      <c r="E94" s="730"/>
      <c r="F94" s="730"/>
      <c r="G94" s="730"/>
      <c r="H94" s="730"/>
      <c r="I94" s="730"/>
      <c r="J94" s="730"/>
      <c r="K94" s="730"/>
      <c r="L94" s="731"/>
    </row>
  </sheetData>
  <mergeCells count="91">
    <mergeCell ref="B1:Q1"/>
    <mergeCell ref="B2:Q2"/>
    <mergeCell ref="A4:Q4"/>
    <mergeCell ref="C5:D5"/>
    <mergeCell ref="E5:F5"/>
    <mergeCell ref="G5:H5"/>
    <mergeCell ref="I5:J5"/>
    <mergeCell ref="K5:L5"/>
    <mergeCell ref="N5:O5"/>
    <mergeCell ref="P5:Q5"/>
    <mergeCell ref="N6:O6"/>
    <mergeCell ref="P6:Q6"/>
    <mergeCell ref="C7:D7"/>
    <mergeCell ref="E7:F7"/>
    <mergeCell ref="G7:H7"/>
    <mergeCell ref="I7:J7"/>
    <mergeCell ref="K7:L7"/>
    <mergeCell ref="N7:O7"/>
    <mergeCell ref="P7:Q7"/>
    <mergeCell ref="C6:D6"/>
    <mergeCell ref="E6:F6"/>
    <mergeCell ref="G6:H6"/>
    <mergeCell ref="I6:J6"/>
    <mergeCell ref="K6:L6"/>
    <mergeCell ref="C9:D9"/>
    <mergeCell ref="E9:F9"/>
    <mergeCell ref="B17:L17"/>
    <mergeCell ref="C19:L19"/>
    <mergeCell ref="N19:Q19"/>
    <mergeCell ref="A21:Q21"/>
    <mergeCell ref="C22:D22"/>
    <mergeCell ref="E22:F22"/>
    <mergeCell ref="G22:H22"/>
    <mergeCell ref="I22:J22"/>
    <mergeCell ref="K22:L22"/>
    <mergeCell ref="N22:O22"/>
    <mergeCell ref="P22:Q22"/>
    <mergeCell ref="N23:O23"/>
    <mergeCell ref="P23:Q23"/>
    <mergeCell ref="C24:D24"/>
    <mergeCell ref="E24:F24"/>
    <mergeCell ref="G24:H24"/>
    <mergeCell ref="I24:J24"/>
    <mergeCell ref="K24:L24"/>
    <mergeCell ref="N24:O24"/>
    <mergeCell ref="P24:Q24"/>
    <mergeCell ref="C23:D23"/>
    <mergeCell ref="E23:F23"/>
    <mergeCell ref="G23:H23"/>
    <mergeCell ref="I23:J23"/>
    <mergeCell ref="K23:L23"/>
    <mergeCell ref="C29:L29"/>
    <mergeCell ref="N29:Q29"/>
    <mergeCell ref="A30:Q30"/>
    <mergeCell ref="A37:Q37"/>
    <mergeCell ref="A50:Q50"/>
    <mergeCell ref="P57:Q57"/>
    <mergeCell ref="I62:Q62"/>
    <mergeCell ref="I64:Q64"/>
    <mergeCell ref="I66:Q66"/>
    <mergeCell ref="A71:Q71"/>
    <mergeCell ref="N72:O72"/>
    <mergeCell ref="P72:Q72"/>
    <mergeCell ref="C73:D73"/>
    <mergeCell ref="E73:F73"/>
    <mergeCell ref="G73:H73"/>
    <mergeCell ref="I73:J73"/>
    <mergeCell ref="K73:L73"/>
    <mergeCell ref="N73:O73"/>
    <mergeCell ref="P73:Q73"/>
    <mergeCell ref="C72:D72"/>
    <mergeCell ref="E72:F72"/>
    <mergeCell ref="G72:H72"/>
    <mergeCell ref="I72:J72"/>
    <mergeCell ref="K72:L72"/>
    <mergeCell ref="N74:O74"/>
    <mergeCell ref="P74:Q74"/>
    <mergeCell ref="B86:L86"/>
    <mergeCell ref="B87:L87"/>
    <mergeCell ref="B88:L88"/>
    <mergeCell ref="C74:D74"/>
    <mergeCell ref="E74:F74"/>
    <mergeCell ref="G74:H74"/>
    <mergeCell ref="I74:J74"/>
    <mergeCell ref="K74:L74"/>
    <mergeCell ref="B94:L94"/>
    <mergeCell ref="B89:L89"/>
    <mergeCell ref="B90:L90"/>
    <mergeCell ref="B91:L91"/>
    <mergeCell ref="B92:L92"/>
    <mergeCell ref="B93:L93"/>
  </mergeCells>
  <phoneticPr fontId="91" type="noConversion"/>
  <pageMargins left="0.75" right="0.75" top="1" bottom="1" header="0.5" footer="0.5"/>
  <pageSetup paperSize="9" orientation="portrait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IF24"/>
  <sheetViews>
    <sheetView topLeftCell="A4" workbookViewId="0">
      <selection activeCell="Q23" sqref="Q23"/>
    </sheetView>
  </sheetViews>
  <sheetFormatPr defaultColWidth="9" defaultRowHeight="15.6" x14ac:dyDescent="0.25"/>
  <cols>
    <col min="1" max="1" width="19" customWidth="1"/>
    <col min="2" max="5" width="7.5" customWidth="1"/>
    <col min="6" max="6" width="9.09765625" customWidth="1"/>
    <col min="7" max="7" width="7.5" customWidth="1"/>
    <col min="8" max="8" width="8.09765625" customWidth="1"/>
    <col min="9" max="11" width="7.5" customWidth="1"/>
    <col min="12" max="12" width="9" customWidth="1"/>
    <col min="13" max="14" width="8.59765625" customWidth="1"/>
    <col min="15" max="17" width="7.5" customWidth="1"/>
    <col min="18" max="18" width="9.09765625" customWidth="1"/>
    <col min="19" max="19" width="8.09765625" customWidth="1"/>
  </cols>
  <sheetData>
    <row r="1" spans="1:240" ht="45" customHeight="1" x14ac:dyDescent="0.25">
      <c r="B1" s="534" t="s">
        <v>0</v>
      </c>
      <c r="C1" s="534"/>
      <c r="D1" s="534"/>
      <c r="E1" s="534"/>
      <c r="F1" s="534"/>
      <c r="G1" s="534"/>
      <c r="H1" s="534"/>
      <c r="I1" s="534"/>
      <c r="J1" s="534"/>
      <c r="K1" s="534"/>
      <c r="L1" s="534"/>
      <c r="M1" s="534"/>
      <c r="N1" s="534"/>
      <c r="O1" s="534"/>
      <c r="P1" s="534"/>
      <c r="Q1" s="534"/>
    </row>
    <row r="2" spans="1:240" ht="17.100000000000001" customHeight="1" x14ac:dyDescent="0.25">
      <c r="B2" s="535" t="s">
        <v>1</v>
      </c>
      <c r="C2" s="535"/>
      <c r="D2" s="535"/>
      <c r="E2" s="535"/>
      <c r="F2" s="535"/>
      <c r="G2" s="535"/>
      <c r="H2" s="535"/>
      <c r="I2" s="535"/>
      <c r="J2" s="535"/>
      <c r="K2" s="535"/>
      <c r="L2" s="535"/>
      <c r="M2" s="535"/>
      <c r="N2" s="535"/>
      <c r="O2" s="535"/>
      <c r="P2" s="535"/>
      <c r="Q2" s="535"/>
    </row>
    <row r="3" spans="1:240" ht="18" customHeight="1" x14ac:dyDescent="0.25">
      <c r="A3" s="4" t="s">
        <v>2</v>
      </c>
      <c r="B3" s="5"/>
      <c r="C3" s="5"/>
      <c r="D3" s="5"/>
      <c r="E3" s="5"/>
      <c r="F3" s="5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</row>
    <row r="4" spans="1:240" x14ac:dyDescent="0.25">
      <c r="A4" s="551" t="s">
        <v>2207</v>
      </c>
      <c r="B4" s="551"/>
      <c r="C4" s="551"/>
      <c r="D4" s="551"/>
      <c r="E4" s="551"/>
      <c r="F4" s="551"/>
      <c r="G4" s="551"/>
      <c r="H4" s="551"/>
      <c r="I4" s="551"/>
      <c r="J4" s="551"/>
      <c r="K4" s="551"/>
      <c r="L4" s="551"/>
      <c r="M4" s="551"/>
      <c r="N4" s="551"/>
      <c r="O4" s="551"/>
      <c r="P4" s="551"/>
      <c r="Q4" s="551"/>
      <c r="R4" s="551"/>
      <c r="S4" s="551"/>
    </row>
    <row r="5" spans="1:240" s="68" customFormat="1" ht="13.2" x14ac:dyDescent="0.25">
      <c r="A5" s="9" t="s">
        <v>4</v>
      </c>
      <c r="B5" s="9" t="s">
        <v>5</v>
      </c>
      <c r="C5" s="467" t="s">
        <v>2013</v>
      </c>
      <c r="D5" s="467"/>
      <c r="E5" s="465" t="s">
        <v>668</v>
      </c>
      <c r="F5" s="466"/>
      <c r="G5" s="481" t="s">
        <v>2208</v>
      </c>
      <c r="H5" s="554"/>
      <c r="I5" s="481" t="s">
        <v>2209</v>
      </c>
      <c r="J5" s="554"/>
      <c r="K5" s="483" t="s">
        <v>329</v>
      </c>
      <c r="L5" s="483"/>
      <c r="M5" s="9" t="s">
        <v>5</v>
      </c>
      <c r="N5" s="491" t="s">
        <v>327</v>
      </c>
      <c r="O5" s="485"/>
      <c r="P5" s="488" t="s">
        <v>343</v>
      </c>
      <c r="Q5" s="469"/>
      <c r="R5" s="488" t="s">
        <v>325</v>
      </c>
      <c r="S5" s="469"/>
    </row>
    <row r="6" spans="1:240" x14ac:dyDescent="0.25">
      <c r="A6" s="10" t="s">
        <v>13</v>
      </c>
      <c r="B6" s="10" t="s">
        <v>14</v>
      </c>
      <c r="C6" s="453" t="s">
        <v>674</v>
      </c>
      <c r="D6" s="484"/>
      <c r="E6" s="453" t="s">
        <v>673</v>
      </c>
      <c r="F6" s="484"/>
      <c r="G6" s="486" t="s">
        <v>1758</v>
      </c>
      <c r="H6" s="566"/>
      <c r="I6" s="486" t="s">
        <v>1204</v>
      </c>
      <c r="J6" s="566"/>
      <c r="K6" s="487" t="s">
        <v>334</v>
      </c>
      <c r="L6" s="487"/>
      <c r="M6" s="10" t="s">
        <v>14</v>
      </c>
      <c r="N6" s="485" t="s">
        <v>332</v>
      </c>
      <c r="O6" s="485"/>
      <c r="P6" s="469" t="s">
        <v>331</v>
      </c>
      <c r="Q6" s="469"/>
      <c r="R6" s="469" t="s">
        <v>330</v>
      </c>
      <c r="S6" s="469"/>
    </row>
    <row r="7" spans="1:240" x14ac:dyDescent="0.25">
      <c r="A7" s="14"/>
      <c r="B7" s="71"/>
      <c r="C7" s="453" t="s">
        <v>22</v>
      </c>
      <c r="D7" s="484"/>
      <c r="E7" s="453" t="s">
        <v>22</v>
      </c>
      <c r="F7" s="484"/>
      <c r="G7" s="453" t="s">
        <v>22</v>
      </c>
      <c r="H7" s="484"/>
      <c r="I7" s="453" t="s">
        <v>22</v>
      </c>
      <c r="J7" s="484"/>
      <c r="K7" s="469" t="s">
        <v>22</v>
      </c>
      <c r="L7" s="469"/>
      <c r="M7" s="10"/>
      <c r="N7" s="480" t="s">
        <v>22</v>
      </c>
      <c r="O7" s="480"/>
      <c r="P7" s="479" t="s">
        <v>22</v>
      </c>
      <c r="Q7" s="479"/>
      <c r="R7" s="479" t="s">
        <v>22</v>
      </c>
      <c r="S7" s="479"/>
    </row>
    <row r="8" spans="1:240" ht="26.4" x14ac:dyDescent="0.25">
      <c r="A8" s="14"/>
      <c r="B8" s="71"/>
      <c r="C8" s="72"/>
      <c r="D8" s="16"/>
      <c r="E8" s="72"/>
      <c r="F8" s="16"/>
      <c r="G8" s="15"/>
      <c r="H8" s="16"/>
      <c r="I8" s="17" t="s">
        <v>2210</v>
      </c>
      <c r="J8" s="17" t="s">
        <v>2211</v>
      </c>
      <c r="K8" s="17"/>
      <c r="L8" s="17"/>
      <c r="M8" s="10"/>
      <c r="N8" s="17"/>
      <c r="O8" s="17"/>
      <c r="P8" s="17" t="s">
        <v>346</v>
      </c>
      <c r="Q8" s="17" t="s">
        <v>347</v>
      </c>
      <c r="R8" s="17" t="s">
        <v>24</v>
      </c>
      <c r="S8" s="17" t="s">
        <v>348</v>
      </c>
    </row>
    <row r="9" spans="1:240" s="69" customFormat="1" ht="14.1" hidden="1" customHeight="1" x14ac:dyDescent="0.2">
      <c r="A9" s="73" t="s">
        <v>357</v>
      </c>
      <c r="B9" s="74" t="s">
        <v>2212</v>
      </c>
      <c r="C9" s="75">
        <v>45608</v>
      </c>
      <c r="D9" s="75">
        <f>C9</f>
        <v>45608</v>
      </c>
      <c r="E9" s="75">
        <f>D9+1</f>
        <v>45609</v>
      </c>
      <c r="F9" s="75">
        <f>E9</f>
        <v>45609</v>
      </c>
      <c r="G9" s="75">
        <v>45614</v>
      </c>
      <c r="H9" s="76">
        <f>G9+1</f>
        <v>45615</v>
      </c>
      <c r="I9" s="75">
        <v>45617</v>
      </c>
      <c r="J9" s="76">
        <f>I9</f>
        <v>45617</v>
      </c>
      <c r="K9" s="24" t="s">
        <v>40</v>
      </c>
      <c r="L9" s="77" t="s">
        <v>40</v>
      </c>
      <c r="M9" s="78" t="s">
        <v>1120</v>
      </c>
      <c r="N9" s="75">
        <v>45622</v>
      </c>
      <c r="O9" s="75">
        <v>45622</v>
      </c>
      <c r="P9" s="75">
        <v>45623</v>
      </c>
      <c r="Q9" s="44">
        <f>P9+1</f>
        <v>45624</v>
      </c>
      <c r="R9" s="75">
        <v>45624</v>
      </c>
      <c r="S9" s="44">
        <f>R9+1</f>
        <v>45625</v>
      </c>
      <c r="T9" s="79"/>
      <c r="U9" s="79"/>
      <c r="V9" s="79"/>
      <c r="W9" s="79"/>
    </row>
    <row r="10" spans="1:240" s="69" customFormat="1" ht="14.1" hidden="1" customHeight="1" x14ac:dyDescent="0.2">
      <c r="A10" s="80" t="s">
        <v>367</v>
      </c>
      <c r="B10" s="81" t="s">
        <v>2213</v>
      </c>
      <c r="C10" s="75">
        <v>45622</v>
      </c>
      <c r="D10" s="75">
        <f>C10+1</f>
        <v>45623</v>
      </c>
      <c r="E10" s="75">
        <v>45623</v>
      </c>
      <c r="F10" s="75">
        <f>E10+1</f>
        <v>45624</v>
      </c>
      <c r="G10" s="693" t="s">
        <v>2214</v>
      </c>
      <c r="H10" s="694"/>
      <c r="I10" s="693" t="s">
        <v>2215</v>
      </c>
      <c r="J10" s="694"/>
      <c r="K10" s="24" t="s">
        <v>40</v>
      </c>
      <c r="L10" s="77" t="s">
        <v>40</v>
      </c>
      <c r="M10" s="82" t="s">
        <v>2216</v>
      </c>
      <c r="N10" s="519" t="s">
        <v>369</v>
      </c>
      <c r="O10" s="520"/>
      <c r="P10" s="519" t="s">
        <v>370</v>
      </c>
      <c r="Q10" s="520"/>
      <c r="R10" s="519" t="s">
        <v>2217</v>
      </c>
      <c r="S10" s="520"/>
      <c r="T10" s="79"/>
      <c r="U10" s="79"/>
      <c r="V10" s="79"/>
      <c r="W10" s="79"/>
    </row>
    <row r="11" spans="1:240" s="69" customFormat="1" ht="14.1" hidden="1" customHeight="1" x14ac:dyDescent="0.2">
      <c r="A11" s="28" t="s">
        <v>357</v>
      </c>
      <c r="B11" s="74" t="s">
        <v>2218</v>
      </c>
      <c r="C11" s="75">
        <v>45641</v>
      </c>
      <c r="D11" s="75">
        <v>45641</v>
      </c>
      <c r="E11" s="75">
        <v>45642</v>
      </c>
      <c r="F11" s="75">
        <v>45642</v>
      </c>
      <c r="G11" s="75">
        <v>45647</v>
      </c>
      <c r="H11" s="76">
        <v>45648</v>
      </c>
      <c r="I11" s="75">
        <v>45650</v>
      </c>
      <c r="J11" s="76">
        <v>45650</v>
      </c>
      <c r="K11" s="24" t="s">
        <v>40</v>
      </c>
      <c r="L11" s="77" t="s">
        <v>40</v>
      </c>
      <c r="M11" s="78" t="s">
        <v>2219</v>
      </c>
      <c r="N11" s="519" t="s">
        <v>383</v>
      </c>
      <c r="O11" s="520"/>
      <c r="P11" s="519" t="s">
        <v>384</v>
      </c>
      <c r="Q11" s="520"/>
      <c r="R11" s="519" t="s">
        <v>2220</v>
      </c>
      <c r="S11" s="520"/>
      <c r="T11" s="79"/>
      <c r="U11" s="79"/>
      <c r="V11" s="79"/>
      <c r="W11" s="79"/>
    </row>
    <row r="12" spans="1:240" s="69" customFormat="1" ht="14.1" customHeight="1" x14ac:dyDescent="0.2">
      <c r="A12" s="73" t="s">
        <v>367</v>
      </c>
      <c r="B12" s="74" t="s">
        <v>2212</v>
      </c>
      <c r="C12" s="75">
        <v>45653</v>
      </c>
      <c r="D12" s="75">
        <f>C12</f>
        <v>45653</v>
      </c>
      <c r="E12" s="75">
        <f>D12+1</f>
        <v>45654</v>
      </c>
      <c r="F12" s="75">
        <f>E12</f>
        <v>45654</v>
      </c>
      <c r="G12" s="75">
        <v>45659</v>
      </c>
      <c r="H12" s="76">
        <v>45660</v>
      </c>
      <c r="I12" s="75">
        <v>45662</v>
      </c>
      <c r="J12" s="76">
        <f>I12+1</f>
        <v>45663</v>
      </c>
      <c r="K12" s="24" t="s">
        <v>40</v>
      </c>
      <c r="L12" s="77" t="s">
        <v>40</v>
      </c>
      <c r="M12" s="78" t="s">
        <v>1120</v>
      </c>
      <c r="N12" s="75">
        <v>45669</v>
      </c>
      <c r="O12" s="75">
        <f>N12</f>
        <v>45669</v>
      </c>
      <c r="P12" s="75">
        <v>45670</v>
      </c>
      <c r="Q12" s="75">
        <f>P12+1</f>
        <v>45671</v>
      </c>
      <c r="R12" s="75">
        <v>45672</v>
      </c>
      <c r="S12" s="83" t="s">
        <v>2221</v>
      </c>
      <c r="T12" s="79"/>
      <c r="U12" s="79"/>
      <c r="V12" s="79"/>
      <c r="W12" s="79"/>
    </row>
    <row r="13" spans="1:240" s="69" customFormat="1" ht="14.1" customHeight="1" x14ac:dyDescent="0.2">
      <c r="A13" s="73" t="s">
        <v>408</v>
      </c>
      <c r="B13" s="74" t="s">
        <v>875</v>
      </c>
      <c r="C13" s="24" t="s">
        <v>40</v>
      </c>
      <c r="D13" s="24" t="s">
        <v>40</v>
      </c>
      <c r="E13" s="75">
        <v>45686</v>
      </c>
      <c r="F13" s="84">
        <f>E13</f>
        <v>45686</v>
      </c>
      <c r="G13" s="693" t="s">
        <v>2222</v>
      </c>
      <c r="H13" s="694"/>
      <c r="I13" s="693" t="s">
        <v>2223</v>
      </c>
      <c r="J13" s="694"/>
      <c r="K13" s="24" t="s">
        <v>40</v>
      </c>
      <c r="L13" s="77" t="s">
        <v>40</v>
      </c>
      <c r="M13" s="85" t="s">
        <v>876</v>
      </c>
      <c r="N13" s="45" t="s">
        <v>625</v>
      </c>
      <c r="O13" s="45" t="s">
        <v>626</v>
      </c>
      <c r="P13" s="455" t="s">
        <v>409</v>
      </c>
      <c r="Q13" s="456"/>
      <c r="R13" s="86" t="s">
        <v>627</v>
      </c>
      <c r="S13" s="87" t="s">
        <v>1878</v>
      </c>
      <c r="T13" s="79"/>
      <c r="U13" s="79"/>
      <c r="V13" s="79"/>
      <c r="W13" s="79"/>
    </row>
    <row r="14" spans="1:240" s="69" customFormat="1" ht="14.1" customHeight="1" x14ac:dyDescent="0.2">
      <c r="A14" s="73" t="s">
        <v>367</v>
      </c>
      <c r="B14" s="74" t="s">
        <v>878</v>
      </c>
      <c r="C14" s="24" t="s">
        <v>40</v>
      </c>
      <c r="D14" s="24" t="s">
        <v>40</v>
      </c>
      <c r="E14" s="75">
        <v>45710</v>
      </c>
      <c r="F14" s="84">
        <f>E14</f>
        <v>45710</v>
      </c>
      <c r="G14" s="75">
        <v>45715</v>
      </c>
      <c r="H14" s="76">
        <f>G14+1</f>
        <v>45716</v>
      </c>
      <c r="I14" s="75">
        <v>45718</v>
      </c>
      <c r="J14" s="84">
        <f>I14</f>
        <v>45718</v>
      </c>
      <c r="K14" s="24" t="s">
        <v>40</v>
      </c>
      <c r="L14" s="77" t="s">
        <v>40</v>
      </c>
      <c r="M14" s="85" t="s">
        <v>879</v>
      </c>
      <c r="N14" s="519" t="s">
        <v>2224</v>
      </c>
      <c r="O14" s="520"/>
      <c r="P14" s="519" t="s">
        <v>2225</v>
      </c>
      <c r="Q14" s="520"/>
      <c r="R14" s="656" t="s">
        <v>425</v>
      </c>
      <c r="S14" s="658"/>
      <c r="T14" s="79"/>
      <c r="U14" s="79"/>
      <c r="V14" s="79"/>
      <c r="W14" s="79"/>
    </row>
    <row r="15" spans="1:240" ht="15" customHeight="1" x14ac:dyDescent="0.25"/>
    <row r="16" spans="1:240" ht="15" customHeight="1" x14ac:dyDescent="0.25">
      <c r="A16" s="88" t="s">
        <v>247</v>
      </c>
      <c r="B16" s="457" t="s">
        <v>2226</v>
      </c>
      <c r="C16" s="457"/>
      <c r="D16" s="457"/>
      <c r="E16" s="457"/>
      <c r="F16" s="457"/>
      <c r="G16" s="457"/>
      <c r="H16" s="457"/>
      <c r="I16" s="457"/>
      <c r="J16" s="457"/>
      <c r="K16" s="457"/>
      <c r="L16" s="457"/>
    </row>
    <row r="17" spans="1:12" ht="16.5" customHeight="1" x14ac:dyDescent="0.25">
      <c r="A17" s="33" t="s">
        <v>758</v>
      </c>
      <c r="B17" s="682" t="s">
        <v>2069</v>
      </c>
      <c r="C17" s="682"/>
      <c r="D17" s="682"/>
      <c r="E17" s="682"/>
      <c r="F17" s="682"/>
      <c r="G17" s="682"/>
      <c r="H17" s="682"/>
      <c r="I17" s="682"/>
      <c r="J17" s="682"/>
      <c r="K17" s="682"/>
      <c r="L17" s="682"/>
    </row>
    <row r="18" spans="1:12" ht="15" customHeight="1" x14ac:dyDescent="0.25">
      <c r="A18" s="33" t="s">
        <v>755</v>
      </c>
      <c r="B18" s="447" t="s">
        <v>2227</v>
      </c>
      <c r="C18" s="447"/>
      <c r="D18" s="447"/>
      <c r="E18" s="447"/>
      <c r="F18" s="447"/>
      <c r="G18" s="447"/>
      <c r="H18" s="447"/>
      <c r="I18" s="447"/>
      <c r="J18" s="447"/>
      <c r="K18" s="447"/>
      <c r="L18" s="447"/>
    </row>
    <row r="19" spans="1:12" ht="15" customHeight="1" x14ac:dyDescent="0.25">
      <c r="A19" s="89" t="s">
        <v>2228</v>
      </c>
      <c r="B19" s="447" t="s">
        <v>576</v>
      </c>
      <c r="C19" s="447"/>
      <c r="D19" s="447"/>
      <c r="E19" s="447"/>
      <c r="F19" s="447"/>
      <c r="G19" s="447"/>
      <c r="H19" s="447"/>
      <c r="I19" s="447"/>
      <c r="J19" s="447"/>
      <c r="K19" s="447"/>
      <c r="L19" s="447"/>
    </row>
    <row r="20" spans="1:12" x14ac:dyDescent="0.25">
      <c r="A20" s="89" t="s">
        <v>577</v>
      </c>
      <c r="B20" s="742" t="s">
        <v>578</v>
      </c>
      <c r="C20" s="742"/>
      <c r="D20" s="742"/>
      <c r="E20" s="742"/>
      <c r="F20" s="742"/>
      <c r="G20" s="742"/>
      <c r="H20" s="742"/>
      <c r="I20" s="742"/>
      <c r="J20" s="742"/>
      <c r="K20" s="742"/>
      <c r="L20" s="742"/>
    </row>
    <row r="21" spans="1:12" x14ac:dyDescent="0.25">
      <c r="A21" s="89" t="s">
        <v>568</v>
      </c>
      <c r="B21" s="447" t="s">
        <v>569</v>
      </c>
      <c r="C21" s="447"/>
      <c r="D21" s="447"/>
      <c r="E21" s="447"/>
      <c r="F21" s="447"/>
      <c r="G21" s="447"/>
      <c r="H21" s="447"/>
      <c r="I21" s="447"/>
      <c r="J21" s="447"/>
      <c r="K21" s="447"/>
      <c r="L21" s="447"/>
    </row>
    <row r="22" spans="1:12" x14ac:dyDescent="0.25">
      <c r="A22" s="89" t="s">
        <v>566</v>
      </c>
      <c r="B22" s="447" t="s">
        <v>2229</v>
      </c>
      <c r="C22" s="447"/>
      <c r="D22" s="447"/>
      <c r="E22" s="447"/>
      <c r="F22" s="447"/>
      <c r="G22" s="447"/>
      <c r="H22" s="447"/>
      <c r="I22" s="447"/>
      <c r="J22" s="447"/>
      <c r="K22" s="447"/>
      <c r="L22" s="447"/>
    </row>
    <row r="23" spans="1:12" x14ac:dyDescent="0.25">
      <c r="A23" s="89" t="s">
        <v>563</v>
      </c>
      <c r="B23" s="447" t="s">
        <v>565</v>
      </c>
      <c r="C23" s="447"/>
      <c r="D23" s="447"/>
      <c r="E23" s="447"/>
      <c r="F23" s="447"/>
      <c r="G23" s="447"/>
      <c r="H23" s="447"/>
      <c r="I23" s="447"/>
      <c r="J23" s="447"/>
      <c r="K23" s="447"/>
      <c r="L23" s="447"/>
    </row>
    <row r="24" spans="1:12" x14ac:dyDescent="0.25">
      <c r="A24" s="89" t="s">
        <v>561</v>
      </c>
      <c r="B24" s="447" t="s">
        <v>1890</v>
      </c>
      <c r="C24" s="447"/>
      <c r="D24" s="447"/>
      <c r="E24" s="447"/>
      <c r="F24" s="447"/>
      <c r="G24" s="447"/>
      <c r="H24" s="447"/>
      <c r="I24" s="447"/>
      <c r="J24" s="447"/>
      <c r="K24" s="447"/>
      <c r="L24" s="447"/>
    </row>
  </sheetData>
  <mergeCells count="50">
    <mergeCell ref="B1:Q1"/>
    <mergeCell ref="B2:Q2"/>
    <mergeCell ref="A4:S4"/>
    <mergeCell ref="C5:D5"/>
    <mergeCell ref="E5:F5"/>
    <mergeCell ref="G5:H5"/>
    <mergeCell ref="I5:J5"/>
    <mergeCell ref="K5:L5"/>
    <mergeCell ref="N5:O5"/>
    <mergeCell ref="P5:Q5"/>
    <mergeCell ref="R5:S5"/>
    <mergeCell ref="N6:O6"/>
    <mergeCell ref="P6:Q6"/>
    <mergeCell ref="R6:S6"/>
    <mergeCell ref="C7:D7"/>
    <mergeCell ref="E7:F7"/>
    <mergeCell ref="G7:H7"/>
    <mergeCell ref="I7:J7"/>
    <mergeCell ref="K7:L7"/>
    <mergeCell ref="N7:O7"/>
    <mergeCell ref="P7:Q7"/>
    <mergeCell ref="R7:S7"/>
    <mergeCell ref="C6:D6"/>
    <mergeCell ref="E6:F6"/>
    <mergeCell ref="G6:H6"/>
    <mergeCell ref="I6:J6"/>
    <mergeCell ref="K6:L6"/>
    <mergeCell ref="G10:H10"/>
    <mergeCell ref="I10:J10"/>
    <mergeCell ref="N10:O10"/>
    <mergeCell ref="P10:Q10"/>
    <mergeCell ref="R10:S10"/>
    <mergeCell ref="N11:O11"/>
    <mergeCell ref="P11:Q11"/>
    <mergeCell ref="R11:S11"/>
    <mergeCell ref="G13:H13"/>
    <mergeCell ref="I13:J13"/>
    <mergeCell ref="P13:Q13"/>
    <mergeCell ref="N14:O14"/>
    <mergeCell ref="P14:Q14"/>
    <mergeCell ref="R14:S14"/>
    <mergeCell ref="B16:L16"/>
    <mergeCell ref="B17:L17"/>
    <mergeCell ref="B23:L23"/>
    <mergeCell ref="B24:L24"/>
    <mergeCell ref="B18:L18"/>
    <mergeCell ref="B19:L19"/>
    <mergeCell ref="B20:L20"/>
    <mergeCell ref="B21:L21"/>
    <mergeCell ref="B22:L22"/>
  </mergeCells>
  <phoneticPr fontId="91" type="noConversion"/>
  <pageMargins left="0.75" right="0.75" top="1" bottom="1" header="0.5" footer="0.5"/>
  <pageSetup paperSize="9" orientation="portrait"/>
  <ignoredErrors>
    <ignoredError sqref="E9 E12" formula="1"/>
  </ignoredErrors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IS79"/>
  <sheetViews>
    <sheetView workbookViewId="0">
      <selection activeCell="N67" sqref="N67"/>
    </sheetView>
  </sheetViews>
  <sheetFormatPr defaultColWidth="9" defaultRowHeight="15.6" x14ac:dyDescent="0.25"/>
  <cols>
    <col min="1" max="1" width="19" customWidth="1"/>
    <col min="2" max="2" width="7.5" customWidth="1"/>
    <col min="3" max="3" width="8.59765625" customWidth="1"/>
    <col min="4" max="4" width="10.59765625" customWidth="1"/>
    <col min="5" max="5" width="7.5" customWidth="1"/>
    <col min="6" max="6" width="6.59765625" customWidth="1"/>
    <col min="7" max="7" width="7.5" customWidth="1"/>
    <col min="8" max="8" width="8.09765625" customWidth="1"/>
    <col min="9" max="11" width="7.5" customWidth="1"/>
    <col min="12" max="12" width="8" customWidth="1"/>
    <col min="13" max="13" width="7.19921875" customWidth="1"/>
    <col min="14" max="15" width="7.5" customWidth="1"/>
    <col min="16" max="16" width="10.796875" customWidth="1"/>
    <col min="17" max="17" width="13.3984375" customWidth="1"/>
    <col min="18" max="18" width="11.8984375" customWidth="1"/>
    <col min="19" max="19" width="8.8984375" customWidth="1"/>
  </cols>
  <sheetData>
    <row r="1" spans="1:253" ht="51" customHeight="1" x14ac:dyDescent="0.25">
      <c r="B1" s="534" t="s">
        <v>0</v>
      </c>
      <c r="C1" s="534"/>
      <c r="D1" s="534"/>
      <c r="E1" s="534"/>
      <c r="F1" s="534"/>
      <c r="G1" s="534"/>
      <c r="H1" s="534"/>
      <c r="I1" s="534"/>
      <c r="J1" s="534"/>
      <c r="K1" s="534"/>
      <c r="L1" s="534"/>
      <c r="M1" s="534"/>
      <c r="N1" s="534"/>
      <c r="O1" s="534"/>
      <c r="P1" s="534"/>
      <c r="Q1" s="534"/>
      <c r="R1" s="1"/>
      <c r="S1" s="1"/>
    </row>
    <row r="2" spans="1:253" ht="17.100000000000001" customHeight="1" x14ac:dyDescent="0.25">
      <c r="B2" s="535" t="s">
        <v>1</v>
      </c>
      <c r="C2" s="535"/>
      <c r="D2" s="535"/>
      <c r="E2" s="535"/>
      <c r="F2" s="535"/>
      <c r="G2" s="535"/>
      <c r="H2" s="535"/>
      <c r="I2" s="535"/>
      <c r="J2" s="535"/>
      <c r="K2" s="535"/>
      <c r="L2" s="535"/>
      <c r="M2" s="535"/>
      <c r="N2" s="535"/>
      <c r="O2" s="535"/>
      <c r="P2" s="535"/>
      <c r="Q2" s="535"/>
      <c r="R2" s="3"/>
      <c r="S2" s="3"/>
    </row>
    <row r="3" spans="1:253" ht="20.100000000000001" customHeight="1" x14ac:dyDescent="0.25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</row>
    <row r="4" spans="1:253" x14ac:dyDescent="0.25">
      <c r="A4" s="551" t="s">
        <v>2230</v>
      </c>
      <c r="B4" s="551"/>
      <c r="C4" s="551"/>
      <c r="D4" s="551"/>
      <c r="E4" s="551"/>
      <c r="F4" s="551"/>
      <c r="G4" s="551"/>
      <c r="H4" s="551"/>
      <c r="I4" s="551"/>
      <c r="J4" s="551"/>
      <c r="K4" s="551"/>
      <c r="L4" s="551"/>
      <c r="M4" s="551"/>
      <c r="N4" s="551"/>
      <c r="O4" s="551"/>
      <c r="P4" s="551"/>
      <c r="Q4" s="551"/>
      <c r="R4" s="551"/>
      <c r="S4" s="551"/>
    </row>
    <row r="5" spans="1:253" x14ac:dyDescent="0.25">
      <c r="A5" s="8" t="s">
        <v>844</v>
      </c>
      <c r="B5" s="8" t="s">
        <v>845</v>
      </c>
      <c r="C5" s="587" t="s">
        <v>1561</v>
      </c>
      <c r="D5" s="588"/>
      <c r="E5" s="589" t="s">
        <v>2231</v>
      </c>
      <c r="F5" s="590"/>
      <c r="G5" s="589" t="s">
        <v>1563</v>
      </c>
      <c r="H5" s="590"/>
      <c r="I5" s="589" t="s">
        <v>769</v>
      </c>
      <c r="J5" s="590"/>
      <c r="K5" s="589" t="s">
        <v>1563</v>
      </c>
      <c r="L5" s="590"/>
      <c r="M5" s="589" t="s">
        <v>2232</v>
      </c>
      <c r="N5" s="590"/>
      <c r="O5" s="8" t="s">
        <v>845</v>
      </c>
      <c r="P5" s="587" t="s">
        <v>1561</v>
      </c>
      <c r="Q5" s="588"/>
      <c r="R5" s="589" t="s">
        <v>2231</v>
      </c>
      <c r="S5" s="590"/>
    </row>
    <row r="6" spans="1:253" x14ac:dyDescent="0.25">
      <c r="A6" s="10" t="s">
        <v>13</v>
      </c>
      <c r="B6" s="10" t="s">
        <v>14</v>
      </c>
      <c r="C6" s="486" t="s">
        <v>673</v>
      </c>
      <c r="D6" s="566"/>
      <c r="E6" s="486" t="s">
        <v>1757</v>
      </c>
      <c r="F6" s="566"/>
      <c r="G6" s="469" t="s">
        <v>774</v>
      </c>
      <c r="H6" s="469"/>
      <c r="I6" s="469" t="s">
        <v>773</v>
      </c>
      <c r="J6" s="469"/>
      <c r="K6" s="469" t="s">
        <v>774</v>
      </c>
      <c r="L6" s="469"/>
      <c r="M6" s="486" t="s">
        <v>2233</v>
      </c>
      <c r="N6" s="566"/>
      <c r="O6" s="10" t="s">
        <v>14</v>
      </c>
      <c r="P6" s="486" t="s">
        <v>673</v>
      </c>
      <c r="Q6" s="566"/>
      <c r="R6" s="486" t="s">
        <v>1757</v>
      </c>
      <c r="S6" s="566"/>
    </row>
    <row r="7" spans="1:253" x14ac:dyDescent="0.25">
      <c r="A7" s="10"/>
      <c r="B7" s="10"/>
      <c r="C7" s="479" t="s">
        <v>22</v>
      </c>
      <c r="D7" s="479"/>
      <c r="E7" s="479" t="s">
        <v>22</v>
      </c>
      <c r="F7" s="479"/>
      <c r="G7" s="479" t="s">
        <v>22</v>
      </c>
      <c r="H7" s="479"/>
      <c r="I7" s="479" t="s">
        <v>22</v>
      </c>
      <c r="J7" s="479"/>
      <c r="K7" s="479" t="s">
        <v>22</v>
      </c>
      <c r="L7" s="479"/>
      <c r="M7" s="479" t="s">
        <v>22</v>
      </c>
      <c r="N7" s="479"/>
      <c r="O7" s="10"/>
      <c r="P7" s="479" t="s">
        <v>22</v>
      </c>
      <c r="Q7" s="479"/>
      <c r="R7" s="479" t="s">
        <v>22</v>
      </c>
      <c r="S7" s="479"/>
    </row>
    <row r="8" spans="1:253" ht="26.4" x14ac:dyDescent="0.25">
      <c r="A8" s="10"/>
      <c r="B8" s="10"/>
      <c r="C8" s="17" t="s">
        <v>2234</v>
      </c>
      <c r="D8" s="17" t="s">
        <v>2235</v>
      </c>
      <c r="E8" s="17" t="s">
        <v>2236</v>
      </c>
      <c r="F8" s="17" t="s">
        <v>2237</v>
      </c>
      <c r="G8" s="17" t="s">
        <v>2238</v>
      </c>
      <c r="H8" s="17" t="s">
        <v>2239</v>
      </c>
      <c r="I8" s="17" t="s">
        <v>2240</v>
      </c>
      <c r="J8" s="17" t="s">
        <v>2241</v>
      </c>
      <c r="K8" s="17" t="s">
        <v>2242</v>
      </c>
      <c r="L8" s="17" t="s">
        <v>2243</v>
      </c>
      <c r="M8" s="17" t="s">
        <v>2244</v>
      </c>
      <c r="N8" s="34" t="s">
        <v>2245</v>
      </c>
      <c r="O8" s="10"/>
      <c r="P8" s="17" t="s">
        <v>2234</v>
      </c>
      <c r="Q8" s="17" t="s">
        <v>2235</v>
      </c>
      <c r="R8" s="17" t="s">
        <v>2236</v>
      </c>
      <c r="S8" s="17" t="s">
        <v>2246</v>
      </c>
    </row>
    <row r="9" spans="1:253" hidden="1" x14ac:dyDescent="0.25">
      <c r="A9" s="35" t="s">
        <v>662</v>
      </c>
      <c r="B9" s="36" t="s">
        <v>1901</v>
      </c>
      <c r="C9" s="37">
        <v>45612</v>
      </c>
      <c r="D9" s="22">
        <f t="shared" ref="D9:D32" si="0">C9+1</f>
        <v>45613</v>
      </c>
      <c r="E9" s="37">
        <f t="shared" ref="E9:E32" si="1">D9</f>
        <v>45613</v>
      </c>
      <c r="F9" s="22">
        <f t="shared" ref="F9:F32" si="2">E9+1</f>
        <v>45614</v>
      </c>
      <c r="G9" s="22">
        <f t="shared" ref="G9:G32" si="3">F9+4</f>
        <v>45618</v>
      </c>
      <c r="H9" s="22">
        <f t="shared" ref="H9:H32" si="4">G9+1</f>
        <v>45619</v>
      </c>
      <c r="I9" s="22">
        <f t="shared" ref="I9:I32" si="5">H9</f>
        <v>45619</v>
      </c>
      <c r="J9" s="22">
        <f t="shared" ref="J9:J32" si="6">I9+1</f>
        <v>45620</v>
      </c>
      <c r="K9" s="22">
        <f t="shared" ref="K9:K32" si="7">J9</f>
        <v>45620</v>
      </c>
      <c r="L9" s="22">
        <f t="shared" ref="L9:L32" si="8">K9+1</f>
        <v>45621</v>
      </c>
      <c r="M9" s="22">
        <f t="shared" ref="M9:M32" si="9">L9+2</f>
        <v>45623</v>
      </c>
      <c r="N9" s="22">
        <f t="shared" ref="N9:N32" si="10">M9</f>
        <v>45623</v>
      </c>
      <c r="O9" s="38" t="s">
        <v>1902</v>
      </c>
      <c r="P9" s="22">
        <f t="shared" ref="P9:P32" si="11">N9+3</f>
        <v>45626</v>
      </c>
      <c r="Q9" s="22">
        <f t="shared" ref="Q9:Q32" si="12">P9+1</f>
        <v>45627</v>
      </c>
      <c r="R9" s="37">
        <f t="shared" ref="R9:R32" si="13">Q9</f>
        <v>45627</v>
      </c>
      <c r="S9" s="37">
        <f t="shared" ref="S9:S32" si="14">R9+1</f>
        <v>45628</v>
      </c>
    </row>
    <row r="10" spans="1:253" hidden="1" x14ac:dyDescent="0.25">
      <c r="A10" s="35" t="s">
        <v>2247</v>
      </c>
      <c r="B10" s="36" t="s">
        <v>1834</v>
      </c>
      <c r="C10" s="37">
        <v>45619</v>
      </c>
      <c r="D10" s="22">
        <f t="shared" si="0"/>
        <v>45620</v>
      </c>
      <c r="E10" s="37">
        <f t="shared" si="1"/>
        <v>45620</v>
      </c>
      <c r="F10" s="22">
        <f t="shared" si="2"/>
        <v>45621</v>
      </c>
      <c r="G10" s="22">
        <f t="shared" si="3"/>
        <v>45625</v>
      </c>
      <c r="H10" s="22">
        <f t="shared" si="4"/>
        <v>45626</v>
      </c>
      <c r="I10" s="22">
        <f t="shared" si="5"/>
        <v>45626</v>
      </c>
      <c r="J10" s="22">
        <f t="shared" si="6"/>
        <v>45627</v>
      </c>
      <c r="K10" s="22">
        <f t="shared" si="7"/>
        <v>45627</v>
      </c>
      <c r="L10" s="22">
        <f t="shared" si="8"/>
        <v>45628</v>
      </c>
      <c r="M10" s="22">
        <f t="shared" si="9"/>
        <v>45630</v>
      </c>
      <c r="N10" s="22">
        <f t="shared" si="10"/>
        <v>45630</v>
      </c>
      <c r="O10" s="38" t="s">
        <v>1835</v>
      </c>
      <c r="P10" s="22">
        <f t="shared" si="11"/>
        <v>45633</v>
      </c>
      <c r="Q10" s="22">
        <f t="shared" si="12"/>
        <v>45634</v>
      </c>
      <c r="R10" s="37">
        <f t="shared" si="13"/>
        <v>45634</v>
      </c>
      <c r="S10" s="37">
        <f t="shared" si="14"/>
        <v>45635</v>
      </c>
    </row>
    <row r="11" spans="1:253" hidden="1" x14ac:dyDescent="0.25">
      <c r="A11" s="35" t="s">
        <v>662</v>
      </c>
      <c r="B11" s="36" t="s">
        <v>1906</v>
      </c>
      <c r="C11" s="37">
        <v>45626</v>
      </c>
      <c r="D11" s="22">
        <f t="shared" si="0"/>
        <v>45627</v>
      </c>
      <c r="E11" s="37">
        <f t="shared" si="1"/>
        <v>45627</v>
      </c>
      <c r="F11" s="22">
        <f t="shared" si="2"/>
        <v>45628</v>
      </c>
      <c r="G11" s="22">
        <f t="shared" si="3"/>
        <v>45632</v>
      </c>
      <c r="H11" s="22">
        <f t="shared" si="4"/>
        <v>45633</v>
      </c>
      <c r="I11" s="22">
        <f t="shared" si="5"/>
        <v>45633</v>
      </c>
      <c r="J11" s="22">
        <f t="shared" si="6"/>
        <v>45634</v>
      </c>
      <c r="K11" s="22">
        <f t="shared" si="7"/>
        <v>45634</v>
      </c>
      <c r="L11" s="22">
        <f t="shared" si="8"/>
        <v>45635</v>
      </c>
      <c r="M11" s="22">
        <f t="shared" si="9"/>
        <v>45637</v>
      </c>
      <c r="N11" s="22">
        <f t="shared" si="10"/>
        <v>45637</v>
      </c>
      <c r="O11" s="38" t="s">
        <v>1907</v>
      </c>
      <c r="P11" s="22">
        <f t="shared" si="11"/>
        <v>45640</v>
      </c>
      <c r="Q11" s="22">
        <f t="shared" si="12"/>
        <v>45641</v>
      </c>
      <c r="R11" s="37">
        <f t="shared" si="13"/>
        <v>45641</v>
      </c>
      <c r="S11" s="37">
        <f t="shared" si="14"/>
        <v>45642</v>
      </c>
    </row>
    <row r="12" spans="1:253" hidden="1" x14ac:dyDescent="0.25">
      <c r="A12" s="35" t="s">
        <v>2247</v>
      </c>
      <c r="B12" s="36" t="s">
        <v>1836</v>
      </c>
      <c r="C12" s="37">
        <v>45633</v>
      </c>
      <c r="D12" s="22">
        <f t="shared" si="0"/>
        <v>45634</v>
      </c>
      <c r="E12" s="37">
        <f t="shared" si="1"/>
        <v>45634</v>
      </c>
      <c r="F12" s="22">
        <f t="shared" si="2"/>
        <v>45635</v>
      </c>
      <c r="G12" s="22">
        <f t="shared" si="3"/>
        <v>45639</v>
      </c>
      <c r="H12" s="22">
        <f t="shared" si="4"/>
        <v>45640</v>
      </c>
      <c r="I12" s="22">
        <f t="shared" si="5"/>
        <v>45640</v>
      </c>
      <c r="J12" s="22">
        <f t="shared" si="6"/>
        <v>45641</v>
      </c>
      <c r="K12" s="22">
        <f t="shared" si="7"/>
        <v>45641</v>
      </c>
      <c r="L12" s="22">
        <f t="shared" si="8"/>
        <v>45642</v>
      </c>
      <c r="M12" s="22">
        <f t="shared" si="9"/>
        <v>45644</v>
      </c>
      <c r="N12" s="22">
        <f t="shared" si="10"/>
        <v>45644</v>
      </c>
      <c r="O12" s="38" t="s">
        <v>1837</v>
      </c>
      <c r="P12" s="22">
        <f t="shared" si="11"/>
        <v>45647</v>
      </c>
      <c r="Q12" s="22">
        <f t="shared" si="12"/>
        <v>45648</v>
      </c>
      <c r="R12" s="37">
        <f t="shared" si="13"/>
        <v>45648</v>
      </c>
      <c r="S12" s="37">
        <f t="shared" si="14"/>
        <v>45649</v>
      </c>
    </row>
    <row r="13" spans="1:253" hidden="1" x14ac:dyDescent="0.25">
      <c r="A13" s="35" t="s">
        <v>662</v>
      </c>
      <c r="B13" s="36" t="s">
        <v>1910</v>
      </c>
      <c r="C13" s="37">
        <v>45640</v>
      </c>
      <c r="D13" s="22">
        <f t="shared" si="0"/>
        <v>45641</v>
      </c>
      <c r="E13" s="37">
        <f t="shared" si="1"/>
        <v>45641</v>
      </c>
      <c r="F13" s="22">
        <f t="shared" si="2"/>
        <v>45642</v>
      </c>
      <c r="G13" s="22">
        <f t="shared" si="3"/>
        <v>45646</v>
      </c>
      <c r="H13" s="22">
        <f t="shared" si="4"/>
        <v>45647</v>
      </c>
      <c r="I13" s="22">
        <f t="shared" si="5"/>
        <v>45647</v>
      </c>
      <c r="J13" s="22">
        <f t="shared" si="6"/>
        <v>45648</v>
      </c>
      <c r="K13" s="22">
        <f t="shared" si="7"/>
        <v>45648</v>
      </c>
      <c r="L13" s="22">
        <f t="shared" si="8"/>
        <v>45649</v>
      </c>
      <c r="M13" s="22">
        <f t="shared" si="9"/>
        <v>45651</v>
      </c>
      <c r="N13" s="22">
        <f t="shared" si="10"/>
        <v>45651</v>
      </c>
      <c r="O13" s="38" t="s">
        <v>1126</v>
      </c>
      <c r="P13" s="22">
        <f t="shared" si="11"/>
        <v>45654</v>
      </c>
      <c r="Q13" s="22">
        <f t="shared" si="12"/>
        <v>45655</v>
      </c>
      <c r="R13" s="37">
        <f t="shared" si="13"/>
        <v>45655</v>
      </c>
      <c r="S13" s="37">
        <f t="shared" si="14"/>
        <v>45656</v>
      </c>
    </row>
    <row r="14" spans="1:253" hidden="1" x14ac:dyDescent="0.25">
      <c r="A14" s="35" t="s">
        <v>2247</v>
      </c>
      <c r="B14" s="36" t="s">
        <v>1841</v>
      </c>
      <c r="C14" s="37">
        <v>45647</v>
      </c>
      <c r="D14" s="22">
        <f t="shared" si="0"/>
        <v>45648</v>
      </c>
      <c r="E14" s="37">
        <f t="shared" si="1"/>
        <v>45648</v>
      </c>
      <c r="F14" s="22">
        <f t="shared" si="2"/>
        <v>45649</v>
      </c>
      <c r="G14" s="22">
        <f t="shared" si="3"/>
        <v>45653</v>
      </c>
      <c r="H14" s="22">
        <f t="shared" si="4"/>
        <v>45654</v>
      </c>
      <c r="I14" s="22">
        <f t="shared" si="5"/>
        <v>45654</v>
      </c>
      <c r="J14" s="22">
        <f t="shared" si="6"/>
        <v>45655</v>
      </c>
      <c r="K14" s="22">
        <f t="shared" si="7"/>
        <v>45655</v>
      </c>
      <c r="L14" s="22">
        <f t="shared" si="8"/>
        <v>45656</v>
      </c>
      <c r="M14" s="22">
        <f t="shared" si="9"/>
        <v>45658</v>
      </c>
      <c r="N14" s="22">
        <f t="shared" si="10"/>
        <v>45658</v>
      </c>
      <c r="O14" s="38" t="s">
        <v>1842</v>
      </c>
      <c r="P14" s="22">
        <f t="shared" si="11"/>
        <v>45661</v>
      </c>
      <c r="Q14" s="22">
        <f t="shared" si="12"/>
        <v>45662</v>
      </c>
      <c r="R14" s="37">
        <f t="shared" si="13"/>
        <v>45662</v>
      </c>
      <c r="S14" s="37">
        <f t="shared" si="14"/>
        <v>45663</v>
      </c>
    </row>
    <row r="15" spans="1:253" hidden="1" x14ac:dyDescent="0.25">
      <c r="A15" s="35" t="s">
        <v>662</v>
      </c>
      <c r="B15" s="36" t="s">
        <v>2248</v>
      </c>
      <c r="C15" s="37">
        <v>45654</v>
      </c>
      <c r="D15" s="22">
        <f t="shared" si="0"/>
        <v>45655</v>
      </c>
      <c r="E15" s="37">
        <f t="shared" si="1"/>
        <v>45655</v>
      </c>
      <c r="F15" s="22">
        <f t="shared" si="2"/>
        <v>45656</v>
      </c>
      <c r="G15" s="22">
        <f t="shared" si="3"/>
        <v>45660</v>
      </c>
      <c r="H15" s="22">
        <f t="shared" si="4"/>
        <v>45661</v>
      </c>
      <c r="I15" s="22">
        <f t="shared" si="5"/>
        <v>45661</v>
      </c>
      <c r="J15" s="22">
        <f t="shared" si="6"/>
        <v>45662</v>
      </c>
      <c r="K15" s="22">
        <f t="shared" si="7"/>
        <v>45662</v>
      </c>
      <c r="L15" s="22">
        <f t="shared" si="8"/>
        <v>45663</v>
      </c>
      <c r="M15" s="22">
        <f t="shared" si="9"/>
        <v>45665</v>
      </c>
      <c r="N15" s="22">
        <f t="shared" si="10"/>
        <v>45665</v>
      </c>
      <c r="O15" s="38" t="s">
        <v>1564</v>
      </c>
      <c r="P15" s="22">
        <f t="shared" si="11"/>
        <v>45668</v>
      </c>
      <c r="Q15" s="22">
        <f t="shared" si="12"/>
        <v>45669</v>
      </c>
      <c r="R15" s="37">
        <f t="shared" si="13"/>
        <v>45669</v>
      </c>
      <c r="S15" s="37">
        <f t="shared" si="14"/>
        <v>45670</v>
      </c>
    </row>
    <row r="16" spans="1:253" hidden="1" x14ac:dyDescent="0.25">
      <c r="A16" s="35" t="s">
        <v>2247</v>
      </c>
      <c r="B16" s="36" t="s">
        <v>1845</v>
      </c>
      <c r="C16" s="37">
        <v>45661</v>
      </c>
      <c r="D16" s="22">
        <f t="shared" si="0"/>
        <v>45662</v>
      </c>
      <c r="E16" s="37">
        <f t="shared" si="1"/>
        <v>45662</v>
      </c>
      <c r="F16" s="22">
        <f t="shared" si="2"/>
        <v>45663</v>
      </c>
      <c r="G16" s="22">
        <f t="shared" si="3"/>
        <v>45667</v>
      </c>
      <c r="H16" s="22">
        <f t="shared" si="4"/>
        <v>45668</v>
      </c>
      <c r="I16" s="22">
        <f t="shared" si="5"/>
        <v>45668</v>
      </c>
      <c r="J16" s="22">
        <f t="shared" si="6"/>
        <v>45669</v>
      </c>
      <c r="K16" s="22">
        <f t="shared" si="7"/>
        <v>45669</v>
      </c>
      <c r="L16" s="22">
        <f t="shared" si="8"/>
        <v>45670</v>
      </c>
      <c r="M16" s="22">
        <f t="shared" si="9"/>
        <v>45672</v>
      </c>
      <c r="N16" s="22">
        <f t="shared" si="10"/>
        <v>45672</v>
      </c>
      <c r="O16" s="38" t="s">
        <v>1846</v>
      </c>
      <c r="P16" s="22">
        <f t="shared" si="11"/>
        <v>45675</v>
      </c>
      <c r="Q16" s="22">
        <f t="shared" si="12"/>
        <v>45676</v>
      </c>
      <c r="R16" s="37">
        <f t="shared" si="13"/>
        <v>45676</v>
      </c>
      <c r="S16" s="37">
        <f t="shared" si="14"/>
        <v>45677</v>
      </c>
    </row>
    <row r="17" spans="1:19" hidden="1" x14ac:dyDescent="0.25">
      <c r="A17" s="35" t="s">
        <v>662</v>
      </c>
      <c r="B17" s="39" t="s">
        <v>873</v>
      </c>
      <c r="C17" s="37">
        <v>45668</v>
      </c>
      <c r="D17" s="22">
        <f t="shared" si="0"/>
        <v>45669</v>
      </c>
      <c r="E17" s="37">
        <f t="shared" si="1"/>
        <v>45669</v>
      </c>
      <c r="F17" s="22">
        <f t="shared" si="2"/>
        <v>45670</v>
      </c>
      <c r="G17" s="22">
        <f t="shared" si="3"/>
        <v>45674</v>
      </c>
      <c r="H17" s="22">
        <f t="shared" si="4"/>
        <v>45675</v>
      </c>
      <c r="I17" s="22">
        <f t="shared" si="5"/>
        <v>45675</v>
      </c>
      <c r="J17" s="22">
        <f t="shared" si="6"/>
        <v>45676</v>
      </c>
      <c r="K17" s="22">
        <f t="shared" si="7"/>
        <v>45676</v>
      </c>
      <c r="L17" s="22">
        <f t="shared" si="8"/>
        <v>45677</v>
      </c>
      <c r="M17" s="22">
        <f t="shared" si="9"/>
        <v>45679</v>
      </c>
      <c r="N17" s="22">
        <f t="shared" si="10"/>
        <v>45679</v>
      </c>
      <c r="O17" s="39" t="s">
        <v>874</v>
      </c>
      <c r="P17" s="22">
        <f t="shared" si="11"/>
        <v>45682</v>
      </c>
      <c r="Q17" s="22">
        <f t="shared" si="12"/>
        <v>45683</v>
      </c>
      <c r="R17" s="37">
        <f t="shared" si="13"/>
        <v>45683</v>
      </c>
      <c r="S17" s="37">
        <f t="shared" si="14"/>
        <v>45684</v>
      </c>
    </row>
    <row r="18" spans="1:19" hidden="1" x14ac:dyDescent="0.25">
      <c r="A18" s="35" t="s">
        <v>2247</v>
      </c>
      <c r="B18" s="36" t="s">
        <v>1848</v>
      </c>
      <c r="C18" s="37">
        <v>45675</v>
      </c>
      <c r="D18" s="22">
        <f t="shared" si="0"/>
        <v>45676</v>
      </c>
      <c r="E18" s="37">
        <f t="shared" si="1"/>
        <v>45676</v>
      </c>
      <c r="F18" s="22">
        <f t="shared" si="2"/>
        <v>45677</v>
      </c>
      <c r="G18" s="22">
        <f t="shared" si="3"/>
        <v>45681</v>
      </c>
      <c r="H18" s="22">
        <f t="shared" si="4"/>
        <v>45682</v>
      </c>
      <c r="I18" s="22">
        <f t="shared" si="5"/>
        <v>45682</v>
      </c>
      <c r="J18" s="22">
        <f t="shared" si="6"/>
        <v>45683</v>
      </c>
      <c r="K18" s="22">
        <f t="shared" si="7"/>
        <v>45683</v>
      </c>
      <c r="L18" s="22">
        <f t="shared" si="8"/>
        <v>45684</v>
      </c>
      <c r="M18" s="22">
        <f t="shared" si="9"/>
        <v>45686</v>
      </c>
      <c r="N18" s="22">
        <f t="shared" si="10"/>
        <v>45686</v>
      </c>
      <c r="O18" s="38" t="s">
        <v>1849</v>
      </c>
      <c r="P18" s="22">
        <f t="shared" si="11"/>
        <v>45689</v>
      </c>
      <c r="Q18" s="22">
        <f t="shared" si="12"/>
        <v>45690</v>
      </c>
      <c r="R18" s="37">
        <f t="shared" si="13"/>
        <v>45690</v>
      </c>
      <c r="S18" s="37">
        <f t="shared" si="14"/>
        <v>45691</v>
      </c>
    </row>
    <row r="19" spans="1:19" hidden="1" x14ac:dyDescent="0.25">
      <c r="A19" s="35" t="s">
        <v>662</v>
      </c>
      <c r="B19" s="36" t="s">
        <v>875</v>
      </c>
      <c r="C19" s="37">
        <v>45682</v>
      </c>
      <c r="D19" s="22">
        <f t="shared" si="0"/>
        <v>45683</v>
      </c>
      <c r="E19" s="37">
        <f t="shared" si="1"/>
        <v>45683</v>
      </c>
      <c r="F19" s="22">
        <f t="shared" si="2"/>
        <v>45684</v>
      </c>
      <c r="G19" s="22">
        <f t="shared" si="3"/>
        <v>45688</v>
      </c>
      <c r="H19" s="22">
        <f t="shared" si="4"/>
        <v>45689</v>
      </c>
      <c r="I19" s="22">
        <f t="shared" si="5"/>
        <v>45689</v>
      </c>
      <c r="J19" s="22">
        <f t="shared" si="6"/>
        <v>45690</v>
      </c>
      <c r="K19" s="22">
        <f t="shared" si="7"/>
        <v>45690</v>
      </c>
      <c r="L19" s="22">
        <f t="shared" si="8"/>
        <v>45691</v>
      </c>
      <c r="M19" s="22">
        <f t="shared" si="9"/>
        <v>45693</v>
      </c>
      <c r="N19" s="22">
        <f t="shared" si="10"/>
        <v>45693</v>
      </c>
      <c r="O19" s="36" t="s">
        <v>876</v>
      </c>
      <c r="P19" s="37">
        <v>45703</v>
      </c>
      <c r="Q19" s="22">
        <f t="shared" si="12"/>
        <v>45704</v>
      </c>
      <c r="R19" s="37">
        <f t="shared" si="13"/>
        <v>45704</v>
      </c>
      <c r="S19" s="37">
        <f t="shared" si="14"/>
        <v>45705</v>
      </c>
    </row>
    <row r="20" spans="1:19" hidden="1" x14ac:dyDescent="0.25">
      <c r="A20" s="35" t="s">
        <v>2247</v>
      </c>
      <c r="B20" s="36" t="s">
        <v>1855</v>
      </c>
      <c r="C20" s="37">
        <v>45689</v>
      </c>
      <c r="D20" s="22">
        <f t="shared" si="0"/>
        <v>45690</v>
      </c>
      <c r="E20" s="37">
        <f t="shared" si="1"/>
        <v>45690</v>
      </c>
      <c r="F20" s="22">
        <f t="shared" si="2"/>
        <v>45691</v>
      </c>
      <c r="G20" s="22">
        <f t="shared" si="3"/>
        <v>45695</v>
      </c>
      <c r="H20" s="22">
        <f t="shared" si="4"/>
        <v>45696</v>
      </c>
      <c r="I20" s="22">
        <f t="shared" si="5"/>
        <v>45696</v>
      </c>
      <c r="J20" s="22">
        <f t="shared" si="6"/>
        <v>45697</v>
      </c>
      <c r="K20" s="22">
        <f t="shared" si="7"/>
        <v>45697</v>
      </c>
      <c r="L20" s="22">
        <f t="shared" si="8"/>
        <v>45698</v>
      </c>
      <c r="M20" s="22">
        <f t="shared" si="9"/>
        <v>45700</v>
      </c>
      <c r="N20" s="22">
        <f t="shared" si="10"/>
        <v>45700</v>
      </c>
      <c r="O20" s="38" t="s">
        <v>1856</v>
      </c>
      <c r="P20" s="37">
        <v>45710</v>
      </c>
      <c r="Q20" s="22">
        <f t="shared" si="12"/>
        <v>45711</v>
      </c>
      <c r="R20" s="37">
        <f t="shared" si="13"/>
        <v>45711</v>
      </c>
      <c r="S20" s="37">
        <f t="shared" si="14"/>
        <v>45712</v>
      </c>
    </row>
    <row r="21" spans="1:19" hidden="1" x14ac:dyDescent="0.25">
      <c r="A21" s="470" t="s">
        <v>407</v>
      </c>
      <c r="B21" s="471"/>
      <c r="C21" s="471"/>
      <c r="D21" s="471"/>
      <c r="E21" s="471"/>
      <c r="F21" s="471"/>
      <c r="G21" s="471"/>
      <c r="H21" s="471"/>
      <c r="I21" s="471"/>
      <c r="J21" s="471"/>
      <c r="K21" s="471"/>
      <c r="L21" s="471"/>
      <c r="M21" s="471"/>
      <c r="N21" s="471"/>
      <c r="O21" s="471"/>
      <c r="P21" s="471"/>
      <c r="Q21" s="471"/>
      <c r="R21" s="471"/>
      <c r="S21" s="472"/>
    </row>
    <row r="22" spans="1:19" hidden="1" x14ac:dyDescent="0.25">
      <c r="A22" s="35" t="s">
        <v>662</v>
      </c>
      <c r="B22" s="36" t="s">
        <v>878</v>
      </c>
      <c r="C22" s="37">
        <v>45703</v>
      </c>
      <c r="D22" s="22">
        <f t="shared" si="0"/>
        <v>45704</v>
      </c>
      <c r="E22" s="37">
        <f t="shared" si="1"/>
        <v>45704</v>
      </c>
      <c r="F22" s="22">
        <f t="shared" si="2"/>
        <v>45705</v>
      </c>
      <c r="G22" s="22">
        <f t="shared" si="3"/>
        <v>45709</v>
      </c>
      <c r="H22" s="22">
        <f t="shared" si="4"/>
        <v>45710</v>
      </c>
      <c r="I22" s="22">
        <f t="shared" si="5"/>
        <v>45710</v>
      </c>
      <c r="J22" s="22">
        <f t="shared" si="6"/>
        <v>45711</v>
      </c>
      <c r="K22" s="22">
        <f t="shared" si="7"/>
        <v>45711</v>
      </c>
      <c r="L22" s="22">
        <f t="shared" si="8"/>
        <v>45712</v>
      </c>
      <c r="M22" s="22">
        <f t="shared" si="9"/>
        <v>45714</v>
      </c>
      <c r="N22" s="22">
        <f t="shared" si="10"/>
        <v>45714</v>
      </c>
      <c r="O22" s="36" t="s">
        <v>879</v>
      </c>
      <c r="P22" s="22">
        <f t="shared" si="11"/>
        <v>45717</v>
      </c>
      <c r="Q22" s="22">
        <f t="shared" si="12"/>
        <v>45718</v>
      </c>
      <c r="R22" s="37">
        <f t="shared" si="13"/>
        <v>45718</v>
      </c>
      <c r="S22" s="37">
        <f t="shared" si="14"/>
        <v>45719</v>
      </c>
    </row>
    <row r="23" spans="1:19" hidden="1" x14ac:dyDescent="0.25">
      <c r="A23" s="35" t="s">
        <v>2247</v>
      </c>
      <c r="B23" s="36" t="s">
        <v>1857</v>
      </c>
      <c r="C23" s="40">
        <v>45710</v>
      </c>
      <c r="D23" s="41">
        <f t="shared" si="0"/>
        <v>45711</v>
      </c>
      <c r="E23" s="40">
        <f t="shared" si="1"/>
        <v>45711</v>
      </c>
      <c r="F23" s="41">
        <f t="shared" si="2"/>
        <v>45712</v>
      </c>
      <c r="G23" s="41">
        <f t="shared" si="3"/>
        <v>45716</v>
      </c>
      <c r="H23" s="41">
        <f t="shared" si="4"/>
        <v>45717</v>
      </c>
      <c r="I23" s="41">
        <f t="shared" si="5"/>
        <v>45717</v>
      </c>
      <c r="J23" s="41">
        <f t="shared" si="6"/>
        <v>45718</v>
      </c>
      <c r="K23" s="41">
        <f t="shared" si="7"/>
        <v>45718</v>
      </c>
      <c r="L23" s="41">
        <f t="shared" si="8"/>
        <v>45719</v>
      </c>
      <c r="M23" s="41">
        <f t="shared" si="9"/>
        <v>45721</v>
      </c>
      <c r="N23" s="41">
        <f t="shared" si="10"/>
        <v>45721</v>
      </c>
      <c r="O23" s="36" t="s">
        <v>1858</v>
      </c>
      <c r="P23" s="41">
        <f t="shared" si="11"/>
        <v>45724</v>
      </c>
      <c r="Q23" s="41">
        <f t="shared" si="12"/>
        <v>45725</v>
      </c>
      <c r="R23" s="40">
        <f t="shared" si="13"/>
        <v>45725</v>
      </c>
      <c r="S23" s="40">
        <f t="shared" si="14"/>
        <v>45726</v>
      </c>
    </row>
    <row r="24" spans="1:19" hidden="1" x14ac:dyDescent="0.25">
      <c r="A24" s="35" t="s">
        <v>662</v>
      </c>
      <c r="B24" s="36" t="s">
        <v>880</v>
      </c>
      <c r="C24" s="37">
        <v>45717</v>
      </c>
      <c r="D24" s="22">
        <f t="shared" si="0"/>
        <v>45718</v>
      </c>
      <c r="E24" s="37">
        <f t="shared" si="1"/>
        <v>45718</v>
      </c>
      <c r="F24" s="22">
        <f t="shared" si="2"/>
        <v>45719</v>
      </c>
      <c r="G24" s="22">
        <f t="shared" si="3"/>
        <v>45723</v>
      </c>
      <c r="H24" s="22">
        <f t="shared" si="4"/>
        <v>45724</v>
      </c>
      <c r="I24" s="22">
        <f t="shared" si="5"/>
        <v>45724</v>
      </c>
      <c r="J24" s="22">
        <f t="shared" si="6"/>
        <v>45725</v>
      </c>
      <c r="K24" s="22">
        <f t="shared" si="7"/>
        <v>45725</v>
      </c>
      <c r="L24" s="22">
        <f t="shared" si="8"/>
        <v>45726</v>
      </c>
      <c r="M24" s="22">
        <f t="shared" si="9"/>
        <v>45728</v>
      </c>
      <c r="N24" s="22">
        <f t="shared" si="10"/>
        <v>45728</v>
      </c>
      <c r="O24" s="36" t="s">
        <v>881</v>
      </c>
      <c r="P24" s="22">
        <f t="shared" si="11"/>
        <v>45731</v>
      </c>
      <c r="Q24" s="22">
        <f t="shared" si="12"/>
        <v>45732</v>
      </c>
      <c r="R24" s="37">
        <f t="shared" si="13"/>
        <v>45732</v>
      </c>
      <c r="S24" s="37">
        <f t="shared" si="14"/>
        <v>45733</v>
      </c>
    </row>
    <row r="25" spans="1:19" hidden="1" x14ac:dyDescent="0.25">
      <c r="A25" s="35" t="s">
        <v>2247</v>
      </c>
      <c r="B25" s="36" t="s">
        <v>1859</v>
      </c>
      <c r="C25" s="37">
        <v>45724</v>
      </c>
      <c r="D25" s="22">
        <f t="shared" si="0"/>
        <v>45725</v>
      </c>
      <c r="E25" s="37">
        <f t="shared" si="1"/>
        <v>45725</v>
      </c>
      <c r="F25" s="22">
        <f t="shared" si="2"/>
        <v>45726</v>
      </c>
      <c r="G25" s="22">
        <f t="shared" si="3"/>
        <v>45730</v>
      </c>
      <c r="H25" s="22">
        <f t="shared" si="4"/>
        <v>45731</v>
      </c>
      <c r="I25" s="22">
        <f t="shared" si="5"/>
        <v>45731</v>
      </c>
      <c r="J25" s="22">
        <f t="shared" si="6"/>
        <v>45732</v>
      </c>
      <c r="K25" s="22">
        <f t="shared" si="7"/>
        <v>45732</v>
      </c>
      <c r="L25" s="22">
        <f t="shared" si="8"/>
        <v>45733</v>
      </c>
      <c r="M25" s="22">
        <f t="shared" si="9"/>
        <v>45735</v>
      </c>
      <c r="N25" s="22">
        <f t="shared" si="10"/>
        <v>45735</v>
      </c>
      <c r="O25" s="36" t="s">
        <v>1860</v>
      </c>
      <c r="P25" s="22">
        <f t="shared" si="11"/>
        <v>45738</v>
      </c>
      <c r="Q25" s="22">
        <f t="shared" si="12"/>
        <v>45739</v>
      </c>
      <c r="R25" s="37">
        <f t="shared" si="13"/>
        <v>45739</v>
      </c>
      <c r="S25" s="37">
        <f t="shared" si="14"/>
        <v>45740</v>
      </c>
    </row>
    <row r="26" spans="1:19" hidden="1" x14ac:dyDescent="0.25">
      <c r="A26" s="35" t="s">
        <v>662</v>
      </c>
      <c r="B26" s="36" t="s">
        <v>882</v>
      </c>
      <c r="C26" s="37">
        <v>45731</v>
      </c>
      <c r="D26" s="22">
        <f t="shared" si="0"/>
        <v>45732</v>
      </c>
      <c r="E26" s="37">
        <f t="shared" si="1"/>
        <v>45732</v>
      </c>
      <c r="F26" s="22">
        <f t="shared" si="2"/>
        <v>45733</v>
      </c>
      <c r="G26" s="22">
        <f t="shared" si="3"/>
        <v>45737</v>
      </c>
      <c r="H26" s="22">
        <f t="shared" si="4"/>
        <v>45738</v>
      </c>
      <c r="I26" s="22">
        <f t="shared" si="5"/>
        <v>45738</v>
      </c>
      <c r="J26" s="22">
        <f t="shared" si="6"/>
        <v>45739</v>
      </c>
      <c r="K26" s="22">
        <f t="shared" si="7"/>
        <v>45739</v>
      </c>
      <c r="L26" s="22">
        <f t="shared" si="8"/>
        <v>45740</v>
      </c>
      <c r="M26" s="22">
        <f t="shared" si="9"/>
        <v>45742</v>
      </c>
      <c r="N26" s="22">
        <f t="shared" si="10"/>
        <v>45742</v>
      </c>
      <c r="O26" s="36" t="s">
        <v>883</v>
      </c>
      <c r="P26" s="22">
        <f t="shared" si="11"/>
        <v>45745</v>
      </c>
      <c r="Q26" s="22">
        <f t="shared" si="12"/>
        <v>45746</v>
      </c>
      <c r="R26" s="37">
        <f t="shared" si="13"/>
        <v>45746</v>
      </c>
      <c r="S26" s="37">
        <f t="shared" si="14"/>
        <v>45747</v>
      </c>
    </row>
    <row r="27" spans="1:19" hidden="1" x14ac:dyDescent="0.25">
      <c r="A27" s="35" t="s">
        <v>2247</v>
      </c>
      <c r="B27" s="36" t="s">
        <v>1861</v>
      </c>
      <c r="C27" s="37">
        <v>45738</v>
      </c>
      <c r="D27" s="22">
        <f t="shared" si="0"/>
        <v>45739</v>
      </c>
      <c r="E27" s="37">
        <f t="shared" si="1"/>
        <v>45739</v>
      </c>
      <c r="F27" s="22">
        <f t="shared" si="2"/>
        <v>45740</v>
      </c>
      <c r="G27" s="22">
        <f t="shared" si="3"/>
        <v>45744</v>
      </c>
      <c r="H27" s="22">
        <f t="shared" si="4"/>
        <v>45745</v>
      </c>
      <c r="I27" s="22">
        <f t="shared" si="5"/>
        <v>45745</v>
      </c>
      <c r="J27" s="22">
        <f t="shared" si="6"/>
        <v>45746</v>
      </c>
      <c r="K27" s="22">
        <f t="shared" si="7"/>
        <v>45746</v>
      </c>
      <c r="L27" s="22">
        <f t="shared" si="8"/>
        <v>45747</v>
      </c>
      <c r="M27" s="22">
        <f t="shared" si="9"/>
        <v>45749</v>
      </c>
      <c r="N27" s="22">
        <f t="shared" si="10"/>
        <v>45749</v>
      </c>
      <c r="O27" s="36" t="s">
        <v>1862</v>
      </c>
      <c r="P27" s="22">
        <f t="shared" si="11"/>
        <v>45752</v>
      </c>
      <c r="Q27" s="22">
        <f t="shared" si="12"/>
        <v>45753</v>
      </c>
      <c r="R27" s="37">
        <f t="shared" si="13"/>
        <v>45753</v>
      </c>
      <c r="S27" s="37">
        <f t="shared" si="14"/>
        <v>45754</v>
      </c>
    </row>
    <row r="28" spans="1:19" hidden="1" x14ac:dyDescent="0.25">
      <c r="A28" s="35" t="s">
        <v>662</v>
      </c>
      <c r="B28" s="36" t="s">
        <v>896</v>
      </c>
      <c r="C28" s="37">
        <v>45745</v>
      </c>
      <c r="D28" s="22">
        <f t="shared" si="0"/>
        <v>45746</v>
      </c>
      <c r="E28" s="37">
        <f t="shared" si="1"/>
        <v>45746</v>
      </c>
      <c r="F28" s="22">
        <f t="shared" si="2"/>
        <v>45747</v>
      </c>
      <c r="G28" s="22">
        <f t="shared" si="3"/>
        <v>45751</v>
      </c>
      <c r="H28" s="22">
        <f t="shared" si="4"/>
        <v>45752</v>
      </c>
      <c r="I28" s="22">
        <f t="shared" si="5"/>
        <v>45752</v>
      </c>
      <c r="J28" s="22">
        <f t="shared" si="6"/>
        <v>45753</v>
      </c>
      <c r="K28" s="22">
        <f t="shared" si="7"/>
        <v>45753</v>
      </c>
      <c r="L28" s="22">
        <f t="shared" si="8"/>
        <v>45754</v>
      </c>
      <c r="M28" s="22">
        <f t="shared" si="9"/>
        <v>45756</v>
      </c>
      <c r="N28" s="22">
        <f t="shared" si="10"/>
        <v>45756</v>
      </c>
      <c r="O28" s="36" t="s">
        <v>1838</v>
      </c>
      <c r="P28" s="22">
        <f t="shared" si="11"/>
        <v>45759</v>
      </c>
      <c r="Q28" s="22">
        <f t="shared" si="12"/>
        <v>45760</v>
      </c>
      <c r="R28" s="37">
        <f t="shared" si="13"/>
        <v>45760</v>
      </c>
      <c r="S28" s="37">
        <f t="shared" si="14"/>
        <v>45761</v>
      </c>
    </row>
    <row r="29" spans="1:19" hidden="1" x14ac:dyDescent="0.25">
      <c r="A29" s="35" t="s">
        <v>2247</v>
      </c>
      <c r="B29" s="42" t="s">
        <v>1863</v>
      </c>
      <c r="C29" s="43">
        <v>45752</v>
      </c>
      <c r="D29" s="44">
        <f t="shared" si="0"/>
        <v>45753</v>
      </c>
      <c r="E29" s="43">
        <f t="shared" si="1"/>
        <v>45753</v>
      </c>
      <c r="F29" s="44">
        <f t="shared" si="2"/>
        <v>45754</v>
      </c>
      <c r="G29" s="44">
        <f t="shared" si="3"/>
        <v>45758</v>
      </c>
      <c r="H29" s="44">
        <f t="shared" si="4"/>
        <v>45759</v>
      </c>
      <c r="I29" s="44">
        <f t="shared" si="5"/>
        <v>45759</v>
      </c>
      <c r="J29" s="44">
        <f t="shared" si="6"/>
        <v>45760</v>
      </c>
      <c r="K29" s="44">
        <f t="shared" si="7"/>
        <v>45760</v>
      </c>
      <c r="L29" s="44">
        <f t="shared" si="8"/>
        <v>45761</v>
      </c>
      <c r="M29" s="44">
        <f t="shared" si="9"/>
        <v>45763</v>
      </c>
      <c r="N29" s="44">
        <f t="shared" si="10"/>
        <v>45763</v>
      </c>
      <c r="O29" s="42" t="s">
        <v>1864</v>
      </c>
      <c r="P29" s="44">
        <f t="shared" si="11"/>
        <v>45766</v>
      </c>
      <c r="Q29" s="44">
        <f t="shared" si="12"/>
        <v>45767</v>
      </c>
      <c r="R29" s="43">
        <f t="shared" si="13"/>
        <v>45767</v>
      </c>
      <c r="S29" s="43">
        <f t="shared" si="14"/>
        <v>45768</v>
      </c>
    </row>
    <row r="30" spans="1:19" hidden="1" x14ac:dyDescent="0.25">
      <c r="A30" s="35" t="s">
        <v>662</v>
      </c>
      <c r="B30" s="42" t="s">
        <v>900</v>
      </c>
      <c r="C30" s="43">
        <v>45759</v>
      </c>
      <c r="D30" s="44">
        <f t="shared" si="0"/>
        <v>45760</v>
      </c>
      <c r="E30" s="43">
        <f t="shared" si="1"/>
        <v>45760</v>
      </c>
      <c r="F30" s="44">
        <f t="shared" si="2"/>
        <v>45761</v>
      </c>
      <c r="G30" s="44">
        <f t="shared" si="3"/>
        <v>45765</v>
      </c>
      <c r="H30" s="44">
        <f t="shared" si="4"/>
        <v>45766</v>
      </c>
      <c r="I30" s="44">
        <f t="shared" si="5"/>
        <v>45766</v>
      </c>
      <c r="J30" s="44">
        <f t="shared" si="6"/>
        <v>45767</v>
      </c>
      <c r="K30" s="44">
        <f t="shared" si="7"/>
        <v>45767</v>
      </c>
      <c r="L30" s="44">
        <f t="shared" si="8"/>
        <v>45768</v>
      </c>
      <c r="M30" s="44">
        <f t="shared" si="9"/>
        <v>45770</v>
      </c>
      <c r="N30" s="44">
        <f t="shared" si="10"/>
        <v>45770</v>
      </c>
      <c r="O30" s="42" t="s">
        <v>1582</v>
      </c>
      <c r="P30" s="44">
        <f t="shared" si="11"/>
        <v>45773</v>
      </c>
      <c r="Q30" s="44">
        <f t="shared" si="12"/>
        <v>45774</v>
      </c>
      <c r="R30" s="43">
        <f t="shared" si="13"/>
        <v>45774</v>
      </c>
      <c r="S30" s="43">
        <f t="shared" si="14"/>
        <v>45775</v>
      </c>
    </row>
    <row r="31" spans="1:19" hidden="1" x14ac:dyDescent="0.25">
      <c r="A31" s="35" t="s">
        <v>2247</v>
      </c>
      <c r="B31" s="42" t="s">
        <v>1865</v>
      </c>
      <c r="C31" s="43">
        <v>45766</v>
      </c>
      <c r="D31" s="44">
        <f t="shared" si="0"/>
        <v>45767</v>
      </c>
      <c r="E31" s="43">
        <f t="shared" si="1"/>
        <v>45767</v>
      </c>
      <c r="F31" s="44">
        <f t="shared" si="2"/>
        <v>45768</v>
      </c>
      <c r="G31" s="44">
        <f t="shared" si="3"/>
        <v>45772</v>
      </c>
      <c r="H31" s="44">
        <f t="shared" si="4"/>
        <v>45773</v>
      </c>
      <c r="I31" s="44">
        <f t="shared" si="5"/>
        <v>45773</v>
      </c>
      <c r="J31" s="44">
        <f t="shared" si="6"/>
        <v>45774</v>
      </c>
      <c r="K31" s="44">
        <f t="shared" si="7"/>
        <v>45774</v>
      </c>
      <c r="L31" s="44">
        <f t="shared" si="8"/>
        <v>45775</v>
      </c>
      <c r="M31" s="44">
        <f t="shared" si="9"/>
        <v>45777</v>
      </c>
      <c r="N31" s="44">
        <f t="shared" si="10"/>
        <v>45777</v>
      </c>
      <c r="O31" s="42" t="s">
        <v>1866</v>
      </c>
      <c r="P31" s="44">
        <f t="shared" si="11"/>
        <v>45780</v>
      </c>
      <c r="Q31" s="44">
        <f t="shared" si="12"/>
        <v>45781</v>
      </c>
      <c r="R31" s="43">
        <f t="shared" si="13"/>
        <v>45781</v>
      </c>
      <c r="S31" s="43">
        <f t="shared" si="14"/>
        <v>45782</v>
      </c>
    </row>
    <row r="32" spans="1:19" hidden="1" x14ac:dyDescent="0.25">
      <c r="A32" s="35" t="s">
        <v>662</v>
      </c>
      <c r="B32" s="42" t="s">
        <v>903</v>
      </c>
      <c r="C32" s="43">
        <v>45773</v>
      </c>
      <c r="D32" s="44">
        <f t="shared" si="0"/>
        <v>45774</v>
      </c>
      <c r="E32" s="43">
        <f t="shared" si="1"/>
        <v>45774</v>
      </c>
      <c r="F32" s="44">
        <f t="shared" si="2"/>
        <v>45775</v>
      </c>
      <c r="G32" s="44">
        <f t="shared" si="3"/>
        <v>45779</v>
      </c>
      <c r="H32" s="44">
        <f t="shared" si="4"/>
        <v>45780</v>
      </c>
      <c r="I32" s="44">
        <f t="shared" si="5"/>
        <v>45780</v>
      </c>
      <c r="J32" s="44">
        <f t="shared" si="6"/>
        <v>45781</v>
      </c>
      <c r="K32" s="44">
        <f t="shared" si="7"/>
        <v>45781</v>
      </c>
      <c r="L32" s="44">
        <f t="shared" si="8"/>
        <v>45782</v>
      </c>
      <c r="M32" s="44">
        <f t="shared" si="9"/>
        <v>45784</v>
      </c>
      <c r="N32" s="44">
        <f t="shared" si="10"/>
        <v>45784</v>
      </c>
      <c r="O32" s="42" t="s">
        <v>912</v>
      </c>
      <c r="P32" s="44">
        <f t="shared" si="11"/>
        <v>45787</v>
      </c>
      <c r="Q32" s="44">
        <f t="shared" si="12"/>
        <v>45788</v>
      </c>
      <c r="R32" s="43">
        <f t="shared" si="13"/>
        <v>45788</v>
      </c>
      <c r="S32" s="43">
        <f t="shared" si="14"/>
        <v>45789</v>
      </c>
    </row>
    <row r="33" spans="1:23" hidden="1" x14ac:dyDescent="0.25">
      <c r="A33" s="35" t="s">
        <v>2247</v>
      </c>
      <c r="B33" s="42" t="s">
        <v>1867</v>
      </c>
      <c r="C33" s="43">
        <v>45780</v>
      </c>
      <c r="D33" s="44">
        <v>45781</v>
      </c>
      <c r="E33" s="43">
        <v>45781</v>
      </c>
      <c r="F33" s="44">
        <v>45782</v>
      </c>
      <c r="G33" s="44">
        <v>45786</v>
      </c>
      <c r="H33" s="44">
        <v>45787</v>
      </c>
      <c r="I33" s="44">
        <v>45787</v>
      </c>
      <c r="J33" s="44">
        <v>45788</v>
      </c>
      <c r="K33" s="44">
        <v>45788</v>
      </c>
      <c r="L33" s="44">
        <v>45789</v>
      </c>
      <c r="M33" s="44">
        <v>45791</v>
      </c>
      <c r="N33" s="44">
        <v>45791</v>
      </c>
      <c r="O33" s="42" t="s">
        <v>1869</v>
      </c>
      <c r="P33" s="44">
        <v>45794</v>
      </c>
      <c r="Q33" s="44">
        <v>45795</v>
      </c>
      <c r="R33" s="43">
        <v>45795</v>
      </c>
      <c r="S33" s="43">
        <v>45796</v>
      </c>
    </row>
    <row r="34" spans="1:23" hidden="1" x14ac:dyDescent="0.25">
      <c r="A34" s="35" t="s">
        <v>662</v>
      </c>
      <c r="B34" s="42" t="s">
        <v>910</v>
      </c>
      <c r="C34" s="43">
        <v>45787</v>
      </c>
      <c r="D34" s="44">
        <v>45788</v>
      </c>
      <c r="E34" s="43">
        <v>45788</v>
      </c>
      <c r="F34" s="44">
        <v>45789</v>
      </c>
      <c r="G34" s="44">
        <v>45793</v>
      </c>
      <c r="H34" s="44">
        <v>45794</v>
      </c>
      <c r="I34" s="44">
        <v>45794</v>
      </c>
      <c r="J34" s="44">
        <v>45795</v>
      </c>
      <c r="K34" s="44">
        <v>45795</v>
      </c>
      <c r="L34" s="44">
        <v>45796</v>
      </c>
      <c r="M34" s="44">
        <v>45798</v>
      </c>
      <c r="N34" s="44">
        <v>45798</v>
      </c>
      <c r="O34" s="42" t="s">
        <v>1583</v>
      </c>
      <c r="P34" s="44">
        <v>45801</v>
      </c>
      <c r="Q34" s="44">
        <v>45802</v>
      </c>
      <c r="R34" s="43">
        <v>45802</v>
      </c>
      <c r="S34" s="43">
        <v>45803</v>
      </c>
    </row>
    <row r="35" spans="1:23" hidden="1" x14ac:dyDescent="0.25">
      <c r="A35" s="35" t="s">
        <v>2247</v>
      </c>
      <c r="B35" s="42" t="s">
        <v>1871</v>
      </c>
      <c r="C35" s="43">
        <v>45794</v>
      </c>
      <c r="D35" s="44">
        <v>45795</v>
      </c>
      <c r="E35" s="43">
        <v>45795</v>
      </c>
      <c r="F35" s="44">
        <v>45796</v>
      </c>
      <c r="G35" s="44">
        <v>45800</v>
      </c>
      <c r="H35" s="44">
        <v>45801</v>
      </c>
      <c r="I35" s="44">
        <v>45801</v>
      </c>
      <c r="J35" s="44">
        <v>45802</v>
      </c>
      <c r="K35" s="44">
        <v>45802</v>
      </c>
      <c r="L35" s="44">
        <v>45803</v>
      </c>
      <c r="M35" s="44">
        <v>45805</v>
      </c>
      <c r="N35" s="44">
        <v>45805</v>
      </c>
      <c r="O35" s="42" t="s">
        <v>1872</v>
      </c>
      <c r="P35" s="44">
        <v>45808</v>
      </c>
      <c r="Q35" s="44">
        <v>45809</v>
      </c>
      <c r="R35" s="43">
        <v>45809</v>
      </c>
      <c r="S35" s="43">
        <v>45810</v>
      </c>
    </row>
    <row r="36" spans="1:23" hidden="1" x14ac:dyDescent="0.25">
      <c r="A36" s="35" t="s">
        <v>662</v>
      </c>
      <c r="B36" s="42" t="s">
        <v>913</v>
      </c>
      <c r="C36" s="43">
        <v>45801</v>
      </c>
      <c r="D36" s="44">
        <f>C36+1</f>
        <v>45802</v>
      </c>
      <c r="E36" s="43">
        <f>D36</f>
        <v>45802</v>
      </c>
      <c r="F36" s="44">
        <f>E36+1</f>
        <v>45803</v>
      </c>
      <c r="G36" s="44">
        <f>F36+4</f>
        <v>45807</v>
      </c>
      <c r="H36" s="44">
        <f>G36+1</f>
        <v>45808</v>
      </c>
      <c r="I36" s="44">
        <f>H36</f>
        <v>45808</v>
      </c>
      <c r="J36" s="44">
        <f>I36+1</f>
        <v>45809</v>
      </c>
      <c r="K36" s="44">
        <f>J36</f>
        <v>45809</v>
      </c>
      <c r="L36" s="44">
        <f>K36+1</f>
        <v>45810</v>
      </c>
      <c r="M36" s="44">
        <f>L36+2</f>
        <v>45812</v>
      </c>
      <c r="N36" s="44">
        <f>M36</f>
        <v>45812</v>
      </c>
      <c r="O36" s="42" t="s">
        <v>914</v>
      </c>
      <c r="P36" s="44">
        <f>N36+3</f>
        <v>45815</v>
      </c>
      <c r="Q36" s="44">
        <f>P36+1</f>
        <v>45816</v>
      </c>
      <c r="R36" s="43">
        <f>Q36</f>
        <v>45816</v>
      </c>
      <c r="S36" s="43">
        <f>R36+1</f>
        <v>45817</v>
      </c>
    </row>
    <row r="37" spans="1:23" hidden="1" x14ac:dyDescent="0.25">
      <c r="A37" s="35" t="s">
        <v>2247</v>
      </c>
      <c r="B37" s="42" t="s">
        <v>1874</v>
      </c>
      <c r="C37" s="43">
        <v>45808</v>
      </c>
      <c r="D37" s="44">
        <f t="shared" ref="D37:D54" si="15">C37+1</f>
        <v>45809</v>
      </c>
      <c r="E37" s="43">
        <f t="shared" ref="E37:E54" si="16">D37</f>
        <v>45809</v>
      </c>
      <c r="F37" s="44">
        <f t="shared" ref="F37:F54" si="17">E37+1</f>
        <v>45810</v>
      </c>
      <c r="G37" s="44">
        <f t="shared" ref="G37:G54" si="18">F37+4</f>
        <v>45814</v>
      </c>
      <c r="H37" s="44">
        <f t="shared" ref="H37:H54" si="19">G37+1</f>
        <v>45815</v>
      </c>
      <c r="I37" s="44">
        <f t="shared" ref="I37:I54" si="20">H37</f>
        <v>45815</v>
      </c>
      <c r="J37" s="44">
        <f t="shared" ref="J37:J54" si="21">I37+1</f>
        <v>45816</v>
      </c>
      <c r="K37" s="44">
        <f t="shared" ref="K37:K54" si="22">J37</f>
        <v>45816</v>
      </c>
      <c r="L37" s="44">
        <f t="shared" ref="L37:L54" si="23">K37+1</f>
        <v>45817</v>
      </c>
      <c r="M37" s="44">
        <f t="shared" ref="M37:M54" si="24">L37+2</f>
        <v>45819</v>
      </c>
      <c r="N37" s="44">
        <f t="shared" ref="N37:N54" si="25">M37</f>
        <v>45819</v>
      </c>
      <c r="O37" s="42" t="s">
        <v>1877</v>
      </c>
      <c r="P37" s="44">
        <f t="shared" ref="P37:P53" si="26">N37+3</f>
        <v>45822</v>
      </c>
      <c r="Q37" s="44">
        <f t="shared" ref="Q37:Q54" si="27">P37+1</f>
        <v>45823</v>
      </c>
      <c r="R37" s="43">
        <f t="shared" ref="R37:R54" si="28">Q37</f>
        <v>45823</v>
      </c>
      <c r="S37" s="43">
        <f t="shared" ref="S37:S54" si="29">R37+1</f>
        <v>45824</v>
      </c>
    </row>
    <row r="38" spans="1:23" hidden="1" x14ac:dyDescent="0.25">
      <c r="A38" s="35" t="s">
        <v>662</v>
      </c>
      <c r="B38" s="42" t="s">
        <v>915</v>
      </c>
      <c r="C38" s="43">
        <f>C37+7</f>
        <v>45815</v>
      </c>
      <c r="D38" s="44">
        <f t="shared" si="15"/>
        <v>45816</v>
      </c>
      <c r="E38" s="43">
        <f t="shared" si="16"/>
        <v>45816</v>
      </c>
      <c r="F38" s="44">
        <f t="shared" si="17"/>
        <v>45817</v>
      </c>
      <c r="G38" s="44">
        <f t="shared" si="18"/>
        <v>45821</v>
      </c>
      <c r="H38" s="44">
        <f t="shared" si="19"/>
        <v>45822</v>
      </c>
      <c r="I38" s="44">
        <f t="shared" si="20"/>
        <v>45822</v>
      </c>
      <c r="J38" s="44">
        <f t="shared" si="21"/>
        <v>45823</v>
      </c>
      <c r="K38" s="44">
        <f t="shared" si="22"/>
        <v>45823</v>
      </c>
      <c r="L38" s="44">
        <f t="shared" si="23"/>
        <v>45824</v>
      </c>
      <c r="M38" s="44">
        <f t="shared" si="24"/>
        <v>45826</v>
      </c>
      <c r="N38" s="44">
        <f t="shared" si="25"/>
        <v>45826</v>
      </c>
      <c r="O38" s="42" t="s">
        <v>916</v>
      </c>
      <c r="P38" s="44">
        <f t="shared" si="26"/>
        <v>45829</v>
      </c>
      <c r="Q38" s="44">
        <f t="shared" si="27"/>
        <v>45830</v>
      </c>
      <c r="R38" s="43">
        <f t="shared" si="28"/>
        <v>45830</v>
      </c>
      <c r="S38" s="43">
        <f t="shared" si="29"/>
        <v>45831</v>
      </c>
    </row>
    <row r="39" spans="1:23" hidden="1" x14ac:dyDescent="0.25">
      <c r="A39" s="35" t="s">
        <v>2247</v>
      </c>
      <c r="B39" s="42" t="s">
        <v>1879</v>
      </c>
      <c r="C39" s="43">
        <f>C38+7</f>
        <v>45822</v>
      </c>
      <c r="D39" s="44">
        <f t="shared" si="15"/>
        <v>45823</v>
      </c>
      <c r="E39" s="43">
        <f t="shared" si="16"/>
        <v>45823</v>
      </c>
      <c r="F39" s="44">
        <f t="shared" si="17"/>
        <v>45824</v>
      </c>
      <c r="G39" s="44">
        <f t="shared" si="18"/>
        <v>45828</v>
      </c>
      <c r="H39" s="44">
        <f t="shared" si="19"/>
        <v>45829</v>
      </c>
      <c r="I39" s="44">
        <f t="shared" si="20"/>
        <v>45829</v>
      </c>
      <c r="J39" s="44">
        <f t="shared" si="21"/>
        <v>45830</v>
      </c>
      <c r="K39" s="44">
        <f t="shared" si="22"/>
        <v>45830</v>
      </c>
      <c r="L39" s="44">
        <f t="shared" si="23"/>
        <v>45831</v>
      </c>
      <c r="M39" s="44">
        <f t="shared" si="24"/>
        <v>45833</v>
      </c>
      <c r="N39" s="44">
        <f t="shared" si="25"/>
        <v>45833</v>
      </c>
      <c r="O39" s="42" t="s">
        <v>1880</v>
      </c>
      <c r="P39" s="44">
        <f t="shared" si="26"/>
        <v>45836</v>
      </c>
      <c r="Q39" s="44">
        <f t="shared" si="27"/>
        <v>45837</v>
      </c>
      <c r="R39" s="43">
        <f t="shared" si="28"/>
        <v>45837</v>
      </c>
      <c r="S39" s="43">
        <f t="shared" si="29"/>
        <v>45838</v>
      </c>
    </row>
    <row r="40" spans="1:23" hidden="1" x14ac:dyDescent="0.25">
      <c r="A40" s="35" t="s">
        <v>662</v>
      </c>
      <c r="B40" s="42" t="s">
        <v>923</v>
      </c>
      <c r="C40" s="43">
        <f>C39+7</f>
        <v>45829</v>
      </c>
      <c r="D40" s="44">
        <f t="shared" si="15"/>
        <v>45830</v>
      </c>
      <c r="E40" s="43">
        <f t="shared" si="16"/>
        <v>45830</v>
      </c>
      <c r="F40" s="44">
        <f t="shared" si="17"/>
        <v>45831</v>
      </c>
      <c r="G40" s="44">
        <f t="shared" si="18"/>
        <v>45835</v>
      </c>
      <c r="H40" s="44">
        <f t="shared" si="19"/>
        <v>45836</v>
      </c>
      <c r="I40" s="44">
        <f t="shared" si="20"/>
        <v>45836</v>
      </c>
      <c r="J40" s="44">
        <f t="shared" si="21"/>
        <v>45837</v>
      </c>
      <c r="K40" s="44">
        <f t="shared" si="22"/>
        <v>45837</v>
      </c>
      <c r="L40" s="44">
        <f t="shared" si="23"/>
        <v>45838</v>
      </c>
      <c r="M40" s="44">
        <f t="shared" ref="M40" si="30">L40+2</f>
        <v>45840</v>
      </c>
      <c r="N40" s="44">
        <f t="shared" ref="N40" si="31">M40</f>
        <v>45840</v>
      </c>
      <c r="O40" s="42" t="s">
        <v>918</v>
      </c>
      <c r="P40" s="44">
        <v>45843</v>
      </c>
      <c r="Q40" s="44">
        <f t="shared" si="27"/>
        <v>45844</v>
      </c>
      <c r="R40" s="43">
        <f t="shared" si="28"/>
        <v>45844</v>
      </c>
      <c r="S40" s="43">
        <f t="shared" si="29"/>
        <v>45845</v>
      </c>
    </row>
    <row r="41" spans="1:23" hidden="1" x14ac:dyDescent="0.25">
      <c r="A41" s="35" t="s">
        <v>2247</v>
      </c>
      <c r="B41" s="42" t="s">
        <v>1881</v>
      </c>
      <c r="C41" s="43">
        <f>C40+7</f>
        <v>45836</v>
      </c>
      <c r="D41" s="44">
        <f t="shared" si="15"/>
        <v>45837</v>
      </c>
      <c r="E41" s="43">
        <f t="shared" si="16"/>
        <v>45837</v>
      </c>
      <c r="F41" s="44">
        <f t="shared" si="17"/>
        <v>45838</v>
      </c>
      <c r="G41" s="44">
        <f t="shared" si="18"/>
        <v>45842</v>
      </c>
      <c r="H41" s="44">
        <f t="shared" si="19"/>
        <v>45843</v>
      </c>
      <c r="I41" s="44">
        <f t="shared" si="20"/>
        <v>45843</v>
      </c>
      <c r="J41" s="44">
        <f t="shared" si="21"/>
        <v>45844</v>
      </c>
      <c r="K41" s="44">
        <f t="shared" si="22"/>
        <v>45844</v>
      </c>
      <c r="L41" s="44">
        <f t="shared" si="23"/>
        <v>45845</v>
      </c>
      <c r="M41" s="44">
        <f t="shared" si="24"/>
        <v>45847</v>
      </c>
      <c r="N41" s="44">
        <f t="shared" si="25"/>
        <v>45847</v>
      </c>
      <c r="O41" s="42" t="s">
        <v>1882</v>
      </c>
      <c r="P41" s="44">
        <f t="shared" si="26"/>
        <v>45850</v>
      </c>
      <c r="Q41" s="44">
        <f t="shared" si="27"/>
        <v>45851</v>
      </c>
      <c r="R41" s="43">
        <f t="shared" si="28"/>
        <v>45851</v>
      </c>
      <c r="S41" s="43">
        <f t="shared" si="29"/>
        <v>45852</v>
      </c>
    </row>
    <row r="42" spans="1:23" hidden="1" x14ac:dyDescent="0.25">
      <c r="A42" s="35" t="s">
        <v>662</v>
      </c>
      <c r="B42" s="42" t="s">
        <v>919</v>
      </c>
      <c r="C42" s="43">
        <v>45843</v>
      </c>
      <c r="D42" s="44">
        <f t="shared" si="15"/>
        <v>45844</v>
      </c>
      <c r="E42" s="43">
        <f t="shared" si="16"/>
        <v>45844</v>
      </c>
      <c r="F42" s="44">
        <f t="shared" si="17"/>
        <v>45845</v>
      </c>
      <c r="G42" s="44">
        <f t="shared" si="18"/>
        <v>45849</v>
      </c>
      <c r="H42" s="44">
        <f t="shared" si="19"/>
        <v>45850</v>
      </c>
      <c r="I42" s="44">
        <f t="shared" si="20"/>
        <v>45850</v>
      </c>
      <c r="J42" s="44">
        <f t="shared" si="21"/>
        <v>45851</v>
      </c>
      <c r="K42" s="44">
        <f t="shared" si="22"/>
        <v>45851</v>
      </c>
      <c r="L42" s="44">
        <f t="shared" si="23"/>
        <v>45852</v>
      </c>
      <c r="M42" s="24" t="s">
        <v>40</v>
      </c>
      <c r="N42" s="24" t="s">
        <v>40</v>
      </c>
      <c r="O42" s="42" t="s">
        <v>920</v>
      </c>
      <c r="P42" s="519" t="s">
        <v>2249</v>
      </c>
      <c r="Q42" s="520"/>
      <c r="R42" s="519" t="s">
        <v>2250</v>
      </c>
      <c r="S42" s="520"/>
    </row>
    <row r="43" spans="1:23" hidden="1" x14ac:dyDescent="0.25">
      <c r="A43" s="35" t="s">
        <v>2247</v>
      </c>
      <c r="B43" s="42" t="s">
        <v>1883</v>
      </c>
      <c r="C43" s="43">
        <v>45850</v>
      </c>
      <c r="D43" s="44">
        <f t="shared" si="15"/>
        <v>45851</v>
      </c>
      <c r="E43" s="43">
        <f t="shared" si="16"/>
        <v>45851</v>
      </c>
      <c r="F43" s="44">
        <f t="shared" si="17"/>
        <v>45852</v>
      </c>
      <c r="G43" s="44">
        <f t="shared" si="18"/>
        <v>45856</v>
      </c>
      <c r="H43" s="44">
        <f t="shared" si="19"/>
        <v>45857</v>
      </c>
      <c r="I43" s="44">
        <f t="shared" si="20"/>
        <v>45857</v>
      </c>
      <c r="J43" s="44">
        <f t="shared" si="21"/>
        <v>45858</v>
      </c>
      <c r="K43" s="44">
        <f t="shared" si="22"/>
        <v>45858</v>
      </c>
      <c r="L43" s="44">
        <f t="shared" si="23"/>
        <v>45859</v>
      </c>
      <c r="M43" s="44">
        <f t="shared" si="24"/>
        <v>45861</v>
      </c>
      <c r="N43" s="44">
        <f t="shared" si="25"/>
        <v>45861</v>
      </c>
      <c r="O43" s="42" t="s">
        <v>1884</v>
      </c>
      <c r="P43" s="44">
        <f t="shared" si="26"/>
        <v>45864</v>
      </c>
      <c r="Q43" s="44">
        <f t="shared" si="27"/>
        <v>45865</v>
      </c>
      <c r="R43" s="43">
        <f t="shared" si="28"/>
        <v>45865</v>
      </c>
      <c r="S43" s="43">
        <f t="shared" si="29"/>
        <v>45866</v>
      </c>
    </row>
    <row r="44" spans="1:23" hidden="1" x14ac:dyDescent="0.25">
      <c r="A44" s="35" t="s">
        <v>662</v>
      </c>
      <c r="B44" s="42" t="s">
        <v>921</v>
      </c>
      <c r="C44" s="519" t="s">
        <v>2249</v>
      </c>
      <c r="D44" s="520"/>
      <c r="E44" s="519" t="s">
        <v>2250</v>
      </c>
      <c r="F44" s="520"/>
      <c r="G44" s="44">
        <v>45863</v>
      </c>
      <c r="H44" s="44">
        <f t="shared" si="19"/>
        <v>45864</v>
      </c>
      <c r="I44" s="24" t="s">
        <v>40</v>
      </c>
      <c r="J44" s="24" t="s">
        <v>40</v>
      </c>
      <c r="K44" s="44">
        <v>45865</v>
      </c>
      <c r="L44" s="44">
        <f t="shared" si="23"/>
        <v>45866</v>
      </c>
      <c r="M44" s="24" t="s">
        <v>40</v>
      </c>
      <c r="N44" s="24" t="s">
        <v>40</v>
      </c>
      <c r="O44" s="42" t="s">
        <v>922</v>
      </c>
      <c r="P44" s="44">
        <v>45871</v>
      </c>
      <c r="Q44" s="44">
        <f t="shared" si="27"/>
        <v>45872</v>
      </c>
      <c r="R44" s="43">
        <f t="shared" si="28"/>
        <v>45872</v>
      </c>
      <c r="S44" s="43">
        <f t="shared" si="29"/>
        <v>45873</v>
      </c>
    </row>
    <row r="45" spans="1:23" hidden="1" x14ac:dyDescent="0.25">
      <c r="A45" s="35" t="s">
        <v>2247</v>
      </c>
      <c r="B45" s="42" t="s">
        <v>1885</v>
      </c>
      <c r="C45" s="43">
        <v>45864</v>
      </c>
      <c r="D45" s="44">
        <f t="shared" si="15"/>
        <v>45865</v>
      </c>
      <c r="E45" s="43">
        <f t="shared" si="16"/>
        <v>45865</v>
      </c>
      <c r="F45" s="44">
        <f t="shared" si="17"/>
        <v>45866</v>
      </c>
      <c r="G45" s="44">
        <f t="shared" si="18"/>
        <v>45870</v>
      </c>
      <c r="H45" s="44">
        <f t="shared" si="19"/>
        <v>45871</v>
      </c>
      <c r="I45" s="24" t="s">
        <v>40</v>
      </c>
      <c r="J45" s="24" t="s">
        <v>40</v>
      </c>
      <c r="K45" s="24" t="s">
        <v>40</v>
      </c>
      <c r="L45" s="24" t="s">
        <v>40</v>
      </c>
      <c r="M45" s="44">
        <v>45875</v>
      </c>
      <c r="N45" s="44">
        <f t="shared" si="25"/>
        <v>45875</v>
      </c>
      <c r="O45" s="42" t="s">
        <v>1886</v>
      </c>
      <c r="P45" s="44">
        <f t="shared" si="26"/>
        <v>45878</v>
      </c>
      <c r="Q45" s="44">
        <f t="shared" si="27"/>
        <v>45879</v>
      </c>
      <c r="R45" s="43">
        <f t="shared" si="28"/>
        <v>45879</v>
      </c>
      <c r="S45" s="43">
        <f t="shared" si="29"/>
        <v>45880</v>
      </c>
    </row>
    <row r="46" spans="1:23" hidden="1" x14ac:dyDescent="0.25">
      <c r="A46" s="46" t="s">
        <v>662</v>
      </c>
      <c r="B46" s="42" t="s">
        <v>926</v>
      </c>
      <c r="C46" s="43">
        <v>45871</v>
      </c>
      <c r="D46" s="44">
        <f t="shared" si="15"/>
        <v>45872</v>
      </c>
      <c r="E46" s="43">
        <f t="shared" si="16"/>
        <v>45872</v>
      </c>
      <c r="F46" s="44">
        <f t="shared" si="17"/>
        <v>45873</v>
      </c>
      <c r="G46" s="44">
        <f t="shared" si="18"/>
        <v>45877</v>
      </c>
      <c r="H46" s="44">
        <f t="shared" si="19"/>
        <v>45878</v>
      </c>
      <c r="I46" s="44">
        <v>45878</v>
      </c>
      <c r="J46" s="44">
        <f t="shared" si="21"/>
        <v>45879</v>
      </c>
      <c r="K46" s="44">
        <f t="shared" si="22"/>
        <v>45879</v>
      </c>
      <c r="L46" s="44">
        <f t="shared" si="23"/>
        <v>45880</v>
      </c>
      <c r="M46" s="44">
        <v>45882</v>
      </c>
      <c r="N46" s="44">
        <f t="shared" si="25"/>
        <v>45882</v>
      </c>
      <c r="O46" s="47" t="s">
        <v>927</v>
      </c>
      <c r="P46" s="43">
        <v>45888</v>
      </c>
      <c r="Q46" s="44">
        <f t="shared" si="27"/>
        <v>45889</v>
      </c>
      <c r="R46" s="43">
        <f t="shared" si="28"/>
        <v>45889</v>
      </c>
      <c r="S46" s="43">
        <f t="shared" si="29"/>
        <v>45890</v>
      </c>
      <c r="T46" s="48" t="s">
        <v>2052</v>
      </c>
      <c r="U46" s="48" t="s">
        <v>486</v>
      </c>
      <c r="V46" s="48" t="s">
        <v>2251</v>
      </c>
      <c r="W46" s="49" t="s">
        <v>425</v>
      </c>
    </row>
    <row r="47" spans="1:23" hidden="1" x14ac:dyDescent="0.25">
      <c r="A47" s="35" t="s">
        <v>2247</v>
      </c>
      <c r="B47" s="42" t="s">
        <v>1887</v>
      </c>
      <c r="C47" s="43">
        <v>45878</v>
      </c>
      <c r="D47" s="44">
        <f t="shared" si="15"/>
        <v>45879</v>
      </c>
      <c r="E47" s="43">
        <f t="shared" si="16"/>
        <v>45879</v>
      </c>
      <c r="F47" s="44">
        <f t="shared" si="17"/>
        <v>45880</v>
      </c>
      <c r="G47" s="44">
        <f t="shared" si="18"/>
        <v>45884</v>
      </c>
      <c r="H47" s="44">
        <f t="shared" si="19"/>
        <v>45885</v>
      </c>
      <c r="I47" s="44">
        <f t="shared" si="20"/>
        <v>45885</v>
      </c>
      <c r="J47" s="44">
        <f t="shared" si="21"/>
        <v>45886</v>
      </c>
      <c r="K47" s="44">
        <f t="shared" si="22"/>
        <v>45886</v>
      </c>
      <c r="L47" s="44">
        <f t="shared" si="23"/>
        <v>45887</v>
      </c>
      <c r="M47" s="44">
        <f t="shared" si="24"/>
        <v>45889</v>
      </c>
      <c r="N47" s="44">
        <f t="shared" si="25"/>
        <v>45889</v>
      </c>
      <c r="O47" s="42" t="s">
        <v>1888</v>
      </c>
      <c r="P47" s="44">
        <f t="shared" si="26"/>
        <v>45892</v>
      </c>
      <c r="Q47" s="44">
        <f t="shared" si="27"/>
        <v>45893</v>
      </c>
      <c r="R47" s="43">
        <f t="shared" si="28"/>
        <v>45893</v>
      </c>
      <c r="S47" s="43">
        <f t="shared" si="29"/>
        <v>45894</v>
      </c>
    </row>
    <row r="48" spans="1:23" hidden="1" x14ac:dyDescent="0.25">
      <c r="A48" s="50" t="s">
        <v>653</v>
      </c>
      <c r="B48" s="47" t="s">
        <v>1619</v>
      </c>
      <c r="C48" s="43">
        <v>45885</v>
      </c>
      <c r="D48" s="44">
        <f t="shared" si="15"/>
        <v>45886</v>
      </c>
      <c r="E48" s="43">
        <f t="shared" si="16"/>
        <v>45886</v>
      </c>
      <c r="F48" s="44">
        <f t="shared" si="17"/>
        <v>45887</v>
      </c>
      <c r="G48" s="44">
        <f t="shared" si="18"/>
        <v>45891</v>
      </c>
      <c r="H48" s="44">
        <f t="shared" si="19"/>
        <v>45892</v>
      </c>
      <c r="I48" s="44">
        <f t="shared" si="20"/>
        <v>45892</v>
      </c>
      <c r="J48" s="44">
        <f t="shared" si="21"/>
        <v>45893</v>
      </c>
      <c r="K48" s="44">
        <f t="shared" si="22"/>
        <v>45893</v>
      </c>
      <c r="L48" s="44">
        <f t="shared" si="23"/>
        <v>45894</v>
      </c>
      <c r="M48" s="44">
        <f t="shared" si="24"/>
        <v>45896</v>
      </c>
      <c r="N48" s="44">
        <f t="shared" si="25"/>
        <v>45896</v>
      </c>
      <c r="O48" s="47" t="s">
        <v>1620</v>
      </c>
      <c r="P48" s="44">
        <f t="shared" si="26"/>
        <v>45899</v>
      </c>
      <c r="Q48" s="44">
        <f t="shared" si="27"/>
        <v>45900</v>
      </c>
      <c r="R48" s="43">
        <f t="shared" si="28"/>
        <v>45900</v>
      </c>
      <c r="S48" s="43">
        <f t="shared" si="29"/>
        <v>45901</v>
      </c>
    </row>
    <row r="49" spans="1:21" hidden="1" x14ac:dyDescent="0.25">
      <c r="A49" s="35" t="s">
        <v>2247</v>
      </c>
      <c r="B49" s="42" t="s">
        <v>2252</v>
      </c>
      <c r="C49" s="43">
        <v>45892</v>
      </c>
      <c r="D49" s="44">
        <f t="shared" si="15"/>
        <v>45893</v>
      </c>
      <c r="E49" s="43">
        <f t="shared" si="16"/>
        <v>45893</v>
      </c>
      <c r="F49" s="44">
        <f t="shared" si="17"/>
        <v>45894</v>
      </c>
      <c r="G49" s="44">
        <f t="shared" si="18"/>
        <v>45898</v>
      </c>
      <c r="H49" s="44">
        <f t="shared" si="19"/>
        <v>45899</v>
      </c>
      <c r="I49" s="44">
        <f t="shared" si="20"/>
        <v>45899</v>
      </c>
      <c r="J49" s="44">
        <f t="shared" si="21"/>
        <v>45900</v>
      </c>
      <c r="K49" s="44">
        <f t="shared" si="22"/>
        <v>45900</v>
      </c>
      <c r="L49" s="44">
        <f t="shared" si="23"/>
        <v>45901</v>
      </c>
      <c r="M49" s="44">
        <f t="shared" si="24"/>
        <v>45903</v>
      </c>
      <c r="N49" s="44">
        <f t="shared" si="25"/>
        <v>45903</v>
      </c>
      <c r="O49" s="42" t="s">
        <v>2253</v>
      </c>
      <c r="P49" s="44">
        <f t="shared" si="26"/>
        <v>45906</v>
      </c>
      <c r="Q49" s="44">
        <f t="shared" si="27"/>
        <v>45907</v>
      </c>
      <c r="R49" s="43">
        <f t="shared" si="28"/>
        <v>45907</v>
      </c>
      <c r="S49" s="43">
        <f t="shared" si="29"/>
        <v>45908</v>
      </c>
    </row>
    <row r="50" spans="1:21" hidden="1" x14ac:dyDescent="0.25">
      <c r="A50" s="35" t="s">
        <v>653</v>
      </c>
      <c r="B50" s="42" t="s">
        <v>1621</v>
      </c>
      <c r="C50" s="43">
        <v>45899</v>
      </c>
      <c r="D50" s="44">
        <f t="shared" si="15"/>
        <v>45900</v>
      </c>
      <c r="E50" s="43">
        <f t="shared" si="16"/>
        <v>45900</v>
      </c>
      <c r="F50" s="44">
        <f t="shared" si="17"/>
        <v>45901</v>
      </c>
      <c r="G50" s="44">
        <f t="shared" si="18"/>
        <v>45905</v>
      </c>
      <c r="H50" s="44">
        <f t="shared" si="19"/>
        <v>45906</v>
      </c>
      <c r="I50" s="44">
        <f t="shared" si="20"/>
        <v>45906</v>
      </c>
      <c r="J50" s="44">
        <f t="shared" si="21"/>
        <v>45907</v>
      </c>
      <c r="K50" s="44">
        <f t="shared" si="22"/>
        <v>45907</v>
      </c>
      <c r="L50" s="44">
        <f t="shared" si="23"/>
        <v>45908</v>
      </c>
      <c r="M50" s="44">
        <f t="shared" si="24"/>
        <v>45910</v>
      </c>
      <c r="N50" s="44">
        <f t="shared" si="25"/>
        <v>45910</v>
      </c>
      <c r="O50" s="42" t="s">
        <v>1622</v>
      </c>
      <c r="P50" s="44">
        <f t="shared" si="26"/>
        <v>45913</v>
      </c>
      <c r="Q50" s="44">
        <f t="shared" si="27"/>
        <v>45914</v>
      </c>
      <c r="R50" s="43">
        <f t="shared" si="28"/>
        <v>45914</v>
      </c>
      <c r="S50" s="43">
        <f t="shared" si="29"/>
        <v>45915</v>
      </c>
    </row>
    <row r="51" spans="1:21" hidden="1" x14ac:dyDescent="0.25">
      <c r="A51" s="35" t="s">
        <v>2247</v>
      </c>
      <c r="B51" s="42" t="s">
        <v>2254</v>
      </c>
      <c r="C51" s="43">
        <v>45906</v>
      </c>
      <c r="D51" s="44">
        <f t="shared" si="15"/>
        <v>45907</v>
      </c>
      <c r="E51" s="43">
        <f t="shared" si="16"/>
        <v>45907</v>
      </c>
      <c r="F51" s="44">
        <f t="shared" si="17"/>
        <v>45908</v>
      </c>
      <c r="G51" s="44">
        <f t="shared" si="18"/>
        <v>45912</v>
      </c>
      <c r="H51" s="44">
        <f t="shared" si="19"/>
        <v>45913</v>
      </c>
      <c r="I51" s="44">
        <f t="shared" si="20"/>
        <v>45913</v>
      </c>
      <c r="J51" s="44">
        <f t="shared" si="21"/>
        <v>45914</v>
      </c>
      <c r="K51" s="44">
        <f t="shared" si="22"/>
        <v>45914</v>
      </c>
      <c r="L51" s="44">
        <f t="shared" si="23"/>
        <v>45915</v>
      </c>
      <c r="M51" s="44">
        <f t="shared" si="24"/>
        <v>45917</v>
      </c>
      <c r="N51" s="44">
        <f t="shared" si="25"/>
        <v>45917</v>
      </c>
      <c r="O51" s="42" t="s">
        <v>2255</v>
      </c>
      <c r="P51" s="44">
        <f t="shared" si="26"/>
        <v>45920</v>
      </c>
      <c r="Q51" s="44">
        <f t="shared" si="27"/>
        <v>45921</v>
      </c>
      <c r="R51" s="43">
        <f t="shared" si="28"/>
        <v>45921</v>
      </c>
      <c r="S51" s="43">
        <f t="shared" si="29"/>
        <v>45922</v>
      </c>
    </row>
    <row r="52" spans="1:21" hidden="1" x14ac:dyDescent="0.25">
      <c r="A52" s="51" t="s">
        <v>653</v>
      </c>
      <c r="B52" s="42" t="s">
        <v>1624</v>
      </c>
      <c r="C52" s="43">
        <v>45913</v>
      </c>
      <c r="D52" s="44">
        <f t="shared" si="15"/>
        <v>45914</v>
      </c>
      <c r="E52" s="43">
        <f t="shared" si="16"/>
        <v>45914</v>
      </c>
      <c r="F52" s="44">
        <f t="shared" si="17"/>
        <v>45915</v>
      </c>
      <c r="G52" s="44">
        <f t="shared" si="18"/>
        <v>45919</v>
      </c>
      <c r="H52" s="44">
        <f t="shared" si="19"/>
        <v>45920</v>
      </c>
      <c r="I52" s="44">
        <f t="shared" si="20"/>
        <v>45920</v>
      </c>
      <c r="J52" s="44">
        <f t="shared" si="21"/>
        <v>45921</v>
      </c>
      <c r="K52" s="455" t="s">
        <v>2256</v>
      </c>
      <c r="L52" s="456"/>
      <c r="M52" s="746" t="s">
        <v>2257</v>
      </c>
      <c r="N52" s="747"/>
      <c r="O52" s="748"/>
      <c r="P52" s="42" t="s">
        <v>1625</v>
      </c>
      <c r="Q52" s="515" t="s">
        <v>2258</v>
      </c>
      <c r="R52" s="516"/>
      <c r="S52" s="517"/>
      <c r="T52" s="49" t="s">
        <v>2259</v>
      </c>
    </row>
    <row r="53" spans="1:21" hidden="1" x14ac:dyDescent="0.25">
      <c r="A53" s="35" t="s">
        <v>2247</v>
      </c>
      <c r="B53" s="42" t="s">
        <v>2260</v>
      </c>
      <c r="C53" s="43">
        <v>45920</v>
      </c>
      <c r="D53" s="44">
        <f t="shared" si="15"/>
        <v>45921</v>
      </c>
      <c r="E53" s="43">
        <f t="shared" si="16"/>
        <v>45921</v>
      </c>
      <c r="F53" s="44">
        <f t="shared" si="17"/>
        <v>45922</v>
      </c>
      <c r="G53" s="44">
        <f t="shared" si="18"/>
        <v>45926</v>
      </c>
      <c r="H53" s="44">
        <f t="shared" si="19"/>
        <v>45927</v>
      </c>
      <c r="I53" s="44">
        <f t="shared" si="20"/>
        <v>45927</v>
      </c>
      <c r="J53" s="44">
        <f t="shared" si="21"/>
        <v>45928</v>
      </c>
      <c r="K53" s="44">
        <f t="shared" si="22"/>
        <v>45928</v>
      </c>
      <c r="L53" s="44">
        <f t="shared" si="23"/>
        <v>45929</v>
      </c>
      <c r="M53" s="44">
        <f t="shared" si="24"/>
        <v>45931</v>
      </c>
      <c r="N53" s="44">
        <f t="shared" si="25"/>
        <v>45931</v>
      </c>
      <c r="O53" s="42" t="s">
        <v>2261</v>
      </c>
      <c r="P53" s="44">
        <f t="shared" si="26"/>
        <v>45934</v>
      </c>
      <c r="Q53" s="44">
        <f t="shared" si="27"/>
        <v>45935</v>
      </c>
      <c r="R53" s="43">
        <f t="shared" si="28"/>
        <v>45935</v>
      </c>
      <c r="S53" s="43">
        <f t="shared" si="29"/>
        <v>45936</v>
      </c>
    </row>
    <row r="54" spans="1:21" hidden="1" x14ac:dyDescent="0.25">
      <c r="A54" s="50" t="s">
        <v>2130</v>
      </c>
      <c r="B54" s="47" t="s">
        <v>923</v>
      </c>
      <c r="C54" s="43">
        <v>45927</v>
      </c>
      <c r="D54" s="44">
        <f t="shared" si="15"/>
        <v>45928</v>
      </c>
      <c r="E54" s="43">
        <f t="shared" si="16"/>
        <v>45928</v>
      </c>
      <c r="F54" s="44">
        <f t="shared" si="17"/>
        <v>45929</v>
      </c>
      <c r="G54" s="44">
        <f t="shared" si="18"/>
        <v>45933</v>
      </c>
      <c r="H54" s="44">
        <f t="shared" si="19"/>
        <v>45934</v>
      </c>
      <c r="I54" s="44">
        <f t="shared" si="20"/>
        <v>45934</v>
      </c>
      <c r="J54" s="44">
        <f t="shared" si="21"/>
        <v>45935</v>
      </c>
      <c r="K54" s="44">
        <f t="shared" si="22"/>
        <v>45935</v>
      </c>
      <c r="L54" s="44">
        <f t="shared" si="23"/>
        <v>45936</v>
      </c>
      <c r="M54" s="44">
        <f t="shared" si="24"/>
        <v>45938</v>
      </c>
      <c r="N54" s="44">
        <f t="shared" si="25"/>
        <v>45938</v>
      </c>
      <c r="O54" s="47" t="s">
        <v>918</v>
      </c>
      <c r="P54" s="44">
        <v>45941</v>
      </c>
      <c r="Q54" s="44">
        <f t="shared" si="27"/>
        <v>45942</v>
      </c>
      <c r="R54" s="43">
        <f t="shared" si="28"/>
        <v>45942</v>
      </c>
      <c r="S54" s="43">
        <f t="shared" si="29"/>
        <v>45943</v>
      </c>
    </row>
    <row r="55" spans="1:21" hidden="1" x14ac:dyDescent="0.25">
      <c r="A55" s="35" t="s">
        <v>2247</v>
      </c>
      <c r="B55" s="42" t="s">
        <v>2262</v>
      </c>
      <c r="C55" s="43">
        <v>45934</v>
      </c>
      <c r="D55" s="44">
        <f t="shared" ref="D55:D58" si="32">C55+1</f>
        <v>45935</v>
      </c>
      <c r="E55" s="43">
        <f t="shared" ref="E55:E58" si="33">D55</f>
        <v>45935</v>
      </c>
      <c r="F55" s="44">
        <f t="shared" ref="F55:F58" si="34">E55+1</f>
        <v>45936</v>
      </c>
      <c r="G55" s="44">
        <f t="shared" ref="G55:G58" si="35">F55+4</f>
        <v>45940</v>
      </c>
      <c r="H55" s="44">
        <f t="shared" ref="H55:H58" si="36">G55+1</f>
        <v>45941</v>
      </c>
      <c r="I55" s="44">
        <f t="shared" ref="I55:I58" si="37">H55</f>
        <v>45941</v>
      </c>
      <c r="J55" s="44">
        <f t="shared" ref="J55:J58" si="38">I55+1</f>
        <v>45942</v>
      </c>
      <c r="K55" s="44">
        <f t="shared" ref="K55:K58" si="39">J55</f>
        <v>45942</v>
      </c>
      <c r="L55" s="44">
        <f t="shared" ref="L55:L58" si="40">K55+1</f>
        <v>45943</v>
      </c>
      <c r="M55" s="44">
        <f t="shared" ref="M55:M57" si="41">L55+2</f>
        <v>45945</v>
      </c>
      <c r="N55" s="44">
        <f t="shared" ref="N55:N57" si="42">M55</f>
        <v>45945</v>
      </c>
      <c r="O55" s="42" t="s">
        <v>2263</v>
      </c>
      <c r="P55" s="44">
        <f t="shared" ref="P55:P57" si="43">N55+3</f>
        <v>45948</v>
      </c>
      <c r="Q55" s="44">
        <f t="shared" ref="Q55:Q58" si="44">P55+1</f>
        <v>45949</v>
      </c>
      <c r="R55" s="43">
        <f t="shared" ref="R55:R58" si="45">Q55</f>
        <v>45949</v>
      </c>
      <c r="S55" s="43">
        <f t="shared" ref="S55:S58" si="46">R55+1</f>
        <v>45950</v>
      </c>
    </row>
    <row r="56" spans="1:21" hidden="1" x14ac:dyDescent="0.25">
      <c r="A56" s="35" t="s">
        <v>2130</v>
      </c>
      <c r="B56" s="42" t="s">
        <v>919</v>
      </c>
      <c r="C56" s="43">
        <v>45941</v>
      </c>
      <c r="D56" s="44">
        <f t="shared" si="32"/>
        <v>45942</v>
      </c>
      <c r="E56" s="43">
        <f t="shared" si="33"/>
        <v>45942</v>
      </c>
      <c r="F56" s="44">
        <f t="shared" si="34"/>
        <v>45943</v>
      </c>
      <c r="G56" s="44">
        <f t="shared" si="35"/>
        <v>45947</v>
      </c>
      <c r="H56" s="44">
        <f t="shared" si="36"/>
        <v>45948</v>
      </c>
      <c r="I56" s="44">
        <f t="shared" si="37"/>
        <v>45948</v>
      </c>
      <c r="J56" s="44">
        <f t="shared" si="38"/>
        <v>45949</v>
      </c>
      <c r="K56" s="44">
        <f t="shared" si="39"/>
        <v>45949</v>
      </c>
      <c r="L56" s="44">
        <f t="shared" si="40"/>
        <v>45950</v>
      </c>
      <c r="M56" s="44">
        <f t="shared" si="41"/>
        <v>45952</v>
      </c>
      <c r="N56" s="44">
        <f t="shared" si="42"/>
        <v>45952</v>
      </c>
      <c r="O56" s="47" t="s">
        <v>920</v>
      </c>
      <c r="P56" s="44">
        <f t="shared" si="43"/>
        <v>45955</v>
      </c>
      <c r="Q56" s="44">
        <f t="shared" si="44"/>
        <v>45956</v>
      </c>
      <c r="R56" s="43">
        <f t="shared" si="45"/>
        <v>45956</v>
      </c>
      <c r="S56" s="43">
        <f t="shared" si="46"/>
        <v>45957</v>
      </c>
    </row>
    <row r="57" spans="1:21" hidden="1" x14ac:dyDescent="0.25">
      <c r="A57" s="35" t="s">
        <v>2247</v>
      </c>
      <c r="B57" s="42" t="s">
        <v>2264</v>
      </c>
      <c r="C57" s="43">
        <v>45948</v>
      </c>
      <c r="D57" s="44">
        <f t="shared" si="32"/>
        <v>45949</v>
      </c>
      <c r="E57" s="43">
        <f t="shared" si="33"/>
        <v>45949</v>
      </c>
      <c r="F57" s="44">
        <f t="shared" si="34"/>
        <v>45950</v>
      </c>
      <c r="G57" s="44">
        <f t="shared" si="35"/>
        <v>45954</v>
      </c>
      <c r="H57" s="44">
        <f t="shared" si="36"/>
        <v>45955</v>
      </c>
      <c r="I57" s="44">
        <f t="shared" si="37"/>
        <v>45955</v>
      </c>
      <c r="J57" s="44">
        <f t="shared" si="38"/>
        <v>45956</v>
      </c>
      <c r="K57" s="44">
        <f t="shared" si="39"/>
        <v>45956</v>
      </c>
      <c r="L57" s="44">
        <f t="shared" si="40"/>
        <v>45957</v>
      </c>
      <c r="M57" s="44">
        <f t="shared" si="41"/>
        <v>45959</v>
      </c>
      <c r="N57" s="44">
        <f t="shared" si="42"/>
        <v>45959</v>
      </c>
      <c r="O57" s="42" t="s">
        <v>2265</v>
      </c>
      <c r="P57" s="44">
        <f t="shared" si="43"/>
        <v>45962</v>
      </c>
      <c r="Q57" s="44">
        <f t="shared" si="44"/>
        <v>45963</v>
      </c>
      <c r="R57" s="43">
        <f t="shared" si="45"/>
        <v>45963</v>
      </c>
      <c r="S57" s="43">
        <f t="shared" si="46"/>
        <v>45964</v>
      </c>
    </row>
    <row r="58" spans="1:21" hidden="1" x14ac:dyDescent="0.25">
      <c r="A58" s="35" t="s">
        <v>2130</v>
      </c>
      <c r="B58" s="42" t="s">
        <v>921</v>
      </c>
      <c r="C58" s="43">
        <v>45955</v>
      </c>
      <c r="D58" s="44">
        <f t="shared" si="32"/>
        <v>45956</v>
      </c>
      <c r="E58" s="43">
        <f t="shared" si="33"/>
        <v>45956</v>
      </c>
      <c r="F58" s="44">
        <f t="shared" si="34"/>
        <v>45957</v>
      </c>
      <c r="G58" s="44">
        <f t="shared" si="35"/>
        <v>45961</v>
      </c>
      <c r="H58" s="44">
        <f t="shared" si="36"/>
        <v>45962</v>
      </c>
      <c r="I58" s="44">
        <f t="shared" si="37"/>
        <v>45962</v>
      </c>
      <c r="J58" s="44">
        <f t="shared" si="38"/>
        <v>45963</v>
      </c>
      <c r="K58" s="44">
        <f t="shared" si="39"/>
        <v>45963</v>
      </c>
      <c r="L58" s="44">
        <f t="shared" si="40"/>
        <v>45964</v>
      </c>
      <c r="M58" s="24" t="s">
        <v>40</v>
      </c>
      <c r="N58" s="24" t="s">
        <v>40</v>
      </c>
      <c r="O58" s="47" t="s">
        <v>922</v>
      </c>
      <c r="P58" s="44">
        <v>45969</v>
      </c>
      <c r="Q58" s="44">
        <f t="shared" si="44"/>
        <v>45970</v>
      </c>
      <c r="R58" s="43">
        <f t="shared" si="45"/>
        <v>45970</v>
      </c>
      <c r="S58" s="43">
        <f t="shared" si="46"/>
        <v>45971</v>
      </c>
    </row>
    <row r="59" spans="1:21" x14ac:dyDescent="0.25">
      <c r="A59" s="35" t="s">
        <v>2247</v>
      </c>
      <c r="B59" s="42" t="s">
        <v>2266</v>
      </c>
      <c r="C59" s="43">
        <v>45962</v>
      </c>
      <c r="D59" s="44">
        <f t="shared" ref="D59:D64" si="47">C59+1</f>
        <v>45963</v>
      </c>
      <c r="E59" s="43">
        <f t="shared" ref="E59:E64" si="48">D59</f>
        <v>45963</v>
      </c>
      <c r="F59" s="44">
        <f t="shared" ref="F59:F64" si="49">E59+1</f>
        <v>45964</v>
      </c>
      <c r="G59" s="44">
        <f t="shared" ref="G59:G64" si="50">F59+4</f>
        <v>45968</v>
      </c>
      <c r="H59" s="44">
        <f t="shared" ref="H59:H64" si="51">G59+1</f>
        <v>45969</v>
      </c>
      <c r="I59" s="44">
        <f t="shared" ref="I59:I66" si="52">H59</f>
        <v>45969</v>
      </c>
      <c r="J59" s="44">
        <f t="shared" ref="J59:J65" si="53">I59+1</f>
        <v>45970</v>
      </c>
      <c r="K59" s="44">
        <f t="shared" ref="K59:K61" si="54">J59</f>
        <v>45970</v>
      </c>
      <c r="L59" s="44">
        <f t="shared" ref="L59:L61" si="55">K59+1</f>
        <v>45971</v>
      </c>
      <c r="M59" s="44">
        <f t="shared" ref="M59:M61" si="56">L59+2</f>
        <v>45973</v>
      </c>
      <c r="N59" s="44">
        <f t="shared" ref="N59:N61" si="57">M59</f>
        <v>45973</v>
      </c>
      <c r="O59" s="42" t="s">
        <v>2267</v>
      </c>
      <c r="P59" s="44">
        <f t="shared" ref="P59:P66" si="58">N59+3</f>
        <v>45976</v>
      </c>
      <c r="Q59" s="44">
        <f t="shared" ref="Q59:Q64" si="59">P59+1</f>
        <v>45977</v>
      </c>
      <c r="R59" s="43">
        <f t="shared" ref="R59:R64" si="60">Q59</f>
        <v>45977</v>
      </c>
      <c r="S59" s="43">
        <f t="shared" ref="S59:S64" si="61">R59+1</f>
        <v>45978</v>
      </c>
    </row>
    <row r="60" spans="1:21" x14ac:dyDescent="0.25">
      <c r="A60" s="50" t="s">
        <v>2130</v>
      </c>
      <c r="B60" s="42" t="s">
        <v>926</v>
      </c>
      <c r="C60" s="43">
        <v>45969</v>
      </c>
      <c r="D60" s="44">
        <f t="shared" si="47"/>
        <v>45970</v>
      </c>
      <c r="E60" s="43">
        <f t="shared" si="48"/>
        <v>45970</v>
      </c>
      <c r="F60" s="44">
        <f t="shared" si="49"/>
        <v>45971</v>
      </c>
      <c r="G60" s="44">
        <f t="shared" si="50"/>
        <v>45975</v>
      </c>
      <c r="H60" s="44">
        <f t="shared" si="51"/>
        <v>45976</v>
      </c>
      <c r="I60" s="44">
        <f t="shared" si="52"/>
        <v>45976</v>
      </c>
      <c r="J60" s="44">
        <f t="shared" si="53"/>
        <v>45977</v>
      </c>
      <c r="K60" s="44">
        <f t="shared" si="54"/>
        <v>45977</v>
      </c>
      <c r="L60" s="44">
        <f t="shared" si="55"/>
        <v>45978</v>
      </c>
      <c r="M60" s="24" t="s">
        <v>40</v>
      </c>
      <c r="N60" s="24" t="s">
        <v>40</v>
      </c>
      <c r="O60" s="47" t="s">
        <v>927</v>
      </c>
      <c r="P60" s="44">
        <v>45983</v>
      </c>
      <c r="Q60" s="44">
        <f t="shared" si="59"/>
        <v>45984</v>
      </c>
      <c r="R60" s="43">
        <f t="shared" si="60"/>
        <v>45984</v>
      </c>
      <c r="S60" s="43">
        <f t="shared" si="61"/>
        <v>45985</v>
      </c>
    </row>
    <row r="61" spans="1:21" x14ac:dyDescent="0.25">
      <c r="A61" s="35" t="s">
        <v>2247</v>
      </c>
      <c r="B61" s="42" t="s">
        <v>2268</v>
      </c>
      <c r="C61" s="43">
        <v>45976</v>
      </c>
      <c r="D61" s="44">
        <f t="shared" si="47"/>
        <v>45977</v>
      </c>
      <c r="E61" s="43">
        <f t="shared" si="48"/>
        <v>45977</v>
      </c>
      <c r="F61" s="44">
        <f t="shared" si="49"/>
        <v>45978</v>
      </c>
      <c r="G61" s="44">
        <f t="shared" si="50"/>
        <v>45982</v>
      </c>
      <c r="H61" s="44">
        <f t="shared" si="51"/>
        <v>45983</v>
      </c>
      <c r="I61" s="44">
        <f t="shared" si="52"/>
        <v>45983</v>
      </c>
      <c r="J61" s="44">
        <f t="shared" si="53"/>
        <v>45984</v>
      </c>
      <c r="K61" s="44">
        <f t="shared" si="54"/>
        <v>45984</v>
      </c>
      <c r="L61" s="44">
        <f t="shared" si="55"/>
        <v>45985</v>
      </c>
      <c r="M61" s="44">
        <f t="shared" si="56"/>
        <v>45987</v>
      </c>
      <c r="N61" s="44">
        <f t="shared" si="57"/>
        <v>45987</v>
      </c>
      <c r="O61" s="42" t="s">
        <v>2269</v>
      </c>
      <c r="P61" s="44">
        <f t="shared" si="58"/>
        <v>45990</v>
      </c>
      <c r="Q61" s="44">
        <f t="shared" si="59"/>
        <v>45991</v>
      </c>
      <c r="R61" s="43">
        <f t="shared" si="60"/>
        <v>45991</v>
      </c>
      <c r="S61" s="43">
        <f t="shared" si="61"/>
        <v>45992</v>
      </c>
    </row>
    <row r="62" spans="1:21" x14ac:dyDescent="0.25">
      <c r="A62" s="470" t="s">
        <v>407</v>
      </c>
      <c r="B62" s="471"/>
      <c r="C62" s="471"/>
      <c r="D62" s="471"/>
      <c r="E62" s="471"/>
      <c r="F62" s="471"/>
      <c r="G62" s="471"/>
      <c r="H62" s="471"/>
      <c r="I62" s="471"/>
      <c r="J62" s="471"/>
      <c r="K62" s="471"/>
      <c r="L62" s="471"/>
      <c r="M62" s="471"/>
      <c r="N62" s="471"/>
      <c r="O62" s="471"/>
      <c r="P62" s="471"/>
      <c r="Q62" s="471"/>
      <c r="R62" s="471"/>
      <c r="S62" s="472"/>
    </row>
    <row r="63" spans="1:21" x14ac:dyDescent="0.25">
      <c r="A63" s="53" t="s">
        <v>2130</v>
      </c>
      <c r="B63" s="54" t="s">
        <v>928</v>
      </c>
      <c r="C63" s="43">
        <v>45990</v>
      </c>
      <c r="D63" s="44">
        <f t="shared" si="47"/>
        <v>45991</v>
      </c>
      <c r="E63" s="43">
        <f t="shared" si="48"/>
        <v>45991</v>
      </c>
      <c r="F63" s="44">
        <f t="shared" si="49"/>
        <v>45992</v>
      </c>
      <c r="G63" s="44">
        <f t="shared" si="50"/>
        <v>45996</v>
      </c>
      <c r="H63" s="44">
        <f t="shared" si="51"/>
        <v>45997</v>
      </c>
      <c r="I63" s="44">
        <f t="shared" si="52"/>
        <v>45997</v>
      </c>
      <c r="J63" s="44">
        <f t="shared" si="53"/>
        <v>45998</v>
      </c>
      <c r="K63" s="455" t="s">
        <v>2270</v>
      </c>
      <c r="L63" s="456"/>
      <c r="M63" s="746" t="s">
        <v>2271</v>
      </c>
      <c r="N63" s="747"/>
      <c r="O63" s="748"/>
      <c r="P63" s="54" t="s">
        <v>929</v>
      </c>
      <c r="Q63" s="52" t="s">
        <v>2272</v>
      </c>
      <c r="R63" s="52" t="s">
        <v>2273</v>
      </c>
      <c r="S63" s="52" t="s">
        <v>2274</v>
      </c>
      <c r="T63" s="55" t="s">
        <v>2275</v>
      </c>
      <c r="U63" s="49" t="s">
        <v>2259</v>
      </c>
    </row>
    <row r="64" spans="1:21" x14ac:dyDescent="0.25">
      <c r="A64" s="35" t="s">
        <v>2247</v>
      </c>
      <c r="B64" s="42" t="s">
        <v>2276</v>
      </c>
      <c r="C64" s="43">
        <v>45997</v>
      </c>
      <c r="D64" s="44">
        <f t="shared" si="47"/>
        <v>45998</v>
      </c>
      <c r="E64" s="43">
        <f t="shared" si="48"/>
        <v>45998</v>
      </c>
      <c r="F64" s="44">
        <f t="shared" si="49"/>
        <v>45999</v>
      </c>
      <c r="G64" s="44">
        <f t="shared" si="50"/>
        <v>46003</v>
      </c>
      <c r="H64" s="44">
        <f t="shared" si="51"/>
        <v>46004</v>
      </c>
      <c r="I64" s="44">
        <f t="shared" si="52"/>
        <v>46004</v>
      </c>
      <c r="J64" s="44">
        <f t="shared" si="53"/>
        <v>46005</v>
      </c>
      <c r="K64" s="44">
        <f t="shared" ref="K64:K71" si="62">J64</f>
        <v>46005</v>
      </c>
      <c r="L64" s="44">
        <f t="shared" ref="L64:L71" si="63">K64+1</f>
        <v>46006</v>
      </c>
      <c r="M64" s="44">
        <f t="shared" ref="M64:M66" si="64">L64+2</f>
        <v>46008</v>
      </c>
      <c r="N64" s="44">
        <f t="shared" ref="N64:N66" si="65">M64</f>
        <v>46008</v>
      </c>
      <c r="O64" s="42" t="s">
        <v>2277</v>
      </c>
      <c r="P64" s="44">
        <f t="shared" si="58"/>
        <v>46011</v>
      </c>
      <c r="Q64" s="44">
        <f t="shared" si="59"/>
        <v>46012</v>
      </c>
      <c r="R64" s="43">
        <f t="shared" si="60"/>
        <v>46012</v>
      </c>
      <c r="S64" s="43">
        <f t="shared" si="61"/>
        <v>46013</v>
      </c>
    </row>
    <row r="65" spans="1:20" x14ac:dyDescent="0.25">
      <c r="A65" s="470" t="s">
        <v>2278</v>
      </c>
      <c r="B65" s="471"/>
      <c r="C65" s="471"/>
      <c r="D65" s="471"/>
      <c r="E65" s="471"/>
      <c r="F65" s="471"/>
      <c r="G65" s="515" t="s">
        <v>2279</v>
      </c>
      <c r="H65" s="517"/>
      <c r="I65" s="43">
        <v>46012</v>
      </c>
      <c r="J65" s="44">
        <f t="shared" si="53"/>
        <v>46013</v>
      </c>
      <c r="K65" s="56">
        <f t="shared" si="62"/>
        <v>46013</v>
      </c>
      <c r="L65" s="57">
        <f t="shared" si="63"/>
        <v>46014</v>
      </c>
      <c r="M65" s="58" t="s">
        <v>2193</v>
      </c>
      <c r="N65" s="59" t="s">
        <v>1643</v>
      </c>
      <c r="O65" s="58" t="s">
        <v>2194</v>
      </c>
      <c r="P65" s="744" t="s">
        <v>2195</v>
      </c>
      <c r="Q65" s="745"/>
      <c r="R65" s="744" t="s">
        <v>373</v>
      </c>
      <c r="S65" s="745"/>
      <c r="T65" s="49"/>
    </row>
    <row r="66" spans="1:20" x14ac:dyDescent="0.25">
      <c r="A66" s="35" t="s">
        <v>2247</v>
      </c>
      <c r="B66" s="42" t="s">
        <v>2280</v>
      </c>
      <c r="C66" s="43">
        <v>46011</v>
      </c>
      <c r="D66" s="44">
        <f t="shared" ref="D66:H66" si="66">C66+1</f>
        <v>46012</v>
      </c>
      <c r="E66" s="43">
        <f>D66</f>
        <v>46012</v>
      </c>
      <c r="F66" s="44">
        <f t="shared" si="66"/>
        <v>46013</v>
      </c>
      <c r="G66" s="44">
        <f>F66+4</f>
        <v>46017</v>
      </c>
      <c r="H66" s="44">
        <f t="shared" si="66"/>
        <v>46018</v>
      </c>
      <c r="I66" s="44">
        <f t="shared" si="52"/>
        <v>46018</v>
      </c>
      <c r="J66" s="44">
        <f t="shared" ref="J66:J71" si="67">I66+1</f>
        <v>46019</v>
      </c>
      <c r="K66" s="44">
        <f t="shared" si="62"/>
        <v>46019</v>
      </c>
      <c r="L66" s="44">
        <f t="shared" si="63"/>
        <v>46020</v>
      </c>
      <c r="M66" s="44">
        <f t="shared" si="64"/>
        <v>46022</v>
      </c>
      <c r="N66" s="44">
        <f t="shared" si="65"/>
        <v>46022</v>
      </c>
      <c r="O66" s="42" t="s">
        <v>2281</v>
      </c>
      <c r="P66" s="44">
        <f t="shared" si="58"/>
        <v>46025</v>
      </c>
      <c r="Q66" s="44">
        <f t="shared" ref="Q66:Q71" si="68">P66+1</f>
        <v>46026</v>
      </c>
      <c r="R66" s="43">
        <f t="shared" ref="R66:R71" si="69">Q66</f>
        <v>46026</v>
      </c>
      <c r="S66" s="43">
        <f t="shared" ref="S66:S71" si="70">R66+1</f>
        <v>46027</v>
      </c>
    </row>
    <row r="67" spans="1:20" x14ac:dyDescent="0.25">
      <c r="A67" s="60" t="s">
        <v>2340</v>
      </c>
      <c r="B67" s="61" t="s">
        <v>1730</v>
      </c>
      <c r="C67" s="441" t="s">
        <v>2351</v>
      </c>
      <c r="D67" s="62" t="s">
        <v>2195</v>
      </c>
      <c r="E67" s="593" t="s">
        <v>373</v>
      </c>
      <c r="F67" s="595"/>
      <c r="G67" s="507" t="s">
        <v>2282</v>
      </c>
      <c r="H67" s="508"/>
      <c r="I67" s="43">
        <v>46024</v>
      </c>
      <c r="J67" s="44">
        <f t="shared" si="67"/>
        <v>46025</v>
      </c>
      <c r="K67" s="44">
        <f t="shared" si="62"/>
        <v>46025</v>
      </c>
      <c r="L67" s="44">
        <f t="shared" si="63"/>
        <v>46026</v>
      </c>
      <c r="M67" s="24" t="s">
        <v>40</v>
      </c>
      <c r="N67" s="24" t="s">
        <v>2283</v>
      </c>
      <c r="O67" s="54" t="s">
        <v>1729</v>
      </c>
      <c r="P67" s="24" t="s">
        <v>2284</v>
      </c>
      <c r="Q67" s="24" t="s">
        <v>2285</v>
      </c>
      <c r="R67" s="507" t="s">
        <v>2286</v>
      </c>
      <c r="S67" s="508"/>
    </row>
    <row r="68" spans="1:20" x14ac:dyDescent="0.25">
      <c r="A68" s="63" t="s">
        <v>2324</v>
      </c>
      <c r="B68" s="42" t="s">
        <v>2288</v>
      </c>
      <c r="C68" s="43">
        <v>46018</v>
      </c>
      <c r="D68" s="44">
        <f>C68+1</f>
        <v>46019</v>
      </c>
      <c r="E68" s="43">
        <f>D68</f>
        <v>46019</v>
      </c>
      <c r="F68" s="44">
        <f>E68+1</f>
        <v>46020</v>
      </c>
      <c r="G68" s="44">
        <f>F68+4</f>
        <v>46024</v>
      </c>
      <c r="H68" s="44">
        <f>G68+1</f>
        <v>46025</v>
      </c>
      <c r="I68" s="44">
        <f>H68</f>
        <v>46025</v>
      </c>
      <c r="J68" s="44">
        <f t="shared" si="67"/>
        <v>46026</v>
      </c>
      <c r="K68" s="44">
        <f t="shared" si="62"/>
        <v>46026</v>
      </c>
      <c r="L68" s="44">
        <f t="shared" si="63"/>
        <v>46027</v>
      </c>
      <c r="M68" s="44">
        <f>L68+2</f>
        <v>46029</v>
      </c>
      <c r="N68" s="44">
        <f>M68</f>
        <v>46029</v>
      </c>
      <c r="O68" s="64" t="s">
        <v>2289</v>
      </c>
      <c r="P68" s="44">
        <f>N68+3</f>
        <v>46032</v>
      </c>
      <c r="Q68" s="44">
        <f t="shared" si="68"/>
        <v>46033</v>
      </c>
      <c r="R68" s="43">
        <f t="shared" si="69"/>
        <v>46033</v>
      </c>
      <c r="S68" s="43">
        <f t="shared" si="70"/>
        <v>46034</v>
      </c>
    </row>
    <row r="69" spans="1:20" x14ac:dyDescent="0.25">
      <c r="A69" s="35" t="s">
        <v>2247</v>
      </c>
      <c r="B69" s="42" t="s">
        <v>2290</v>
      </c>
      <c r="C69" s="43">
        <v>46025</v>
      </c>
      <c r="D69" s="44">
        <f>C69+1</f>
        <v>46026</v>
      </c>
      <c r="E69" s="43">
        <f>D69</f>
        <v>46026</v>
      </c>
      <c r="F69" s="44">
        <f>E69+1</f>
        <v>46027</v>
      </c>
      <c r="G69" s="44">
        <f>F69+4</f>
        <v>46031</v>
      </c>
      <c r="H69" s="44">
        <f>G69+1</f>
        <v>46032</v>
      </c>
      <c r="I69" s="44">
        <f>H69</f>
        <v>46032</v>
      </c>
      <c r="J69" s="44">
        <f t="shared" si="67"/>
        <v>46033</v>
      </c>
      <c r="K69" s="44">
        <f t="shared" si="62"/>
        <v>46033</v>
      </c>
      <c r="L69" s="44">
        <f t="shared" si="63"/>
        <v>46034</v>
      </c>
      <c r="M69" s="44">
        <f>L69+2</f>
        <v>46036</v>
      </c>
      <c r="N69" s="44">
        <f>M69</f>
        <v>46036</v>
      </c>
      <c r="O69" s="42" t="s">
        <v>2291</v>
      </c>
      <c r="P69" s="44">
        <f>N69+3</f>
        <v>46039</v>
      </c>
      <c r="Q69" s="44">
        <f t="shared" si="68"/>
        <v>46040</v>
      </c>
      <c r="R69" s="43">
        <f t="shared" si="69"/>
        <v>46040</v>
      </c>
      <c r="S69" s="43">
        <f t="shared" si="70"/>
        <v>46041</v>
      </c>
    </row>
    <row r="70" spans="1:20" x14ac:dyDescent="0.25">
      <c r="A70" s="65" t="s">
        <v>2324</v>
      </c>
      <c r="B70" s="36" t="s">
        <v>933</v>
      </c>
      <c r="C70" s="43">
        <v>46032</v>
      </c>
      <c r="D70" s="44">
        <f>C70+1</f>
        <v>46033</v>
      </c>
      <c r="E70" s="43">
        <f>D70</f>
        <v>46033</v>
      </c>
      <c r="F70" s="44">
        <f>E70+1</f>
        <v>46034</v>
      </c>
      <c r="G70" s="44">
        <f>F70+4</f>
        <v>46038</v>
      </c>
      <c r="H70" s="44">
        <f>G70+1</f>
        <v>46039</v>
      </c>
      <c r="I70" s="44">
        <f>H70</f>
        <v>46039</v>
      </c>
      <c r="J70" s="44">
        <f t="shared" si="67"/>
        <v>46040</v>
      </c>
      <c r="K70" s="44">
        <f t="shared" si="62"/>
        <v>46040</v>
      </c>
      <c r="L70" s="44">
        <f t="shared" si="63"/>
        <v>46041</v>
      </c>
      <c r="M70" s="44">
        <f>L70+2</f>
        <v>46043</v>
      </c>
      <c r="N70" s="44">
        <f>M70</f>
        <v>46043</v>
      </c>
      <c r="O70" s="64" t="s">
        <v>934</v>
      </c>
      <c r="P70" s="44">
        <f>N70+3</f>
        <v>46046</v>
      </c>
      <c r="Q70" s="44">
        <f t="shared" si="68"/>
        <v>46047</v>
      </c>
      <c r="R70" s="43">
        <f t="shared" si="69"/>
        <v>46047</v>
      </c>
      <c r="S70" s="43">
        <f t="shared" si="70"/>
        <v>46048</v>
      </c>
    </row>
    <row r="71" spans="1:20" x14ac:dyDescent="0.25">
      <c r="A71" s="66" t="s">
        <v>2247</v>
      </c>
      <c r="B71" s="36" t="s">
        <v>2292</v>
      </c>
      <c r="C71" s="43">
        <v>46039</v>
      </c>
      <c r="D71" s="44">
        <f>C71+1</f>
        <v>46040</v>
      </c>
      <c r="E71" s="43">
        <f>D71</f>
        <v>46040</v>
      </c>
      <c r="F71" s="44">
        <f>E71+1</f>
        <v>46041</v>
      </c>
      <c r="G71" s="44">
        <f>F71+4</f>
        <v>46045</v>
      </c>
      <c r="H71" s="44">
        <f>G71+1</f>
        <v>46046</v>
      </c>
      <c r="I71" s="44">
        <f>H71</f>
        <v>46046</v>
      </c>
      <c r="J71" s="44">
        <f t="shared" si="67"/>
        <v>46047</v>
      </c>
      <c r="K71" s="44">
        <f t="shared" si="62"/>
        <v>46047</v>
      </c>
      <c r="L71" s="44">
        <f t="shared" si="63"/>
        <v>46048</v>
      </c>
      <c r="M71" s="44">
        <f>L71+2</f>
        <v>46050</v>
      </c>
      <c r="N71" s="44">
        <f>M71</f>
        <v>46050</v>
      </c>
      <c r="O71" s="42" t="s">
        <v>2293</v>
      </c>
      <c r="P71" s="44">
        <f>N71+3</f>
        <v>46053</v>
      </c>
      <c r="Q71" s="44">
        <f t="shared" si="68"/>
        <v>46054</v>
      </c>
      <c r="R71" s="43">
        <f t="shared" si="69"/>
        <v>46054</v>
      </c>
      <c r="S71" s="43">
        <f t="shared" si="70"/>
        <v>46055</v>
      </c>
    </row>
    <row r="72" spans="1:20" x14ac:dyDescent="0.25">
      <c r="A72" s="65" t="s">
        <v>2287</v>
      </c>
      <c r="B72" s="36" t="s">
        <v>935</v>
      </c>
      <c r="C72" s="43">
        <v>46046</v>
      </c>
      <c r="D72" s="44">
        <f>C72+1</f>
        <v>46047</v>
      </c>
      <c r="E72" s="43">
        <f>D72</f>
        <v>46047</v>
      </c>
      <c r="F72" s="44">
        <f>E72+1</f>
        <v>46048</v>
      </c>
      <c r="G72" s="44">
        <f>F72+4</f>
        <v>46052</v>
      </c>
      <c r="H72" s="44">
        <f>G72+1</f>
        <v>46053</v>
      </c>
      <c r="I72" s="44">
        <f>H72</f>
        <v>46053</v>
      </c>
      <c r="J72" s="44">
        <f t="shared" ref="J72" si="71">I72+1</f>
        <v>46054</v>
      </c>
      <c r="K72" s="44">
        <f t="shared" ref="K72" si="72">J72</f>
        <v>46054</v>
      </c>
      <c r="L72" s="44">
        <f t="shared" ref="L72" si="73">K72+1</f>
        <v>46055</v>
      </c>
      <c r="M72" s="44">
        <f>L72+2</f>
        <v>46057</v>
      </c>
      <c r="N72" s="44">
        <f>M72</f>
        <v>46057</v>
      </c>
      <c r="O72" s="64" t="s">
        <v>936</v>
      </c>
      <c r="P72" s="44">
        <f>N72+3</f>
        <v>46060</v>
      </c>
      <c r="Q72" s="44">
        <f t="shared" ref="Q72" si="74">P72+1</f>
        <v>46061</v>
      </c>
      <c r="R72" s="43">
        <f t="shared" ref="R72" si="75">Q72</f>
        <v>46061</v>
      </c>
      <c r="S72" s="43">
        <f t="shared" ref="S72" si="76">R72+1</f>
        <v>46062</v>
      </c>
    </row>
    <row r="73" spans="1:20" x14ac:dyDescent="0.25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</row>
    <row r="74" spans="1:20" ht="16.2" x14ac:dyDescent="0.35">
      <c r="A74" s="30" t="s">
        <v>247</v>
      </c>
      <c r="B74" s="511" t="s">
        <v>2294</v>
      </c>
      <c r="C74" s="511"/>
      <c r="D74" s="511"/>
      <c r="E74" s="511"/>
      <c r="F74" s="511"/>
      <c r="G74" s="511"/>
      <c r="H74" s="511"/>
      <c r="I74" s="511"/>
      <c r="J74" s="511"/>
      <c r="K74" s="511"/>
      <c r="L74" s="511"/>
      <c r="M74" s="511"/>
      <c r="N74" s="511"/>
      <c r="O74" s="6"/>
      <c r="P74" s="6"/>
      <c r="Q74" s="67"/>
      <c r="R74" s="743"/>
      <c r="S74" s="743"/>
      <c r="T74" s="49"/>
    </row>
    <row r="75" spans="1:20" ht="16.2" x14ac:dyDescent="0.35">
      <c r="A75" s="32" t="s">
        <v>673</v>
      </c>
      <c r="B75" s="573" t="s">
        <v>2295</v>
      </c>
      <c r="C75" s="573"/>
      <c r="D75" s="573"/>
      <c r="E75" s="573"/>
      <c r="F75" s="573"/>
      <c r="G75" s="573"/>
      <c r="H75" s="573"/>
      <c r="I75" s="573"/>
      <c r="J75" s="573"/>
      <c r="K75" s="573"/>
      <c r="L75" s="573"/>
      <c r="M75" s="573"/>
      <c r="N75" s="573"/>
      <c r="O75" s="6"/>
      <c r="P75" s="6"/>
      <c r="Q75" s="6"/>
      <c r="R75" s="6"/>
      <c r="S75" s="6"/>
    </row>
    <row r="76" spans="1:20" ht="16.2" x14ac:dyDescent="0.35">
      <c r="A76" s="32" t="s">
        <v>1757</v>
      </c>
      <c r="B76" s="573" t="s">
        <v>2296</v>
      </c>
      <c r="C76" s="573"/>
      <c r="D76" s="573"/>
      <c r="E76" s="573"/>
      <c r="F76" s="573"/>
      <c r="G76" s="573"/>
      <c r="H76" s="573"/>
      <c r="I76" s="573"/>
      <c r="J76" s="573"/>
      <c r="K76" s="573"/>
      <c r="L76" s="573"/>
      <c r="M76" s="573"/>
      <c r="N76" s="573"/>
      <c r="O76" s="6"/>
      <c r="P76" s="6"/>
      <c r="Q76" s="6"/>
      <c r="R76" s="6"/>
      <c r="S76" s="6"/>
    </row>
    <row r="77" spans="1:20" ht="16.2" x14ac:dyDescent="0.35">
      <c r="A77" s="32" t="s">
        <v>773</v>
      </c>
      <c r="B77" s="573" t="s">
        <v>837</v>
      </c>
      <c r="C77" s="573"/>
      <c r="D77" s="573"/>
      <c r="E77" s="573"/>
      <c r="F77" s="573"/>
      <c r="G77" s="573"/>
      <c r="H77" s="573"/>
      <c r="I77" s="573"/>
      <c r="J77" s="573"/>
      <c r="K77" s="573"/>
      <c r="L77" s="573"/>
      <c r="M77" s="573"/>
      <c r="N77" s="573"/>
      <c r="O77" s="6"/>
      <c r="P77" s="6"/>
      <c r="Q77" s="6"/>
      <c r="R77" s="6"/>
      <c r="S77" s="6"/>
    </row>
    <row r="78" spans="1:20" ht="16.2" x14ac:dyDescent="0.35">
      <c r="A78" s="32" t="s">
        <v>774</v>
      </c>
      <c r="B78" s="499" t="s">
        <v>2297</v>
      </c>
      <c r="C78" s="500"/>
      <c r="D78" s="500"/>
      <c r="E78" s="500"/>
      <c r="F78" s="500"/>
      <c r="G78" s="500"/>
      <c r="H78" s="500"/>
      <c r="I78" s="500"/>
      <c r="J78" s="500"/>
      <c r="K78" s="500"/>
      <c r="L78" s="500"/>
      <c r="M78" s="500"/>
      <c r="N78" s="501"/>
      <c r="O78" s="6"/>
      <c r="P78" s="6"/>
      <c r="Q78" s="6"/>
      <c r="R78" s="6"/>
      <c r="S78" s="6"/>
    </row>
    <row r="79" spans="1:20" ht="16.2" x14ac:dyDescent="0.35">
      <c r="A79" s="32" t="s">
        <v>2233</v>
      </c>
      <c r="B79" s="499" t="s">
        <v>2298</v>
      </c>
      <c r="C79" s="500"/>
      <c r="D79" s="500"/>
      <c r="E79" s="500"/>
      <c r="F79" s="500"/>
      <c r="G79" s="500"/>
      <c r="H79" s="500"/>
      <c r="I79" s="500"/>
      <c r="J79" s="500"/>
      <c r="K79" s="500"/>
      <c r="L79" s="500"/>
      <c r="M79" s="500"/>
      <c r="N79" s="501"/>
    </row>
  </sheetData>
  <mergeCells count="52">
    <mergeCell ref="B1:Q1"/>
    <mergeCell ref="B2:Q2"/>
    <mergeCell ref="A4:S4"/>
    <mergeCell ref="C5:D5"/>
    <mergeCell ref="E5:F5"/>
    <mergeCell ref="G5:H5"/>
    <mergeCell ref="I5:J5"/>
    <mergeCell ref="K5:L5"/>
    <mergeCell ref="M5:N5"/>
    <mergeCell ref="P5:Q5"/>
    <mergeCell ref="R5:S5"/>
    <mergeCell ref="M6:N6"/>
    <mergeCell ref="P6:Q6"/>
    <mergeCell ref="R6:S6"/>
    <mergeCell ref="C7:D7"/>
    <mergeCell ref="E7:F7"/>
    <mergeCell ref="G7:H7"/>
    <mergeCell ref="I7:J7"/>
    <mergeCell ref="K7:L7"/>
    <mergeCell ref="M7:N7"/>
    <mergeCell ref="P7:Q7"/>
    <mergeCell ref="R7:S7"/>
    <mergeCell ref="C6:D6"/>
    <mergeCell ref="E6:F6"/>
    <mergeCell ref="G6:H6"/>
    <mergeCell ref="I6:J6"/>
    <mergeCell ref="K6:L6"/>
    <mergeCell ref="A21:S21"/>
    <mergeCell ref="P42:Q42"/>
    <mergeCell ref="R42:S42"/>
    <mergeCell ref="C44:D44"/>
    <mergeCell ref="E44:F44"/>
    <mergeCell ref="K52:L52"/>
    <mergeCell ref="M52:O52"/>
    <mergeCell ref="Q52:S52"/>
    <mergeCell ref="A62:S62"/>
    <mergeCell ref="K63:L63"/>
    <mergeCell ref="M63:O63"/>
    <mergeCell ref="A65:F65"/>
    <mergeCell ref="G65:H65"/>
    <mergeCell ref="P65:Q65"/>
    <mergeCell ref="R65:S65"/>
    <mergeCell ref="E67:F67"/>
    <mergeCell ref="G67:H67"/>
    <mergeCell ref="R67:S67"/>
    <mergeCell ref="B78:N78"/>
    <mergeCell ref="B79:N79"/>
    <mergeCell ref="B74:N74"/>
    <mergeCell ref="R74:S74"/>
    <mergeCell ref="B75:N75"/>
    <mergeCell ref="B76:N76"/>
    <mergeCell ref="B77:N77"/>
  </mergeCells>
  <phoneticPr fontId="91" type="noConversion"/>
  <pageMargins left="0.75" right="0.75" top="1" bottom="1" header="0.5" footer="0.5"/>
  <pageSetup paperSize="9" orientation="portrait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D56311-F49E-4821-B0AB-024022F6D7AC}">
  <dimension ref="A1:IS20"/>
  <sheetViews>
    <sheetView workbookViewId="0">
      <selection activeCell="M21" sqref="M21"/>
    </sheetView>
  </sheetViews>
  <sheetFormatPr defaultColWidth="9" defaultRowHeight="15.6" x14ac:dyDescent="0.25"/>
  <cols>
    <col min="1" max="1" width="20.09765625" style="190" customWidth="1"/>
    <col min="2" max="10" width="7.59765625" style="190" customWidth="1"/>
    <col min="11" max="11" width="6.8984375" style="190" customWidth="1"/>
    <col min="12" max="12" width="6.5" style="190" customWidth="1"/>
    <col min="13" max="17" width="7.59765625" style="190" customWidth="1"/>
    <col min="18" max="19" width="8.59765625" style="190" customWidth="1"/>
    <col min="20" max="16384" width="9" style="190"/>
  </cols>
  <sheetData>
    <row r="1" spans="1:253" ht="51" customHeight="1" x14ac:dyDescent="0.25">
      <c r="B1" s="710" t="s">
        <v>2327</v>
      </c>
      <c r="C1" s="710"/>
      <c r="D1" s="710"/>
      <c r="E1" s="710"/>
      <c r="F1" s="710"/>
      <c r="G1" s="710"/>
      <c r="H1" s="710"/>
      <c r="I1" s="710"/>
      <c r="J1" s="710"/>
      <c r="K1" s="710"/>
      <c r="L1" s="710"/>
      <c r="M1" s="710"/>
      <c r="N1" s="710"/>
      <c r="O1" s="710"/>
      <c r="P1" s="710"/>
      <c r="Q1" s="710"/>
      <c r="R1" s="440"/>
      <c r="S1" s="440"/>
    </row>
    <row r="2" spans="1:253" ht="17.100000000000001" customHeight="1" x14ac:dyDescent="0.25">
      <c r="B2" s="711" t="s">
        <v>1</v>
      </c>
      <c r="C2" s="711"/>
      <c r="D2" s="711"/>
      <c r="E2" s="711"/>
      <c r="F2" s="711"/>
      <c r="G2" s="711"/>
      <c r="H2" s="711"/>
      <c r="I2" s="711"/>
      <c r="J2" s="711"/>
      <c r="K2" s="711"/>
      <c r="L2" s="711"/>
      <c r="M2" s="711"/>
      <c r="N2" s="711"/>
      <c r="O2" s="711"/>
      <c r="P2" s="711"/>
      <c r="Q2" s="711"/>
      <c r="R2" s="439"/>
      <c r="S2" s="439"/>
    </row>
    <row r="3" spans="1:253" ht="20.100000000000001" customHeight="1" x14ac:dyDescent="0.25">
      <c r="A3" s="191" t="s">
        <v>2</v>
      </c>
      <c r="B3" s="189"/>
      <c r="C3" s="189"/>
      <c r="D3" s="189"/>
      <c r="E3" s="189"/>
      <c r="F3" s="189"/>
      <c r="G3" s="189"/>
      <c r="H3" s="189"/>
      <c r="I3" s="189"/>
      <c r="J3" s="189"/>
      <c r="K3" s="189"/>
      <c r="L3" s="189"/>
      <c r="M3" s="189"/>
      <c r="N3" s="189"/>
      <c r="O3" s="189"/>
      <c r="P3" s="189"/>
      <c r="Q3" s="189"/>
      <c r="R3" s="192"/>
      <c r="S3" s="192"/>
      <c r="T3" s="192"/>
      <c r="U3" s="192"/>
      <c r="V3" s="192"/>
      <c r="W3" s="192"/>
      <c r="X3" s="192"/>
      <c r="Y3" s="192"/>
      <c r="Z3" s="192"/>
      <c r="AA3" s="192"/>
      <c r="AB3" s="192"/>
      <c r="AC3" s="192"/>
      <c r="AD3" s="192"/>
      <c r="AE3" s="192"/>
      <c r="AF3" s="192"/>
      <c r="AG3" s="192"/>
      <c r="AH3" s="192"/>
      <c r="AI3" s="192"/>
      <c r="AJ3" s="192"/>
      <c r="AK3" s="192"/>
      <c r="AL3" s="192"/>
      <c r="AM3" s="192"/>
      <c r="AN3" s="192"/>
      <c r="AO3" s="192"/>
      <c r="AP3" s="192"/>
      <c r="AQ3" s="192"/>
      <c r="AR3" s="192"/>
      <c r="AS3" s="192"/>
      <c r="AT3" s="192"/>
      <c r="AU3" s="192"/>
      <c r="AV3" s="192"/>
      <c r="AW3" s="192"/>
      <c r="AX3" s="192"/>
      <c r="AY3" s="192"/>
      <c r="AZ3" s="192"/>
      <c r="BA3" s="192"/>
      <c r="BB3" s="192"/>
      <c r="BC3" s="192"/>
      <c r="BD3" s="192"/>
      <c r="BE3" s="192"/>
      <c r="BF3" s="192"/>
      <c r="BG3" s="192"/>
      <c r="BH3" s="192"/>
      <c r="BI3" s="192"/>
      <c r="BJ3" s="192"/>
      <c r="BK3" s="192"/>
      <c r="BL3" s="192"/>
      <c r="BM3" s="192"/>
      <c r="BN3" s="192"/>
      <c r="BO3" s="192"/>
      <c r="BP3" s="192"/>
      <c r="BQ3" s="192"/>
      <c r="BR3" s="192"/>
      <c r="BS3" s="192"/>
      <c r="BT3" s="192"/>
      <c r="BU3" s="192"/>
      <c r="BV3" s="192"/>
      <c r="BW3" s="192"/>
      <c r="BX3" s="192"/>
      <c r="BY3" s="192"/>
      <c r="BZ3" s="192"/>
      <c r="CA3" s="192"/>
      <c r="CB3" s="192"/>
      <c r="CC3" s="192"/>
      <c r="CD3" s="192"/>
      <c r="CE3" s="192"/>
      <c r="CF3" s="192"/>
      <c r="CG3" s="192"/>
      <c r="CH3" s="192"/>
      <c r="CI3" s="192"/>
      <c r="CJ3" s="192"/>
      <c r="CK3" s="192"/>
      <c r="CL3" s="192"/>
      <c r="CM3" s="192"/>
      <c r="CN3" s="192"/>
      <c r="CO3" s="192"/>
      <c r="CP3" s="192"/>
      <c r="CQ3" s="192"/>
      <c r="CR3" s="192"/>
      <c r="CS3" s="192"/>
      <c r="CT3" s="192"/>
      <c r="CU3" s="192"/>
      <c r="CV3" s="192"/>
      <c r="CW3" s="192"/>
      <c r="CX3" s="192"/>
      <c r="CY3" s="192"/>
      <c r="CZ3" s="192"/>
      <c r="DA3" s="192"/>
      <c r="DB3" s="192"/>
      <c r="DC3" s="192"/>
      <c r="DD3" s="192"/>
      <c r="DE3" s="192"/>
      <c r="DF3" s="192"/>
      <c r="DG3" s="192"/>
      <c r="DH3" s="192"/>
      <c r="DI3" s="192"/>
      <c r="DJ3" s="192"/>
      <c r="DK3" s="192"/>
      <c r="DL3" s="192"/>
      <c r="DM3" s="192"/>
      <c r="DN3" s="192"/>
      <c r="DO3" s="192"/>
      <c r="DP3" s="192"/>
      <c r="DQ3" s="192"/>
      <c r="DR3" s="192"/>
      <c r="DS3" s="192"/>
      <c r="DT3" s="192"/>
      <c r="DU3" s="192"/>
      <c r="DV3" s="192"/>
      <c r="DW3" s="192"/>
      <c r="DX3" s="192"/>
      <c r="DY3" s="192"/>
      <c r="DZ3" s="192"/>
      <c r="EA3" s="192"/>
      <c r="EB3" s="192"/>
      <c r="EC3" s="192"/>
      <c r="ED3" s="192"/>
      <c r="EE3" s="192"/>
      <c r="EF3" s="192"/>
      <c r="EG3" s="192"/>
      <c r="EH3" s="192"/>
      <c r="EI3" s="192"/>
      <c r="EJ3" s="192"/>
      <c r="EK3" s="192"/>
      <c r="EL3" s="192"/>
      <c r="EM3" s="192"/>
      <c r="EN3" s="192"/>
      <c r="EO3" s="192"/>
      <c r="EP3" s="192"/>
      <c r="EQ3" s="192"/>
      <c r="ER3" s="192"/>
      <c r="ES3" s="192"/>
      <c r="ET3" s="192"/>
      <c r="EU3" s="192"/>
      <c r="EV3" s="192"/>
      <c r="EW3" s="192"/>
      <c r="EX3" s="192"/>
      <c r="EY3" s="192"/>
      <c r="EZ3" s="192"/>
      <c r="FA3" s="192"/>
      <c r="FB3" s="192"/>
      <c r="FC3" s="192"/>
      <c r="FD3" s="192"/>
      <c r="FE3" s="192"/>
      <c r="FF3" s="192"/>
      <c r="FG3" s="192"/>
      <c r="FH3" s="192"/>
      <c r="FI3" s="192"/>
      <c r="FJ3" s="192"/>
      <c r="FK3" s="192"/>
      <c r="FL3" s="192"/>
      <c r="FM3" s="192"/>
      <c r="FN3" s="192"/>
      <c r="FO3" s="192"/>
      <c r="FP3" s="192"/>
      <c r="FQ3" s="192"/>
      <c r="FR3" s="192"/>
      <c r="FS3" s="192"/>
      <c r="FT3" s="192"/>
      <c r="FU3" s="192"/>
      <c r="FV3" s="192"/>
      <c r="FW3" s="192"/>
      <c r="FX3" s="192"/>
      <c r="FY3" s="192"/>
      <c r="FZ3" s="192"/>
      <c r="GA3" s="192"/>
      <c r="GB3" s="192"/>
      <c r="GC3" s="192"/>
      <c r="GD3" s="192"/>
      <c r="GE3" s="192"/>
      <c r="GF3" s="192"/>
      <c r="GG3" s="192"/>
      <c r="GH3" s="192"/>
      <c r="GI3" s="192"/>
      <c r="GJ3" s="192"/>
      <c r="GK3" s="192"/>
      <c r="GL3" s="192"/>
      <c r="GM3" s="192"/>
      <c r="GN3" s="192"/>
      <c r="GO3" s="192"/>
      <c r="GP3" s="192"/>
      <c r="GQ3" s="192"/>
      <c r="GR3" s="192"/>
      <c r="GS3" s="192"/>
      <c r="GT3" s="192"/>
      <c r="GU3" s="192"/>
      <c r="GV3" s="192"/>
      <c r="GW3" s="192"/>
      <c r="GX3" s="192"/>
      <c r="GY3" s="192"/>
      <c r="GZ3" s="192"/>
      <c r="HA3" s="192"/>
      <c r="HB3" s="192"/>
      <c r="HC3" s="192"/>
      <c r="HD3" s="192"/>
      <c r="HE3" s="192"/>
      <c r="HF3" s="192"/>
      <c r="HG3" s="192"/>
      <c r="HH3" s="192"/>
      <c r="HI3" s="192"/>
      <c r="HJ3" s="192"/>
      <c r="HK3" s="192"/>
      <c r="HL3" s="192"/>
      <c r="HM3" s="192"/>
      <c r="HN3" s="192"/>
      <c r="HO3" s="192"/>
      <c r="HP3" s="192"/>
      <c r="HQ3" s="192"/>
      <c r="HR3" s="192"/>
      <c r="HS3" s="192"/>
      <c r="HT3" s="192"/>
      <c r="HU3" s="192"/>
      <c r="HV3" s="192"/>
      <c r="HW3" s="192"/>
      <c r="HX3" s="192"/>
      <c r="HY3" s="192"/>
      <c r="HZ3" s="192"/>
      <c r="IA3" s="192"/>
      <c r="IB3" s="192"/>
      <c r="IC3" s="192"/>
      <c r="ID3" s="192"/>
      <c r="IE3" s="192"/>
      <c r="IF3" s="192"/>
      <c r="IG3" s="192"/>
      <c r="IH3" s="192"/>
      <c r="II3" s="192"/>
      <c r="IJ3" s="192"/>
      <c r="IK3" s="192"/>
      <c r="IL3" s="192"/>
      <c r="IM3" s="192"/>
      <c r="IN3" s="192"/>
      <c r="IO3" s="192"/>
      <c r="IP3" s="192"/>
      <c r="IQ3" s="192"/>
      <c r="IR3" s="192"/>
      <c r="IS3" s="192"/>
    </row>
    <row r="4" spans="1:253" x14ac:dyDescent="0.25">
      <c r="A4" s="757" t="s">
        <v>2349</v>
      </c>
      <c r="B4" s="757"/>
      <c r="C4" s="757"/>
      <c r="D4" s="757"/>
      <c r="E4" s="757"/>
      <c r="F4" s="757"/>
      <c r="G4" s="757"/>
      <c r="H4" s="757"/>
      <c r="I4" s="757"/>
      <c r="J4" s="757"/>
      <c r="K4" s="757"/>
      <c r="L4" s="757"/>
      <c r="M4" s="757"/>
      <c r="N4" s="757"/>
      <c r="O4" s="757"/>
      <c r="P4" s="757"/>
      <c r="Q4" s="757"/>
    </row>
    <row r="5" spans="1:253" x14ac:dyDescent="0.25">
      <c r="A5" s="438" t="s">
        <v>844</v>
      </c>
      <c r="B5" s="438" t="s">
        <v>845</v>
      </c>
      <c r="C5" s="755" t="s">
        <v>1561</v>
      </c>
      <c r="D5" s="756"/>
      <c r="E5" s="753" t="s">
        <v>2339</v>
      </c>
      <c r="F5" s="754"/>
      <c r="G5" s="753" t="s">
        <v>2336</v>
      </c>
      <c r="H5" s="754"/>
      <c r="I5" s="753" t="s">
        <v>2329</v>
      </c>
      <c r="J5" s="754"/>
      <c r="K5" s="753" t="s">
        <v>2331</v>
      </c>
      <c r="L5" s="754"/>
      <c r="M5" s="753" t="s">
        <v>2336</v>
      </c>
      <c r="N5" s="754"/>
      <c r="O5" s="438" t="s">
        <v>845</v>
      </c>
      <c r="P5" s="755" t="s">
        <v>1561</v>
      </c>
      <c r="Q5" s="756"/>
    </row>
    <row r="6" spans="1:253" x14ac:dyDescent="0.25">
      <c r="A6" s="437" t="s">
        <v>13</v>
      </c>
      <c r="B6" s="437" t="s">
        <v>14</v>
      </c>
      <c r="C6" s="749" t="s">
        <v>673</v>
      </c>
      <c r="D6" s="750"/>
      <c r="E6" s="749" t="s">
        <v>674</v>
      </c>
      <c r="F6" s="750"/>
      <c r="G6" s="751" t="s">
        <v>774</v>
      </c>
      <c r="H6" s="751"/>
      <c r="I6" s="751" t="s">
        <v>773</v>
      </c>
      <c r="J6" s="751"/>
      <c r="K6" s="751" t="s">
        <v>2330</v>
      </c>
      <c r="L6" s="751"/>
      <c r="M6" s="751" t="s">
        <v>774</v>
      </c>
      <c r="N6" s="751"/>
      <c r="O6" s="437" t="s">
        <v>14</v>
      </c>
      <c r="P6" s="749" t="s">
        <v>673</v>
      </c>
      <c r="Q6" s="750"/>
    </row>
    <row r="7" spans="1:253" x14ac:dyDescent="0.25">
      <c r="A7" s="437"/>
      <c r="B7" s="437"/>
      <c r="C7" s="749" t="s">
        <v>852</v>
      </c>
      <c r="D7" s="750"/>
      <c r="E7" s="749" t="s">
        <v>1071</v>
      </c>
      <c r="F7" s="750"/>
      <c r="G7" s="749" t="s">
        <v>1026</v>
      </c>
      <c r="H7" s="750"/>
      <c r="I7" s="749" t="s">
        <v>2328</v>
      </c>
      <c r="J7" s="750"/>
      <c r="K7" s="749" t="s">
        <v>2332</v>
      </c>
      <c r="L7" s="750"/>
      <c r="M7" s="749" t="s">
        <v>2333</v>
      </c>
      <c r="N7" s="750"/>
      <c r="O7" s="437"/>
      <c r="P7" s="749" t="s">
        <v>852</v>
      </c>
      <c r="Q7" s="750"/>
    </row>
    <row r="8" spans="1:253" x14ac:dyDescent="0.25">
      <c r="A8" s="436" t="s">
        <v>2324</v>
      </c>
      <c r="B8" s="433" t="s">
        <v>2321</v>
      </c>
      <c r="C8" s="435">
        <v>46017</v>
      </c>
      <c r="D8" s="434">
        <f t="shared" ref="D8:D13" si="0">C8+1</f>
        <v>46018</v>
      </c>
      <c r="E8" s="431">
        <f t="shared" ref="E8:E13" si="1">D8</f>
        <v>46018</v>
      </c>
      <c r="F8" s="432">
        <f t="shared" ref="F8:F13" si="2">E8+1</f>
        <v>46019</v>
      </c>
      <c r="G8" s="432">
        <f t="shared" ref="G8:G13" si="3">F8+4</f>
        <v>46023</v>
      </c>
      <c r="H8" s="432">
        <f t="shared" ref="H8:H13" si="4">G8</f>
        <v>46023</v>
      </c>
      <c r="I8" s="432">
        <f t="shared" ref="I8:J13" si="5">H8+1</f>
        <v>46024</v>
      </c>
      <c r="J8" s="432">
        <f t="shared" si="5"/>
        <v>46025</v>
      </c>
      <c r="K8" s="432">
        <f>J8</f>
        <v>46025</v>
      </c>
      <c r="L8" s="432">
        <f>K8+1</f>
        <v>46026</v>
      </c>
      <c r="M8" s="432">
        <f>L8</f>
        <v>46026</v>
      </c>
      <c r="N8" s="432">
        <f>M8</f>
        <v>46026</v>
      </c>
      <c r="O8" s="433" t="s">
        <v>2322</v>
      </c>
      <c r="P8" s="432">
        <f>N8+5</f>
        <v>46031</v>
      </c>
      <c r="Q8" s="432">
        <f>P8+1</f>
        <v>46032</v>
      </c>
    </row>
    <row r="9" spans="1:253" x14ac:dyDescent="0.25">
      <c r="A9" s="436" t="s">
        <v>1623</v>
      </c>
      <c r="B9" s="433" t="s">
        <v>2323</v>
      </c>
      <c r="C9" s="435">
        <f>C8+7</f>
        <v>46024</v>
      </c>
      <c r="D9" s="434">
        <f t="shared" si="0"/>
        <v>46025</v>
      </c>
      <c r="E9" s="431">
        <f t="shared" si="1"/>
        <v>46025</v>
      </c>
      <c r="F9" s="432">
        <f t="shared" si="2"/>
        <v>46026</v>
      </c>
      <c r="G9" s="432">
        <f t="shared" si="3"/>
        <v>46030</v>
      </c>
      <c r="H9" s="432">
        <f t="shared" si="4"/>
        <v>46030</v>
      </c>
      <c r="I9" s="432">
        <f t="shared" si="5"/>
        <v>46031</v>
      </c>
      <c r="J9" s="432">
        <f t="shared" si="5"/>
        <v>46032</v>
      </c>
      <c r="K9" s="432">
        <f t="shared" ref="K9:K13" si="6">J9</f>
        <v>46032</v>
      </c>
      <c r="L9" s="432">
        <f t="shared" ref="L9:L13" si="7">K9+1</f>
        <v>46033</v>
      </c>
      <c r="M9" s="432">
        <f t="shared" ref="M9:N9" si="8">L9</f>
        <v>46033</v>
      </c>
      <c r="N9" s="432">
        <f t="shared" si="8"/>
        <v>46033</v>
      </c>
      <c r="O9" s="433" t="s">
        <v>2326</v>
      </c>
      <c r="P9" s="432">
        <f t="shared" ref="P9:P13" si="9">N9+5</f>
        <v>46038</v>
      </c>
      <c r="Q9" s="432">
        <f t="shared" ref="Q9:Q13" si="10">P9+1</f>
        <v>46039</v>
      </c>
    </row>
    <row r="10" spans="1:253" x14ac:dyDescent="0.25">
      <c r="A10" s="436" t="s">
        <v>2324</v>
      </c>
      <c r="B10" s="433" t="s">
        <v>935</v>
      </c>
      <c r="C10" s="435">
        <f t="shared" ref="C10:C13" si="11">C9+7</f>
        <v>46031</v>
      </c>
      <c r="D10" s="434">
        <f t="shared" si="0"/>
        <v>46032</v>
      </c>
      <c r="E10" s="431">
        <f t="shared" si="1"/>
        <v>46032</v>
      </c>
      <c r="F10" s="432">
        <f t="shared" si="2"/>
        <v>46033</v>
      </c>
      <c r="G10" s="432">
        <f t="shared" si="3"/>
        <v>46037</v>
      </c>
      <c r="H10" s="432">
        <f t="shared" si="4"/>
        <v>46037</v>
      </c>
      <c r="I10" s="432">
        <f t="shared" si="5"/>
        <v>46038</v>
      </c>
      <c r="J10" s="432">
        <f t="shared" si="5"/>
        <v>46039</v>
      </c>
      <c r="K10" s="432">
        <f t="shared" si="6"/>
        <v>46039</v>
      </c>
      <c r="L10" s="432">
        <f t="shared" si="7"/>
        <v>46040</v>
      </c>
      <c r="M10" s="432">
        <f t="shared" ref="M10:N10" si="12">L10</f>
        <v>46040</v>
      </c>
      <c r="N10" s="432">
        <f t="shared" si="12"/>
        <v>46040</v>
      </c>
      <c r="O10" s="433" t="s">
        <v>936</v>
      </c>
      <c r="P10" s="432">
        <f t="shared" si="9"/>
        <v>46045</v>
      </c>
      <c r="Q10" s="432">
        <f t="shared" si="10"/>
        <v>46046</v>
      </c>
    </row>
    <row r="11" spans="1:253" x14ac:dyDescent="0.25">
      <c r="A11" s="436" t="s">
        <v>2325</v>
      </c>
      <c r="B11" s="433" t="s">
        <v>937</v>
      </c>
      <c r="C11" s="435">
        <f t="shared" si="11"/>
        <v>46038</v>
      </c>
      <c r="D11" s="434">
        <f t="shared" si="0"/>
        <v>46039</v>
      </c>
      <c r="E11" s="431">
        <f t="shared" si="1"/>
        <v>46039</v>
      </c>
      <c r="F11" s="432">
        <f t="shared" si="2"/>
        <v>46040</v>
      </c>
      <c r="G11" s="432">
        <f t="shared" si="3"/>
        <v>46044</v>
      </c>
      <c r="H11" s="432">
        <f t="shared" si="4"/>
        <v>46044</v>
      </c>
      <c r="I11" s="432">
        <f t="shared" si="5"/>
        <v>46045</v>
      </c>
      <c r="J11" s="432">
        <f t="shared" si="5"/>
        <v>46046</v>
      </c>
      <c r="K11" s="432">
        <f t="shared" si="6"/>
        <v>46046</v>
      </c>
      <c r="L11" s="432">
        <f t="shared" si="7"/>
        <v>46047</v>
      </c>
      <c r="M11" s="432">
        <f t="shared" ref="M11:N11" si="13">L11</f>
        <v>46047</v>
      </c>
      <c r="N11" s="432">
        <f t="shared" si="13"/>
        <v>46047</v>
      </c>
      <c r="O11" s="433" t="s">
        <v>938</v>
      </c>
      <c r="P11" s="432">
        <f t="shared" si="9"/>
        <v>46052</v>
      </c>
      <c r="Q11" s="432">
        <f t="shared" si="10"/>
        <v>46053</v>
      </c>
    </row>
    <row r="12" spans="1:253" x14ac:dyDescent="0.25">
      <c r="A12" s="436" t="s">
        <v>2324</v>
      </c>
      <c r="B12" s="433" t="s">
        <v>1653</v>
      </c>
      <c r="C12" s="435">
        <f t="shared" si="11"/>
        <v>46045</v>
      </c>
      <c r="D12" s="434">
        <f t="shared" si="0"/>
        <v>46046</v>
      </c>
      <c r="E12" s="431">
        <f t="shared" si="1"/>
        <v>46046</v>
      </c>
      <c r="F12" s="432">
        <f t="shared" si="2"/>
        <v>46047</v>
      </c>
      <c r="G12" s="432">
        <f t="shared" si="3"/>
        <v>46051</v>
      </c>
      <c r="H12" s="432">
        <f t="shared" si="4"/>
        <v>46051</v>
      </c>
      <c r="I12" s="432">
        <f t="shared" si="5"/>
        <v>46052</v>
      </c>
      <c r="J12" s="432">
        <f t="shared" si="5"/>
        <v>46053</v>
      </c>
      <c r="K12" s="432">
        <f t="shared" si="6"/>
        <v>46053</v>
      </c>
      <c r="L12" s="432">
        <f t="shared" si="7"/>
        <v>46054</v>
      </c>
      <c r="M12" s="432">
        <f t="shared" ref="M12:N12" si="14">L12</f>
        <v>46054</v>
      </c>
      <c r="N12" s="432">
        <f t="shared" si="14"/>
        <v>46054</v>
      </c>
      <c r="O12" s="433" t="s">
        <v>1654</v>
      </c>
      <c r="P12" s="432">
        <f t="shared" si="9"/>
        <v>46059</v>
      </c>
      <c r="Q12" s="432">
        <f t="shared" si="10"/>
        <v>46060</v>
      </c>
    </row>
    <row r="13" spans="1:253" x14ac:dyDescent="0.25">
      <c r="A13" s="436" t="s">
        <v>1623</v>
      </c>
      <c r="B13" s="433" t="s">
        <v>1655</v>
      </c>
      <c r="C13" s="435">
        <f t="shared" si="11"/>
        <v>46052</v>
      </c>
      <c r="D13" s="434">
        <f t="shared" si="0"/>
        <v>46053</v>
      </c>
      <c r="E13" s="431">
        <f t="shared" si="1"/>
        <v>46053</v>
      </c>
      <c r="F13" s="432">
        <f t="shared" si="2"/>
        <v>46054</v>
      </c>
      <c r="G13" s="432">
        <f t="shared" si="3"/>
        <v>46058</v>
      </c>
      <c r="H13" s="432">
        <f t="shared" si="4"/>
        <v>46058</v>
      </c>
      <c r="I13" s="432">
        <f t="shared" si="5"/>
        <v>46059</v>
      </c>
      <c r="J13" s="432">
        <f t="shared" si="5"/>
        <v>46060</v>
      </c>
      <c r="K13" s="432">
        <f t="shared" si="6"/>
        <v>46060</v>
      </c>
      <c r="L13" s="432">
        <f t="shared" si="7"/>
        <v>46061</v>
      </c>
      <c r="M13" s="432">
        <f t="shared" ref="M13:N13" si="15">L13</f>
        <v>46061</v>
      </c>
      <c r="N13" s="432">
        <f t="shared" si="15"/>
        <v>46061</v>
      </c>
      <c r="O13" s="433" t="s">
        <v>1656</v>
      </c>
      <c r="P13" s="432">
        <f t="shared" si="9"/>
        <v>46066</v>
      </c>
      <c r="Q13" s="432">
        <f t="shared" si="10"/>
        <v>46067</v>
      </c>
    </row>
    <row r="14" spans="1:253" x14ac:dyDescent="0.25">
      <c r="A14"/>
      <c r="B14" s="192"/>
      <c r="C14" s="192"/>
      <c r="D14" s="192"/>
      <c r="E14" s="192"/>
      <c r="F14" s="192"/>
      <c r="G14" s="192"/>
      <c r="H14" s="192"/>
      <c r="I14" s="192"/>
      <c r="J14" s="192"/>
      <c r="K14" s="192"/>
      <c r="L14" s="192"/>
      <c r="M14" s="192"/>
      <c r="N14" s="192"/>
      <c r="O14" s="192"/>
      <c r="P14" s="192"/>
      <c r="Q14" s="192"/>
      <c r="R14" s="192"/>
      <c r="S14" s="192"/>
    </row>
    <row r="15" spans="1:253" ht="16.2" x14ac:dyDescent="0.35">
      <c r="A15" s="430" t="s">
        <v>247</v>
      </c>
      <c r="B15" s="761" t="s">
        <v>2350</v>
      </c>
      <c r="C15" s="761"/>
      <c r="D15" s="761"/>
      <c r="E15" s="761"/>
      <c r="F15" s="761"/>
      <c r="G15" s="761"/>
      <c r="H15" s="761"/>
      <c r="I15" s="761"/>
      <c r="J15" s="761"/>
      <c r="K15" s="761"/>
      <c r="L15" s="761"/>
      <c r="M15" s="761"/>
      <c r="N15" s="761"/>
      <c r="O15" s="761"/>
      <c r="P15" s="761"/>
      <c r="Q15" s="192"/>
      <c r="R15" s="192"/>
      <c r="S15" s="192"/>
    </row>
    <row r="16" spans="1:253" ht="16.2" x14ac:dyDescent="0.35">
      <c r="A16" s="429" t="s">
        <v>673</v>
      </c>
      <c r="B16" s="752" t="s">
        <v>1658</v>
      </c>
      <c r="C16" s="752"/>
      <c r="D16" s="752"/>
      <c r="E16" s="752"/>
      <c r="F16" s="752"/>
      <c r="G16" s="752"/>
      <c r="H16" s="752"/>
      <c r="I16" s="752"/>
      <c r="J16" s="752"/>
      <c r="K16" s="752"/>
      <c r="L16" s="752"/>
      <c r="M16" s="752"/>
      <c r="N16" s="752"/>
      <c r="O16" s="752"/>
      <c r="P16" s="752"/>
      <c r="Q16" s="192"/>
      <c r="R16" s="192"/>
      <c r="S16" s="192"/>
    </row>
    <row r="17" spans="1:19" ht="16.2" x14ac:dyDescent="0.35">
      <c r="A17" s="429" t="s">
        <v>674</v>
      </c>
      <c r="B17" s="752" t="s">
        <v>2338</v>
      </c>
      <c r="C17" s="752"/>
      <c r="D17" s="752"/>
      <c r="E17" s="752"/>
      <c r="F17" s="752"/>
      <c r="G17" s="752"/>
      <c r="H17" s="752"/>
      <c r="I17" s="752"/>
      <c r="J17" s="752"/>
      <c r="K17" s="752"/>
      <c r="L17" s="752"/>
      <c r="M17" s="752"/>
      <c r="N17" s="752"/>
      <c r="O17" s="752"/>
      <c r="P17" s="752"/>
      <c r="Q17" s="192"/>
      <c r="R17" s="192"/>
      <c r="S17" s="192"/>
    </row>
    <row r="18" spans="1:19" ht="16.2" x14ac:dyDescent="0.35">
      <c r="A18" s="429" t="s">
        <v>774</v>
      </c>
      <c r="B18" s="758" t="s">
        <v>891</v>
      </c>
      <c r="C18" s="759"/>
      <c r="D18" s="759"/>
      <c r="E18" s="759"/>
      <c r="F18" s="759"/>
      <c r="G18" s="759"/>
      <c r="H18" s="759"/>
      <c r="I18" s="759"/>
      <c r="J18" s="759"/>
      <c r="K18" s="759"/>
      <c r="L18" s="759"/>
      <c r="M18" s="759"/>
      <c r="N18" s="759"/>
      <c r="O18" s="759"/>
      <c r="P18" s="760"/>
      <c r="Q18" s="192"/>
      <c r="R18" s="192"/>
      <c r="S18" s="192"/>
    </row>
    <row r="19" spans="1:19" ht="16.2" x14ac:dyDescent="0.35">
      <c r="A19" s="429" t="s">
        <v>2334</v>
      </c>
      <c r="B19" s="752" t="s">
        <v>837</v>
      </c>
      <c r="C19" s="752"/>
      <c r="D19" s="752"/>
      <c r="E19" s="752"/>
      <c r="F19" s="752"/>
      <c r="G19" s="752"/>
      <c r="H19" s="752"/>
      <c r="I19" s="752"/>
      <c r="J19" s="752"/>
      <c r="K19" s="752"/>
      <c r="L19" s="752"/>
      <c r="M19" s="752"/>
      <c r="N19" s="752"/>
      <c r="O19" s="752"/>
      <c r="P19" s="752"/>
      <c r="Q19" s="192"/>
      <c r="R19" s="192"/>
      <c r="S19" s="192"/>
    </row>
    <row r="20" spans="1:19" ht="16.2" x14ac:dyDescent="0.35">
      <c r="A20" s="429" t="s">
        <v>2330</v>
      </c>
      <c r="B20" s="752" t="s">
        <v>2335</v>
      </c>
      <c r="C20" s="752"/>
      <c r="D20" s="752"/>
      <c r="E20" s="752"/>
      <c r="F20" s="752"/>
      <c r="G20" s="752"/>
      <c r="H20" s="752"/>
      <c r="I20" s="752"/>
      <c r="J20" s="752"/>
      <c r="K20" s="752"/>
      <c r="L20" s="752"/>
      <c r="M20" s="752"/>
      <c r="N20" s="752"/>
      <c r="O20" s="752"/>
      <c r="P20" s="752"/>
      <c r="Q20" s="192"/>
      <c r="R20" s="192"/>
      <c r="S20" s="192"/>
    </row>
  </sheetData>
  <mergeCells count="30">
    <mergeCell ref="B17:P17"/>
    <mergeCell ref="B19:P19"/>
    <mergeCell ref="B18:P18"/>
    <mergeCell ref="K7:L7"/>
    <mergeCell ref="P7:Q7"/>
    <mergeCell ref="B15:P15"/>
    <mergeCell ref="B16:P16"/>
    <mergeCell ref="I7:J7"/>
    <mergeCell ref="B1:Q1"/>
    <mergeCell ref="B2:Q2"/>
    <mergeCell ref="A4:Q4"/>
    <mergeCell ref="C5:D5"/>
    <mergeCell ref="E5:F5"/>
    <mergeCell ref="G5:H5"/>
    <mergeCell ref="C6:D6"/>
    <mergeCell ref="M6:N6"/>
    <mergeCell ref="B20:P20"/>
    <mergeCell ref="M7:N7"/>
    <mergeCell ref="I5:J5"/>
    <mergeCell ref="K5:L5"/>
    <mergeCell ref="P5:Q5"/>
    <mergeCell ref="M5:N5"/>
    <mergeCell ref="E6:F6"/>
    <mergeCell ref="G6:H6"/>
    <mergeCell ref="I6:J6"/>
    <mergeCell ref="K6:L6"/>
    <mergeCell ref="P6:Q6"/>
    <mergeCell ref="C7:D7"/>
    <mergeCell ref="E7:F7"/>
    <mergeCell ref="G7:H7"/>
  </mergeCells>
  <phoneticPr fontId="91" type="noConversion"/>
  <pageMargins left="0.7" right="0.7" top="0.75" bottom="0.75" header="0.3" footer="0.3"/>
  <pageSetup paperSize="9" orientation="portrait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IT32"/>
  <sheetViews>
    <sheetView workbookViewId="0">
      <selection activeCell="S24" sqref="S24"/>
    </sheetView>
  </sheetViews>
  <sheetFormatPr defaultColWidth="9" defaultRowHeight="15.6" x14ac:dyDescent="0.25"/>
  <cols>
    <col min="1" max="1" width="20.09765625" customWidth="1"/>
    <col min="2" max="19" width="7.5" customWidth="1"/>
  </cols>
  <sheetData>
    <row r="1" spans="1:254" ht="51" customHeight="1" x14ac:dyDescent="0.25">
      <c r="B1" s="534" t="s">
        <v>0</v>
      </c>
      <c r="C1" s="534"/>
      <c r="D1" s="534"/>
      <c r="E1" s="534"/>
      <c r="F1" s="534"/>
      <c r="G1" s="534"/>
      <c r="H1" s="534"/>
      <c r="I1" s="534"/>
      <c r="J1" s="534"/>
      <c r="K1" s="534"/>
      <c r="L1" s="534"/>
      <c r="M1" s="1"/>
      <c r="N1" s="1"/>
      <c r="O1" s="1"/>
      <c r="P1" s="1"/>
      <c r="Q1" s="1"/>
      <c r="R1" s="2"/>
    </row>
    <row r="2" spans="1:254" ht="17.100000000000001" customHeight="1" x14ac:dyDescent="0.25">
      <c r="B2" s="535" t="s">
        <v>1</v>
      </c>
      <c r="C2" s="535"/>
      <c r="D2" s="535"/>
      <c r="E2" s="535"/>
      <c r="F2" s="535"/>
      <c r="G2" s="535"/>
      <c r="H2" s="535"/>
      <c r="I2" s="535"/>
      <c r="J2" s="535"/>
      <c r="K2" s="535"/>
      <c r="L2" s="535"/>
      <c r="M2" s="3"/>
      <c r="N2" s="3"/>
      <c r="O2" s="3"/>
      <c r="P2" s="3"/>
      <c r="Q2" s="3"/>
      <c r="R2" s="3"/>
    </row>
    <row r="3" spans="1:254" ht="20.100000000000001" customHeight="1" x14ac:dyDescent="0.25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</row>
    <row r="4" spans="1:254" x14ac:dyDescent="0.25">
      <c r="A4" s="580" t="s">
        <v>2299</v>
      </c>
      <c r="B4" s="581"/>
      <c r="C4" s="581"/>
      <c r="D4" s="581"/>
      <c r="E4" s="581"/>
      <c r="F4" s="581"/>
      <c r="G4" s="581"/>
      <c r="H4" s="581"/>
      <c r="I4" s="581"/>
      <c r="J4" s="581"/>
      <c r="K4" s="7"/>
      <c r="L4" s="7"/>
    </row>
    <row r="5" spans="1:254" x14ac:dyDescent="0.25">
      <c r="A5" s="8" t="s">
        <v>844</v>
      </c>
      <c r="B5" s="8" t="s">
        <v>845</v>
      </c>
      <c r="C5" s="488" t="s">
        <v>769</v>
      </c>
      <c r="D5" s="469"/>
      <c r="E5" s="589" t="s">
        <v>2300</v>
      </c>
      <c r="F5" s="590"/>
      <c r="G5" s="488" t="s">
        <v>670</v>
      </c>
      <c r="H5" s="469"/>
      <c r="I5" s="491" t="s">
        <v>327</v>
      </c>
      <c r="J5" s="485"/>
      <c r="K5" s="5"/>
      <c r="L5" s="5"/>
    </row>
    <row r="6" spans="1:254" x14ac:dyDescent="0.25">
      <c r="A6" s="10" t="s">
        <v>13</v>
      </c>
      <c r="B6" s="10" t="s">
        <v>14</v>
      </c>
      <c r="C6" s="469" t="s">
        <v>773</v>
      </c>
      <c r="D6" s="469"/>
      <c r="E6" s="469" t="s">
        <v>774</v>
      </c>
      <c r="F6" s="469"/>
      <c r="G6" s="486" t="s">
        <v>345</v>
      </c>
      <c r="H6" s="566"/>
      <c r="I6" s="485" t="s">
        <v>332</v>
      </c>
      <c r="J6" s="485"/>
      <c r="K6" s="13"/>
      <c r="L6" s="13"/>
    </row>
    <row r="7" spans="1:254" x14ac:dyDescent="0.25">
      <c r="A7" s="10"/>
      <c r="B7" s="10"/>
      <c r="C7" s="479" t="s">
        <v>22</v>
      </c>
      <c r="D7" s="479"/>
      <c r="E7" s="469" t="s">
        <v>855</v>
      </c>
      <c r="F7" s="469"/>
      <c r="G7" s="453" t="s">
        <v>22</v>
      </c>
      <c r="H7" s="484"/>
      <c r="I7" s="480" t="s">
        <v>22</v>
      </c>
      <c r="J7" s="480"/>
      <c r="K7" s="13"/>
      <c r="L7" s="13"/>
    </row>
    <row r="8" spans="1:254" ht="26.4" x14ac:dyDescent="0.25">
      <c r="A8" s="10"/>
      <c r="B8" s="10"/>
      <c r="C8" s="17" t="s">
        <v>2301</v>
      </c>
      <c r="D8" s="17" t="s">
        <v>2302</v>
      </c>
      <c r="E8" s="17" t="s">
        <v>2303</v>
      </c>
      <c r="F8" s="17" t="s">
        <v>2304</v>
      </c>
      <c r="G8" s="18" t="s">
        <v>2305</v>
      </c>
      <c r="H8" s="18" t="s">
        <v>2306</v>
      </c>
      <c r="I8" s="19" t="s">
        <v>2307</v>
      </c>
      <c r="J8" s="19" t="s">
        <v>2308</v>
      </c>
      <c r="K8" s="13"/>
      <c r="L8" s="13"/>
    </row>
    <row r="9" spans="1:254" ht="16.350000000000001" hidden="1" customHeight="1" x14ac:dyDescent="0.2">
      <c r="A9" s="20" t="s">
        <v>2309</v>
      </c>
      <c r="B9" s="21" t="s">
        <v>1086</v>
      </c>
      <c r="C9" s="22">
        <v>45395</v>
      </c>
      <c r="D9" s="22">
        <f t="shared" ref="D9:D26" si="0">C9+1</f>
        <v>45396</v>
      </c>
      <c r="E9" s="22">
        <f t="shared" ref="E9:E26" si="1">D9+1</f>
        <v>45397</v>
      </c>
      <c r="F9" s="22">
        <f t="shared" ref="F9:F26" si="2">E9</f>
        <v>45397</v>
      </c>
      <c r="G9" s="22">
        <f t="shared" ref="G9:G26" si="3">F9+4</f>
        <v>45401</v>
      </c>
      <c r="H9" s="22">
        <f t="shared" ref="H9:H26" si="4">G9+1</f>
        <v>45402</v>
      </c>
      <c r="I9" s="22">
        <f>H9+1</f>
        <v>45403</v>
      </c>
      <c r="J9" s="22">
        <f t="shared" ref="J9:J23" si="5">I9</f>
        <v>45403</v>
      </c>
      <c r="K9" s="6"/>
      <c r="L9" s="6"/>
      <c r="M9" s="6"/>
      <c r="N9" s="6"/>
      <c r="O9" s="6"/>
    </row>
    <row r="10" spans="1:254" ht="16.350000000000001" hidden="1" customHeight="1" x14ac:dyDescent="0.2">
      <c r="A10" s="20" t="s">
        <v>2310</v>
      </c>
      <c r="B10" s="21" t="s">
        <v>1086</v>
      </c>
      <c r="C10" s="455" t="s">
        <v>295</v>
      </c>
      <c r="D10" s="528"/>
      <c r="E10" s="528"/>
      <c r="F10" s="528"/>
      <c r="G10" s="528"/>
      <c r="H10" s="528"/>
      <c r="I10" s="528"/>
      <c r="J10" s="456"/>
      <c r="K10" s="6"/>
      <c r="L10" s="6"/>
      <c r="M10" s="6"/>
      <c r="N10" s="6"/>
      <c r="O10" s="6"/>
    </row>
    <row r="11" spans="1:254" ht="16.350000000000001" hidden="1" customHeight="1" x14ac:dyDescent="0.2">
      <c r="A11" s="20" t="s">
        <v>2311</v>
      </c>
      <c r="B11" s="21" t="s">
        <v>2312</v>
      </c>
      <c r="C11" s="22">
        <v>45409</v>
      </c>
      <c r="D11" s="22">
        <f t="shared" si="0"/>
        <v>45410</v>
      </c>
      <c r="E11" s="22">
        <f t="shared" si="1"/>
        <v>45411</v>
      </c>
      <c r="F11" s="22">
        <f t="shared" si="2"/>
        <v>45411</v>
      </c>
      <c r="G11" s="22">
        <f t="shared" si="3"/>
        <v>45415</v>
      </c>
      <c r="H11" s="22">
        <f t="shared" si="4"/>
        <v>45416</v>
      </c>
      <c r="I11" s="22">
        <f>H11+1</f>
        <v>45417</v>
      </c>
      <c r="J11" s="22">
        <f t="shared" si="5"/>
        <v>45417</v>
      </c>
      <c r="K11" s="6"/>
      <c r="L11" s="6"/>
      <c r="M11" s="6"/>
      <c r="N11" s="6"/>
      <c r="O11" s="6"/>
    </row>
    <row r="12" spans="1:254" ht="16.350000000000001" hidden="1" customHeight="1" x14ac:dyDescent="0.2">
      <c r="A12" s="20" t="s">
        <v>2309</v>
      </c>
      <c r="B12" s="21" t="s">
        <v>2312</v>
      </c>
      <c r="C12" s="455" t="s">
        <v>295</v>
      </c>
      <c r="D12" s="528"/>
      <c r="E12" s="528"/>
      <c r="F12" s="528"/>
      <c r="G12" s="528"/>
      <c r="H12" s="528"/>
      <c r="I12" s="528"/>
      <c r="J12" s="456"/>
      <c r="K12" s="6"/>
      <c r="L12" s="6"/>
      <c r="M12" s="6"/>
      <c r="N12" s="6"/>
      <c r="O12" s="6"/>
    </row>
    <row r="13" spans="1:254" ht="16.350000000000001" hidden="1" customHeight="1" x14ac:dyDescent="0.2">
      <c r="A13" s="20" t="s">
        <v>2310</v>
      </c>
      <c r="B13" s="21" t="s">
        <v>2312</v>
      </c>
      <c r="C13" s="22">
        <v>45423</v>
      </c>
      <c r="D13" s="22">
        <f t="shared" si="0"/>
        <v>45424</v>
      </c>
      <c r="E13" s="22">
        <f t="shared" si="1"/>
        <v>45425</v>
      </c>
      <c r="F13" s="22">
        <f t="shared" si="2"/>
        <v>45425</v>
      </c>
      <c r="G13" s="24" t="s">
        <v>40</v>
      </c>
      <c r="H13" s="24" t="s">
        <v>40</v>
      </c>
      <c r="I13" s="22">
        <v>45431</v>
      </c>
      <c r="J13" s="22">
        <f t="shared" si="5"/>
        <v>45431</v>
      </c>
      <c r="K13" s="6"/>
      <c r="L13" s="6"/>
      <c r="M13" s="6"/>
      <c r="N13" s="6"/>
      <c r="O13" s="6"/>
    </row>
    <row r="14" spans="1:254" ht="16.350000000000001" hidden="1" customHeight="1" x14ac:dyDescent="0.2">
      <c r="A14" s="20" t="s">
        <v>2311</v>
      </c>
      <c r="B14" s="21" t="s">
        <v>2313</v>
      </c>
      <c r="C14" s="22">
        <v>45430</v>
      </c>
      <c r="D14" s="22">
        <f t="shared" si="0"/>
        <v>45431</v>
      </c>
      <c r="E14" s="22">
        <f t="shared" si="1"/>
        <v>45432</v>
      </c>
      <c r="F14" s="22">
        <f t="shared" si="2"/>
        <v>45432</v>
      </c>
      <c r="G14" s="22">
        <f t="shared" si="3"/>
        <v>45436</v>
      </c>
      <c r="H14" s="22">
        <f t="shared" si="4"/>
        <v>45437</v>
      </c>
      <c r="I14" s="24" t="s">
        <v>40</v>
      </c>
      <c r="J14" s="24" t="s">
        <v>40</v>
      </c>
      <c r="K14" s="6"/>
      <c r="L14" s="6"/>
      <c r="M14" s="6"/>
      <c r="N14" s="6"/>
      <c r="O14" s="6"/>
    </row>
    <row r="15" spans="1:254" ht="16.350000000000001" hidden="1" customHeight="1" x14ac:dyDescent="0.2">
      <c r="A15" s="25" t="s">
        <v>2314</v>
      </c>
      <c r="B15" s="26" t="s">
        <v>2312</v>
      </c>
      <c r="C15" s="22">
        <v>45437</v>
      </c>
      <c r="D15" s="22">
        <f t="shared" si="0"/>
        <v>45438</v>
      </c>
      <c r="E15" s="22">
        <f t="shared" si="1"/>
        <v>45439</v>
      </c>
      <c r="F15" s="22">
        <f t="shared" si="2"/>
        <v>45439</v>
      </c>
      <c r="G15" s="22">
        <f t="shared" si="3"/>
        <v>45443</v>
      </c>
      <c r="H15" s="22">
        <f t="shared" si="4"/>
        <v>45444</v>
      </c>
      <c r="I15" s="22">
        <f>H15+1</f>
        <v>45445</v>
      </c>
      <c r="J15" s="22">
        <f t="shared" si="5"/>
        <v>45445</v>
      </c>
      <c r="K15" s="6"/>
      <c r="L15" s="6"/>
      <c r="M15" s="6"/>
      <c r="N15" s="6"/>
      <c r="O15" s="6"/>
    </row>
    <row r="16" spans="1:254" ht="16.350000000000001" hidden="1" customHeight="1" x14ac:dyDescent="0.2">
      <c r="A16" s="20" t="s">
        <v>2310</v>
      </c>
      <c r="B16" s="21" t="s">
        <v>2313</v>
      </c>
      <c r="C16" s="22">
        <v>45444</v>
      </c>
      <c r="D16" s="22">
        <f t="shared" si="0"/>
        <v>45445</v>
      </c>
      <c r="E16" s="22">
        <f t="shared" si="1"/>
        <v>45446</v>
      </c>
      <c r="F16" s="22">
        <f t="shared" si="2"/>
        <v>45446</v>
      </c>
      <c r="G16" s="22">
        <f t="shared" si="3"/>
        <v>45450</v>
      </c>
      <c r="H16" s="22">
        <f t="shared" si="4"/>
        <v>45451</v>
      </c>
      <c r="I16" s="24" t="s">
        <v>40</v>
      </c>
      <c r="J16" s="24" t="s">
        <v>40</v>
      </c>
      <c r="K16" s="6"/>
      <c r="L16" s="6"/>
      <c r="M16" s="6"/>
      <c r="N16" s="6"/>
      <c r="O16" s="6"/>
    </row>
    <row r="17" spans="1:17" ht="16.350000000000001" hidden="1" customHeight="1" x14ac:dyDescent="0.2">
      <c r="A17" s="20" t="s">
        <v>2311</v>
      </c>
      <c r="B17" s="21" t="s">
        <v>1089</v>
      </c>
      <c r="C17" s="22">
        <v>45451</v>
      </c>
      <c r="D17" s="22">
        <f t="shared" si="0"/>
        <v>45452</v>
      </c>
      <c r="E17" s="22">
        <f t="shared" si="1"/>
        <v>45453</v>
      </c>
      <c r="F17" s="22">
        <f t="shared" si="2"/>
        <v>45453</v>
      </c>
      <c r="G17" s="22">
        <f t="shared" si="3"/>
        <v>45457</v>
      </c>
      <c r="H17" s="22">
        <f t="shared" si="4"/>
        <v>45458</v>
      </c>
      <c r="I17" s="24" t="s">
        <v>40</v>
      </c>
      <c r="J17" s="24" t="s">
        <v>40</v>
      </c>
      <c r="K17" s="6"/>
      <c r="L17" s="6"/>
      <c r="M17" s="6"/>
      <c r="N17" s="6"/>
      <c r="O17" s="6"/>
    </row>
    <row r="18" spans="1:17" ht="16.350000000000001" hidden="1" customHeight="1" x14ac:dyDescent="0.2">
      <c r="A18" s="25" t="s">
        <v>2314</v>
      </c>
      <c r="B18" s="26" t="s">
        <v>2313</v>
      </c>
      <c r="C18" s="22">
        <v>45458</v>
      </c>
      <c r="D18" s="22">
        <f t="shared" si="0"/>
        <v>45459</v>
      </c>
      <c r="E18" s="22">
        <f t="shared" si="1"/>
        <v>45460</v>
      </c>
      <c r="F18" s="22">
        <f t="shared" si="2"/>
        <v>45460</v>
      </c>
      <c r="G18" s="22">
        <f t="shared" si="3"/>
        <v>45464</v>
      </c>
      <c r="H18" s="22">
        <f t="shared" si="4"/>
        <v>45465</v>
      </c>
      <c r="I18" s="24" t="s">
        <v>40</v>
      </c>
      <c r="J18" s="24" t="s">
        <v>40</v>
      </c>
      <c r="K18" s="6"/>
      <c r="L18" s="6"/>
      <c r="M18" s="6"/>
      <c r="N18" s="6"/>
      <c r="O18" s="6"/>
    </row>
    <row r="19" spans="1:17" ht="16.350000000000001" hidden="1" customHeight="1" x14ac:dyDescent="0.2">
      <c r="A19" s="20" t="s">
        <v>2310</v>
      </c>
      <c r="B19" s="21" t="s">
        <v>1089</v>
      </c>
      <c r="C19" s="22">
        <v>45465</v>
      </c>
      <c r="D19" s="22">
        <f t="shared" si="0"/>
        <v>45466</v>
      </c>
      <c r="E19" s="22">
        <f t="shared" si="1"/>
        <v>45467</v>
      </c>
      <c r="F19" s="22">
        <f t="shared" si="2"/>
        <v>45467</v>
      </c>
      <c r="G19" s="24" t="s">
        <v>40</v>
      </c>
      <c r="H19" s="24" t="s">
        <v>40</v>
      </c>
      <c r="I19" s="22">
        <v>45473</v>
      </c>
      <c r="J19" s="22">
        <f t="shared" si="5"/>
        <v>45473</v>
      </c>
      <c r="K19" s="6"/>
      <c r="L19" s="6"/>
      <c r="M19" s="6"/>
      <c r="N19" s="6"/>
      <c r="O19" s="6"/>
    </row>
    <row r="20" spans="1:17" ht="16.350000000000001" hidden="1" customHeight="1" x14ac:dyDescent="0.2">
      <c r="A20" s="20" t="s">
        <v>2311</v>
      </c>
      <c r="B20" s="21" t="s">
        <v>2315</v>
      </c>
      <c r="C20" s="22">
        <v>45472</v>
      </c>
      <c r="D20" s="22">
        <f t="shared" si="0"/>
        <v>45473</v>
      </c>
      <c r="E20" s="22">
        <f t="shared" si="1"/>
        <v>45474</v>
      </c>
      <c r="F20" s="22">
        <f t="shared" si="2"/>
        <v>45474</v>
      </c>
      <c r="G20" s="22">
        <f t="shared" si="3"/>
        <v>45478</v>
      </c>
      <c r="H20" s="22">
        <f t="shared" si="4"/>
        <v>45479</v>
      </c>
      <c r="I20" s="22">
        <f>H20+1</f>
        <v>45480</v>
      </c>
      <c r="J20" s="22">
        <f t="shared" si="5"/>
        <v>45480</v>
      </c>
      <c r="K20" s="6"/>
      <c r="L20" s="6"/>
      <c r="M20" s="6"/>
      <c r="N20" s="6"/>
      <c r="O20" s="6"/>
    </row>
    <row r="21" spans="1:17" ht="16.350000000000001" hidden="1" customHeight="1" x14ac:dyDescent="0.2">
      <c r="A21" s="27" t="s">
        <v>2314</v>
      </c>
      <c r="B21" s="28" t="s">
        <v>1089</v>
      </c>
      <c r="C21" s="22">
        <v>45479</v>
      </c>
      <c r="D21" s="22">
        <f t="shared" si="0"/>
        <v>45480</v>
      </c>
      <c r="E21" s="22">
        <f t="shared" si="1"/>
        <v>45481</v>
      </c>
      <c r="F21" s="22">
        <f t="shared" si="2"/>
        <v>45481</v>
      </c>
      <c r="G21" s="22">
        <f t="shared" si="3"/>
        <v>45485</v>
      </c>
      <c r="H21" s="22">
        <f t="shared" si="4"/>
        <v>45486</v>
      </c>
      <c r="I21" s="22">
        <f>H21+1</f>
        <v>45487</v>
      </c>
      <c r="J21" s="22">
        <f t="shared" si="5"/>
        <v>45487</v>
      </c>
      <c r="K21" s="6"/>
      <c r="L21" s="6"/>
      <c r="M21" s="6"/>
      <c r="N21" s="6"/>
      <c r="O21" s="6"/>
    </row>
    <row r="22" spans="1:17" ht="16.350000000000001" customHeight="1" x14ac:dyDescent="0.2">
      <c r="A22" s="20" t="s">
        <v>2310</v>
      </c>
      <c r="B22" s="28" t="s">
        <v>2315</v>
      </c>
      <c r="C22" s="22">
        <v>45486</v>
      </c>
      <c r="D22" s="22">
        <f t="shared" si="0"/>
        <v>45487</v>
      </c>
      <c r="E22" s="22">
        <f t="shared" si="1"/>
        <v>45488</v>
      </c>
      <c r="F22" s="22">
        <f t="shared" si="2"/>
        <v>45488</v>
      </c>
      <c r="G22" s="22">
        <f t="shared" si="3"/>
        <v>45492</v>
      </c>
      <c r="H22" s="22">
        <f t="shared" si="4"/>
        <v>45493</v>
      </c>
      <c r="I22" s="24" t="s">
        <v>40</v>
      </c>
      <c r="J22" s="24" t="s">
        <v>40</v>
      </c>
      <c r="K22" s="6"/>
      <c r="L22" s="6"/>
      <c r="M22" s="6"/>
      <c r="N22" s="6"/>
      <c r="O22" s="6"/>
    </row>
    <row r="23" spans="1:17" ht="16.350000000000001" customHeight="1" x14ac:dyDescent="0.2">
      <c r="A23" s="20" t="s">
        <v>2311</v>
      </c>
      <c r="B23" s="21" t="s">
        <v>2316</v>
      </c>
      <c r="C23" s="22">
        <v>45493</v>
      </c>
      <c r="D23" s="22">
        <f t="shared" si="0"/>
        <v>45494</v>
      </c>
      <c r="E23" s="22">
        <f t="shared" si="1"/>
        <v>45495</v>
      </c>
      <c r="F23" s="22">
        <f t="shared" si="2"/>
        <v>45495</v>
      </c>
      <c r="G23" s="22">
        <f t="shared" si="3"/>
        <v>45499</v>
      </c>
      <c r="H23" s="22">
        <f t="shared" si="4"/>
        <v>45500</v>
      </c>
      <c r="I23" s="22">
        <f>H23+1</f>
        <v>45501</v>
      </c>
      <c r="J23" s="22">
        <f t="shared" si="5"/>
        <v>45501</v>
      </c>
      <c r="K23" s="6"/>
      <c r="L23" s="6"/>
      <c r="M23" s="6"/>
      <c r="N23" s="6"/>
      <c r="O23" s="6"/>
    </row>
    <row r="24" spans="1:17" ht="16.350000000000001" customHeight="1" x14ac:dyDescent="0.2">
      <c r="A24" s="27" t="s">
        <v>2314</v>
      </c>
      <c r="B24" s="28" t="s">
        <v>2315</v>
      </c>
      <c r="C24" s="22">
        <v>45500</v>
      </c>
      <c r="D24" s="22">
        <f t="shared" si="0"/>
        <v>45501</v>
      </c>
      <c r="E24" s="22">
        <f t="shared" si="1"/>
        <v>45502</v>
      </c>
      <c r="F24" s="22">
        <f t="shared" si="2"/>
        <v>45502</v>
      </c>
      <c r="G24" s="22">
        <f t="shared" si="3"/>
        <v>45506</v>
      </c>
      <c r="H24" s="22">
        <f t="shared" si="4"/>
        <v>45507</v>
      </c>
      <c r="I24" s="24" t="s">
        <v>40</v>
      </c>
      <c r="J24" s="24" t="s">
        <v>40</v>
      </c>
      <c r="K24" s="6"/>
      <c r="L24" s="6"/>
      <c r="M24" s="6"/>
      <c r="N24" s="6"/>
      <c r="O24" s="6"/>
    </row>
    <row r="25" spans="1:17" ht="16.350000000000001" customHeight="1" x14ac:dyDescent="0.2">
      <c r="A25" s="20" t="s">
        <v>2310</v>
      </c>
      <c r="B25" s="21" t="s">
        <v>2316</v>
      </c>
      <c r="C25" s="22">
        <v>45507</v>
      </c>
      <c r="D25" s="22">
        <f t="shared" si="0"/>
        <v>45508</v>
      </c>
      <c r="E25" s="22">
        <f t="shared" si="1"/>
        <v>45509</v>
      </c>
      <c r="F25" s="22">
        <f t="shared" si="2"/>
        <v>45509</v>
      </c>
      <c r="G25" s="22">
        <f t="shared" si="3"/>
        <v>45513</v>
      </c>
      <c r="H25" s="22">
        <f t="shared" si="4"/>
        <v>45514</v>
      </c>
      <c r="I25" s="24" t="s">
        <v>40</v>
      </c>
      <c r="J25" s="24" t="s">
        <v>40</v>
      </c>
      <c r="K25" s="6"/>
      <c r="L25" s="6"/>
      <c r="M25" s="6"/>
      <c r="N25" s="6"/>
      <c r="O25" s="6"/>
    </row>
    <row r="26" spans="1:17" ht="16.350000000000001" customHeight="1" x14ac:dyDescent="0.2">
      <c r="A26" s="20" t="s">
        <v>2311</v>
      </c>
      <c r="B26" s="21" t="s">
        <v>1092</v>
      </c>
      <c r="C26" s="22">
        <v>45514</v>
      </c>
      <c r="D26" s="22">
        <f t="shared" si="0"/>
        <v>45515</v>
      </c>
      <c r="E26" s="22">
        <f t="shared" si="1"/>
        <v>45516</v>
      </c>
      <c r="F26" s="22">
        <f t="shared" si="2"/>
        <v>45516</v>
      </c>
      <c r="G26" s="22">
        <f t="shared" si="3"/>
        <v>45520</v>
      </c>
      <c r="H26" s="22">
        <f t="shared" si="4"/>
        <v>45521</v>
      </c>
      <c r="I26" s="22">
        <f>H26+1</f>
        <v>45522</v>
      </c>
      <c r="J26" s="22">
        <f>I26</f>
        <v>45522</v>
      </c>
      <c r="K26" s="6"/>
      <c r="L26" s="6"/>
      <c r="M26" s="6"/>
      <c r="N26" s="6"/>
      <c r="O26" s="6"/>
    </row>
    <row r="27" spans="1:17" x14ac:dyDescent="0.25">
      <c r="A27" s="29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</row>
    <row r="28" spans="1:17" ht="16.2" x14ac:dyDescent="0.35">
      <c r="A28" s="30" t="s">
        <v>247</v>
      </c>
      <c r="B28" s="511" t="s">
        <v>2317</v>
      </c>
      <c r="C28" s="511"/>
      <c r="D28" s="511"/>
      <c r="E28" s="511"/>
      <c r="F28" s="511"/>
      <c r="G28" s="511"/>
      <c r="H28" s="511"/>
      <c r="I28" s="511"/>
      <c r="J28" s="511"/>
      <c r="K28" s="511"/>
      <c r="L28" s="6"/>
      <c r="M28" s="6"/>
      <c r="N28" s="6"/>
      <c r="O28" s="6"/>
      <c r="P28" s="6"/>
      <c r="Q28" s="6"/>
    </row>
    <row r="29" spans="1:17" ht="16.2" x14ac:dyDescent="0.25">
      <c r="A29" s="31" t="s">
        <v>836</v>
      </c>
      <c r="B29" s="513" t="s">
        <v>1060</v>
      </c>
      <c r="C29" s="513"/>
      <c r="D29" s="513"/>
      <c r="E29" s="513"/>
      <c r="F29" s="513"/>
      <c r="G29" s="513"/>
      <c r="H29" s="513"/>
      <c r="I29" s="513"/>
      <c r="J29" s="513"/>
      <c r="K29" s="513"/>
      <c r="L29" s="6"/>
      <c r="M29" s="6"/>
      <c r="N29" s="6"/>
      <c r="O29" s="6"/>
      <c r="P29" s="6"/>
      <c r="Q29" s="6"/>
    </row>
    <row r="30" spans="1:17" ht="16.2" x14ac:dyDescent="0.35">
      <c r="A30" s="32" t="s">
        <v>838</v>
      </c>
      <c r="B30" s="513" t="s">
        <v>2318</v>
      </c>
      <c r="C30" s="513"/>
      <c r="D30" s="513"/>
      <c r="E30" s="513"/>
      <c r="F30" s="513"/>
      <c r="G30" s="513"/>
      <c r="H30" s="513"/>
      <c r="I30" s="513"/>
      <c r="J30" s="513"/>
      <c r="K30" s="513"/>
      <c r="L30" s="6"/>
      <c r="M30" s="6"/>
      <c r="N30" s="6"/>
      <c r="O30" s="6"/>
      <c r="P30" s="6"/>
      <c r="Q30" s="6"/>
    </row>
    <row r="31" spans="1:17" x14ac:dyDescent="0.25">
      <c r="A31" s="33" t="s">
        <v>570</v>
      </c>
      <c r="B31" s="513" t="s">
        <v>754</v>
      </c>
      <c r="C31" s="513"/>
      <c r="D31" s="513"/>
      <c r="E31" s="513"/>
      <c r="F31" s="513"/>
      <c r="G31" s="513"/>
      <c r="H31" s="513"/>
      <c r="I31" s="513"/>
      <c r="J31" s="513"/>
      <c r="K31" s="513"/>
      <c r="L31" s="6"/>
      <c r="M31" s="6"/>
      <c r="N31" s="6"/>
      <c r="O31" s="6"/>
      <c r="P31" s="6"/>
      <c r="Q31" s="6"/>
    </row>
    <row r="32" spans="1:17" ht="16.2" x14ac:dyDescent="0.35">
      <c r="A32" s="32" t="s">
        <v>566</v>
      </c>
      <c r="B32" s="513" t="s">
        <v>2229</v>
      </c>
      <c r="C32" s="513"/>
      <c r="D32" s="513"/>
      <c r="E32" s="513"/>
      <c r="F32" s="513"/>
      <c r="G32" s="513"/>
      <c r="H32" s="513"/>
      <c r="I32" s="513"/>
      <c r="J32" s="513"/>
      <c r="K32" s="513"/>
      <c r="L32" s="6"/>
      <c r="M32" s="6"/>
      <c r="N32" s="6"/>
      <c r="O32" s="6"/>
      <c r="P32" s="6"/>
      <c r="Q32" s="6"/>
    </row>
  </sheetData>
  <mergeCells count="22">
    <mergeCell ref="B1:L1"/>
    <mergeCell ref="B2:L2"/>
    <mergeCell ref="A4:J4"/>
    <mergeCell ref="C5:D5"/>
    <mergeCell ref="E5:F5"/>
    <mergeCell ref="G5:H5"/>
    <mergeCell ref="I5:J5"/>
    <mergeCell ref="C6:D6"/>
    <mergeCell ref="E6:F6"/>
    <mergeCell ref="G6:H6"/>
    <mergeCell ref="I6:J6"/>
    <mergeCell ref="C7:D7"/>
    <mergeCell ref="E7:F7"/>
    <mergeCell ref="G7:H7"/>
    <mergeCell ref="I7:J7"/>
    <mergeCell ref="B31:K31"/>
    <mergeCell ref="B32:K32"/>
    <mergeCell ref="C10:J10"/>
    <mergeCell ref="C12:J12"/>
    <mergeCell ref="B28:K28"/>
    <mergeCell ref="B29:K29"/>
    <mergeCell ref="B30:K30"/>
  </mergeCells>
  <phoneticPr fontId="91" type="noConversion"/>
  <pageMargins left="0.7" right="0.7" top="0.75" bottom="0.75" header="0.3" footer="0.3"/>
  <pageSetup paperSize="9" scale="71" orientation="landscape" verticalDpi="12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5"/>
  <dimension ref="A1:IV83"/>
  <sheetViews>
    <sheetView topLeftCell="A4" workbookViewId="0">
      <selection activeCell="A20" sqref="A20"/>
    </sheetView>
  </sheetViews>
  <sheetFormatPr defaultColWidth="9" defaultRowHeight="15.6" x14ac:dyDescent="0.25"/>
  <cols>
    <col min="1" max="1" width="18" customWidth="1"/>
    <col min="2" max="2" width="8.09765625" customWidth="1"/>
    <col min="3" max="3" width="8.5" customWidth="1"/>
    <col min="4" max="6" width="8.09765625" customWidth="1"/>
    <col min="7" max="7" width="8.59765625" customWidth="1"/>
    <col min="8" max="9" width="8.09765625" customWidth="1"/>
    <col min="10" max="10" width="7.59765625" customWidth="1"/>
    <col min="11" max="11" width="8.09765625" customWidth="1"/>
    <col min="12" max="12" width="7.59765625" customWidth="1"/>
    <col min="13" max="13" width="8.09765625" customWidth="1"/>
    <col min="14" max="14" width="8.59765625" customWidth="1"/>
    <col min="15" max="15" width="11.19921875" customWidth="1"/>
    <col min="16" max="16" width="11.3984375" customWidth="1"/>
    <col min="17" max="17" width="10.59765625" customWidth="1"/>
    <col min="18" max="18" width="9.69921875" customWidth="1"/>
    <col min="19" max="19" width="11.296875" customWidth="1"/>
    <col min="20" max="20" width="8.09765625" customWidth="1"/>
    <col min="21" max="21" width="4.5" customWidth="1"/>
  </cols>
  <sheetData>
    <row r="1" spans="1:256" ht="52.35" customHeight="1" x14ac:dyDescent="0.25">
      <c r="B1" s="534" t="s">
        <v>0</v>
      </c>
      <c r="C1" s="534"/>
      <c r="D1" s="534"/>
      <c r="E1" s="534"/>
      <c r="F1" s="534"/>
      <c r="G1" s="534"/>
      <c r="H1" s="534"/>
      <c r="I1" s="534"/>
      <c r="J1" s="534"/>
      <c r="K1" s="534"/>
      <c r="L1" s="534"/>
      <c r="M1" s="534"/>
      <c r="N1" s="534"/>
      <c r="O1" s="534"/>
      <c r="P1" s="534"/>
      <c r="Q1" s="534"/>
      <c r="R1" s="534"/>
      <c r="S1" s="534"/>
      <c r="T1" s="2"/>
    </row>
    <row r="2" spans="1:256" ht="17.100000000000001" customHeight="1" x14ac:dyDescent="0.25">
      <c r="B2" s="535" t="s">
        <v>1</v>
      </c>
      <c r="C2" s="535"/>
      <c r="D2" s="535"/>
      <c r="E2" s="535"/>
      <c r="F2" s="535"/>
      <c r="G2" s="535"/>
      <c r="H2" s="535"/>
      <c r="I2" s="535"/>
      <c r="J2" s="535"/>
      <c r="K2" s="535"/>
      <c r="L2" s="535"/>
      <c r="M2" s="535"/>
      <c r="N2" s="535"/>
      <c r="O2" s="535"/>
      <c r="P2" s="535"/>
      <c r="Q2" s="535"/>
      <c r="R2" s="535"/>
      <c r="S2" s="535"/>
      <c r="T2" s="3"/>
    </row>
    <row r="3" spans="1:256" ht="19.5" customHeight="1" x14ac:dyDescent="0.25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  <c r="IU3" s="6"/>
      <c r="IV3" s="6"/>
    </row>
    <row r="4" spans="1:256" x14ac:dyDescent="0.25">
      <c r="A4" s="536" t="s">
        <v>342</v>
      </c>
      <c r="B4" s="536"/>
      <c r="C4" s="536"/>
      <c r="D4" s="536"/>
      <c r="E4" s="536"/>
      <c r="F4" s="536"/>
      <c r="G4" s="536"/>
      <c r="H4" s="536"/>
      <c r="I4" s="536"/>
      <c r="J4" s="536"/>
      <c r="K4" s="536"/>
      <c r="L4" s="536"/>
      <c r="M4" s="536"/>
      <c r="N4" s="536"/>
      <c r="O4" s="536"/>
      <c r="P4" s="536"/>
      <c r="Q4" s="536"/>
      <c r="R4" s="536"/>
      <c r="S4" s="536"/>
    </row>
    <row r="5" spans="1:256" x14ac:dyDescent="0.25">
      <c r="A5" s="9" t="s">
        <v>4</v>
      </c>
      <c r="B5" s="9" t="s">
        <v>5</v>
      </c>
      <c r="C5" s="488" t="s">
        <v>343</v>
      </c>
      <c r="D5" s="469"/>
      <c r="E5" s="488" t="s">
        <v>325</v>
      </c>
      <c r="F5" s="469"/>
      <c r="G5" s="491" t="s">
        <v>327</v>
      </c>
      <c r="H5" s="485"/>
      <c r="I5" s="488" t="s">
        <v>344</v>
      </c>
      <c r="J5" s="469"/>
      <c r="K5" s="481" t="s">
        <v>328</v>
      </c>
      <c r="L5" s="482"/>
      <c r="M5" s="483" t="s">
        <v>329</v>
      </c>
      <c r="N5" s="483"/>
      <c r="O5" s="9" t="s">
        <v>5</v>
      </c>
      <c r="P5" s="488" t="s">
        <v>326</v>
      </c>
      <c r="Q5" s="469"/>
      <c r="R5" s="488" t="s">
        <v>325</v>
      </c>
      <c r="S5" s="469"/>
    </row>
    <row r="6" spans="1:256" x14ac:dyDescent="0.25">
      <c r="A6" s="10" t="s">
        <v>13</v>
      </c>
      <c r="B6" s="10" t="s">
        <v>14</v>
      </c>
      <c r="C6" s="469" t="s">
        <v>331</v>
      </c>
      <c r="D6" s="469"/>
      <c r="E6" s="469" t="s">
        <v>330</v>
      </c>
      <c r="F6" s="469"/>
      <c r="G6" s="485" t="s">
        <v>332</v>
      </c>
      <c r="H6" s="485"/>
      <c r="I6" s="469" t="s">
        <v>345</v>
      </c>
      <c r="J6" s="469"/>
      <c r="K6" s="486" t="s">
        <v>333</v>
      </c>
      <c r="L6" s="482"/>
      <c r="M6" s="487" t="s">
        <v>334</v>
      </c>
      <c r="N6" s="487"/>
      <c r="O6" s="10" t="s">
        <v>14</v>
      </c>
      <c r="P6" s="469" t="s">
        <v>331</v>
      </c>
      <c r="Q6" s="469"/>
      <c r="R6" s="469" t="s">
        <v>330</v>
      </c>
      <c r="S6" s="469"/>
    </row>
    <row r="7" spans="1:256" x14ac:dyDescent="0.25">
      <c r="A7" s="14"/>
      <c r="B7" s="71"/>
      <c r="C7" s="479" t="s">
        <v>22</v>
      </c>
      <c r="D7" s="479"/>
      <c r="E7" s="479" t="s">
        <v>22</v>
      </c>
      <c r="F7" s="479"/>
      <c r="G7" s="480" t="s">
        <v>22</v>
      </c>
      <c r="H7" s="480"/>
      <c r="I7" s="479" t="s">
        <v>22</v>
      </c>
      <c r="J7" s="479"/>
      <c r="K7" s="479" t="s">
        <v>22</v>
      </c>
      <c r="L7" s="479"/>
      <c r="M7" s="469" t="s">
        <v>22</v>
      </c>
      <c r="N7" s="469"/>
      <c r="O7" s="71"/>
      <c r="P7" s="479" t="s">
        <v>22</v>
      </c>
      <c r="Q7" s="479"/>
      <c r="R7" s="479" t="s">
        <v>22</v>
      </c>
      <c r="S7" s="479"/>
    </row>
    <row r="8" spans="1:256" ht="26.4" x14ac:dyDescent="0.25">
      <c r="A8" s="14"/>
      <c r="B8" s="115"/>
      <c r="C8" s="17" t="s">
        <v>346</v>
      </c>
      <c r="D8" s="17" t="s">
        <v>347</v>
      </c>
      <c r="E8" s="17" t="s">
        <v>24</v>
      </c>
      <c r="F8" s="17" t="s">
        <v>348</v>
      </c>
      <c r="G8" s="19" t="s">
        <v>349</v>
      </c>
      <c r="H8" s="19" t="s">
        <v>350</v>
      </c>
      <c r="I8" s="17" t="s">
        <v>351</v>
      </c>
      <c r="J8" s="17" t="s">
        <v>352</v>
      </c>
      <c r="K8" s="17" t="s">
        <v>353</v>
      </c>
      <c r="L8" s="17" t="s">
        <v>354</v>
      </c>
      <c r="M8" s="17" t="s">
        <v>355</v>
      </c>
      <c r="N8" s="17" t="s">
        <v>356</v>
      </c>
      <c r="O8" s="115"/>
      <c r="P8" s="17" t="s">
        <v>346</v>
      </c>
      <c r="Q8" s="17" t="s">
        <v>347</v>
      </c>
      <c r="R8" s="17" t="s">
        <v>24</v>
      </c>
      <c r="S8" s="17" t="s">
        <v>348</v>
      </c>
    </row>
    <row r="9" spans="1:256" hidden="1" x14ac:dyDescent="0.2">
      <c r="A9" s="28" t="s">
        <v>357</v>
      </c>
      <c r="B9" s="248" t="s">
        <v>358</v>
      </c>
      <c r="C9" s="45" t="s">
        <v>359</v>
      </c>
      <c r="D9" s="45" t="s">
        <v>360</v>
      </c>
      <c r="E9" s="75">
        <v>45624</v>
      </c>
      <c r="F9" s="44">
        <f>E9+1</f>
        <v>45625</v>
      </c>
      <c r="G9" s="56"/>
      <c r="H9" s="122"/>
      <c r="I9" s="24" t="s">
        <v>40</v>
      </c>
      <c r="J9" s="24" t="s">
        <v>40</v>
      </c>
      <c r="K9" s="75">
        <v>45630</v>
      </c>
      <c r="L9" s="75">
        <v>45631</v>
      </c>
      <c r="M9" s="121" t="s">
        <v>40</v>
      </c>
      <c r="N9" s="248" t="s">
        <v>361</v>
      </c>
      <c r="O9" s="327" t="s">
        <v>362</v>
      </c>
      <c r="P9" s="86" t="s">
        <v>363</v>
      </c>
      <c r="Q9" s="86" t="s">
        <v>364</v>
      </c>
      <c r="R9" s="83" t="s">
        <v>365</v>
      </c>
      <c r="S9" s="24" t="s">
        <v>366</v>
      </c>
    </row>
    <row r="10" spans="1:256" hidden="1" x14ac:dyDescent="0.25">
      <c r="A10" s="470" t="s">
        <v>295</v>
      </c>
      <c r="B10" s="471"/>
      <c r="C10" s="471"/>
      <c r="D10" s="471"/>
      <c r="E10" s="471"/>
      <c r="F10" s="471"/>
      <c r="G10" s="471"/>
      <c r="H10" s="471"/>
      <c r="I10" s="471"/>
      <c r="J10" s="471"/>
      <c r="K10" s="471"/>
      <c r="L10" s="471"/>
      <c r="M10" s="471"/>
      <c r="N10" s="471"/>
      <c r="O10" s="471"/>
      <c r="P10" s="532"/>
      <c r="Q10" s="532"/>
      <c r="R10" s="532"/>
      <c r="S10" s="533"/>
    </row>
    <row r="11" spans="1:256" hidden="1" x14ac:dyDescent="0.2">
      <c r="A11" s="363" t="s">
        <v>367</v>
      </c>
      <c r="B11" s="248" t="s">
        <v>368</v>
      </c>
      <c r="C11" s="519" t="s">
        <v>369</v>
      </c>
      <c r="D11" s="520"/>
      <c r="E11" s="519" t="s">
        <v>370</v>
      </c>
      <c r="F11" s="520"/>
      <c r="G11" s="75">
        <v>45641</v>
      </c>
      <c r="H11" s="122">
        <f t="shared" ref="H11:H25" si="0">G11</f>
        <v>45641</v>
      </c>
      <c r="I11" s="24" t="s">
        <v>40</v>
      </c>
      <c r="J11" s="24" t="s">
        <v>40</v>
      </c>
      <c r="K11" s="75">
        <v>45644</v>
      </c>
      <c r="L11" s="122">
        <f t="shared" ref="L11:L48" si="1">K11+1</f>
        <v>45645</v>
      </c>
      <c r="M11" s="121" t="s">
        <v>40</v>
      </c>
      <c r="N11" s="121" t="s">
        <v>40</v>
      </c>
      <c r="O11" s="248" t="s">
        <v>371</v>
      </c>
      <c r="P11" s="86" t="s">
        <v>372</v>
      </c>
      <c r="Q11" s="86" t="s">
        <v>373</v>
      </c>
      <c r="R11" s="83" t="s">
        <v>374</v>
      </c>
      <c r="S11" s="24" t="s">
        <v>375</v>
      </c>
    </row>
    <row r="12" spans="1:256" hidden="1" x14ac:dyDescent="0.2">
      <c r="A12" s="26" t="s">
        <v>320</v>
      </c>
      <c r="B12" s="248" t="s">
        <v>376</v>
      </c>
      <c r="C12" s="519" t="s">
        <v>377</v>
      </c>
      <c r="D12" s="520"/>
      <c r="E12" s="519" t="s">
        <v>378</v>
      </c>
      <c r="F12" s="520"/>
      <c r="G12" s="75">
        <v>45648</v>
      </c>
      <c r="H12" s="122">
        <f t="shared" si="0"/>
        <v>45648</v>
      </c>
      <c r="I12" s="24" t="s">
        <v>40</v>
      </c>
      <c r="J12" s="24" t="s">
        <v>40</v>
      </c>
      <c r="K12" s="75">
        <v>45661</v>
      </c>
      <c r="L12" s="122">
        <f t="shared" si="1"/>
        <v>45662</v>
      </c>
      <c r="M12" s="121" t="s">
        <v>40</v>
      </c>
      <c r="N12" s="121" t="s">
        <v>40</v>
      </c>
      <c r="O12" s="248" t="s">
        <v>379</v>
      </c>
      <c r="P12" s="86" t="s">
        <v>380</v>
      </c>
      <c r="Q12" s="203" t="s">
        <v>381</v>
      </c>
      <c r="R12" s="75">
        <v>45669</v>
      </c>
      <c r="S12" s="122">
        <f t="shared" ref="S12:S17" si="2">R12+1</f>
        <v>45670</v>
      </c>
    </row>
    <row r="13" spans="1:256" hidden="1" x14ac:dyDescent="0.2">
      <c r="A13" s="28" t="s">
        <v>357</v>
      </c>
      <c r="B13" s="248" t="s">
        <v>382</v>
      </c>
      <c r="C13" s="519" t="s">
        <v>383</v>
      </c>
      <c r="D13" s="520"/>
      <c r="E13" s="519" t="s">
        <v>384</v>
      </c>
      <c r="F13" s="520"/>
      <c r="G13" s="75">
        <v>45655</v>
      </c>
      <c r="H13" s="122">
        <f t="shared" si="0"/>
        <v>45655</v>
      </c>
      <c r="I13" s="24" t="s">
        <v>40</v>
      </c>
      <c r="J13" s="24" t="s">
        <v>40</v>
      </c>
      <c r="K13" s="75">
        <v>45658</v>
      </c>
      <c r="L13" s="122">
        <f t="shared" si="1"/>
        <v>45659</v>
      </c>
      <c r="M13" s="121" t="s">
        <v>40</v>
      </c>
      <c r="N13" s="121" t="s">
        <v>40</v>
      </c>
      <c r="O13" s="248" t="s">
        <v>385</v>
      </c>
      <c r="P13" s="37">
        <v>45672</v>
      </c>
      <c r="Q13" s="56">
        <f>P13+1</f>
        <v>45673</v>
      </c>
      <c r="R13" s="56">
        <f>Q13</f>
        <v>45673</v>
      </c>
      <c r="S13" s="56">
        <f t="shared" si="2"/>
        <v>45674</v>
      </c>
    </row>
    <row r="14" spans="1:256" hidden="1" x14ac:dyDescent="0.25">
      <c r="A14" s="470" t="s">
        <v>295</v>
      </c>
      <c r="B14" s="471"/>
      <c r="C14" s="471"/>
      <c r="D14" s="471"/>
      <c r="E14" s="471"/>
      <c r="F14" s="471"/>
      <c r="G14" s="471"/>
      <c r="H14" s="471"/>
      <c r="I14" s="471"/>
      <c r="J14" s="471"/>
      <c r="K14" s="471"/>
      <c r="L14" s="471"/>
      <c r="M14" s="471"/>
      <c r="N14" s="471"/>
      <c r="O14" s="471"/>
      <c r="P14" s="532"/>
      <c r="Q14" s="532"/>
      <c r="R14" s="532"/>
      <c r="S14" s="533"/>
    </row>
    <row r="15" spans="1:256" hidden="1" x14ac:dyDescent="0.2">
      <c r="A15" s="363" t="s">
        <v>367</v>
      </c>
      <c r="B15" s="148" t="s">
        <v>65</v>
      </c>
      <c r="C15" s="86" t="s">
        <v>386</v>
      </c>
      <c r="D15" s="37">
        <v>45671</v>
      </c>
      <c r="E15" s="56">
        <f>D15+1</f>
        <v>45672</v>
      </c>
      <c r="F15" s="56">
        <f>E15+1</f>
        <v>45673</v>
      </c>
      <c r="G15" s="519" t="s">
        <v>387</v>
      </c>
      <c r="H15" s="520"/>
      <c r="I15" s="451" t="s">
        <v>388</v>
      </c>
      <c r="J15" s="452"/>
      <c r="K15" s="205" t="s">
        <v>389</v>
      </c>
      <c r="L15" s="24" t="s">
        <v>40</v>
      </c>
      <c r="M15" s="121" t="s">
        <v>40</v>
      </c>
      <c r="N15" s="121" t="s">
        <v>40</v>
      </c>
      <c r="O15" s="148" t="s">
        <v>63</v>
      </c>
      <c r="P15" s="519" t="s">
        <v>71</v>
      </c>
      <c r="Q15" s="520"/>
      <c r="R15" s="37">
        <v>45688</v>
      </c>
      <c r="S15" s="86" t="s">
        <v>390</v>
      </c>
    </row>
    <row r="16" spans="1:256" hidden="1" x14ac:dyDescent="0.2">
      <c r="A16" s="28" t="s">
        <v>357</v>
      </c>
      <c r="B16" s="240" t="s">
        <v>65</v>
      </c>
      <c r="C16" s="37">
        <v>45672</v>
      </c>
      <c r="D16" s="56">
        <f>C16+1</f>
        <v>45673</v>
      </c>
      <c r="E16" s="56">
        <f>D16</f>
        <v>45673</v>
      </c>
      <c r="F16" s="56">
        <f t="shared" ref="F16:F17" si="3">E16+1</f>
        <v>45674</v>
      </c>
      <c r="G16" s="37">
        <f>F16+2</f>
        <v>45676</v>
      </c>
      <c r="H16" s="122">
        <f t="shared" si="0"/>
        <v>45676</v>
      </c>
      <c r="I16" s="451" t="s">
        <v>391</v>
      </c>
      <c r="J16" s="452"/>
      <c r="K16" s="37">
        <v>45681</v>
      </c>
      <c r="L16" s="122">
        <f t="shared" si="1"/>
        <v>45682</v>
      </c>
      <c r="M16" s="121" t="s">
        <v>40</v>
      </c>
      <c r="N16" s="121" t="s">
        <v>40</v>
      </c>
      <c r="O16" s="240" t="s">
        <v>63</v>
      </c>
      <c r="P16" s="205" t="s">
        <v>392</v>
      </c>
      <c r="Q16" s="205" t="s">
        <v>393</v>
      </c>
      <c r="R16" s="86" t="s">
        <v>394</v>
      </c>
      <c r="S16" s="364" t="s">
        <v>395</v>
      </c>
    </row>
    <row r="17" spans="1:20" hidden="1" x14ac:dyDescent="0.2">
      <c r="A17" s="73" t="s">
        <v>396</v>
      </c>
      <c r="B17" s="81" t="s">
        <v>65</v>
      </c>
      <c r="C17" s="37">
        <v>45679</v>
      </c>
      <c r="D17" s="86" t="s">
        <v>397</v>
      </c>
      <c r="E17" s="37">
        <v>45681</v>
      </c>
      <c r="F17" s="56">
        <f t="shared" si="3"/>
        <v>45682</v>
      </c>
      <c r="G17" s="37">
        <v>45684</v>
      </c>
      <c r="H17" s="127">
        <f t="shared" si="0"/>
        <v>45684</v>
      </c>
      <c r="I17" s="519" t="s">
        <v>398</v>
      </c>
      <c r="J17" s="520"/>
      <c r="K17" s="37">
        <v>45686</v>
      </c>
      <c r="L17" s="37">
        <v>45687</v>
      </c>
      <c r="M17" s="37">
        <v>45688</v>
      </c>
      <c r="N17" s="205" t="s">
        <v>399</v>
      </c>
      <c r="O17" s="81" t="s">
        <v>63</v>
      </c>
      <c r="P17" s="86" t="s">
        <v>400</v>
      </c>
      <c r="Q17" s="86" t="s">
        <v>401</v>
      </c>
      <c r="R17" s="37">
        <v>45695</v>
      </c>
      <c r="S17" s="122">
        <f t="shared" si="2"/>
        <v>45696</v>
      </c>
    </row>
    <row r="18" spans="1:20" hidden="1" x14ac:dyDescent="0.2">
      <c r="A18" s="365" t="s">
        <v>367</v>
      </c>
      <c r="B18" s="366" t="s">
        <v>67</v>
      </c>
      <c r="C18" s="519" t="s">
        <v>71</v>
      </c>
      <c r="D18" s="520"/>
      <c r="E18" s="37">
        <v>45688</v>
      </c>
      <c r="F18" s="24" t="s">
        <v>402</v>
      </c>
      <c r="G18" s="121" t="s">
        <v>40</v>
      </c>
      <c r="H18" s="121" t="s">
        <v>40</v>
      </c>
      <c r="I18" s="519" t="s">
        <v>403</v>
      </c>
      <c r="J18" s="520"/>
      <c r="K18" s="134">
        <v>45693</v>
      </c>
      <c r="L18" s="135">
        <f t="shared" si="1"/>
        <v>45694</v>
      </c>
      <c r="M18" s="121" t="s">
        <v>40</v>
      </c>
      <c r="N18" s="121" t="s">
        <v>40</v>
      </c>
      <c r="O18" s="130" t="s">
        <v>66</v>
      </c>
      <c r="P18" s="205" t="s">
        <v>392</v>
      </c>
      <c r="Q18" s="86" t="s">
        <v>404</v>
      </c>
      <c r="R18" s="83" t="s">
        <v>405</v>
      </c>
      <c r="S18" s="24" t="s">
        <v>406</v>
      </c>
    </row>
    <row r="19" spans="1:20" hidden="1" x14ac:dyDescent="0.25">
      <c r="A19" s="531" t="s">
        <v>407</v>
      </c>
      <c r="B19" s="531"/>
      <c r="C19" s="531"/>
      <c r="D19" s="531"/>
      <c r="E19" s="531"/>
      <c r="F19" s="531"/>
      <c r="G19" s="531"/>
      <c r="H19" s="531"/>
      <c r="I19" s="531"/>
      <c r="J19" s="531"/>
      <c r="K19" s="531"/>
      <c r="L19" s="531"/>
      <c r="M19" s="531"/>
      <c r="N19" s="531"/>
      <c r="O19" s="531"/>
      <c r="P19" s="531"/>
      <c r="Q19" s="531"/>
      <c r="R19" s="531"/>
      <c r="S19" s="531"/>
    </row>
    <row r="20" spans="1:20" hidden="1" x14ac:dyDescent="0.2">
      <c r="A20" s="363" t="s">
        <v>408</v>
      </c>
      <c r="B20" s="141" t="s">
        <v>78</v>
      </c>
      <c r="C20" s="37">
        <v>45700</v>
      </c>
      <c r="D20" s="37">
        <f>C20+1</f>
        <v>45701</v>
      </c>
      <c r="E20" s="56">
        <f>D20</f>
        <v>45701</v>
      </c>
      <c r="F20" s="56">
        <f t="shared" ref="F20" si="4">E20+1</f>
        <v>45702</v>
      </c>
      <c r="G20" s="24" t="s">
        <v>409</v>
      </c>
      <c r="H20" s="37">
        <v>45706</v>
      </c>
      <c r="I20" s="519" t="s">
        <v>410</v>
      </c>
      <c r="J20" s="520"/>
      <c r="K20" s="37">
        <v>45709</v>
      </c>
      <c r="L20" s="122">
        <f t="shared" si="1"/>
        <v>45710</v>
      </c>
      <c r="M20" s="37">
        <v>45711</v>
      </c>
      <c r="N20" s="122">
        <f>M20+1</f>
        <v>45712</v>
      </c>
      <c r="O20" s="141" t="s">
        <v>73</v>
      </c>
      <c r="P20" s="519" t="s">
        <v>411</v>
      </c>
      <c r="Q20" s="520"/>
      <c r="R20" s="37">
        <v>45717</v>
      </c>
      <c r="S20" s="24" t="s">
        <v>412</v>
      </c>
    </row>
    <row r="21" spans="1:20" hidden="1" x14ac:dyDescent="0.2">
      <c r="A21" s="367" t="s">
        <v>320</v>
      </c>
      <c r="B21" s="145" t="s">
        <v>90</v>
      </c>
      <c r="C21" s="519" t="s">
        <v>413</v>
      </c>
      <c r="D21" s="520"/>
      <c r="E21" s="519" t="s">
        <v>414</v>
      </c>
      <c r="F21" s="520"/>
      <c r="G21" s="37">
        <v>45711</v>
      </c>
      <c r="H21" s="122">
        <f t="shared" si="0"/>
        <v>45711</v>
      </c>
      <c r="I21" s="24" t="s">
        <v>40</v>
      </c>
      <c r="J21" s="24" t="s">
        <v>40</v>
      </c>
      <c r="K21" s="37">
        <v>45715</v>
      </c>
      <c r="L21" s="122">
        <f t="shared" si="1"/>
        <v>45716</v>
      </c>
      <c r="M21" s="121" t="s">
        <v>40</v>
      </c>
      <c r="N21" s="121" t="s">
        <v>40</v>
      </c>
      <c r="O21" s="145" t="s">
        <v>88</v>
      </c>
      <c r="P21" s="146" t="s">
        <v>415</v>
      </c>
      <c r="Q21" s="146" t="s">
        <v>416</v>
      </c>
      <c r="R21" s="86" t="s">
        <v>417</v>
      </c>
      <c r="S21" s="86" t="s">
        <v>412</v>
      </c>
      <c r="T21" s="368" t="s">
        <v>418</v>
      </c>
    </row>
    <row r="22" spans="1:20" hidden="1" x14ac:dyDescent="0.2">
      <c r="A22" s="363" t="s">
        <v>419</v>
      </c>
      <c r="B22" s="141" t="s">
        <v>84</v>
      </c>
      <c r="C22" s="86" t="s">
        <v>420</v>
      </c>
      <c r="D22" s="37">
        <v>45716</v>
      </c>
      <c r="E22" s="37">
        <v>45717</v>
      </c>
      <c r="F22" s="56">
        <f>E22</f>
        <v>45717</v>
      </c>
      <c r="G22" s="37"/>
      <c r="H22" s="122"/>
      <c r="I22" s="24" t="s">
        <v>40</v>
      </c>
      <c r="J22" s="24" t="s">
        <v>40</v>
      </c>
      <c r="K22" s="37">
        <v>45721</v>
      </c>
      <c r="L22" s="122">
        <f t="shared" si="1"/>
        <v>45722</v>
      </c>
      <c r="M22" s="121" t="s">
        <v>40</v>
      </c>
      <c r="N22" s="121" t="s">
        <v>40</v>
      </c>
      <c r="O22" s="141" t="s">
        <v>82</v>
      </c>
      <c r="P22" s="23" t="s">
        <v>421</v>
      </c>
      <c r="Q22" s="369" t="s">
        <v>422</v>
      </c>
      <c r="R22" s="45" t="s">
        <v>423</v>
      </c>
      <c r="S22" s="86" t="s">
        <v>424</v>
      </c>
      <c r="T22" s="370" t="s">
        <v>425</v>
      </c>
    </row>
    <row r="23" spans="1:20" hidden="1" x14ac:dyDescent="0.2">
      <c r="A23" s="371" t="s">
        <v>357</v>
      </c>
      <c r="B23" s="372" t="s">
        <v>81</v>
      </c>
      <c r="C23" s="37">
        <v>45721</v>
      </c>
      <c r="D23" s="37">
        <v>45722</v>
      </c>
      <c r="E23" s="56">
        <v>45723</v>
      </c>
      <c r="F23" s="56">
        <v>45723</v>
      </c>
      <c r="G23" s="37">
        <v>45725</v>
      </c>
      <c r="H23" s="122">
        <f>G23</f>
        <v>45725</v>
      </c>
      <c r="I23" s="24" t="s">
        <v>40</v>
      </c>
      <c r="J23" s="24" t="s">
        <v>40</v>
      </c>
      <c r="K23" s="37">
        <v>45729</v>
      </c>
      <c r="L23" s="122">
        <f t="shared" si="1"/>
        <v>45730</v>
      </c>
      <c r="M23" s="121" t="s">
        <v>40</v>
      </c>
      <c r="N23" s="121" t="s">
        <v>40</v>
      </c>
      <c r="O23" s="125" t="s">
        <v>79</v>
      </c>
      <c r="P23" s="23" t="s">
        <v>426</v>
      </c>
      <c r="Q23" s="369" t="s">
        <v>427</v>
      </c>
      <c r="R23" s="86" t="s">
        <v>428</v>
      </c>
      <c r="S23" s="86" t="s">
        <v>429</v>
      </c>
      <c r="T23" s="368" t="s">
        <v>418</v>
      </c>
    </row>
    <row r="24" spans="1:20" hidden="1" x14ac:dyDescent="0.2">
      <c r="A24" s="28" t="s">
        <v>367</v>
      </c>
      <c r="B24" s="141" t="s">
        <v>81</v>
      </c>
      <c r="C24" s="519" t="s">
        <v>430</v>
      </c>
      <c r="D24" s="520"/>
      <c r="E24" s="519" t="s">
        <v>431</v>
      </c>
      <c r="F24" s="520"/>
      <c r="G24" s="37">
        <v>45732</v>
      </c>
      <c r="H24" s="122">
        <f t="shared" si="0"/>
        <v>45732</v>
      </c>
      <c r="I24" s="24" t="s">
        <v>40</v>
      </c>
      <c r="J24" s="24" t="s">
        <v>40</v>
      </c>
      <c r="K24" s="37">
        <v>45735</v>
      </c>
      <c r="L24" s="122">
        <f t="shared" si="1"/>
        <v>45736</v>
      </c>
      <c r="M24" s="121" t="s">
        <v>40</v>
      </c>
      <c r="N24" s="121" t="s">
        <v>40</v>
      </c>
      <c r="O24" s="141" t="s">
        <v>79</v>
      </c>
      <c r="P24" s="523" t="s">
        <v>432</v>
      </c>
      <c r="Q24" s="524"/>
      <c r="R24" s="86" t="s">
        <v>433</v>
      </c>
      <c r="S24" s="86" t="s">
        <v>434</v>
      </c>
      <c r="T24" s="368" t="s">
        <v>418</v>
      </c>
    </row>
    <row r="25" spans="1:20" hidden="1" x14ac:dyDescent="0.2">
      <c r="A25" s="373" t="s">
        <v>320</v>
      </c>
      <c r="B25" s="148" t="s">
        <v>99</v>
      </c>
      <c r="C25" s="37">
        <v>45735</v>
      </c>
      <c r="D25" s="37">
        <f t="shared" ref="D25:D32" si="5">C25+1</f>
        <v>45736</v>
      </c>
      <c r="E25" s="37">
        <f>D25</f>
        <v>45736</v>
      </c>
      <c r="F25" s="122">
        <f t="shared" ref="F25:F40" si="6">E25+1</f>
        <v>45737</v>
      </c>
      <c r="G25" s="37">
        <v>45739</v>
      </c>
      <c r="H25" s="122">
        <f t="shared" si="0"/>
        <v>45739</v>
      </c>
      <c r="I25" s="24" t="s">
        <v>40</v>
      </c>
      <c r="J25" s="24" t="s">
        <v>40</v>
      </c>
      <c r="K25" s="37">
        <v>45742</v>
      </c>
      <c r="L25" s="122">
        <f t="shared" si="1"/>
        <v>45743</v>
      </c>
      <c r="M25" s="24" t="s">
        <v>40</v>
      </c>
      <c r="N25" s="24" t="s">
        <v>40</v>
      </c>
      <c r="O25" s="148" t="s">
        <v>97</v>
      </c>
      <c r="P25" s="37">
        <v>45749</v>
      </c>
      <c r="Q25" s="127">
        <f t="shared" ref="Q25:Q29" si="7">P25+1</f>
        <v>45750</v>
      </c>
      <c r="R25" s="24" t="s">
        <v>40</v>
      </c>
      <c r="S25" s="24" t="s">
        <v>435</v>
      </c>
      <c r="T25" s="374"/>
    </row>
    <row r="26" spans="1:20" hidden="1" x14ac:dyDescent="0.2">
      <c r="A26" s="375" t="s">
        <v>367</v>
      </c>
      <c r="B26" s="73" t="s">
        <v>84</v>
      </c>
      <c r="C26" s="525" t="s">
        <v>436</v>
      </c>
      <c r="D26" s="526"/>
      <c r="E26" s="526"/>
      <c r="F26" s="526"/>
      <c r="G26" s="526"/>
      <c r="H26" s="526"/>
      <c r="I26" s="526"/>
      <c r="J26" s="526"/>
      <c r="K26" s="526"/>
      <c r="L26" s="526"/>
      <c r="M26" s="526"/>
      <c r="N26" s="527"/>
      <c r="O26" s="141" t="s">
        <v>82</v>
      </c>
      <c r="P26" s="455" t="s">
        <v>437</v>
      </c>
      <c r="Q26" s="528"/>
      <c r="R26" s="528"/>
      <c r="S26" s="456"/>
      <c r="T26" s="374"/>
    </row>
    <row r="27" spans="1:20" hidden="1" x14ac:dyDescent="0.2">
      <c r="A27" s="373" t="s">
        <v>320</v>
      </c>
      <c r="B27" s="376" t="s">
        <v>104</v>
      </c>
      <c r="C27" s="43">
        <v>45749</v>
      </c>
      <c r="D27" s="127">
        <f t="shared" si="5"/>
        <v>45750</v>
      </c>
      <c r="E27" s="24" t="s">
        <v>40</v>
      </c>
      <c r="F27" s="24" t="s">
        <v>40</v>
      </c>
      <c r="G27" s="24" t="s">
        <v>40</v>
      </c>
      <c r="H27" s="24" t="s">
        <v>40</v>
      </c>
      <c r="I27" s="24" t="s">
        <v>40</v>
      </c>
      <c r="J27" s="24" t="s">
        <v>40</v>
      </c>
      <c r="K27" s="43">
        <v>45755</v>
      </c>
      <c r="L27" s="75">
        <f t="shared" si="1"/>
        <v>45756</v>
      </c>
      <c r="M27" s="121" t="s">
        <v>40</v>
      </c>
      <c r="N27" s="121" t="s">
        <v>40</v>
      </c>
      <c r="O27" s="377" t="s">
        <v>100</v>
      </c>
      <c r="P27" s="43">
        <v>45759</v>
      </c>
      <c r="Q27" s="127">
        <f t="shared" si="7"/>
        <v>45760</v>
      </c>
      <c r="R27" s="75">
        <f>Q27</f>
        <v>45760</v>
      </c>
      <c r="S27" s="75">
        <f>R27+1</f>
        <v>45761</v>
      </c>
      <c r="T27" s="374"/>
    </row>
    <row r="28" spans="1:20" hidden="1" x14ac:dyDescent="0.2">
      <c r="A28" s="363" t="s">
        <v>357</v>
      </c>
      <c r="B28" s="141" t="s">
        <v>87</v>
      </c>
      <c r="C28" s="24" t="s">
        <v>40</v>
      </c>
      <c r="D28" s="24" t="s">
        <v>40</v>
      </c>
      <c r="E28" s="43">
        <v>45751</v>
      </c>
      <c r="F28" s="56">
        <f t="shared" si="6"/>
        <v>45752</v>
      </c>
      <c r="G28" s="174">
        <v>45754</v>
      </c>
      <c r="H28" s="174">
        <v>45754</v>
      </c>
      <c r="I28" s="24" t="s">
        <v>40</v>
      </c>
      <c r="J28" s="24" t="s">
        <v>40</v>
      </c>
      <c r="K28" s="43">
        <v>45756</v>
      </c>
      <c r="L28" s="75">
        <f t="shared" si="1"/>
        <v>45757</v>
      </c>
      <c r="M28" s="121" t="s">
        <v>40</v>
      </c>
      <c r="N28" s="121" t="s">
        <v>40</v>
      </c>
      <c r="O28" s="141" t="s">
        <v>85</v>
      </c>
      <c r="P28" s="529" t="s">
        <v>438</v>
      </c>
      <c r="Q28" s="530"/>
      <c r="R28" s="86" t="s">
        <v>439</v>
      </c>
      <c r="S28" s="86" t="s">
        <v>440</v>
      </c>
      <c r="T28" s="368" t="s">
        <v>418</v>
      </c>
    </row>
    <row r="29" spans="1:20" hidden="1" x14ac:dyDescent="0.2">
      <c r="A29" s="378" t="s">
        <v>320</v>
      </c>
      <c r="B29" s="376" t="s">
        <v>107</v>
      </c>
      <c r="C29" s="43">
        <v>45759</v>
      </c>
      <c r="D29" s="127">
        <f t="shared" si="5"/>
        <v>45760</v>
      </c>
      <c r="E29" s="75">
        <f t="shared" ref="E29:E40" si="8">D29</f>
        <v>45760</v>
      </c>
      <c r="F29" s="75">
        <f t="shared" si="6"/>
        <v>45761</v>
      </c>
      <c r="G29" s="84">
        <f t="shared" ref="G29:G38" si="9">F29+2</f>
        <v>45763</v>
      </c>
      <c r="H29" s="84">
        <f>G29</f>
        <v>45763</v>
      </c>
      <c r="I29" s="24" t="s">
        <v>40</v>
      </c>
      <c r="J29" s="24" t="s">
        <v>40</v>
      </c>
      <c r="K29" s="43">
        <f>H29+2</f>
        <v>45765</v>
      </c>
      <c r="L29" s="75">
        <f t="shared" si="1"/>
        <v>45766</v>
      </c>
      <c r="M29" s="43">
        <v>45771</v>
      </c>
      <c r="N29" s="161">
        <f t="shared" ref="N29:N47" si="10">M29</f>
        <v>45771</v>
      </c>
      <c r="O29" s="377" t="s">
        <v>105</v>
      </c>
      <c r="P29" s="43">
        <v>45777</v>
      </c>
      <c r="Q29" s="127">
        <f t="shared" si="7"/>
        <v>45778</v>
      </c>
      <c r="R29" s="56">
        <f>Q29</f>
        <v>45778</v>
      </c>
      <c r="S29" s="56">
        <f>R29+1</f>
        <v>45779</v>
      </c>
      <c r="T29" s="374"/>
    </row>
    <row r="30" spans="1:20" hidden="1" x14ac:dyDescent="0.2">
      <c r="A30" s="363" t="s">
        <v>367</v>
      </c>
      <c r="B30" s="73" t="s">
        <v>90</v>
      </c>
      <c r="C30" s="43">
        <v>45763</v>
      </c>
      <c r="D30" s="127">
        <f t="shared" si="5"/>
        <v>45764</v>
      </c>
      <c r="E30" s="56">
        <f t="shared" si="8"/>
        <v>45764</v>
      </c>
      <c r="F30" s="56">
        <f t="shared" si="6"/>
        <v>45765</v>
      </c>
      <c r="G30" s="43">
        <f>F30+1</f>
        <v>45766</v>
      </c>
      <c r="H30" s="84">
        <f t="shared" ref="H30:H35" si="11">G30+1</f>
        <v>45767</v>
      </c>
      <c r="I30" s="24" t="s">
        <v>40</v>
      </c>
      <c r="J30" s="24" t="s">
        <v>40</v>
      </c>
      <c r="K30" s="43">
        <v>45770</v>
      </c>
      <c r="L30" s="75">
        <f t="shared" si="1"/>
        <v>45771</v>
      </c>
      <c r="M30" s="161">
        <f t="shared" ref="M30:M47" si="12">L30+1</f>
        <v>45772</v>
      </c>
      <c r="N30" s="161">
        <f t="shared" si="10"/>
        <v>45772</v>
      </c>
      <c r="O30" s="141" t="s">
        <v>88</v>
      </c>
      <c r="P30" s="523" t="s">
        <v>441</v>
      </c>
      <c r="Q30" s="524"/>
      <c r="R30" s="523" t="s">
        <v>442</v>
      </c>
      <c r="S30" s="524"/>
      <c r="T30" s="368" t="s">
        <v>418</v>
      </c>
    </row>
    <row r="31" spans="1:20" hidden="1" x14ac:dyDescent="0.2">
      <c r="A31" s="28" t="s">
        <v>357</v>
      </c>
      <c r="B31" s="73" t="s">
        <v>93</v>
      </c>
      <c r="C31" s="43">
        <v>45770</v>
      </c>
      <c r="D31" s="127">
        <f t="shared" si="5"/>
        <v>45771</v>
      </c>
      <c r="E31" s="56">
        <f t="shared" si="8"/>
        <v>45771</v>
      </c>
      <c r="F31" s="56">
        <f t="shared" si="6"/>
        <v>45772</v>
      </c>
      <c r="G31" s="43">
        <f t="shared" si="9"/>
        <v>45774</v>
      </c>
      <c r="H31" s="84">
        <f t="shared" si="11"/>
        <v>45775</v>
      </c>
      <c r="I31" s="24" t="s">
        <v>40</v>
      </c>
      <c r="J31" s="24" t="s">
        <v>40</v>
      </c>
      <c r="K31" s="43">
        <v>45777</v>
      </c>
      <c r="L31" s="75">
        <f t="shared" si="1"/>
        <v>45778</v>
      </c>
      <c r="M31" s="161">
        <f t="shared" si="12"/>
        <v>45779</v>
      </c>
      <c r="N31" s="161">
        <f t="shared" si="10"/>
        <v>45779</v>
      </c>
      <c r="O31" s="141" t="s">
        <v>91</v>
      </c>
      <c r="P31" s="523" t="s">
        <v>443</v>
      </c>
      <c r="Q31" s="524"/>
      <c r="R31" s="523" t="s">
        <v>444</v>
      </c>
      <c r="S31" s="524"/>
      <c r="T31" s="368" t="s">
        <v>418</v>
      </c>
    </row>
    <row r="32" spans="1:20" hidden="1" x14ac:dyDescent="0.2">
      <c r="A32" s="363" t="s">
        <v>320</v>
      </c>
      <c r="B32" s="141" t="s">
        <v>112</v>
      </c>
      <c r="C32" s="43">
        <v>45777</v>
      </c>
      <c r="D32" s="127">
        <f t="shared" si="5"/>
        <v>45778</v>
      </c>
      <c r="E32" s="56">
        <f t="shared" si="8"/>
        <v>45778</v>
      </c>
      <c r="F32" s="56">
        <f t="shared" si="6"/>
        <v>45779</v>
      </c>
      <c r="G32" s="43">
        <f t="shared" si="9"/>
        <v>45781</v>
      </c>
      <c r="H32" s="84">
        <f t="shared" si="11"/>
        <v>45782</v>
      </c>
      <c r="I32" s="24" t="s">
        <v>40</v>
      </c>
      <c r="J32" s="24" t="s">
        <v>40</v>
      </c>
      <c r="K32" s="43">
        <v>45784</v>
      </c>
      <c r="L32" s="75">
        <f t="shared" si="1"/>
        <v>45785</v>
      </c>
      <c r="M32" s="161">
        <f t="shared" si="12"/>
        <v>45786</v>
      </c>
      <c r="N32" s="161">
        <f t="shared" si="10"/>
        <v>45786</v>
      </c>
      <c r="O32" s="141" t="s">
        <v>110</v>
      </c>
      <c r="P32" s="523" t="s">
        <v>445</v>
      </c>
      <c r="Q32" s="524"/>
      <c r="R32" s="523" t="s">
        <v>446</v>
      </c>
      <c r="S32" s="524"/>
      <c r="T32" s="368" t="s">
        <v>418</v>
      </c>
    </row>
    <row r="33" spans="1:20" hidden="1" x14ac:dyDescent="0.2">
      <c r="A33" s="363" t="s">
        <v>367</v>
      </c>
      <c r="B33" s="73" t="s">
        <v>96</v>
      </c>
      <c r="C33" s="523" t="s">
        <v>447</v>
      </c>
      <c r="D33" s="524"/>
      <c r="E33" s="523" t="s">
        <v>448</v>
      </c>
      <c r="F33" s="524"/>
      <c r="G33" s="24" t="s">
        <v>40</v>
      </c>
      <c r="H33" s="24" t="s">
        <v>40</v>
      </c>
      <c r="I33" s="24" t="s">
        <v>40</v>
      </c>
      <c r="J33" s="24" t="s">
        <v>40</v>
      </c>
      <c r="K33" s="43">
        <f>K32+7</f>
        <v>45791</v>
      </c>
      <c r="L33" s="75">
        <f t="shared" si="1"/>
        <v>45792</v>
      </c>
      <c r="M33" s="161">
        <f t="shared" si="12"/>
        <v>45793</v>
      </c>
      <c r="N33" s="161">
        <f t="shared" si="10"/>
        <v>45793</v>
      </c>
      <c r="O33" s="141" t="s">
        <v>94</v>
      </c>
      <c r="P33" s="43">
        <v>45798</v>
      </c>
      <c r="Q33" s="127">
        <v>45799</v>
      </c>
      <c r="R33" s="56">
        <f>Q33</f>
        <v>45799</v>
      </c>
      <c r="S33" s="56">
        <f>R33+1</f>
        <v>45800</v>
      </c>
      <c r="T33" s="374"/>
    </row>
    <row r="34" spans="1:20" hidden="1" x14ac:dyDescent="0.2">
      <c r="A34" s="363" t="s">
        <v>357</v>
      </c>
      <c r="B34" s="73" t="s">
        <v>99</v>
      </c>
      <c r="C34" s="43">
        <v>45791</v>
      </c>
      <c r="D34" s="127">
        <v>45792</v>
      </c>
      <c r="E34" s="56">
        <f t="shared" si="8"/>
        <v>45792</v>
      </c>
      <c r="F34" s="56">
        <f t="shared" si="6"/>
        <v>45793</v>
      </c>
      <c r="G34" s="43">
        <f t="shared" si="9"/>
        <v>45795</v>
      </c>
      <c r="H34" s="84">
        <f t="shared" si="11"/>
        <v>45796</v>
      </c>
      <c r="I34" s="24" t="s">
        <v>40</v>
      </c>
      <c r="J34" s="24" t="s">
        <v>40</v>
      </c>
      <c r="K34" s="43">
        <v>45803</v>
      </c>
      <c r="L34" s="75">
        <f t="shared" si="1"/>
        <v>45804</v>
      </c>
      <c r="M34" s="161">
        <f t="shared" si="12"/>
        <v>45805</v>
      </c>
      <c r="N34" s="161">
        <f t="shared" si="10"/>
        <v>45805</v>
      </c>
      <c r="O34" s="141" t="s">
        <v>97</v>
      </c>
      <c r="P34" s="523" t="s">
        <v>449</v>
      </c>
      <c r="Q34" s="524"/>
      <c r="R34" s="523" t="s">
        <v>450</v>
      </c>
      <c r="S34" s="524"/>
      <c r="T34" s="368" t="s">
        <v>418</v>
      </c>
    </row>
    <row r="35" spans="1:20" hidden="1" x14ac:dyDescent="0.2">
      <c r="A35" s="373" t="s">
        <v>367</v>
      </c>
      <c r="B35" s="80" t="s">
        <v>99</v>
      </c>
      <c r="C35" s="43">
        <v>45798</v>
      </c>
      <c r="D35" s="127">
        <v>45799</v>
      </c>
      <c r="E35" s="56">
        <f t="shared" si="8"/>
        <v>45799</v>
      </c>
      <c r="F35" s="56">
        <f t="shared" si="6"/>
        <v>45800</v>
      </c>
      <c r="G35" s="43">
        <f t="shared" si="9"/>
        <v>45802</v>
      </c>
      <c r="H35" s="84">
        <f t="shared" si="11"/>
        <v>45803</v>
      </c>
      <c r="I35" s="24" t="s">
        <v>40</v>
      </c>
      <c r="J35" s="24" t="s">
        <v>40</v>
      </c>
      <c r="K35" s="523" t="s">
        <v>451</v>
      </c>
      <c r="L35" s="524"/>
      <c r="M35" s="523" t="s">
        <v>452</v>
      </c>
      <c r="N35" s="524"/>
      <c r="O35" s="148" t="s">
        <v>97</v>
      </c>
      <c r="P35" s="43">
        <v>45812</v>
      </c>
      <c r="Q35" s="43">
        <f>P35+1</f>
        <v>45813</v>
      </c>
      <c r="R35" s="56">
        <f>Q35</f>
        <v>45813</v>
      </c>
      <c r="S35" s="56">
        <f>R35+1</f>
        <v>45814</v>
      </c>
      <c r="T35" s="374"/>
    </row>
    <row r="36" spans="1:20" hidden="1" x14ac:dyDescent="0.2">
      <c r="A36" s="363" t="s">
        <v>320</v>
      </c>
      <c r="B36" s="80" t="s">
        <v>119</v>
      </c>
      <c r="C36" s="43">
        <v>45805</v>
      </c>
      <c r="D36" s="127">
        <v>45806</v>
      </c>
      <c r="E36" s="56">
        <f t="shared" si="8"/>
        <v>45806</v>
      </c>
      <c r="F36" s="56">
        <f t="shared" si="6"/>
        <v>45807</v>
      </c>
      <c r="G36" s="24" t="s">
        <v>40</v>
      </c>
      <c r="H36" s="24" t="s">
        <v>40</v>
      </c>
      <c r="I36" s="24" t="s">
        <v>40</v>
      </c>
      <c r="J36" s="24" t="s">
        <v>40</v>
      </c>
      <c r="K36" s="43">
        <v>45812</v>
      </c>
      <c r="L36" s="75">
        <f t="shared" si="1"/>
        <v>45813</v>
      </c>
      <c r="M36" s="161">
        <f t="shared" si="12"/>
        <v>45814</v>
      </c>
      <c r="N36" s="161">
        <f t="shared" si="10"/>
        <v>45814</v>
      </c>
      <c r="O36" s="148" t="s">
        <v>117</v>
      </c>
      <c r="P36" s="521" t="s">
        <v>453</v>
      </c>
      <c r="Q36" s="522"/>
      <c r="R36" s="521" t="s">
        <v>454</v>
      </c>
      <c r="S36" s="522"/>
      <c r="T36" s="368" t="s">
        <v>418</v>
      </c>
    </row>
    <row r="37" spans="1:20" hidden="1" x14ac:dyDescent="0.2">
      <c r="A37" s="363" t="s">
        <v>367</v>
      </c>
      <c r="B37" s="73" t="s">
        <v>104</v>
      </c>
      <c r="C37" s="43">
        <v>45812</v>
      </c>
      <c r="D37" s="43">
        <f>C37+1</f>
        <v>45813</v>
      </c>
      <c r="E37" s="56">
        <f t="shared" si="8"/>
        <v>45813</v>
      </c>
      <c r="F37" s="56">
        <f t="shared" si="6"/>
        <v>45814</v>
      </c>
      <c r="G37" s="43">
        <f>F37+2</f>
        <v>45816</v>
      </c>
      <c r="H37" s="84">
        <f t="shared" ref="H37:H50" si="13">G37</f>
        <v>45816</v>
      </c>
      <c r="I37" s="24" t="s">
        <v>40</v>
      </c>
      <c r="J37" s="24" t="s">
        <v>40</v>
      </c>
      <c r="K37" s="43">
        <v>45819</v>
      </c>
      <c r="L37" s="75">
        <f t="shared" si="1"/>
        <v>45820</v>
      </c>
      <c r="M37" s="161">
        <f t="shared" si="12"/>
        <v>45821</v>
      </c>
      <c r="N37" s="161">
        <f t="shared" si="10"/>
        <v>45821</v>
      </c>
      <c r="O37" s="141" t="s">
        <v>100</v>
      </c>
      <c r="P37" s="521" t="s">
        <v>455</v>
      </c>
      <c r="Q37" s="522"/>
      <c r="R37" s="521" t="s">
        <v>456</v>
      </c>
      <c r="S37" s="522"/>
      <c r="T37" s="368" t="s">
        <v>418</v>
      </c>
    </row>
    <row r="38" spans="1:20" hidden="1" x14ac:dyDescent="0.2">
      <c r="A38" s="363" t="s">
        <v>357</v>
      </c>
      <c r="B38" s="73" t="s">
        <v>107</v>
      </c>
      <c r="C38" s="43">
        <v>45819</v>
      </c>
      <c r="D38" s="43">
        <v>45820</v>
      </c>
      <c r="E38" s="56">
        <f t="shared" si="8"/>
        <v>45820</v>
      </c>
      <c r="F38" s="56">
        <f t="shared" si="6"/>
        <v>45821</v>
      </c>
      <c r="G38" s="43">
        <f t="shared" si="9"/>
        <v>45823</v>
      </c>
      <c r="H38" s="84">
        <f t="shared" si="13"/>
        <v>45823</v>
      </c>
      <c r="I38" s="24" t="s">
        <v>40</v>
      </c>
      <c r="J38" s="24" t="s">
        <v>40</v>
      </c>
      <c r="K38" s="43">
        <v>45826</v>
      </c>
      <c r="L38" s="75">
        <f t="shared" si="1"/>
        <v>45827</v>
      </c>
      <c r="M38" s="161">
        <f t="shared" si="12"/>
        <v>45828</v>
      </c>
      <c r="N38" s="161">
        <f t="shared" si="10"/>
        <v>45828</v>
      </c>
      <c r="O38" s="141" t="s">
        <v>105</v>
      </c>
      <c r="P38" s="48" t="s">
        <v>457</v>
      </c>
      <c r="Q38" s="48" t="s">
        <v>458</v>
      </c>
      <c r="R38" s="523" t="s">
        <v>459</v>
      </c>
      <c r="S38" s="524"/>
      <c r="T38" s="368" t="s">
        <v>418</v>
      </c>
    </row>
    <row r="39" spans="1:20" hidden="1" x14ac:dyDescent="0.2">
      <c r="A39" s="363" t="s">
        <v>320</v>
      </c>
      <c r="B39" s="73" t="s">
        <v>126</v>
      </c>
      <c r="C39" s="43">
        <v>45826</v>
      </c>
      <c r="D39" s="43">
        <v>45827</v>
      </c>
      <c r="E39" s="56">
        <f t="shared" si="8"/>
        <v>45827</v>
      </c>
      <c r="F39" s="56">
        <f t="shared" si="6"/>
        <v>45828</v>
      </c>
      <c r="G39" s="24" t="s">
        <v>40</v>
      </c>
      <c r="H39" s="24" t="s">
        <v>40</v>
      </c>
      <c r="I39" s="24" t="s">
        <v>40</v>
      </c>
      <c r="J39" s="24" t="s">
        <v>40</v>
      </c>
      <c r="K39" s="43">
        <v>45833</v>
      </c>
      <c r="L39" s="75">
        <f t="shared" si="1"/>
        <v>45834</v>
      </c>
      <c r="M39" s="161">
        <f t="shared" si="12"/>
        <v>45835</v>
      </c>
      <c r="N39" s="161">
        <f t="shared" si="10"/>
        <v>45835</v>
      </c>
      <c r="O39" s="141" t="s">
        <v>124</v>
      </c>
      <c r="P39" s="107" t="s">
        <v>460</v>
      </c>
      <c r="Q39" s="107" t="s">
        <v>461</v>
      </c>
      <c r="R39" s="521" t="s">
        <v>462</v>
      </c>
      <c r="S39" s="522"/>
      <c r="T39" s="368" t="s">
        <v>418</v>
      </c>
    </row>
    <row r="40" spans="1:20" hidden="1" x14ac:dyDescent="0.2">
      <c r="A40" s="363" t="s">
        <v>367</v>
      </c>
      <c r="B40" s="73" t="s">
        <v>112</v>
      </c>
      <c r="C40" s="43">
        <v>45833</v>
      </c>
      <c r="D40" s="43">
        <v>45834</v>
      </c>
      <c r="E40" s="56">
        <f t="shared" si="8"/>
        <v>45834</v>
      </c>
      <c r="F40" s="56">
        <f t="shared" si="6"/>
        <v>45835</v>
      </c>
      <c r="G40" s="107" t="s">
        <v>392</v>
      </c>
      <c r="H40" s="48" t="s">
        <v>463</v>
      </c>
      <c r="I40" s="24" t="s">
        <v>40</v>
      </c>
      <c r="J40" s="24" t="s">
        <v>40</v>
      </c>
      <c r="K40" s="523" t="s">
        <v>464</v>
      </c>
      <c r="L40" s="524"/>
      <c r="M40" s="523" t="s">
        <v>464</v>
      </c>
      <c r="N40" s="524"/>
      <c r="O40" s="155" t="s">
        <v>465</v>
      </c>
      <c r="P40" s="48" t="s">
        <v>466</v>
      </c>
      <c r="Q40" s="43" t="s">
        <v>467</v>
      </c>
      <c r="R40" s="521" t="s">
        <v>468</v>
      </c>
      <c r="S40" s="522"/>
      <c r="T40" s="368" t="s">
        <v>418</v>
      </c>
    </row>
    <row r="41" spans="1:20" hidden="1" x14ac:dyDescent="0.2">
      <c r="A41" s="363" t="s">
        <v>357</v>
      </c>
      <c r="B41" s="73" t="s">
        <v>116</v>
      </c>
      <c r="C41" s="455" t="s">
        <v>469</v>
      </c>
      <c r="D41" s="456"/>
      <c r="E41" s="455" t="s">
        <v>470</v>
      </c>
      <c r="F41" s="456"/>
      <c r="G41" s="43">
        <v>45844</v>
      </c>
      <c r="H41" s="84">
        <v>45844</v>
      </c>
      <c r="I41" s="24" t="s">
        <v>40</v>
      </c>
      <c r="J41" s="24" t="s">
        <v>40</v>
      </c>
      <c r="K41" s="43">
        <v>45847</v>
      </c>
      <c r="L41" s="75">
        <f t="shared" si="1"/>
        <v>45848</v>
      </c>
      <c r="M41" s="161">
        <f t="shared" si="12"/>
        <v>45849</v>
      </c>
      <c r="N41" s="161">
        <f t="shared" si="10"/>
        <v>45849</v>
      </c>
      <c r="O41" s="73" t="s">
        <v>114</v>
      </c>
      <c r="P41" s="48" t="s">
        <v>471</v>
      </c>
      <c r="Q41" s="43" t="s">
        <v>472</v>
      </c>
      <c r="R41" s="521" t="s">
        <v>473</v>
      </c>
      <c r="S41" s="522"/>
      <c r="T41" s="368" t="s">
        <v>418</v>
      </c>
    </row>
    <row r="42" spans="1:20" hidden="1" x14ac:dyDescent="0.2">
      <c r="A42" s="363" t="s">
        <v>320</v>
      </c>
      <c r="B42" s="73" t="s">
        <v>132</v>
      </c>
      <c r="C42" s="43">
        <v>45847</v>
      </c>
      <c r="D42" s="43">
        <v>45848</v>
      </c>
      <c r="E42" s="56">
        <f t="shared" ref="E42:E49" si="14">D42</f>
        <v>45848</v>
      </c>
      <c r="F42" s="56">
        <f t="shared" ref="F42:F49" si="15">E42+1</f>
        <v>45849</v>
      </c>
      <c r="G42" s="43">
        <f t="shared" ref="G42:G49" si="16">F42+2</f>
        <v>45851</v>
      </c>
      <c r="H42" s="84">
        <f t="shared" si="13"/>
        <v>45851</v>
      </c>
      <c r="I42" s="24" t="s">
        <v>40</v>
      </c>
      <c r="J42" s="24" t="s">
        <v>40</v>
      </c>
      <c r="K42" s="43">
        <v>45854</v>
      </c>
      <c r="L42" s="75">
        <f t="shared" si="1"/>
        <v>45855</v>
      </c>
      <c r="M42" s="161">
        <f t="shared" si="12"/>
        <v>45856</v>
      </c>
      <c r="N42" s="161">
        <f t="shared" si="10"/>
        <v>45856</v>
      </c>
      <c r="O42" s="73" t="s">
        <v>130</v>
      </c>
      <c r="P42" s="48" t="s">
        <v>474</v>
      </c>
      <c r="Q42" s="43" t="s">
        <v>475</v>
      </c>
      <c r="R42" s="521" t="s">
        <v>476</v>
      </c>
      <c r="S42" s="522"/>
      <c r="T42" s="368" t="s">
        <v>418</v>
      </c>
    </row>
    <row r="43" spans="1:20" hidden="1" x14ac:dyDescent="0.2">
      <c r="A43" s="363" t="s">
        <v>367</v>
      </c>
      <c r="B43" s="73" t="s">
        <v>119</v>
      </c>
      <c r="C43" s="43">
        <v>45854</v>
      </c>
      <c r="D43" s="43">
        <v>45855</v>
      </c>
      <c r="E43" s="56">
        <f t="shared" si="14"/>
        <v>45855</v>
      </c>
      <c r="F43" s="56">
        <f t="shared" si="15"/>
        <v>45856</v>
      </c>
      <c r="G43" s="43">
        <f t="shared" si="16"/>
        <v>45858</v>
      </c>
      <c r="H43" s="84">
        <f t="shared" si="13"/>
        <v>45858</v>
      </c>
      <c r="I43" s="24" t="s">
        <v>40</v>
      </c>
      <c r="J43" s="24" t="s">
        <v>40</v>
      </c>
      <c r="K43" s="43">
        <v>45861</v>
      </c>
      <c r="L43" s="75">
        <f t="shared" si="1"/>
        <v>45862</v>
      </c>
      <c r="M43" s="161">
        <f t="shared" si="12"/>
        <v>45863</v>
      </c>
      <c r="N43" s="161">
        <f t="shared" si="10"/>
        <v>45863</v>
      </c>
      <c r="O43" s="73" t="s">
        <v>117</v>
      </c>
      <c r="P43" s="48" t="s">
        <v>477</v>
      </c>
      <c r="Q43" s="48" t="s">
        <v>478</v>
      </c>
      <c r="R43" s="521" t="s">
        <v>479</v>
      </c>
      <c r="S43" s="522"/>
      <c r="T43" s="368" t="s">
        <v>418</v>
      </c>
    </row>
    <row r="44" spans="1:20" hidden="1" x14ac:dyDescent="0.2">
      <c r="A44" s="379" t="s">
        <v>357</v>
      </c>
      <c r="B44" s="380" t="s">
        <v>123</v>
      </c>
      <c r="C44" s="290">
        <v>45865</v>
      </c>
      <c r="D44" s="290">
        <f>C44</f>
        <v>45865</v>
      </c>
      <c r="E44" s="290">
        <v>45866</v>
      </c>
      <c r="F44" s="133">
        <f t="shared" si="15"/>
        <v>45867</v>
      </c>
      <c r="G44" s="290">
        <f>F44+1</f>
        <v>45868</v>
      </c>
      <c r="H44" s="381">
        <f t="shared" si="13"/>
        <v>45868</v>
      </c>
      <c r="I44" s="204" t="s">
        <v>40</v>
      </c>
      <c r="J44" s="204" t="s">
        <v>40</v>
      </c>
      <c r="K44" s="455" t="s">
        <v>480</v>
      </c>
      <c r="L44" s="456"/>
      <c r="M44" s="455" t="s">
        <v>481</v>
      </c>
      <c r="N44" s="456"/>
      <c r="O44" s="382" t="s">
        <v>121</v>
      </c>
      <c r="P44" s="455" t="s">
        <v>482</v>
      </c>
      <c r="Q44" s="456"/>
      <c r="R44" s="455" t="s">
        <v>483</v>
      </c>
      <c r="S44" s="456"/>
      <c r="T44" s="383"/>
    </row>
    <row r="45" spans="1:20" hidden="1" x14ac:dyDescent="0.2">
      <c r="A45" s="28" t="s">
        <v>419</v>
      </c>
      <c r="B45" s="73" t="s">
        <v>135</v>
      </c>
      <c r="C45" s="43">
        <v>45868</v>
      </c>
      <c r="D45" s="43">
        <f t="shared" ref="D45:D48" si="17">C45+1</f>
        <v>45869</v>
      </c>
      <c r="E45" s="56">
        <f t="shared" si="14"/>
        <v>45869</v>
      </c>
      <c r="F45" s="56">
        <f t="shared" si="15"/>
        <v>45870</v>
      </c>
      <c r="G45" s="43">
        <f t="shared" si="16"/>
        <v>45872</v>
      </c>
      <c r="H45" s="84">
        <f t="shared" si="13"/>
        <v>45872</v>
      </c>
      <c r="I45" s="24" t="s">
        <v>40</v>
      </c>
      <c r="J45" s="24" t="s">
        <v>40</v>
      </c>
      <c r="K45" s="43">
        <v>45875</v>
      </c>
      <c r="L45" s="75">
        <f t="shared" si="1"/>
        <v>45876</v>
      </c>
      <c r="M45" s="84">
        <f t="shared" si="12"/>
        <v>45877</v>
      </c>
      <c r="N45" s="84">
        <f t="shared" si="10"/>
        <v>45877</v>
      </c>
      <c r="O45" s="80" t="s">
        <v>133</v>
      </c>
      <c r="P45" s="48" t="s">
        <v>484</v>
      </c>
      <c r="Q45" s="43" t="s">
        <v>485</v>
      </c>
      <c r="R45" s="521" t="s">
        <v>486</v>
      </c>
      <c r="S45" s="522"/>
      <c r="T45" s="384" t="s">
        <v>418</v>
      </c>
    </row>
    <row r="46" spans="1:20" hidden="1" x14ac:dyDescent="0.2">
      <c r="A46" s="28" t="s">
        <v>357</v>
      </c>
      <c r="B46" s="73" t="s">
        <v>126</v>
      </c>
      <c r="C46" s="455" t="s">
        <v>482</v>
      </c>
      <c r="D46" s="456"/>
      <c r="E46" s="455" t="s">
        <v>483</v>
      </c>
      <c r="F46" s="456"/>
      <c r="G46" s="43">
        <v>45879</v>
      </c>
      <c r="H46" s="84">
        <f t="shared" si="13"/>
        <v>45879</v>
      </c>
      <c r="I46" s="24" t="s">
        <v>40</v>
      </c>
      <c r="J46" s="24" t="s">
        <v>40</v>
      </c>
      <c r="K46" s="43">
        <v>45882</v>
      </c>
      <c r="L46" s="75">
        <f t="shared" si="1"/>
        <v>45883</v>
      </c>
      <c r="M46" s="84">
        <f t="shared" si="12"/>
        <v>45884</v>
      </c>
      <c r="N46" s="84">
        <f t="shared" si="10"/>
        <v>45884</v>
      </c>
      <c r="O46" s="73" t="s">
        <v>124</v>
      </c>
      <c r="P46" s="43">
        <v>45889</v>
      </c>
      <c r="Q46" s="43">
        <f>P46+1</f>
        <v>45890</v>
      </c>
      <c r="R46" s="44">
        <f>Q46</f>
        <v>45890</v>
      </c>
      <c r="S46" s="44">
        <f>R46+1</f>
        <v>45891</v>
      </c>
      <c r="T46" s="374"/>
    </row>
    <row r="47" spans="1:20" hidden="1" x14ac:dyDescent="0.2">
      <c r="A47" s="363" t="s">
        <v>367</v>
      </c>
      <c r="B47" s="73" t="s">
        <v>129</v>
      </c>
      <c r="C47" s="455" t="s">
        <v>487</v>
      </c>
      <c r="D47" s="456"/>
      <c r="E47" s="455" t="s">
        <v>488</v>
      </c>
      <c r="F47" s="456"/>
      <c r="G47" s="43">
        <v>45886</v>
      </c>
      <c r="H47" s="84">
        <f t="shared" si="13"/>
        <v>45886</v>
      </c>
      <c r="I47" s="24" t="s">
        <v>40</v>
      </c>
      <c r="J47" s="24" t="s">
        <v>40</v>
      </c>
      <c r="K47" s="43">
        <f t="shared" ref="K47:K48" si="18">H47+3</f>
        <v>45889</v>
      </c>
      <c r="L47" s="75">
        <f t="shared" si="1"/>
        <v>45890</v>
      </c>
      <c r="M47" s="161">
        <f t="shared" si="12"/>
        <v>45891</v>
      </c>
      <c r="N47" s="161">
        <f t="shared" si="10"/>
        <v>45891</v>
      </c>
      <c r="O47" s="73" t="s">
        <v>127</v>
      </c>
      <c r="P47" s="48" t="s">
        <v>489</v>
      </c>
      <c r="Q47" s="43">
        <v>45897</v>
      </c>
      <c r="R47" s="44">
        <f>Q47</f>
        <v>45897</v>
      </c>
      <c r="S47" s="44">
        <f>R47+1</f>
        <v>45898</v>
      </c>
      <c r="T47" s="374"/>
    </row>
    <row r="48" spans="1:20" hidden="1" x14ac:dyDescent="0.2">
      <c r="A48" s="28" t="s">
        <v>357</v>
      </c>
      <c r="B48" s="73" t="s">
        <v>129</v>
      </c>
      <c r="C48" s="43">
        <v>45889</v>
      </c>
      <c r="D48" s="43">
        <f t="shared" si="17"/>
        <v>45890</v>
      </c>
      <c r="E48" s="56">
        <f t="shared" si="14"/>
        <v>45890</v>
      </c>
      <c r="F48" s="56">
        <f t="shared" si="15"/>
        <v>45891</v>
      </c>
      <c r="G48" s="43">
        <f t="shared" si="16"/>
        <v>45893</v>
      </c>
      <c r="H48" s="84">
        <f t="shared" si="13"/>
        <v>45893</v>
      </c>
      <c r="I48" s="24" t="s">
        <v>40</v>
      </c>
      <c r="J48" s="24" t="s">
        <v>40</v>
      </c>
      <c r="K48" s="43">
        <f t="shared" si="18"/>
        <v>45896</v>
      </c>
      <c r="L48" s="75">
        <f t="shared" si="1"/>
        <v>45897</v>
      </c>
      <c r="M48" s="24" t="s">
        <v>40</v>
      </c>
      <c r="N48" s="24" t="s">
        <v>40</v>
      </c>
      <c r="O48" s="73" t="s">
        <v>127</v>
      </c>
      <c r="P48" s="48" t="s">
        <v>490</v>
      </c>
      <c r="Q48" s="43" t="s">
        <v>491</v>
      </c>
      <c r="R48" s="521" t="s">
        <v>492</v>
      </c>
      <c r="S48" s="522"/>
      <c r="T48" s="384" t="s">
        <v>418</v>
      </c>
    </row>
    <row r="49" spans="1:24" hidden="1" x14ac:dyDescent="0.2">
      <c r="A49" s="333" t="s">
        <v>367</v>
      </c>
      <c r="B49" s="237" t="s">
        <v>132</v>
      </c>
      <c r="C49" s="48" t="s">
        <v>489</v>
      </c>
      <c r="D49" s="43">
        <v>45897</v>
      </c>
      <c r="E49" s="56">
        <f t="shared" si="14"/>
        <v>45897</v>
      </c>
      <c r="F49" s="56">
        <f t="shared" si="15"/>
        <v>45898</v>
      </c>
      <c r="G49" s="43">
        <f t="shared" si="16"/>
        <v>45900</v>
      </c>
      <c r="H49" s="84">
        <f t="shared" si="13"/>
        <v>45900</v>
      </c>
      <c r="I49" s="24" t="s">
        <v>40</v>
      </c>
      <c r="J49" s="24" t="s">
        <v>40</v>
      </c>
      <c r="K49" s="455" t="s">
        <v>493</v>
      </c>
      <c r="L49" s="456"/>
      <c r="M49" s="48" t="s">
        <v>494</v>
      </c>
      <c r="N49" s="237" t="s">
        <v>130</v>
      </c>
      <c r="O49" s="155" t="s">
        <v>495</v>
      </c>
      <c r="P49" s="48" t="s">
        <v>496</v>
      </c>
      <c r="Q49" s="43" t="s">
        <v>497</v>
      </c>
      <c r="R49" s="521" t="s">
        <v>498</v>
      </c>
      <c r="S49" s="522"/>
      <c r="T49" s="384" t="s">
        <v>418</v>
      </c>
    </row>
    <row r="50" spans="1:24" hidden="1" x14ac:dyDescent="0.2">
      <c r="A50" s="28" t="s">
        <v>499</v>
      </c>
      <c r="B50" s="73" t="s">
        <v>184</v>
      </c>
      <c r="C50" s="455" t="s">
        <v>500</v>
      </c>
      <c r="D50" s="456"/>
      <c r="E50" s="455" t="s">
        <v>501</v>
      </c>
      <c r="F50" s="456"/>
      <c r="G50" s="43">
        <v>45907</v>
      </c>
      <c r="H50" s="84">
        <f t="shared" si="13"/>
        <v>45907</v>
      </c>
      <c r="I50" s="24" t="s">
        <v>40</v>
      </c>
      <c r="J50" s="24" t="s">
        <v>40</v>
      </c>
      <c r="K50" s="385">
        <v>45910</v>
      </c>
      <c r="L50" s="385">
        <f t="shared" ref="L50:L51" si="19">K50+1</f>
        <v>45911</v>
      </c>
      <c r="M50" s="386" t="s">
        <v>502</v>
      </c>
      <c r="N50" s="80" t="s">
        <v>182</v>
      </c>
      <c r="O50" s="157" t="s">
        <v>438</v>
      </c>
      <c r="P50" s="48" t="s">
        <v>503</v>
      </c>
      <c r="Q50" s="43" t="s">
        <v>504</v>
      </c>
      <c r="R50" s="521" t="s">
        <v>505</v>
      </c>
      <c r="S50" s="522"/>
      <c r="T50" s="384" t="s">
        <v>418</v>
      </c>
    </row>
    <row r="51" spans="1:24" hidden="1" x14ac:dyDescent="0.2">
      <c r="A51" s="28" t="s">
        <v>357</v>
      </c>
      <c r="B51" s="73" t="s">
        <v>135</v>
      </c>
      <c r="C51" s="43">
        <v>45910</v>
      </c>
      <c r="D51" s="43">
        <f>C51+1</f>
        <v>45911</v>
      </c>
      <c r="E51" s="56">
        <f>D51</f>
        <v>45911</v>
      </c>
      <c r="F51" s="56">
        <f>E51+1</f>
        <v>45912</v>
      </c>
      <c r="G51" s="24" t="s">
        <v>40</v>
      </c>
      <c r="H51" s="24" t="s">
        <v>40</v>
      </c>
      <c r="I51" s="24" t="s">
        <v>40</v>
      </c>
      <c r="J51" s="24" t="s">
        <v>40</v>
      </c>
      <c r="K51" s="242">
        <v>45917</v>
      </c>
      <c r="L51" s="242">
        <f t="shared" si="19"/>
        <v>45918</v>
      </c>
      <c r="M51" s="242">
        <v>45920</v>
      </c>
      <c r="N51" s="242">
        <f>M51</f>
        <v>45920</v>
      </c>
      <c r="O51" s="73" t="s">
        <v>133</v>
      </c>
      <c r="P51" s="519" t="s">
        <v>506</v>
      </c>
      <c r="Q51" s="520"/>
      <c r="R51" s="519" t="s">
        <v>507</v>
      </c>
      <c r="S51" s="520"/>
    </row>
    <row r="52" spans="1:24" hidden="1" x14ac:dyDescent="0.2">
      <c r="A52" s="28" t="s">
        <v>367</v>
      </c>
      <c r="B52" s="73" t="s">
        <v>138</v>
      </c>
      <c r="C52" s="519" t="s">
        <v>508</v>
      </c>
      <c r="D52" s="520"/>
      <c r="E52" s="519" t="s">
        <v>509</v>
      </c>
      <c r="F52" s="520"/>
      <c r="G52" s="43">
        <v>45921</v>
      </c>
      <c r="H52" s="84">
        <v>45921</v>
      </c>
      <c r="I52" s="24" t="s">
        <v>40</v>
      </c>
      <c r="J52" s="24" t="s">
        <v>40</v>
      </c>
      <c r="K52" s="242">
        <v>45924</v>
      </c>
      <c r="L52" s="242">
        <f t="shared" ref="L52:L57" si="20">K52+1</f>
        <v>45925</v>
      </c>
      <c r="M52" s="43">
        <v>45934</v>
      </c>
      <c r="N52" s="43">
        <f>M52</f>
        <v>45934</v>
      </c>
      <c r="O52" s="73" t="s">
        <v>136</v>
      </c>
      <c r="P52" s="48" t="s">
        <v>510</v>
      </c>
      <c r="Q52" s="43" t="s">
        <v>511</v>
      </c>
      <c r="R52" s="521" t="s">
        <v>512</v>
      </c>
      <c r="S52" s="522"/>
      <c r="T52" s="384" t="s">
        <v>418</v>
      </c>
    </row>
    <row r="53" spans="1:24" s="69" customFormat="1" ht="14.1" hidden="1" customHeight="1" x14ac:dyDescent="0.25">
      <c r="A53" s="515" t="s">
        <v>407</v>
      </c>
      <c r="B53" s="516"/>
      <c r="C53" s="516"/>
      <c r="D53" s="516"/>
      <c r="E53" s="516"/>
      <c r="F53" s="516"/>
      <c r="G53" s="516"/>
      <c r="H53" s="516"/>
      <c r="I53" s="516"/>
      <c r="J53" s="516"/>
      <c r="K53" s="516"/>
      <c r="L53" s="516"/>
      <c r="M53" s="516"/>
      <c r="N53" s="516"/>
      <c r="O53" s="516"/>
      <c r="P53" s="516"/>
      <c r="Q53" s="517"/>
      <c r="R53" s="79"/>
      <c r="S53" s="79"/>
      <c r="T53" s="79"/>
      <c r="U53" s="79"/>
      <c r="V53" s="79"/>
      <c r="W53" s="79"/>
      <c r="X53" s="79"/>
    </row>
    <row r="54" spans="1:24" hidden="1" x14ac:dyDescent="0.2">
      <c r="A54" s="28" t="s">
        <v>357</v>
      </c>
      <c r="B54" s="80" t="s">
        <v>142</v>
      </c>
      <c r="C54" s="519" t="s">
        <v>506</v>
      </c>
      <c r="D54" s="520"/>
      <c r="E54" s="519" t="s">
        <v>507</v>
      </c>
      <c r="F54" s="520"/>
      <c r="G54" s="43">
        <v>45935</v>
      </c>
      <c r="H54" s="84">
        <f t="shared" ref="H54:H55" si="21">G54</f>
        <v>45935</v>
      </c>
      <c r="I54" s="24" t="s">
        <v>40</v>
      </c>
      <c r="J54" s="24" t="s">
        <v>40</v>
      </c>
      <c r="K54" s="43">
        <v>45938</v>
      </c>
      <c r="L54" s="242">
        <f t="shared" si="20"/>
        <v>45939</v>
      </c>
      <c r="M54" s="161">
        <f t="shared" ref="M54:M57" si="22">L54+2</f>
        <v>45941</v>
      </c>
      <c r="N54" s="161">
        <f t="shared" ref="N54:N57" si="23">M54</f>
        <v>45941</v>
      </c>
      <c r="O54" s="80" t="s">
        <v>140</v>
      </c>
      <c r="P54" s="387" t="s">
        <v>438</v>
      </c>
      <c r="Q54" s="37" t="s">
        <v>513</v>
      </c>
      <c r="R54" s="43" t="s">
        <v>514</v>
      </c>
      <c r="S54" s="388" t="s">
        <v>515</v>
      </c>
      <c r="T54" s="384" t="s">
        <v>418</v>
      </c>
    </row>
    <row r="55" spans="1:24" hidden="1" x14ac:dyDescent="0.2">
      <c r="A55" s="28" t="s">
        <v>499</v>
      </c>
      <c r="B55" s="73" t="s">
        <v>190</v>
      </c>
      <c r="C55" s="43">
        <v>45938</v>
      </c>
      <c r="D55" s="43">
        <f t="shared" ref="D55" si="24">C55+1</f>
        <v>45939</v>
      </c>
      <c r="E55" s="56">
        <f t="shared" ref="E55" si="25">D55</f>
        <v>45939</v>
      </c>
      <c r="F55" s="56">
        <f t="shared" ref="F55" si="26">E55+1</f>
        <v>45940</v>
      </c>
      <c r="G55" s="43">
        <f t="shared" ref="G55" si="27">F55+2</f>
        <v>45942</v>
      </c>
      <c r="H55" s="84">
        <f t="shared" si="21"/>
        <v>45942</v>
      </c>
      <c r="I55" s="24" t="s">
        <v>40</v>
      </c>
      <c r="J55" s="24" t="s">
        <v>40</v>
      </c>
      <c r="K55" s="43">
        <v>45945</v>
      </c>
      <c r="L55" s="242">
        <f t="shared" si="20"/>
        <v>45946</v>
      </c>
      <c r="M55" s="161">
        <f t="shared" si="22"/>
        <v>45948</v>
      </c>
      <c r="N55" s="161">
        <f t="shared" si="23"/>
        <v>45948</v>
      </c>
      <c r="O55" s="73" t="s">
        <v>188</v>
      </c>
      <c r="P55" s="387" t="s">
        <v>438</v>
      </c>
      <c r="Q55" s="37" t="s">
        <v>516</v>
      </c>
      <c r="R55" s="43" t="s">
        <v>517</v>
      </c>
      <c r="S55" s="388" t="s">
        <v>518</v>
      </c>
      <c r="T55" s="384" t="s">
        <v>418</v>
      </c>
    </row>
    <row r="56" spans="1:24" hidden="1" x14ac:dyDescent="0.2">
      <c r="A56" s="28" t="s">
        <v>367</v>
      </c>
      <c r="B56" s="73" t="s">
        <v>146</v>
      </c>
      <c r="C56" s="519" t="s">
        <v>519</v>
      </c>
      <c r="D56" s="520"/>
      <c r="E56" s="519" t="s">
        <v>520</v>
      </c>
      <c r="F56" s="520"/>
      <c r="G56" s="43">
        <v>45949</v>
      </c>
      <c r="H56" s="84">
        <f t="shared" ref="H56:H58" si="28">G56</f>
        <v>45949</v>
      </c>
      <c r="I56" s="24" t="s">
        <v>40</v>
      </c>
      <c r="J56" s="24" t="s">
        <v>40</v>
      </c>
      <c r="K56" s="43">
        <v>45952</v>
      </c>
      <c r="L56" s="242">
        <f t="shared" si="20"/>
        <v>45953</v>
      </c>
      <c r="M56" s="161">
        <f t="shared" si="22"/>
        <v>45955</v>
      </c>
      <c r="N56" s="161">
        <f t="shared" si="23"/>
        <v>45955</v>
      </c>
      <c r="O56" s="73" t="s">
        <v>144</v>
      </c>
      <c r="P56" s="387" t="s">
        <v>438</v>
      </c>
      <c r="Q56" s="37" t="s">
        <v>521</v>
      </c>
      <c r="R56" s="37" t="s">
        <v>522</v>
      </c>
      <c r="S56" s="389" t="s">
        <v>435</v>
      </c>
      <c r="T56" s="384" t="s">
        <v>418</v>
      </c>
    </row>
    <row r="57" spans="1:24" hidden="1" x14ac:dyDescent="0.2">
      <c r="A57" s="28" t="s">
        <v>357</v>
      </c>
      <c r="B57" s="73" t="s">
        <v>149</v>
      </c>
      <c r="C57" s="43">
        <v>45952</v>
      </c>
      <c r="D57" s="43">
        <f t="shared" ref="D57:D59" si="29">C57+1</f>
        <v>45953</v>
      </c>
      <c r="E57" s="56">
        <f t="shared" ref="E57:E59" si="30">D57</f>
        <v>45953</v>
      </c>
      <c r="F57" s="56">
        <f t="shared" ref="F57:F59" si="31">E57+1</f>
        <v>45954</v>
      </c>
      <c r="G57" s="43">
        <f t="shared" ref="G57:G58" si="32">F57+2</f>
        <v>45956</v>
      </c>
      <c r="H57" s="84">
        <f t="shared" si="28"/>
        <v>45956</v>
      </c>
      <c r="I57" s="24" t="s">
        <v>40</v>
      </c>
      <c r="J57" s="24" t="s">
        <v>40</v>
      </c>
      <c r="K57" s="43">
        <v>45959</v>
      </c>
      <c r="L57" s="242">
        <f t="shared" si="20"/>
        <v>45960</v>
      </c>
      <c r="M57" s="161">
        <f t="shared" si="22"/>
        <v>45962</v>
      </c>
      <c r="N57" s="161">
        <f t="shared" si="23"/>
        <v>45962</v>
      </c>
      <c r="O57" s="73" t="s">
        <v>147</v>
      </c>
      <c r="P57" s="387" t="s">
        <v>438</v>
      </c>
      <c r="Q57" s="390" t="s">
        <v>392</v>
      </c>
      <c r="R57" s="390" t="s">
        <v>393</v>
      </c>
      <c r="S57" s="388" t="s">
        <v>523</v>
      </c>
      <c r="T57" s="391" t="s">
        <v>418</v>
      </c>
    </row>
    <row r="58" spans="1:24" hidden="1" x14ac:dyDescent="0.2">
      <c r="A58" s="28" t="s">
        <v>524</v>
      </c>
      <c r="B58" s="73" t="s">
        <v>197</v>
      </c>
      <c r="C58" s="43">
        <v>45959</v>
      </c>
      <c r="D58" s="43">
        <f t="shared" si="29"/>
        <v>45960</v>
      </c>
      <c r="E58" s="56">
        <f t="shared" si="30"/>
        <v>45960</v>
      </c>
      <c r="F58" s="56">
        <f t="shared" si="31"/>
        <v>45961</v>
      </c>
      <c r="G58" s="43">
        <f t="shared" si="32"/>
        <v>45963</v>
      </c>
      <c r="H58" s="84">
        <f t="shared" si="28"/>
        <v>45963</v>
      </c>
      <c r="I58" s="24" t="s">
        <v>40</v>
      </c>
      <c r="J58" s="24" t="s">
        <v>40</v>
      </c>
      <c r="K58" s="507" t="s">
        <v>525</v>
      </c>
      <c r="L58" s="508"/>
      <c r="M58" s="507" t="s">
        <v>526</v>
      </c>
      <c r="N58" s="508"/>
      <c r="O58" s="73" t="s">
        <v>194</v>
      </c>
      <c r="P58" s="290">
        <v>45980</v>
      </c>
      <c r="Q58" s="290">
        <f>P58+1</f>
        <v>45981</v>
      </c>
      <c r="R58" s="37">
        <f>Q58</f>
        <v>45981</v>
      </c>
      <c r="S58" s="44">
        <f>R58+1</f>
        <v>45982</v>
      </c>
      <c r="T58" s="514" t="s">
        <v>527</v>
      </c>
      <c r="U58" s="514"/>
    </row>
    <row r="59" spans="1:24" x14ac:dyDescent="0.2">
      <c r="A59" s="392" t="s">
        <v>367</v>
      </c>
      <c r="B59" s="393" t="s">
        <v>152</v>
      </c>
      <c r="C59" s="290">
        <v>45966</v>
      </c>
      <c r="D59" s="290">
        <f t="shared" si="29"/>
        <v>45967</v>
      </c>
      <c r="E59" s="133">
        <f t="shared" si="30"/>
        <v>45967</v>
      </c>
      <c r="F59" s="133">
        <f t="shared" si="31"/>
        <v>45968</v>
      </c>
      <c r="G59" s="204" t="s">
        <v>40</v>
      </c>
      <c r="H59" s="204" t="s">
        <v>40</v>
      </c>
      <c r="I59" s="204" t="s">
        <v>40</v>
      </c>
      <c r="J59" s="204" t="s">
        <v>40</v>
      </c>
      <c r="K59" s="394">
        <v>45973</v>
      </c>
      <c r="L59" s="394">
        <f t="shared" ref="L59" si="33">K59+1</f>
        <v>45974</v>
      </c>
      <c r="M59" s="395">
        <f t="shared" ref="M59" si="34">L59+2</f>
        <v>45976</v>
      </c>
      <c r="N59" s="395">
        <f t="shared" ref="N59" si="35">M59</f>
        <v>45976</v>
      </c>
      <c r="O59" s="382" t="s">
        <v>150</v>
      </c>
      <c r="P59" s="396" t="s">
        <v>528</v>
      </c>
      <c r="Q59" s="397" t="s">
        <v>529</v>
      </c>
      <c r="R59" s="43">
        <v>46004</v>
      </c>
      <c r="S59" s="44">
        <f>R59+1</f>
        <v>46005</v>
      </c>
      <c r="T59" s="514" t="s">
        <v>395</v>
      </c>
      <c r="U59" s="514"/>
    </row>
    <row r="60" spans="1:24" x14ac:dyDescent="0.25">
      <c r="A60" s="515" t="s">
        <v>407</v>
      </c>
      <c r="B60" s="516"/>
      <c r="C60" s="516"/>
      <c r="D60" s="516"/>
      <c r="E60" s="516"/>
      <c r="F60" s="516"/>
      <c r="G60" s="516"/>
      <c r="H60" s="516"/>
      <c r="I60" s="516"/>
      <c r="J60" s="516"/>
      <c r="K60" s="516"/>
      <c r="L60" s="516"/>
      <c r="M60" s="516"/>
      <c r="N60" s="516"/>
      <c r="O60" s="516"/>
      <c r="P60" s="516"/>
      <c r="Q60" s="516"/>
      <c r="R60" s="516"/>
      <c r="S60" s="517"/>
      <c r="T60" s="518"/>
      <c r="U60" s="518"/>
    </row>
    <row r="61" spans="1:24" x14ac:dyDescent="0.2">
      <c r="A61" s="26" t="s">
        <v>524</v>
      </c>
      <c r="B61" s="148" t="s">
        <v>200</v>
      </c>
      <c r="C61" s="43">
        <v>45980</v>
      </c>
      <c r="D61" s="43">
        <f>C61+1</f>
        <v>45981</v>
      </c>
      <c r="E61" s="56">
        <f>D61</f>
        <v>45981</v>
      </c>
      <c r="F61" s="56">
        <f>E61+1</f>
        <v>45982</v>
      </c>
      <c r="G61" s="43">
        <f t="shared" ref="G61" si="36">F61+2</f>
        <v>45984</v>
      </c>
      <c r="H61" s="84">
        <f t="shared" ref="H61" si="37">G61</f>
        <v>45984</v>
      </c>
      <c r="I61" s="121" t="s">
        <v>40</v>
      </c>
      <c r="J61" s="121" t="s">
        <v>40</v>
      </c>
      <c r="K61" s="507" t="s">
        <v>530</v>
      </c>
      <c r="L61" s="508"/>
      <c r="M61" s="507" t="s">
        <v>531</v>
      </c>
      <c r="N61" s="508"/>
      <c r="O61" s="141" t="s">
        <v>198</v>
      </c>
      <c r="P61" s="43">
        <v>45994</v>
      </c>
      <c r="Q61" s="290">
        <f>P61+1</f>
        <v>45995</v>
      </c>
      <c r="R61" s="37">
        <f>Q61</f>
        <v>45995</v>
      </c>
      <c r="S61" s="44">
        <f>R61+1</f>
        <v>45996</v>
      </c>
      <c r="T61" s="514" t="s">
        <v>532</v>
      </c>
      <c r="U61" s="514"/>
    </row>
    <row r="62" spans="1:24" x14ac:dyDescent="0.2">
      <c r="A62" s="28" t="s">
        <v>357</v>
      </c>
      <c r="B62" s="73" t="s">
        <v>158</v>
      </c>
      <c r="C62" s="43">
        <v>45987</v>
      </c>
      <c r="D62" s="43">
        <f>C62+1</f>
        <v>45988</v>
      </c>
      <c r="E62" s="56">
        <f>D62</f>
        <v>45988</v>
      </c>
      <c r="F62" s="56">
        <f>E62+1</f>
        <v>45989</v>
      </c>
      <c r="G62" s="204" t="s">
        <v>40</v>
      </c>
      <c r="H62" s="204" t="s">
        <v>40</v>
      </c>
      <c r="I62" s="24" t="s">
        <v>40</v>
      </c>
      <c r="J62" s="24" t="s">
        <v>40</v>
      </c>
      <c r="K62" s="507" t="s">
        <v>533</v>
      </c>
      <c r="L62" s="508"/>
      <c r="M62" s="507" t="s">
        <v>534</v>
      </c>
      <c r="N62" s="508"/>
      <c r="O62" s="73" t="s">
        <v>156</v>
      </c>
      <c r="P62" s="507" t="s">
        <v>535</v>
      </c>
      <c r="Q62" s="508">
        <v>46002</v>
      </c>
      <c r="R62" s="507" t="s">
        <v>536</v>
      </c>
      <c r="S62" s="508">
        <v>46003</v>
      </c>
      <c r="T62" s="514" t="s">
        <v>537</v>
      </c>
      <c r="U62" s="514"/>
    </row>
    <row r="63" spans="1:24" x14ac:dyDescent="0.2">
      <c r="A63" s="28" t="s">
        <v>524</v>
      </c>
      <c r="B63" s="141" t="s">
        <v>203</v>
      </c>
      <c r="C63" s="43">
        <v>45994</v>
      </c>
      <c r="D63" s="43">
        <f>C63+1</f>
        <v>45995</v>
      </c>
      <c r="E63" s="56">
        <f>D63</f>
        <v>45995</v>
      </c>
      <c r="F63" s="56">
        <f>E63+1</f>
        <v>45996</v>
      </c>
      <c r="G63" s="43">
        <f>F63+2</f>
        <v>45998</v>
      </c>
      <c r="H63" s="84">
        <f>G63</f>
        <v>45998</v>
      </c>
      <c r="I63" s="121" t="s">
        <v>40</v>
      </c>
      <c r="J63" s="121" t="s">
        <v>40</v>
      </c>
      <c r="K63" s="394">
        <v>46000</v>
      </c>
      <c r="L63" s="394">
        <v>46001</v>
      </c>
      <c r="M63" s="394">
        <v>46002</v>
      </c>
      <c r="N63" s="394">
        <v>46003</v>
      </c>
      <c r="O63" s="141" t="s">
        <v>201</v>
      </c>
      <c r="P63" s="43">
        <v>46015</v>
      </c>
      <c r="Q63" s="43">
        <f>P63+1</f>
        <v>46016</v>
      </c>
      <c r="R63" s="56">
        <f>Q63</f>
        <v>46016</v>
      </c>
      <c r="S63" s="56">
        <f>R63+1</f>
        <v>46017</v>
      </c>
      <c r="T63" s="514" t="s">
        <v>538</v>
      </c>
      <c r="U63" s="514"/>
    </row>
    <row r="64" spans="1:24" x14ac:dyDescent="0.2">
      <c r="A64" s="28" t="s">
        <v>357</v>
      </c>
      <c r="B64" s="73" t="s">
        <v>161</v>
      </c>
      <c r="C64" s="507" t="s">
        <v>535</v>
      </c>
      <c r="D64" s="508">
        <v>46002</v>
      </c>
      <c r="E64" s="507" t="s">
        <v>536</v>
      </c>
      <c r="F64" s="508">
        <v>46003</v>
      </c>
      <c r="G64" s="43">
        <v>46005</v>
      </c>
      <c r="H64" s="84">
        <f>G64</f>
        <v>46005</v>
      </c>
      <c r="I64" s="121" t="s">
        <v>40</v>
      </c>
      <c r="J64" s="121" t="s">
        <v>40</v>
      </c>
      <c r="K64" s="507" t="s">
        <v>539</v>
      </c>
      <c r="L64" s="508"/>
      <c r="M64" s="507" t="s">
        <v>540</v>
      </c>
      <c r="N64" s="508"/>
      <c r="O64" s="73" t="s">
        <v>159</v>
      </c>
      <c r="P64" s="43">
        <f>P63+7</f>
        <v>46022</v>
      </c>
      <c r="Q64" s="43">
        <f>P64+1</f>
        <v>46023</v>
      </c>
      <c r="R64" s="56">
        <f>Q64</f>
        <v>46023</v>
      </c>
      <c r="S64" s="56">
        <f>R64+1</f>
        <v>46024</v>
      </c>
    </row>
    <row r="65" spans="1:20" x14ac:dyDescent="0.2">
      <c r="A65" s="398" t="s">
        <v>541</v>
      </c>
      <c r="B65" s="399" t="s">
        <v>226</v>
      </c>
      <c r="C65" s="507" t="s">
        <v>542</v>
      </c>
      <c r="D65" s="508"/>
      <c r="E65" s="507" t="s">
        <v>543</v>
      </c>
      <c r="F65" s="508"/>
      <c r="G65" s="43">
        <v>46012</v>
      </c>
      <c r="H65" s="400">
        <f>G65</f>
        <v>46012</v>
      </c>
      <c r="I65" s="24" t="s">
        <v>40</v>
      </c>
      <c r="J65" s="24" t="s">
        <v>40</v>
      </c>
      <c r="K65" s="507" t="s">
        <v>544</v>
      </c>
      <c r="L65" s="508"/>
      <c r="M65" s="507" t="s">
        <v>545</v>
      </c>
      <c r="N65" s="508"/>
      <c r="O65" s="399" t="s">
        <v>225</v>
      </c>
      <c r="P65" s="387" t="s">
        <v>546</v>
      </c>
      <c r="Q65" s="37" t="s">
        <v>372</v>
      </c>
      <c r="R65" s="43" t="s">
        <v>373</v>
      </c>
      <c r="S65" s="388" t="s">
        <v>547</v>
      </c>
      <c r="T65" s="384" t="s">
        <v>418</v>
      </c>
    </row>
    <row r="66" spans="1:20" x14ac:dyDescent="0.2">
      <c r="A66" s="28" t="s">
        <v>524</v>
      </c>
      <c r="B66" s="141" t="s">
        <v>206</v>
      </c>
      <c r="C66" s="43">
        <v>46015</v>
      </c>
      <c r="D66" s="43">
        <f>C66+1</f>
        <v>46016</v>
      </c>
      <c r="E66" s="56">
        <f>D66</f>
        <v>46016</v>
      </c>
      <c r="F66" s="56">
        <f>E66+1</f>
        <v>46017</v>
      </c>
      <c r="G66" s="43">
        <f>F66+2</f>
        <v>46019</v>
      </c>
      <c r="H66" s="84">
        <f>G66</f>
        <v>46019</v>
      </c>
      <c r="I66" s="121" t="s">
        <v>40</v>
      </c>
      <c r="J66" s="121" t="s">
        <v>40</v>
      </c>
      <c r="K66" s="507" t="s">
        <v>548</v>
      </c>
      <c r="L66" s="508"/>
      <c r="M66" s="507" t="s">
        <v>549</v>
      </c>
      <c r="N66" s="508"/>
      <c r="O66" s="141" t="s">
        <v>204</v>
      </c>
      <c r="P66" s="43">
        <v>46029</v>
      </c>
      <c r="Q66" s="43">
        <f>P66+1</f>
        <v>46030</v>
      </c>
      <c r="R66" s="37">
        <f>Q66</f>
        <v>46030</v>
      </c>
      <c r="S66" s="44">
        <f>R66+1</f>
        <v>46031</v>
      </c>
    </row>
    <row r="67" spans="1:20" x14ac:dyDescent="0.2">
      <c r="A67" s="187" t="s">
        <v>357</v>
      </c>
      <c r="B67" s="74" t="s">
        <v>164</v>
      </c>
      <c r="C67" s="43">
        <v>46022</v>
      </c>
      <c r="D67" s="43">
        <f>C67+1</f>
        <v>46023</v>
      </c>
      <c r="E67" s="56">
        <f>D67</f>
        <v>46023</v>
      </c>
      <c r="F67" s="56">
        <f>E67+1</f>
        <v>46024</v>
      </c>
      <c r="G67" s="43">
        <f>F67+2</f>
        <v>46026</v>
      </c>
      <c r="H67" s="84">
        <f>G67</f>
        <v>46026</v>
      </c>
      <c r="I67" s="121" t="s">
        <v>40</v>
      </c>
      <c r="J67" s="121" t="s">
        <v>40</v>
      </c>
      <c r="K67" s="507" t="s">
        <v>550</v>
      </c>
      <c r="L67" s="508"/>
      <c r="M67" s="507" t="s">
        <v>551</v>
      </c>
      <c r="N67" s="508"/>
      <c r="O67" s="73" t="s">
        <v>162</v>
      </c>
      <c r="P67" s="43">
        <v>46036</v>
      </c>
      <c r="Q67" s="43">
        <f>P67+1</f>
        <v>46037</v>
      </c>
      <c r="R67" s="37">
        <f>Q67</f>
        <v>46037</v>
      </c>
      <c r="S67" s="44">
        <f>R67+1</f>
        <v>46038</v>
      </c>
    </row>
    <row r="68" spans="1:20" x14ac:dyDescent="0.2">
      <c r="A68" s="187" t="s">
        <v>524</v>
      </c>
      <c r="B68" s="401" t="s">
        <v>234</v>
      </c>
      <c r="C68" s="43">
        <v>46029</v>
      </c>
      <c r="D68" s="43">
        <f t="shared" ref="D68:D70" si="38">C68+1</f>
        <v>46030</v>
      </c>
      <c r="E68" s="56">
        <f t="shared" ref="E68:E70" si="39">D68</f>
        <v>46030</v>
      </c>
      <c r="F68" s="56">
        <f t="shared" ref="F68:F70" si="40">E68+1</f>
        <v>46031</v>
      </c>
      <c r="G68" s="43">
        <f t="shared" ref="G68:G70" si="41">F68+2</f>
        <v>46033</v>
      </c>
      <c r="H68" s="84">
        <f t="shared" ref="H68:H70" si="42">G68</f>
        <v>46033</v>
      </c>
      <c r="I68" s="24" t="s">
        <v>40</v>
      </c>
      <c r="J68" s="24" t="s">
        <v>40</v>
      </c>
      <c r="K68" s="507" t="s">
        <v>552</v>
      </c>
      <c r="L68" s="508"/>
      <c r="M68" s="507" t="s">
        <v>553</v>
      </c>
      <c r="N68" s="508"/>
      <c r="O68" s="73" t="s">
        <v>232</v>
      </c>
      <c r="P68" s="43">
        <v>46043</v>
      </c>
      <c r="Q68" s="43">
        <f t="shared" ref="Q68:Q70" si="43">P68+1</f>
        <v>46044</v>
      </c>
      <c r="R68" s="37">
        <f t="shared" ref="R68:R70" si="44">Q68</f>
        <v>46044</v>
      </c>
      <c r="S68" s="44">
        <f t="shared" ref="S68:S70" si="45">R68+1</f>
        <v>46045</v>
      </c>
    </row>
    <row r="69" spans="1:20" x14ac:dyDescent="0.2">
      <c r="A69" s="187" t="s">
        <v>357</v>
      </c>
      <c r="B69" s="74" t="s">
        <v>234</v>
      </c>
      <c r="C69" s="43">
        <v>46036</v>
      </c>
      <c r="D69" s="43">
        <f t="shared" si="38"/>
        <v>46037</v>
      </c>
      <c r="E69" s="56">
        <f t="shared" si="39"/>
        <v>46037</v>
      </c>
      <c r="F69" s="56">
        <f t="shared" si="40"/>
        <v>46038</v>
      </c>
      <c r="G69" s="43">
        <f t="shared" si="41"/>
        <v>46040</v>
      </c>
      <c r="H69" s="84">
        <f t="shared" si="42"/>
        <v>46040</v>
      </c>
      <c r="I69" s="121" t="s">
        <v>40</v>
      </c>
      <c r="J69" s="121" t="s">
        <v>40</v>
      </c>
      <c r="K69" s="507" t="s">
        <v>554</v>
      </c>
      <c r="L69" s="508"/>
      <c r="M69" s="507" t="s">
        <v>555</v>
      </c>
      <c r="N69" s="508"/>
      <c r="O69" s="141" t="s">
        <v>232</v>
      </c>
      <c r="P69" s="43">
        <v>46050</v>
      </c>
      <c r="Q69" s="43">
        <f t="shared" si="43"/>
        <v>46051</v>
      </c>
      <c r="R69" s="37">
        <f t="shared" si="44"/>
        <v>46051</v>
      </c>
      <c r="S69" s="44">
        <f t="shared" si="45"/>
        <v>46052</v>
      </c>
    </row>
    <row r="70" spans="1:20" x14ac:dyDescent="0.2">
      <c r="A70" s="187" t="s">
        <v>524</v>
      </c>
      <c r="B70" s="401" t="s">
        <v>237</v>
      </c>
      <c r="C70" s="43">
        <v>46043</v>
      </c>
      <c r="D70" s="43">
        <f t="shared" si="38"/>
        <v>46044</v>
      </c>
      <c r="E70" s="56">
        <f t="shared" si="39"/>
        <v>46044</v>
      </c>
      <c r="F70" s="56">
        <f t="shared" si="40"/>
        <v>46045</v>
      </c>
      <c r="G70" s="43">
        <f t="shared" si="41"/>
        <v>46047</v>
      </c>
      <c r="H70" s="84">
        <f t="shared" si="42"/>
        <v>46047</v>
      </c>
      <c r="I70" s="24" t="s">
        <v>40</v>
      </c>
      <c r="J70" s="24" t="s">
        <v>40</v>
      </c>
      <c r="K70" s="507" t="s">
        <v>556</v>
      </c>
      <c r="L70" s="508"/>
      <c r="M70" s="507" t="s">
        <v>557</v>
      </c>
      <c r="N70" s="508"/>
      <c r="O70" s="73" t="s">
        <v>235</v>
      </c>
      <c r="P70" s="43">
        <v>46057</v>
      </c>
      <c r="Q70" s="43">
        <f t="shared" si="43"/>
        <v>46058</v>
      </c>
      <c r="R70" s="37">
        <f t="shared" si="44"/>
        <v>46058</v>
      </c>
      <c r="S70" s="44">
        <f t="shared" si="45"/>
        <v>46059</v>
      </c>
    </row>
    <row r="71" spans="1:20" x14ac:dyDescent="0.2">
      <c r="A71" s="187" t="s">
        <v>357</v>
      </c>
      <c r="B71" s="74" t="s">
        <v>237</v>
      </c>
      <c r="C71" s="43">
        <v>46050</v>
      </c>
      <c r="D71" s="43">
        <f t="shared" ref="D71" si="46">C71+1</f>
        <v>46051</v>
      </c>
      <c r="E71" s="56">
        <f t="shared" ref="E71" si="47">D71</f>
        <v>46051</v>
      </c>
      <c r="F71" s="56">
        <f t="shared" ref="F71" si="48">E71+1</f>
        <v>46052</v>
      </c>
      <c r="G71" s="43">
        <f t="shared" ref="G71" si="49">F71+2</f>
        <v>46054</v>
      </c>
      <c r="H71" s="84">
        <f t="shared" ref="H71" si="50">G71</f>
        <v>46054</v>
      </c>
      <c r="I71" s="121" t="s">
        <v>40</v>
      </c>
      <c r="J71" s="121" t="s">
        <v>40</v>
      </c>
      <c r="K71" s="507" t="s">
        <v>558</v>
      </c>
      <c r="L71" s="508"/>
      <c r="M71" s="507" t="s">
        <v>559</v>
      </c>
      <c r="N71" s="508"/>
      <c r="O71" s="141" t="s">
        <v>235</v>
      </c>
      <c r="P71" s="43">
        <f>P70+7</f>
        <v>46064</v>
      </c>
      <c r="Q71" s="43">
        <f t="shared" ref="Q71" si="51">P71+1</f>
        <v>46065</v>
      </c>
      <c r="R71" s="37">
        <f t="shared" ref="R71" si="52">Q71</f>
        <v>46065</v>
      </c>
      <c r="S71" s="44">
        <f t="shared" ref="S71" si="53">R71+1</f>
        <v>46066</v>
      </c>
    </row>
    <row r="72" spans="1:20" x14ac:dyDescent="0.25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264"/>
      <c r="M72" s="264"/>
      <c r="N72" s="264"/>
      <c r="O72" s="264"/>
      <c r="P72" s="402"/>
      <c r="Q72" s="264"/>
    </row>
    <row r="73" spans="1:20" ht="16.350000000000001" customHeight="1" x14ac:dyDescent="0.35">
      <c r="A73" s="509" t="s">
        <v>247</v>
      </c>
      <c r="B73" s="510"/>
      <c r="C73" s="511" t="s">
        <v>560</v>
      </c>
      <c r="D73" s="511"/>
      <c r="E73" s="511"/>
      <c r="F73" s="511"/>
      <c r="G73" s="511"/>
      <c r="H73" s="511"/>
      <c r="I73" s="511"/>
      <c r="J73" s="511"/>
      <c r="K73" s="511"/>
      <c r="L73" s="6"/>
      <c r="M73" s="6"/>
      <c r="N73" s="343"/>
      <c r="O73" s="6"/>
      <c r="P73" s="6"/>
      <c r="Q73" s="6"/>
    </row>
    <row r="74" spans="1:20" ht="16.350000000000001" customHeight="1" x14ac:dyDescent="0.35">
      <c r="A74" s="512" t="s">
        <v>561</v>
      </c>
      <c r="B74" s="512"/>
      <c r="C74" s="513" t="s">
        <v>562</v>
      </c>
      <c r="D74" s="513"/>
      <c r="E74" s="513"/>
      <c r="F74" s="513"/>
      <c r="G74" s="513"/>
      <c r="H74" s="513"/>
      <c r="I74" s="513"/>
      <c r="J74" s="513"/>
      <c r="K74" s="513"/>
      <c r="L74" s="6"/>
      <c r="M74" s="6"/>
      <c r="N74" s="6"/>
      <c r="O74" s="6"/>
      <c r="P74" s="6"/>
      <c r="Q74" s="6"/>
    </row>
    <row r="75" spans="1:20" ht="16.350000000000001" hidden="1" customHeight="1" x14ac:dyDescent="0.35">
      <c r="A75" s="172" t="s">
        <v>563</v>
      </c>
      <c r="B75" s="173"/>
      <c r="C75" s="499" t="s">
        <v>564</v>
      </c>
      <c r="D75" s="500"/>
      <c r="E75" s="500"/>
      <c r="F75" s="500"/>
      <c r="G75" s="500"/>
      <c r="H75" s="500"/>
      <c r="I75" s="500"/>
      <c r="J75" s="500"/>
      <c r="K75" s="501"/>
      <c r="L75" s="6"/>
      <c r="M75" s="6"/>
      <c r="N75" s="6"/>
      <c r="O75" s="6"/>
      <c r="P75" s="6"/>
      <c r="Q75" s="6"/>
    </row>
    <row r="76" spans="1:20" ht="16.350000000000001" customHeight="1" x14ac:dyDescent="0.35">
      <c r="A76" s="503" t="s">
        <v>563</v>
      </c>
      <c r="B76" s="504"/>
      <c r="C76" s="499" t="s">
        <v>565</v>
      </c>
      <c r="D76" s="500"/>
      <c r="E76" s="500"/>
      <c r="F76" s="500"/>
      <c r="G76" s="500"/>
      <c r="H76" s="500"/>
      <c r="I76" s="500"/>
      <c r="J76" s="500"/>
      <c r="K76" s="501"/>
      <c r="L76" s="6"/>
      <c r="M76" s="6"/>
      <c r="N76" s="6"/>
      <c r="O76" s="6"/>
      <c r="P76" s="6"/>
      <c r="Q76" s="6"/>
    </row>
    <row r="77" spans="1:20" ht="16.350000000000001" customHeight="1" x14ac:dyDescent="0.35">
      <c r="A77" s="503" t="s">
        <v>566</v>
      </c>
      <c r="B77" s="504"/>
      <c r="C77" s="499" t="s">
        <v>567</v>
      </c>
      <c r="D77" s="500"/>
      <c r="E77" s="500"/>
      <c r="F77" s="500"/>
      <c r="G77" s="500"/>
      <c r="H77" s="500"/>
      <c r="I77" s="500"/>
      <c r="J77" s="500"/>
      <c r="K77" s="501"/>
      <c r="L77" s="6"/>
      <c r="M77" s="6"/>
      <c r="N77" s="6"/>
      <c r="O77" s="6"/>
      <c r="P77" s="6"/>
      <c r="Q77" s="6"/>
    </row>
    <row r="78" spans="1:20" ht="16.350000000000001" customHeight="1" x14ac:dyDescent="0.25">
      <c r="A78" s="505" t="s">
        <v>568</v>
      </c>
      <c r="B78" s="506"/>
      <c r="C78" s="499" t="s">
        <v>569</v>
      </c>
      <c r="D78" s="500"/>
      <c r="E78" s="500"/>
      <c r="F78" s="500"/>
      <c r="G78" s="500"/>
      <c r="H78" s="500"/>
      <c r="I78" s="500"/>
      <c r="J78" s="500"/>
      <c r="K78" s="501"/>
      <c r="L78" s="6"/>
      <c r="M78" s="6"/>
      <c r="N78" s="6"/>
      <c r="O78" s="6"/>
      <c r="P78" s="6"/>
      <c r="Q78" s="6"/>
    </row>
    <row r="79" spans="1:20" ht="16.350000000000001" customHeight="1" x14ac:dyDescent="0.35">
      <c r="A79" s="503" t="s">
        <v>570</v>
      </c>
      <c r="B79" s="504"/>
      <c r="C79" s="499" t="s">
        <v>571</v>
      </c>
      <c r="D79" s="500"/>
      <c r="E79" s="500"/>
      <c r="F79" s="500"/>
      <c r="G79" s="500"/>
      <c r="H79" s="500"/>
      <c r="I79" s="500"/>
      <c r="J79" s="500"/>
      <c r="K79" s="501"/>
      <c r="L79" s="6"/>
      <c r="M79" s="6"/>
      <c r="N79" s="6"/>
      <c r="O79" s="6"/>
      <c r="P79" s="6"/>
      <c r="Q79" s="6"/>
    </row>
    <row r="80" spans="1:20" ht="17.850000000000001" hidden="1" customHeight="1" x14ac:dyDescent="0.25">
      <c r="A80" s="502" t="s">
        <v>572</v>
      </c>
      <c r="B80" s="502"/>
      <c r="C80" s="499" t="s">
        <v>573</v>
      </c>
      <c r="D80" s="500"/>
      <c r="E80" s="500"/>
      <c r="F80" s="500"/>
      <c r="G80" s="500"/>
      <c r="H80" s="500"/>
      <c r="I80" s="500"/>
      <c r="J80" s="500"/>
      <c r="K80" s="501"/>
      <c r="L80" s="6"/>
      <c r="M80" s="6"/>
      <c r="N80" s="6"/>
      <c r="O80" s="6"/>
      <c r="P80" s="6"/>
      <c r="Q80" s="6"/>
    </row>
    <row r="81" spans="1:17" ht="17.850000000000001" customHeight="1" x14ac:dyDescent="0.25">
      <c r="A81" s="502" t="s">
        <v>572</v>
      </c>
      <c r="B81" s="502"/>
      <c r="C81" s="499" t="s">
        <v>574</v>
      </c>
      <c r="D81" s="500"/>
      <c r="E81" s="500"/>
      <c r="F81" s="500"/>
      <c r="G81" s="500"/>
      <c r="H81" s="500"/>
      <c r="I81" s="500"/>
      <c r="J81" s="500"/>
      <c r="K81" s="501"/>
      <c r="L81" s="6"/>
      <c r="M81" s="6"/>
      <c r="N81" s="6"/>
      <c r="O81" s="6"/>
      <c r="P81" s="6"/>
      <c r="Q81" s="6"/>
    </row>
    <row r="82" spans="1:17" ht="17.850000000000001" customHeight="1" x14ac:dyDescent="0.25">
      <c r="A82" s="498" t="s">
        <v>575</v>
      </c>
      <c r="B82" s="498"/>
      <c r="C82" s="499" t="s">
        <v>576</v>
      </c>
      <c r="D82" s="500"/>
      <c r="E82" s="500"/>
      <c r="F82" s="500"/>
      <c r="G82" s="500"/>
      <c r="H82" s="500"/>
      <c r="I82" s="500"/>
      <c r="J82" s="500"/>
      <c r="K82" s="501"/>
      <c r="L82" s="6"/>
      <c r="M82" s="6"/>
      <c r="N82" s="6"/>
      <c r="O82" s="6"/>
      <c r="P82" s="6"/>
      <c r="Q82" s="6"/>
    </row>
    <row r="83" spans="1:17" ht="17.850000000000001" customHeight="1" x14ac:dyDescent="0.25">
      <c r="A83" s="502" t="s">
        <v>577</v>
      </c>
      <c r="B83" s="502"/>
      <c r="C83" s="499" t="s">
        <v>578</v>
      </c>
      <c r="D83" s="500"/>
      <c r="E83" s="500"/>
      <c r="F83" s="500"/>
      <c r="G83" s="500"/>
      <c r="H83" s="500"/>
      <c r="I83" s="500"/>
      <c r="J83" s="500"/>
      <c r="K83" s="501"/>
      <c r="L83" s="6"/>
      <c r="M83" s="6"/>
      <c r="N83" s="6"/>
      <c r="O83" s="6"/>
      <c r="P83" s="6"/>
      <c r="Q83" s="6"/>
    </row>
  </sheetData>
  <mergeCells count="160">
    <mergeCell ref="B1:S1"/>
    <mergeCell ref="B2:S2"/>
    <mergeCell ref="A4:S4"/>
    <mergeCell ref="C5:D5"/>
    <mergeCell ref="E5:F5"/>
    <mergeCell ref="G5:H5"/>
    <mergeCell ref="I5:J5"/>
    <mergeCell ref="K5:L5"/>
    <mergeCell ref="M5:N5"/>
    <mergeCell ref="P5:Q5"/>
    <mergeCell ref="R5:S5"/>
    <mergeCell ref="C6:D6"/>
    <mergeCell ref="E6:F6"/>
    <mergeCell ref="G6:H6"/>
    <mergeCell ref="I6:J6"/>
    <mergeCell ref="K6:L6"/>
    <mergeCell ref="M6:N6"/>
    <mergeCell ref="P6:Q6"/>
    <mergeCell ref="R6:S6"/>
    <mergeCell ref="C7:D7"/>
    <mergeCell ref="E7:F7"/>
    <mergeCell ref="G7:H7"/>
    <mergeCell ref="I7:J7"/>
    <mergeCell ref="K7:L7"/>
    <mergeCell ref="M7:N7"/>
    <mergeCell ref="P7:Q7"/>
    <mergeCell ref="R7:S7"/>
    <mergeCell ref="A10:S10"/>
    <mergeCell ref="C11:D11"/>
    <mergeCell ref="E11:F11"/>
    <mergeCell ref="C12:D12"/>
    <mergeCell ref="E12:F12"/>
    <mergeCell ref="C13:D13"/>
    <mergeCell ref="E13:F13"/>
    <mergeCell ref="A14:S14"/>
    <mergeCell ref="G15:H15"/>
    <mergeCell ref="I15:J15"/>
    <mergeCell ref="P15:Q15"/>
    <mergeCell ref="I16:J16"/>
    <mergeCell ref="I17:J17"/>
    <mergeCell ref="C18:D18"/>
    <mergeCell ref="I18:J18"/>
    <mergeCell ref="A19:S19"/>
    <mergeCell ref="I20:J20"/>
    <mergeCell ref="P20:Q20"/>
    <mergeCell ref="C21:D21"/>
    <mergeCell ref="E21:F21"/>
    <mergeCell ref="C24:D24"/>
    <mergeCell ref="E24:F24"/>
    <mergeCell ref="P24:Q24"/>
    <mergeCell ref="C26:N26"/>
    <mergeCell ref="P26:S26"/>
    <mergeCell ref="P28:Q28"/>
    <mergeCell ref="P30:Q30"/>
    <mergeCell ref="R30:S30"/>
    <mergeCell ref="P31:Q31"/>
    <mergeCell ref="R31:S31"/>
    <mergeCell ref="P32:Q32"/>
    <mergeCell ref="R32:S32"/>
    <mergeCell ref="C33:D33"/>
    <mergeCell ref="E33:F33"/>
    <mergeCell ref="P34:Q34"/>
    <mergeCell ref="R34:S34"/>
    <mergeCell ref="K35:L35"/>
    <mergeCell ref="M35:N35"/>
    <mergeCell ref="P36:Q36"/>
    <mergeCell ref="R36:S36"/>
    <mergeCell ref="P37:Q37"/>
    <mergeCell ref="R37:S37"/>
    <mergeCell ref="R38:S38"/>
    <mergeCell ref="R39:S39"/>
    <mergeCell ref="K40:L40"/>
    <mergeCell ref="M40:N40"/>
    <mergeCell ref="R40:S40"/>
    <mergeCell ref="C41:D41"/>
    <mergeCell ref="E41:F41"/>
    <mergeCell ref="R41:S41"/>
    <mergeCell ref="R42:S42"/>
    <mergeCell ref="R43:S43"/>
    <mergeCell ref="K44:L44"/>
    <mergeCell ref="M44:N44"/>
    <mergeCell ref="P44:Q44"/>
    <mergeCell ref="R44:S44"/>
    <mergeCell ref="R45:S45"/>
    <mergeCell ref="C46:D46"/>
    <mergeCell ref="E46:F46"/>
    <mergeCell ref="C47:D47"/>
    <mergeCell ref="E47:F47"/>
    <mergeCell ref="R48:S48"/>
    <mergeCell ref="K49:L49"/>
    <mergeCell ref="R49:S49"/>
    <mergeCell ref="C50:D50"/>
    <mergeCell ref="E50:F50"/>
    <mergeCell ref="R50:S50"/>
    <mergeCell ref="P51:Q51"/>
    <mergeCell ref="R51:S51"/>
    <mergeCell ref="C52:D52"/>
    <mergeCell ref="E52:F52"/>
    <mergeCell ref="R52:S52"/>
    <mergeCell ref="A53:Q53"/>
    <mergeCell ref="C54:D54"/>
    <mergeCell ref="E54:F54"/>
    <mergeCell ref="C56:D56"/>
    <mergeCell ref="E56:F56"/>
    <mergeCell ref="K58:L58"/>
    <mergeCell ref="M58:N58"/>
    <mergeCell ref="T58:U58"/>
    <mergeCell ref="T59:U59"/>
    <mergeCell ref="A60:S60"/>
    <mergeCell ref="T60:U60"/>
    <mergeCell ref="K61:L61"/>
    <mergeCell ref="M61:N61"/>
    <mergeCell ref="T61:U61"/>
    <mergeCell ref="K62:L62"/>
    <mergeCell ref="M62:N62"/>
    <mergeCell ref="P62:Q62"/>
    <mergeCell ref="R62:S62"/>
    <mergeCell ref="T62:U62"/>
    <mergeCell ref="T63:U63"/>
    <mergeCell ref="C64:D64"/>
    <mergeCell ref="E64:F64"/>
    <mergeCell ref="K64:L64"/>
    <mergeCell ref="M64:N64"/>
    <mergeCell ref="C65:D65"/>
    <mergeCell ref="E65:F65"/>
    <mergeCell ref="K65:L65"/>
    <mergeCell ref="M65:N65"/>
    <mergeCell ref="K66:L66"/>
    <mergeCell ref="M66:N66"/>
    <mergeCell ref="K67:L67"/>
    <mergeCell ref="M67:N67"/>
    <mergeCell ref="K68:L68"/>
    <mergeCell ref="M68:N68"/>
    <mergeCell ref="K69:L69"/>
    <mergeCell ref="M69:N69"/>
    <mergeCell ref="K70:L70"/>
    <mergeCell ref="M70:N70"/>
    <mergeCell ref="K71:L71"/>
    <mergeCell ref="M71:N71"/>
    <mergeCell ref="A73:B73"/>
    <mergeCell ref="C73:K73"/>
    <mergeCell ref="A74:B74"/>
    <mergeCell ref="C74:K74"/>
    <mergeCell ref="C75:K75"/>
    <mergeCell ref="A76:B76"/>
    <mergeCell ref="C76:K76"/>
    <mergeCell ref="A82:B82"/>
    <mergeCell ref="C82:K82"/>
    <mergeCell ref="A83:B83"/>
    <mergeCell ref="C83:K83"/>
    <mergeCell ref="A77:B77"/>
    <mergeCell ref="C77:K77"/>
    <mergeCell ref="A78:B78"/>
    <mergeCell ref="C78:K78"/>
    <mergeCell ref="A79:B79"/>
    <mergeCell ref="C79:K79"/>
    <mergeCell ref="A80:B80"/>
    <mergeCell ref="C80:K80"/>
    <mergeCell ref="A81:B81"/>
    <mergeCell ref="C81:K81"/>
  </mergeCells>
  <phoneticPr fontId="91" type="noConversion"/>
  <pageMargins left="0.75" right="0.75" top="1" bottom="1" header="0.5" footer="0.5"/>
  <pageSetup paperSize="9" scale="67" orientation="landscape"/>
  <headerFooter alignWithMargins="0"/>
  <ignoredErrors>
    <ignoredError sqref="E66 R67 E55 E37" formula="1"/>
  </ignoredError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V81"/>
  <sheetViews>
    <sheetView topLeftCell="A4" workbookViewId="0">
      <selection activeCell="O9" sqref="O9"/>
    </sheetView>
  </sheetViews>
  <sheetFormatPr defaultColWidth="9" defaultRowHeight="15.6" x14ac:dyDescent="0.25"/>
  <cols>
    <col min="1" max="1" width="18" customWidth="1"/>
    <col min="2" max="2" width="8.09765625" customWidth="1"/>
    <col min="3" max="3" width="8.5" customWidth="1"/>
    <col min="4" max="4" width="9.3984375" customWidth="1"/>
    <col min="5" max="5" width="8.09765625" customWidth="1"/>
    <col min="6" max="6" width="9.09765625" customWidth="1"/>
    <col min="7" max="7" width="8.59765625" customWidth="1"/>
    <col min="8" max="9" width="8.09765625" customWidth="1"/>
    <col min="10" max="10" width="7.59765625" customWidth="1"/>
    <col min="11" max="12" width="9.59765625" customWidth="1"/>
    <col min="13" max="13" width="8.09765625" customWidth="1"/>
    <col min="14" max="14" width="8.59765625" customWidth="1"/>
    <col min="15" max="15" width="9.59765625" customWidth="1"/>
    <col min="16" max="16" width="8.09765625" customWidth="1"/>
    <col min="17" max="17" width="11.59765625" customWidth="1"/>
    <col min="18" max="18" width="10.59765625" customWidth="1"/>
    <col min="19" max="19" width="10" customWidth="1"/>
    <col min="20" max="21" width="8.09765625" customWidth="1"/>
  </cols>
  <sheetData>
    <row r="1" spans="1:256" ht="52.35" customHeight="1" x14ac:dyDescent="0.25">
      <c r="B1" s="534" t="s">
        <v>0</v>
      </c>
      <c r="C1" s="534"/>
      <c r="D1" s="534"/>
      <c r="E1" s="534"/>
      <c r="F1" s="534"/>
      <c r="G1" s="534"/>
      <c r="H1" s="534"/>
      <c r="I1" s="534"/>
      <c r="J1" s="534"/>
      <c r="K1" s="534"/>
      <c r="L1" s="534"/>
      <c r="M1" s="534"/>
      <c r="N1" s="534"/>
      <c r="O1" s="534"/>
      <c r="P1" s="534"/>
      <c r="Q1" s="534"/>
      <c r="R1" s="534"/>
      <c r="S1" s="534"/>
      <c r="T1" s="2"/>
    </row>
    <row r="2" spans="1:256" ht="17.100000000000001" customHeight="1" x14ac:dyDescent="0.25">
      <c r="B2" s="535" t="s">
        <v>1</v>
      </c>
      <c r="C2" s="535"/>
      <c r="D2" s="535"/>
      <c r="E2" s="535"/>
      <c r="F2" s="535"/>
      <c r="G2" s="535"/>
      <c r="H2" s="535"/>
      <c r="I2" s="535"/>
      <c r="J2" s="535"/>
      <c r="K2" s="535"/>
      <c r="L2" s="535"/>
      <c r="M2" s="535"/>
      <c r="N2" s="535"/>
      <c r="O2" s="535"/>
      <c r="P2" s="535"/>
      <c r="Q2" s="535"/>
      <c r="R2" s="535"/>
      <c r="S2" s="535"/>
      <c r="T2" s="3"/>
    </row>
    <row r="3" spans="1:256" ht="19.5" customHeight="1" x14ac:dyDescent="0.25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  <c r="IU3" s="6"/>
      <c r="IV3" s="6"/>
    </row>
    <row r="4" spans="1:256" x14ac:dyDescent="0.25">
      <c r="A4" s="355"/>
      <c r="B4" s="278"/>
      <c r="C4" s="339"/>
      <c r="D4" s="339"/>
      <c r="E4" s="280"/>
      <c r="F4" s="339"/>
      <c r="G4" s="280"/>
      <c r="H4" s="339"/>
      <c r="I4" s="339"/>
      <c r="J4" s="339"/>
      <c r="K4" s="278"/>
      <c r="L4" s="339"/>
      <c r="M4" s="339"/>
      <c r="N4" s="339"/>
      <c r="O4" s="339"/>
      <c r="P4" s="280"/>
      <c r="Q4" s="339"/>
    </row>
    <row r="5" spans="1:256" x14ac:dyDescent="0.25">
      <c r="A5" s="551" t="s">
        <v>579</v>
      </c>
      <c r="B5" s="551"/>
      <c r="C5" s="551"/>
      <c r="D5" s="551"/>
      <c r="E5" s="551"/>
      <c r="F5" s="551"/>
      <c r="G5" s="551"/>
      <c r="H5" s="551"/>
      <c r="I5" s="551"/>
      <c r="J5" s="551"/>
      <c r="K5" s="551"/>
      <c r="L5" s="551"/>
      <c r="M5" s="551"/>
      <c r="N5" s="551"/>
      <c r="O5" s="551"/>
      <c r="P5" s="551"/>
      <c r="Q5" s="551"/>
    </row>
    <row r="6" spans="1:256" x14ac:dyDescent="0.25">
      <c r="A6" s="357" t="s">
        <v>4</v>
      </c>
      <c r="B6" s="357" t="s">
        <v>5</v>
      </c>
      <c r="C6" s="552" t="s">
        <v>580</v>
      </c>
      <c r="D6" s="553"/>
      <c r="E6" s="552" t="s">
        <v>581</v>
      </c>
      <c r="F6" s="553"/>
      <c r="G6" s="552" t="s">
        <v>582</v>
      </c>
      <c r="H6" s="553"/>
      <c r="I6" s="481" t="s">
        <v>583</v>
      </c>
      <c r="J6" s="554"/>
      <c r="K6" s="483" t="s">
        <v>329</v>
      </c>
      <c r="L6" s="483"/>
      <c r="M6" s="357" t="s">
        <v>5</v>
      </c>
      <c r="N6" s="552" t="s">
        <v>580</v>
      </c>
      <c r="O6" s="553"/>
      <c r="P6" s="552" t="s">
        <v>581</v>
      </c>
      <c r="Q6" s="553"/>
    </row>
    <row r="7" spans="1:256" x14ac:dyDescent="0.25">
      <c r="A7" s="358" t="s">
        <v>13</v>
      </c>
      <c r="B7" s="358" t="s">
        <v>14</v>
      </c>
      <c r="C7" s="549" t="s">
        <v>16</v>
      </c>
      <c r="D7" s="550"/>
      <c r="E7" s="549" t="s">
        <v>330</v>
      </c>
      <c r="F7" s="550"/>
      <c r="G7" s="549" t="s">
        <v>345</v>
      </c>
      <c r="H7" s="550"/>
      <c r="I7" s="549" t="s">
        <v>333</v>
      </c>
      <c r="J7" s="550"/>
      <c r="K7" s="487" t="s">
        <v>334</v>
      </c>
      <c r="L7" s="487"/>
      <c r="M7" s="358" t="s">
        <v>14</v>
      </c>
      <c r="N7" s="549" t="s">
        <v>16</v>
      </c>
      <c r="O7" s="550"/>
      <c r="P7" s="549" t="s">
        <v>330</v>
      </c>
      <c r="Q7" s="550"/>
    </row>
    <row r="8" spans="1:256" x14ac:dyDescent="0.25">
      <c r="A8" s="281"/>
      <c r="B8" s="349"/>
      <c r="C8" s="549" t="s">
        <v>22</v>
      </c>
      <c r="D8" s="550"/>
      <c r="E8" s="549" t="s">
        <v>22</v>
      </c>
      <c r="F8" s="550"/>
      <c r="G8" s="549" t="s">
        <v>22</v>
      </c>
      <c r="H8" s="550"/>
      <c r="I8" s="549" t="s">
        <v>22</v>
      </c>
      <c r="J8" s="550"/>
      <c r="K8" s="469" t="s">
        <v>22</v>
      </c>
      <c r="L8" s="469"/>
      <c r="M8" s="349"/>
      <c r="N8" s="549" t="s">
        <v>22</v>
      </c>
      <c r="O8" s="550"/>
      <c r="P8" s="549" t="s">
        <v>22</v>
      </c>
      <c r="Q8" s="550"/>
      <c r="S8" t="s">
        <v>265</v>
      </c>
    </row>
    <row r="9" spans="1:256" ht="26.4" x14ac:dyDescent="0.25">
      <c r="A9" s="281"/>
      <c r="B9" s="349"/>
      <c r="C9" s="350" t="s">
        <v>584</v>
      </c>
      <c r="D9" s="350" t="s">
        <v>585</v>
      </c>
      <c r="E9" s="350" t="s">
        <v>586</v>
      </c>
      <c r="F9" s="350" t="s">
        <v>587</v>
      </c>
      <c r="G9" s="350" t="s">
        <v>588</v>
      </c>
      <c r="H9" s="350" t="s">
        <v>353</v>
      </c>
      <c r="I9" s="350" t="s">
        <v>589</v>
      </c>
      <c r="J9" s="350" t="s">
        <v>590</v>
      </c>
      <c r="K9" s="359" t="s">
        <v>591</v>
      </c>
      <c r="L9" s="359" t="s">
        <v>592</v>
      </c>
      <c r="M9" s="349"/>
      <c r="N9" s="350" t="s">
        <v>593</v>
      </c>
      <c r="O9" s="350" t="s">
        <v>585</v>
      </c>
      <c r="P9" s="350" t="s">
        <v>594</v>
      </c>
      <c r="Q9" s="350" t="s">
        <v>587</v>
      </c>
    </row>
    <row r="10" spans="1:256" hidden="1" x14ac:dyDescent="0.2">
      <c r="A10" s="73" t="s">
        <v>408</v>
      </c>
      <c r="B10" s="74" t="s">
        <v>368</v>
      </c>
      <c r="C10" s="86" t="s">
        <v>595</v>
      </c>
      <c r="D10" s="75">
        <v>45618</v>
      </c>
      <c r="E10" s="122">
        <f t="shared" ref="E10:K10" si="0">D10+1</f>
        <v>45619</v>
      </c>
      <c r="F10" s="122">
        <f t="shared" si="0"/>
        <v>45620</v>
      </c>
      <c r="G10" s="75">
        <f t="shared" ref="G10:G15" si="1">F10+3</f>
        <v>45623</v>
      </c>
      <c r="H10" s="75">
        <f t="shared" ref="H10:H15" si="2">G10</f>
        <v>45623</v>
      </c>
      <c r="I10" s="122">
        <f t="shared" ref="I10:I15" si="3">H10+2</f>
        <v>45625</v>
      </c>
      <c r="J10" s="122">
        <f t="shared" si="0"/>
        <v>45626</v>
      </c>
      <c r="K10" s="122">
        <f t="shared" si="0"/>
        <v>45627</v>
      </c>
      <c r="L10" s="122">
        <f t="shared" ref="L10:L15" si="4">K10</f>
        <v>45627</v>
      </c>
      <c r="M10" s="74" t="s">
        <v>371</v>
      </c>
      <c r="N10" s="205" t="s">
        <v>435</v>
      </c>
      <c r="O10" s="75">
        <v>45632</v>
      </c>
      <c r="P10" s="122">
        <f t="shared" ref="P10:P14" si="5">O10+1</f>
        <v>45633</v>
      </c>
      <c r="Q10" s="122">
        <f t="shared" ref="Q10:Q13" si="6">P10+1</f>
        <v>45634</v>
      </c>
    </row>
    <row r="11" spans="1:256" hidden="1" x14ac:dyDescent="0.2">
      <c r="A11" s="73" t="s">
        <v>396</v>
      </c>
      <c r="B11" s="91" t="s">
        <v>596</v>
      </c>
      <c r="C11" s="86" t="s">
        <v>597</v>
      </c>
      <c r="D11" s="75">
        <v>45625</v>
      </c>
      <c r="E11" s="122">
        <f t="shared" ref="E11:K11" si="7">D11+1</f>
        <v>45626</v>
      </c>
      <c r="F11" s="122">
        <f t="shared" si="7"/>
        <v>45627</v>
      </c>
      <c r="G11" s="75">
        <f t="shared" si="1"/>
        <v>45630</v>
      </c>
      <c r="H11" s="75">
        <f t="shared" si="2"/>
        <v>45630</v>
      </c>
      <c r="I11" s="122">
        <f t="shared" si="3"/>
        <v>45632</v>
      </c>
      <c r="J11" s="122">
        <f t="shared" si="7"/>
        <v>45633</v>
      </c>
      <c r="K11" s="122">
        <f t="shared" si="7"/>
        <v>45634</v>
      </c>
      <c r="L11" s="122">
        <f t="shared" si="4"/>
        <v>45634</v>
      </c>
      <c r="M11" s="91" t="s">
        <v>598</v>
      </c>
      <c r="N11" s="86" t="s">
        <v>599</v>
      </c>
      <c r="O11" s="75">
        <v>45639</v>
      </c>
      <c r="P11" s="122">
        <f t="shared" si="5"/>
        <v>45640</v>
      </c>
      <c r="Q11" s="122">
        <f t="shared" si="6"/>
        <v>45641</v>
      </c>
    </row>
    <row r="12" spans="1:256" hidden="1" x14ac:dyDescent="0.2">
      <c r="A12" s="73" t="s">
        <v>408</v>
      </c>
      <c r="B12" s="91" t="s">
        <v>600</v>
      </c>
      <c r="C12" s="205" t="s">
        <v>435</v>
      </c>
      <c r="D12" s="75">
        <v>45632</v>
      </c>
      <c r="E12" s="122">
        <f t="shared" ref="E12:E15" si="8">D12+1</f>
        <v>45633</v>
      </c>
      <c r="F12" s="122">
        <f t="shared" ref="F12:F15" si="9">E12+1</f>
        <v>45634</v>
      </c>
      <c r="G12" s="75">
        <f t="shared" si="1"/>
        <v>45637</v>
      </c>
      <c r="H12" s="75">
        <f t="shared" si="2"/>
        <v>45637</v>
      </c>
      <c r="I12" s="455" t="s">
        <v>601</v>
      </c>
      <c r="J12" s="456"/>
      <c r="K12" s="455" t="s">
        <v>602</v>
      </c>
      <c r="L12" s="456"/>
      <c r="M12" s="91" t="s">
        <v>603</v>
      </c>
      <c r="N12" s="86" t="s">
        <v>604</v>
      </c>
      <c r="O12" s="75">
        <v>45646</v>
      </c>
      <c r="P12" s="122">
        <f t="shared" si="5"/>
        <v>45647</v>
      </c>
      <c r="Q12" s="122">
        <f t="shared" si="6"/>
        <v>45648</v>
      </c>
    </row>
    <row r="13" spans="1:256" hidden="1" x14ac:dyDescent="0.2">
      <c r="A13" s="73" t="s">
        <v>396</v>
      </c>
      <c r="B13" s="74" t="s">
        <v>605</v>
      </c>
      <c r="C13" s="86" t="s">
        <v>599</v>
      </c>
      <c r="D13" s="75">
        <v>45639</v>
      </c>
      <c r="E13" s="122">
        <f t="shared" si="8"/>
        <v>45640</v>
      </c>
      <c r="F13" s="122">
        <f t="shared" si="9"/>
        <v>45641</v>
      </c>
      <c r="G13" s="75">
        <f t="shared" si="1"/>
        <v>45644</v>
      </c>
      <c r="H13" s="75">
        <f t="shared" si="2"/>
        <v>45644</v>
      </c>
      <c r="I13" s="455" t="s">
        <v>606</v>
      </c>
      <c r="J13" s="456"/>
      <c r="K13" s="455" t="s">
        <v>607</v>
      </c>
      <c r="L13" s="456"/>
      <c r="M13" s="74" t="s">
        <v>608</v>
      </c>
      <c r="N13" s="24" t="s">
        <v>435</v>
      </c>
      <c r="O13" s="75">
        <v>45653</v>
      </c>
      <c r="P13" s="122">
        <f t="shared" si="5"/>
        <v>45654</v>
      </c>
      <c r="Q13" s="122">
        <f t="shared" si="6"/>
        <v>45655</v>
      </c>
    </row>
    <row r="14" spans="1:256" hidden="1" x14ac:dyDescent="0.2">
      <c r="A14" s="73" t="s">
        <v>408</v>
      </c>
      <c r="B14" s="91" t="s">
        <v>358</v>
      </c>
      <c r="C14" s="86" t="s">
        <v>604</v>
      </c>
      <c r="D14" s="75">
        <v>45646</v>
      </c>
      <c r="E14" s="122">
        <f t="shared" si="8"/>
        <v>45647</v>
      </c>
      <c r="F14" s="122">
        <f t="shared" si="9"/>
        <v>45648</v>
      </c>
      <c r="G14" s="75">
        <f t="shared" si="1"/>
        <v>45651</v>
      </c>
      <c r="H14" s="75">
        <f t="shared" si="2"/>
        <v>45651</v>
      </c>
      <c r="I14" s="455" t="s">
        <v>609</v>
      </c>
      <c r="J14" s="456"/>
      <c r="K14" s="455" t="s">
        <v>610</v>
      </c>
      <c r="L14" s="456"/>
      <c r="M14" s="91" t="s">
        <v>361</v>
      </c>
      <c r="N14" s="37">
        <v>45666</v>
      </c>
      <c r="O14" s="37">
        <v>45667</v>
      </c>
      <c r="P14" s="122">
        <f t="shared" si="5"/>
        <v>45668</v>
      </c>
      <c r="Q14" s="86" t="s">
        <v>386</v>
      </c>
    </row>
    <row r="15" spans="1:256" hidden="1" x14ac:dyDescent="0.2">
      <c r="A15" s="73" t="s">
        <v>396</v>
      </c>
      <c r="B15" s="74" t="s">
        <v>611</v>
      </c>
      <c r="C15" s="24" t="s">
        <v>435</v>
      </c>
      <c r="D15" s="75">
        <v>45653</v>
      </c>
      <c r="E15" s="122">
        <f t="shared" si="8"/>
        <v>45654</v>
      </c>
      <c r="F15" s="122">
        <f t="shared" si="9"/>
        <v>45655</v>
      </c>
      <c r="G15" s="75">
        <f t="shared" si="1"/>
        <v>45658</v>
      </c>
      <c r="H15" s="75">
        <f t="shared" si="2"/>
        <v>45658</v>
      </c>
      <c r="I15" s="122">
        <f t="shared" si="3"/>
        <v>45660</v>
      </c>
      <c r="J15" s="122">
        <f t="shared" ref="J15:J20" si="10">I15+1</f>
        <v>45661</v>
      </c>
      <c r="K15" s="122">
        <f t="shared" ref="K15:K20" si="11">J15+1</f>
        <v>45662</v>
      </c>
      <c r="L15" s="122">
        <f t="shared" si="4"/>
        <v>45662</v>
      </c>
      <c r="M15" s="74" t="s">
        <v>612</v>
      </c>
      <c r="N15" s="86" t="s">
        <v>613</v>
      </c>
      <c r="O15" s="37">
        <v>45674</v>
      </c>
      <c r="P15" s="37">
        <v>45675</v>
      </c>
      <c r="Q15" s="86" t="s">
        <v>614</v>
      </c>
    </row>
    <row r="16" spans="1:256" hidden="1" x14ac:dyDescent="0.2">
      <c r="A16" s="539" t="s">
        <v>407</v>
      </c>
      <c r="B16" s="540"/>
      <c r="C16" s="540"/>
      <c r="D16" s="540"/>
      <c r="E16" s="540"/>
      <c r="F16" s="540"/>
      <c r="G16" s="540"/>
      <c r="H16" s="540"/>
      <c r="I16" s="540"/>
      <c r="J16" s="540"/>
      <c r="K16" s="540"/>
      <c r="L16" s="540"/>
      <c r="M16" s="540"/>
      <c r="N16" s="540"/>
      <c r="O16" s="540"/>
      <c r="P16" s="540"/>
      <c r="Q16" s="541"/>
    </row>
    <row r="17" spans="1:17" hidden="1" x14ac:dyDescent="0.2">
      <c r="A17" s="73" t="s">
        <v>408</v>
      </c>
      <c r="B17" s="81" t="s">
        <v>65</v>
      </c>
      <c r="C17" s="37">
        <v>45666</v>
      </c>
      <c r="D17" s="37">
        <v>45667</v>
      </c>
      <c r="E17" s="122">
        <f>D17+1</f>
        <v>45668</v>
      </c>
      <c r="F17" s="86" t="s">
        <v>386</v>
      </c>
      <c r="G17" s="37">
        <v>45672</v>
      </c>
      <c r="H17" s="75">
        <f t="shared" ref="H17:H20" si="12">G17</f>
        <v>45672</v>
      </c>
      <c r="I17" s="455" t="s">
        <v>606</v>
      </c>
      <c r="J17" s="456"/>
      <c r="K17" s="455" t="s">
        <v>615</v>
      </c>
      <c r="L17" s="456"/>
      <c r="M17" s="81" t="s">
        <v>63</v>
      </c>
      <c r="N17" s="205" t="s">
        <v>392</v>
      </c>
      <c r="O17" s="86" t="s">
        <v>616</v>
      </c>
      <c r="P17" s="24" t="s">
        <v>617</v>
      </c>
      <c r="Q17" s="83" t="s">
        <v>618</v>
      </c>
    </row>
    <row r="18" spans="1:17" hidden="1" x14ac:dyDescent="0.2">
      <c r="A18" s="73" t="s">
        <v>396</v>
      </c>
      <c r="B18" s="81" t="s">
        <v>65</v>
      </c>
      <c r="C18" s="86" t="s">
        <v>613</v>
      </c>
      <c r="D18" s="37">
        <v>45674</v>
      </c>
      <c r="E18" s="37">
        <v>45675</v>
      </c>
      <c r="F18" s="86" t="s">
        <v>614</v>
      </c>
      <c r="G18" s="37">
        <v>45679</v>
      </c>
      <c r="H18" s="75">
        <f t="shared" si="12"/>
        <v>45679</v>
      </c>
      <c r="I18" s="37">
        <v>45681</v>
      </c>
      <c r="J18" s="122">
        <f t="shared" si="10"/>
        <v>45682</v>
      </c>
      <c r="K18" s="122">
        <f t="shared" si="11"/>
        <v>45683</v>
      </c>
      <c r="L18" s="205" t="s">
        <v>619</v>
      </c>
      <c r="M18" s="81" t="s">
        <v>63</v>
      </c>
      <c r="N18" s="86" t="s">
        <v>620</v>
      </c>
      <c r="O18" s="37">
        <v>45688</v>
      </c>
      <c r="P18" s="122">
        <f t="shared" ref="P18:P24" si="13">O18+1</f>
        <v>45689</v>
      </c>
      <c r="Q18" s="122">
        <f t="shared" ref="Q18:Q24" si="14">P18+1</f>
        <v>45690</v>
      </c>
    </row>
    <row r="19" spans="1:17" hidden="1" x14ac:dyDescent="0.2">
      <c r="A19" s="360" t="s">
        <v>367</v>
      </c>
      <c r="B19" s="74" t="s">
        <v>67</v>
      </c>
      <c r="C19" s="37">
        <v>45680</v>
      </c>
      <c r="D19" s="75">
        <f>C19+1</f>
        <v>45681</v>
      </c>
      <c r="E19" s="37">
        <v>45682</v>
      </c>
      <c r="F19" s="24" t="s">
        <v>402</v>
      </c>
      <c r="G19" s="24" t="s">
        <v>435</v>
      </c>
      <c r="H19" s="37">
        <v>45686</v>
      </c>
      <c r="I19" s="37">
        <v>45688</v>
      </c>
      <c r="J19" s="122">
        <f t="shared" si="10"/>
        <v>45689</v>
      </c>
      <c r="K19" s="121" t="s">
        <v>40</v>
      </c>
      <c r="L19" s="121" t="s">
        <v>40</v>
      </c>
      <c r="M19" s="74" t="s">
        <v>66</v>
      </c>
      <c r="N19" s="205" t="s">
        <v>392</v>
      </c>
      <c r="O19" s="86" t="s">
        <v>621</v>
      </c>
      <c r="P19" s="83" t="s">
        <v>622</v>
      </c>
      <c r="Q19" s="24" t="s">
        <v>623</v>
      </c>
    </row>
    <row r="20" spans="1:17" hidden="1" x14ac:dyDescent="0.2">
      <c r="A20" s="73" t="s">
        <v>396</v>
      </c>
      <c r="B20" s="74" t="s">
        <v>67</v>
      </c>
      <c r="C20" s="86" t="s">
        <v>620</v>
      </c>
      <c r="D20" s="37">
        <v>45688</v>
      </c>
      <c r="E20" s="122">
        <f>D20+1</f>
        <v>45689</v>
      </c>
      <c r="F20" s="122">
        <f>E20+1</f>
        <v>45690</v>
      </c>
      <c r="G20" s="37">
        <v>45693</v>
      </c>
      <c r="H20" s="75">
        <f t="shared" si="12"/>
        <v>45693</v>
      </c>
      <c r="I20" s="122">
        <f t="shared" ref="I20:I24" si="15">H20+2</f>
        <v>45695</v>
      </c>
      <c r="J20" s="122">
        <f t="shared" si="10"/>
        <v>45696</v>
      </c>
      <c r="K20" s="122">
        <f t="shared" si="11"/>
        <v>45697</v>
      </c>
      <c r="L20" s="122">
        <f t="shared" ref="L20:L24" si="16">K20</f>
        <v>45697</v>
      </c>
      <c r="M20" s="74" t="s">
        <v>66</v>
      </c>
      <c r="N20" s="86" t="s">
        <v>624</v>
      </c>
      <c r="O20" s="37">
        <v>45709</v>
      </c>
      <c r="P20" s="122">
        <f t="shared" si="13"/>
        <v>45710</v>
      </c>
      <c r="Q20" s="122">
        <f t="shared" si="14"/>
        <v>45711</v>
      </c>
    </row>
    <row r="21" spans="1:17" hidden="1" x14ac:dyDescent="0.2">
      <c r="A21" s="539" t="s">
        <v>407</v>
      </c>
      <c r="B21" s="540"/>
      <c r="C21" s="540"/>
      <c r="D21" s="540"/>
      <c r="E21" s="540"/>
      <c r="F21" s="540"/>
      <c r="G21" s="540"/>
      <c r="H21" s="540"/>
      <c r="I21" s="540"/>
      <c r="J21" s="540"/>
      <c r="K21" s="540"/>
      <c r="L21" s="540"/>
      <c r="M21" s="540"/>
      <c r="N21" s="540"/>
      <c r="O21" s="540"/>
      <c r="P21" s="540"/>
      <c r="Q21" s="541"/>
    </row>
    <row r="22" spans="1:17" hidden="1" x14ac:dyDescent="0.2">
      <c r="A22" s="73" t="s">
        <v>408</v>
      </c>
      <c r="B22" s="74" t="s">
        <v>78</v>
      </c>
      <c r="C22" s="45" t="s">
        <v>625</v>
      </c>
      <c r="D22" s="45" t="s">
        <v>626</v>
      </c>
      <c r="E22" s="455" t="s">
        <v>409</v>
      </c>
      <c r="F22" s="456"/>
      <c r="G22" s="86" t="s">
        <v>627</v>
      </c>
      <c r="H22" s="37">
        <v>45707</v>
      </c>
      <c r="I22" s="122">
        <f t="shared" si="15"/>
        <v>45709</v>
      </c>
      <c r="J22" s="122">
        <f>I22+1</f>
        <v>45710</v>
      </c>
      <c r="K22" s="122">
        <f>J22+1</f>
        <v>45711</v>
      </c>
      <c r="L22" s="122">
        <f t="shared" si="16"/>
        <v>45711</v>
      </c>
      <c r="M22" s="74" t="s">
        <v>73</v>
      </c>
      <c r="N22" s="37">
        <v>45715</v>
      </c>
      <c r="O22" s="37">
        <v>45716</v>
      </c>
      <c r="P22" s="122">
        <f t="shared" si="13"/>
        <v>45717</v>
      </c>
      <c r="Q22" s="24" t="s">
        <v>412</v>
      </c>
    </row>
    <row r="23" spans="1:17" hidden="1" x14ac:dyDescent="0.2">
      <c r="A23" s="73" t="s">
        <v>396</v>
      </c>
      <c r="B23" s="74" t="s">
        <v>70</v>
      </c>
      <c r="C23" s="86" t="s">
        <v>624</v>
      </c>
      <c r="D23" s="37">
        <v>45709</v>
      </c>
      <c r="E23" s="122">
        <f t="shared" ref="E23:K23" si="17">D23+1</f>
        <v>45710</v>
      </c>
      <c r="F23" s="122">
        <f t="shared" si="17"/>
        <v>45711</v>
      </c>
      <c r="G23" s="75">
        <f t="shared" ref="G23:G27" si="18">F23+3</f>
        <v>45714</v>
      </c>
      <c r="H23" s="75">
        <f t="shared" ref="H23:H27" si="19">G23</f>
        <v>45714</v>
      </c>
      <c r="I23" s="122">
        <f t="shared" si="15"/>
        <v>45716</v>
      </c>
      <c r="J23" s="122">
        <f t="shared" si="17"/>
        <v>45717</v>
      </c>
      <c r="K23" s="122">
        <f t="shared" si="17"/>
        <v>45718</v>
      </c>
      <c r="L23" s="122">
        <f t="shared" si="16"/>
        <v>45718</v>
      </c>
      <c r="M23" s="74" t="s">
        <v>68</v>
      </c>
      <c r="N23" s="86" t="s">
        <v>628</v>
      </c>
      <c r="O23" s="37">
        <v>45737</v>
      </c>
      <c r="P23" s="122">
        <f t="shared" si="13"/>
        <v>45738</v>
      </c>
      <c r="Q23" s="122">
        <f t="shared" si="14"/>
        <v>45739</v>
      </c>
    </row>
    <row r="24" spans="1:17" hidden="1" x14ac:dyDescent="0.2">
      <c r="A24" s="73" t="s">
        <v>408</v>
      </c>
      <c r="B24" s="74" t="s">
        <v>81</v>
      </c>
      <c r="C24" s="122">
        <v>45715</v>
      </c>
      <c r="D24" s="37">
        <v>45716</v>
      </c>
      <c r="E24" s="122">
        <f>D24+1</f>
        <v>45717</v>
      </c>
      <c r="F24" s="24" t="s">
        <v>412</v>
      </c>
      <c r="G24" s="75">
        <v>45721</v>
      </c>
      <c r="H24" s="75">
        <f t="shared" si="19"/>
        <v>45721</v>
      </c>
      <c r="I24" s="122">
        <f t="shared" si="15"/>
        <v>45723</v>
      </c>
      <c r="J24" s="122">
        <f t="shared" ref="J24:O24" si="20">I24+1</f>
        <v>45724</v>
      </c>
      <c r="K24" s="122">
        <f t="shared" si="20"/>
        <v>45725</v>
      </c>
      <c r="L24" s="122">
        <f t="shared" si="16"/>
        <v>45725</v>
      </c>
      <c r="M24" s="74" t="s">
        <v>79</v>
      </c>
      <c r="N24" s="37">
        <v>45729</v>
      </c>
      <c r="O24" s="37">
        <f t="shared" si="20"/>
        <v>45730</v>
      </c>
      <c r="P24" s="122">
        <f t="shared" si="13"/>
        <v>45731</v>
      </c>
      <c r="Q24" s="122">
        <f t="shared" si="14"/>
        <v>45732</v>
      </c>
    </row>
    <row r="25" spans="1:17" hidden="1" x14ac:dyDescent="0.2">
      <c r="A25" s="73" t="s">
        <v>396</v>
      </c>
      <c r="B25" s="74" t="s">
        <v>78</v>
      </c>
      <c r="C25" s="546" t="s">
        <v>629</v>
      </c>
      <c r="D25" s="547"/>
      <c r="E25" s="547"/>
      <c r="F25" s="547"/>
      <c r="G25" s="547"/>
      <c r="H25" s="547"/>
      <c r="I25" s="547"/>
      <c r="J25" s="547"/>
      <c r="K25" s="547"/>
      <c r="L25" s="548"/>
      <c r="M25" s="74" t="s">
        <v>73</v>
      </c>
      <c r="N25" s="546" t="s">
        <v>630</v>
      </c>
      <c r="O25" s="547"/>
      <c r="P25" s="547"/>
      <c r="Q25" s="548"/>
    </row>
    <row r="26" spans="1:17" hidden="1" x14ac:dyDescent="0.2">
      <c r="A26" s="73" t="s">
        <v>408</v>
      </c>
      <c r="B26" s="74" t="s">
        <v>84</v>
      </c>
      <c r="C26" s="37">
        <v>45729</v>
      </c>
      <c r="D26" s="37">
        <v>45730</v>
      </c>
      <c r="E26" s="122">
        <f t="shared" ref="E26:K26" si="21">D26+1</f>
        <v>45731</v>
      </c>
      <c r="F26" s="122">
        <f t="shared" si="21"/>
        <v>45732</v>
      </c>
      <c r="G26" s="75">
        <f t="shared" si="18"/>
        <v>45735</v>
      </c>
      <c r="H26" s="75">
        <f t="shared" si="19"/>
        <v>45735</v>
      </c>
      <c r="I26" s="122">
        <f t="shared" ref="I26:I32" si="22">H26+2</f>
        <v>45737</v>
      </c>
      <c r="J26" s="122">
        <f t="shared" si="21"/>
        <v>45738</v>
      </c>
      <c r="K26" s="122">
        <f t="shared" si="21"/>
        <v>45739</v>
      </c>
      <c r="L26" s="122">
        <f t="shared" ref="L26:L32" si="23">K26</f>
        <v>45739</v>
      </c>
      <c r="M26" s="74" t="s">
        <v>82</v>
      </c>
      <c r="N26" s="43">
        <v>45750</v>
      </c>
      <c r="O26" s="43">
        <v>45751</v>
      </c>
      <c r="P26" s="75">
        <f t="shared" ref="P26:P32" si="24">O26+1</f>
        <v>45752</v>
      </c>
      <c r="Q26" s="75">
        <f t="shared" ref="Q26:Q32" si="25">P26+1</f>
        <v>45753</v>
      </c>
    </row>
    <row r="27" spans="1:17" hidden="1" x14ac:dyDescent="0.2">
      <c r="A27" s="73" t="s">
        <v>396</v>
      </c>
      <c r="B27" s="74" t="s">
        <v>81</v>
      </c>
      <c r="C27" s="86" t="s">
        <v>628</v>
      </c>
      <c r="D27" s="37">
        <v>45737</v>
      </c>
      <c r="E27" s="122">
        <f t="shared" ref="E27:K27" si="26">D27+1</f>
        <v>45738</v>
      </c>
      <c r="F27" s="122">
        <f t="shared" si="26"/>
        <v>45739</v>
      </c>
      <c r="G27" s="75">
        <f t="shared" si="18"/>
        <v>45742</v>
      </c>
      <c r="H27" s="75">
        <f t="shared" si="19"/>
        <v>45742</v>
      </c>
      <c r="I27" s="122">
        <f t="shared" si="22"/>
        <v>45744</v>
      </c>
      <c r="J27" s="122">
        <f t="shared" si="26"/>
        <v>45745</v>
      </c>
      <c r="K27" s="122">
        <f t="shared" si="26"/>
        <v>45746</v>
      </c>
      <c r="L27" s="122">
        <f t="shared" si="23"/>
        <v>45746</v>
      </c>
      <c r="M27" s="74" t="s">
        <v>79</v>
      </c>
      <c r="N27" s="86" t="s">
        <v>631</v>
      </c>
      <c r="O27" s="43">
        <v>45758</v>
      </c>
      <c r="P27" s="75">
        <f t="shared" si="24"/>
        <v>45759</v>
      </c>
      <c r="Q27" s="75">
        <f t="shared" si="25"/>
        <v>45760</v>
      </c>
    </row>
    <row r="28" spans="1:17" hidden="1" x14ac:dyDescent="0.2">
      <c r="A28" s="539" t="s">
        <v>295</v>
      </c>
      <c r="B28" s="540"/>
      <c r="C28" s="540"/>
      <c r="D28" s="540"/>
      <c r="E28" s="540"/>
      <c r="F28" s="540"/>
      <c r="G28" s="540"/>
      <c r="H28" s="540"/>
      <c r="I28" s="540"/>
      <c r="J28" s="540"/>
      <c r="K28" s="540"/>
      <c r="L28" s="540"/>
      <c r="M28" s="540"/>
      <c r="N28" s="540"/>
      <c r="O28" s="540"/>
      <c r="P28" s="540"/>
      <c r="Q28" s="541"/>
    </row>
    <row r="29" spans="1:17" hidden="1" x14ac:dyDescent="0.2">
      <c r="A29" s="73" t="s">
        <v>408</v>
      </c>
      <c r="B29" s="74" t="s">
        <v>87</v>
      </c>
      <c r="C29" s="43">
        <v>45750</v>
      </c>
      <c r="D29" s="43">
        <v>45751</v>
      </c>
      <c r="E29" s="75">
        <f t="shared" ref="E29:K29" si="27">D29+1</f>
        <v>45752</v>
      </c>
      <c r="F29" s="75">
        <f t="shared" si="27"/>
        <v>45753</v>
      </c>
      <c r="G29" s="75">
        <f t="shared" ref="G29:G42" si="28">F29+3</f>
        <v>45756</v>
      </c>
      <c r="H29" s="75">
        <f t="shared" ref="H29:H42" si="29">G29</f>
        <v>45756</v>
      </c>
      <c r="I29" s="75">
        <f t="shared" si="22"/>
        <v>45758</v>
      </c>
      <c r="J29" s="75">
        <f t="shared" si="27"/>
        <v>45759</v>
      </c>
      <c r="K29" s="75">
        <f t="shared" si="27"/>
        <v>45760</v>
      </c>
      <c r="L29" s="75">
        <f t="shared" si="23"/>
        <v>45760</v>
      </c>
      <c r="M29" s="74" t="s">
        <v>85</v>
      </c>
      <c r="N29" s="43">
        <v>45764</v>
      </c>
      <c r="O29" s="43">
        <f>N29+1</f>
        <v>45765</v>
      </c>
      <c r="P29" s="75">
        <f t="shared" si="24"/>
        <v>45766</v>
      </c>
      <c r="Q29" s="75">
        <f t="shared" si="25"/>
        <v>45767</v>
      </c>
    </row>
    <row r="30" spans="1:17" hidden="1" x14ac:dyDescent="0.2">
      <c r="A30" s="73" t="s">
        <v>396</v>
      </c>
      <c r="B30" s="73" t="s">
        <v>84</v>
      </c>
      <c r="C30" s="86" t="s">
        <v>631</v>
      </c>
      <c r="D30" s="43">
        <v>45758</v>
      </c>
      <c r="E30" s="75">
        <f t="shared" ref="E30:K30" si="30">D30+1</f>
        <v>45759</v>
      </c>
      <c r="F30" s="75">
        <f t="shared" si="30"/>
        <v>45760</v>
      </c>
      <c r="G30" s="75">
        <f t="shared" si="28"/>
        <v>45763</v>
      </c>
      <c r="H30" s="75">
        <f t="shared" si="29"/>
        <v>45763</v>
      </c>
      <c r="I30" s="75">
        <f t="shared" si="22"/>
        <v>45765</v>
      </c>
      <c r="J30" s="75">
        <f t="shared" si="30"/>
        <v>45766</v>
      </c>
      <c r="K30" s="75">
        <f t="shared" si="30"/>
        <v>45767</v>
      </c>
      <c r="L30" s="75">
        <f t="shared" si="23"/>
        <v>45767</v>
      </c>
      <c r="M30" s="73" t="s">
        <v>82</v>
      </c>
      <c r="N30" s="43">
        <v>45771</v>
      </c>
      <c r="O30" s="43">
        <v>45772</v>
      </c>
      <c r="P30" s="75">
        <f t="shared" si="24"/>
        <v>45773</v>
      </c>
      <c r="Q30" s="75">
        <f t="shared" si="25"/>
        <v>45774</v>
      </c>
    </row>
    <row r="31" spans="1:17" hidden="1" x14ac:dyDescent="0.2">
      <c r="A31" s="73" t="s">
        <v>408</v>
      </c>
      <c r="B31" s="73" t="s">
        <v>90</v>
      </c>
      <c r="C31" s="43">
        <v>45764</v>
      </c>
      <c r="D31" s="43">
        <v>45765</v>
      </c>
      <c r="E31" s="75">
        <f t="shared" ref="E31:K31" si="31">D31+1</f>
        <v>45766</v>
      </c>
      <c r="F31" s="75">
        <f t="shared" si="31"/>
        <v>45767</v>
      </c>
      <c r="G31" s="75">
        <f t="shared" si="28"/>
        <v>45770</v>
      </c>
      <c r="H31" s="75">
        <f t="shared" si="29"/>
        <v>45770</v>
      </c>
      <c r="I31" s="75">
        <f t="shared" si="22"/>
        <v>45772</v>
      </c>
      <c r="J31" s="75">
        <f t="shared" si="31"/>
        <v>45773</v>
      </c>
      <c r="K31" s="75">
        <f t="shared" si="31"/>
        <v>45774</v>
      </c>
      <c r="L31" s="75">
        <f t="shared" si="23"/>
        <v>45774</v>
      </c>
      <c r="M31" s="73" t="s">
        <v>88</v>
      </c>
      <c r="N31" s="43">
        <v>45785</v>
      </c>
      <c r="O31" s="43">
        <v>45786</v>
      </c>
      <c r="P31" s="75">
        <f t="shared" si="24"/>
        <v>45787</v>
      </c>
      <c r="Q31" s="48" t="s">
        <v>632</v>
      </c>
    </row>
    <row r="32" spans="1:17" hidden="1" x14ac:dyDescent="0.2">
      <c r="A32" s="73" t="s">
        <v>396</v>
      </c>
      <c r="B32" s="73" t="s">
        <v>87</v>
      </c>
      <c r="C32" s="43">
        <v>45771</v>
      </c>
      <c r="D32" s="43">
        <v>45772</v>
      </c>
      <c r="E32" s="75">
        <f t="shared" ref="E32:K32" si="32">D32+1</f>
        <v>45773</v>
      </c>
      <c r="F32" s="75">
        <f t="shared" si="32"/>
        <v>45774</v>
      </c>
      <c r="G32" s="75">
        <f t="shared" si="28"/>
        <v>45777</v>
      </c>
      <c r="H32" s="75">
        <f t="shared" si="29"/>
        <v>45777</v>
      </c>
      <c r="I32" s="75">
        <f t="shared" si="22"/>
        <v>45779</v>
      </c>
      <c r="J32" s="75">
        <f t="shared" si="32"/>
        <v>45780</v>
      </c>
      <c r="K32" s="75">
        <f t="shared" si="32"/>
        <v>45781</v>
      </c>
      <c r="L32" s="75">
        <f t="shared" si="23"/>
        <v>45781</v>
      </c>
      <c r="M32" s="73" t="s">
        <v>85</v>
      </c>
      <c r="N32" s="43">
        <v>45792</v>
      </c>
      <c r="O32" s="43">
        <v>45793</v>
      </c>
      <c r="P32" s="75">
        <f t="shared" si="24"/>
        <v>45794</v>
      </c>
      <c r="Q32" s="75">
        <f t="shared" si="25"/>
        <v>45795</v>
      </c>
    </row>
    <row r="33" spans="1:18" hidden="1" x14ac:dyDescent="0.2">
      <c r="A33" s="539" t="s">
        <v>407</v>
      </c>
      <c r="B33" s="540"/>
      <c r="C33" s="540"/>
      <c r="D33" s="540"/>
      <c r="E33" s="540"/>
      <c r="F33" s="540"/>
      <c r="G33" s="540"/>
      <c r="H33" s="540"/>
      <c r="I33" s="540"/>
      <c r="J33" s="540"/>
      <c r="K33" s="540"/>
      <c r="L33" s="540"/>
      <c r="M33" s="540"/>
      <c r="N33" s="540"/>
      <c r="O33" s="540"/>
      <c r="P33" s="540"/>
      <c r="Q33" s="541"/>
    </row>
    <row r="34" spans="1:18" hidden="1" x14ac:dyDescent="0.2">
      <c r="A34" s="73" t="s">
        <v>408</v>
      </c>
      <c r="B34" s="73" t="s">
        <v>93</v>
      </c>
      <c r="C34" s="43">
        <v>45785</v>
      </c>
      <c r="D34" s="43">
        <v>45786</v>
      </c>
      <c r="E34" s="75">
        <f t="shared" ref="E34:K34" si="33">D34+1</f>
        <v>45787</v>
      </c>
      <c r="F34" s="48" t="s">
        <v>632</v>
      </c>
      <c r="G34" s="43">
        <v>45791</v>
      </c>
      <c r="H34" s="75">
        <f t="shared" si="29"/>
        <v>45791</v>
      </c>
      <c r="I34" s="75">
        <f t="shared" ref="I34:I43" si="34">H34+2</f>
        <v>45793</v>
      </c>
      <c r="J34" s="75">
        <f t="shared" si="33"/>
        <v>45794</v>
      </c>
      <c r="K34" s="75">
        <f t="shared" si="33"/>
        <v>45795</v>
      </c>
      <c r="L34" s="75">
        <f t="shared" ref="L34:L43" si="35">K34</f>
        <v>45795</v>
      </c>
      <c r="M34" s="73" t="s">
        <v>91</v>
      </c>
      <c r="N34" s="43">
        <v>45799</v>
      </c>
      <c r="O34" s="43">
        <v>45800</v>
      </c>
      <c r="P34" s="75">
        <f t="shared" ref="P34:P43" si="36">O34+1</f>
        <v>45801</v>
      </c>
      <c r="Q34" s="48" t="s">
        <v>633</v>
      </c>
    </row>
    <row r="35" spans="1:18" hidden="1" x14ac:dyDescent="0.2">
      <c r="A35" s="73" t="s">
        <v>396</v>
      </c>
      <c r="B35" s="73" t="s">
        <v>90</v>
      </c>
      <c r="C35" s="43">
        <v>45792</v>
      </c>
      <c r="D35" s="43">
        <v>45793</v>
      </c>
      <c r="E35" s="75">
        <f t="shared" ref="E35:K35" si="37">D35+1</f>
        <v>45794</v>
      </c>
      <c r="F35" s="75">
        <f t="shared" si="37"/>
        <v>45795</v>
      </c>
      <c r="G35" s="75">
        <f t="shared" si="28"/>
        <v>45798</v>
      </c>
      <c r="H35" s="75">
        <f t="shared" si="29"/>
        <v>45798</v>
      </c>
      <c r="I35" s="75">
        <f t="shared" si="34"/>
        <v>45800</v>
      </c>
      <c r="J35" s="75">
        <f t="shared" si="37"/>
        <v>45801</v>
      </c>
      <c r="K35" s="75">
        <f t="shared" si="37"/>
        <v>45802</v>
      </c>
      <c r="L35" s="75">
        <f t="shared" si="35"/>
        <v>45802</v>
      </c>
      <c r="M35" s="73" t="s">
        <v>88</v>
      </c>
      <c r="N35" s="43">
        <v>45806</v>
      </c>
      <c r="O35" s="43">
        <v>45807</v>
      </c>
      <c r="P35" s="75">
        <f t="shared" si="36"/>
        <v>45808</v>
      </c>
      <c r="Q35" s="75">
        <f t="shared" ref="Q35:Q37" si="38">P35+1</f>
        <v>45809</v>
      </c>
    </row>
    <row r="36" spans="1:18" hidden="1" x14ac:dyDescent="0.2">
      <c r="A36" s="73" t="s">
        <v>408</v>
      </c>
      <c r="B36" s="73" t="s">
        <v>96</v>
      </c>
      <c r="C36" s="43">
        <v>45799</v>
      </c>
      <c r="D36" s="43">
        <v>45800</v>
      </c>
      <c r="E36" s="75">
        <f t="shared" ref="E36:K36" si="39">D36+1</f>
        <v>45801</v>
      </c>
      <c r="F36" s="48" t="s">
        <v>633</v>
      </c>
      <c r="G36" s="75">
        <v>45805</v>
      </c>
      <c r="H36" s="75">
        <f t="shared" si="29"/>
        <v>45805</v>
      </c>
      <c r="I36" s="75">
        <f t="shared" si="34"/>
        <v>45807</v>
      </c>
      <c r="J36" s="75">
        <f t="shared" si="39"/>
        <v>45808</v>
      </c>
      <c r="K36" s="75">
        <f t="shared" si="39"/>
        <v>45809</v>
      </c>
      <c r="L36" s="75">
        <f t="shared" si="35"/>
        <v>45809</v>
      </c>
      <c r="M36" s="73" t="s">
        <v>94</v>
      </c>
      <c r="N36" s="43">
        <v>45813</v>
      </c>
      <c r="O36" s="43">
        <v>45814</v>
      </c>
      <c r="P36" s="75">
        <f t="shared" si="36"/>
        <v>45815</v>
      </c>
      <c r="Q36" s="75">
        <f t="shared" si="38"/>
        <v>45816</v>
      </c>
    </row>
    <row r="37" spans="1:18" hidden="1" x14ac:dyDescent="0.2">
      <c r="A37" s="73" t="s">
        <v>396</v>
      </c>
      <c r="B37" s="73" t="s">
        <v>93</v>
      </c>
      <c r="C37" s="43">
        <v>45806</v>
      </c>
      <c r="D37" s="43">
        <v>45807</v>
      </c>
      <c r="E37" s="75">
        <f>D37+1</f>
        <v>45808</v>
      </c>
      <c r="F37" s="75">
        <f t="shared" ref="F37:K40" si="40">E37+1</f>
        <v>45809</v>
      </c>
      <c r="G37" s="75">
        <f t="shared" si="28"/>
        <v>45812</v>
      </c>
      <c r="H37" s="75">
        <f t="shared" si="29"/>
        <v>45812</v>
      </c>
      <c r="I37" s="75">
        <f t="shared" si="34"/>
        <v>45814</v>
      </c>
      <c r="J37" s="75">
        <f t="shared" si="40"/>
        <v>45815</v>
      </c>
      <c r="K37" s="75">
        <f t="shared" si="40"/>
        <v>45816</v>
      </c>
      <c r="L37" s="75">
        <f t="shared" si="35"/>
        <v>45816</v>
      </c>
      <c r="M37" s="73" t="s">
        <v>91</v>
      </c>
      <c r="N37" s="43">
        <v>45820</v>
      </c>
      <c r="O37" s="43">
        <v>45821</v>
      </c>
      <c r="P37" s="75">
        <f t="shared" si="36"/>
        <v>45822</v>
      </c>
      <c r="Q37" s="75">
        <f t="shared" si="38"/>
        <v>45823</v>
      </c>
      <c r="R37" s="361"/>
    </row>
    <row r="38" spans="1:18" hidden="1" x14ac:dyDescent="0.2">
      <c r="A38" s="73" t="s">
        <v>408</v>
      </c>
      <c r="B38" s="73" t="s">
        <v>99</v>
      </c>
      <c r="C38" s="43">
        <v>45813</v>
      </c>
      <c r="D38" s="43">
        <v>45814</v>
      </c>
      <c r="E38" s="75">
        <f>D38+1</f>
        <v>45815</v>
      </c>
      <c r="F38" s="75">
        <f t="shared" si="40"/>
        <v>45816</v>
      </c>
      <c r="G38" s="75">
        <f t="shared" si="28"/>
        <v>45819</v>
      </c>
      <c r="H38" s="75">
        <f t="shared" si="29"/>
        <v>45819</v>
      </c>
      <c r="I38" s="523" t="s">
        <v>634</v>
      </c>
      <c r="J38" s="524"/>
      <c r="K38" s="523" t="s">
        <v>635</v>
      </c>
      <c r="L38" s="524"/>
      <c r="M38" s="73" t="s">
        <v>97</v>
      </c>
      <c r="N38" s="43">
        <v>45827</v>
      </c>
      <c r="O38" s="43">
        <v>45828</v>
      </c>
      <c r="P38" s="75">
        <f t="shared" si="36"/>
        <v>45829</v>
      </c>
      <c r="Q38" s="48" t="s">
        <v>636</v>
      </c>
    </row>
    <row r="39" spans="1:18" hidden="1" x14ac:dyDescent="0.2">
      <c r="A39" s="73" t="s">
        <v>396</v>
      </c>
      <c r="B39" s="73" t="s">
        <v>96</v>
      </c>
      <c r="C39" s="43">
        <v>45820</v>
      </c>
      <c r="D39" s="43">
        <v>45821</v>
      </c>
      <c r="E39" s="75">
        <f>D39+1</f>
        <v>45822</v>
      </c>
      <c r="F39" s="75">
        <f t="shared" si="40"/>
        <v>45823</v>
      </c>
      <c r="G39" s="75">
        <f t="shared" si="28"/>
        <v>45826</v>
      </c>
      <c r="H39" s="75">
        <f t="shared" si="29"/>
        <v>45826</v>
      </c>
      <c r="I39" s="75">
        <f>H39+2</f>
        <v>45828</v>
      </c>
      <c r="J39" s="75">
        <f t="shared" si="40"/>
        <v>45829</v>
      </c>
      <c r="K39" s="75">
        <f t="shared" si="40"/>
        <v>45830</v>
      </c>
      <c r="L39" s="75">
        <f t="shared" si="35"/>
        <v>45830</v>
      </c>
      <c r="M39" s="73" t="s">
        <v>94</v>
      </c>
      <c r="N39" s="43">
        <v>45834</v>
      </c>
      <c r="O39" s="43">
        <v>45835</v>
      </c>
      <c r="P39" s="75">
        <f t="shared" si="36"/>
        <v>45836</v>
      </c>
      <c r="Q39" s="75">
        <f>P39+1</f>
        <v>45837</v>
      </c>
    </row>
    <row r="40" spans="1:18" hidden="1" x14ac:dyDescent="0.2">
      <c r="A40" s="73" t="s">
        <v>408</v>
      </c>
      <c r="B40" s="73" t="s">
        <v>104</v>
      </c>
      <c r="C40" s="43">
        <v>45827</v>
      </c>
      <c r="D40" s="43">
        <v>45828</v>
      </c>
      <c r="E40" s="75">
        <f t="shared" ref="E40:E53" si="41">D40+1</f>
        <v>45829</v>
      </c>
      <c r="F40" s="75">
        <f t="shared" si="40"/>
        <v>45830</v>
      </c>
      <c r="G40" s="48" t="s">
        <v>636</v>
      </c>
      <c r="H40" s="43">
        <v>45833</v>
      </c>
      <c r="I40" s="75">
        <f t="shared" si="34"/>
        <v>45835</v>
      </c>
      <c r="J40" s="75">
        <f t="shared" si="40"/>
        <v>45836</v>
      </c>
      <c r="K40" s="75">
        <f t="shared" si="40"/>
        <v>45837</v>
      </c>
      <c r="L40" s="75">
        <f t="shared" si="35"/>
        <v>45837</v>
      </c>
      <c r="M40" s="73" t="s">
        <v>100</v>
      </c>
      <c r="N40" s="43">
        <v>45841</v>
      </c>
      <c r="O40" s="43">
        <v>45842</v>
      </c>
      <c r="P40" s="75">
        <f t="shared" si="36"/>
        <v>45843</v>
      </c>
      <c r="Q40" s="75">
        <f t="shared" ref="Q40:Q54" si="42">P40+1</f>
        <v>45844</v>
      </c>
    </row>
    <row r="41" spans="1:18" hidden="1" x14ac:dyDescent="0.2">
      <c r="A41" s="73" t="s">
        <v>396</v>
      </c>
      <c r="B41" s="73" t="s">
        <v>99</v>
      </c>
      <c r="C41" s="43">
        <v>45834</v>
      </c>
      <c r="D41" s="43">
        <v>45835</v>
      </c>
      <c r="E41" s="75">
        <f t="shared" si="41"/>
        <v>45836</v>
      </c>
      <c r="F41" s="75">
        <f t="shared" ref="F41:K41" si="43">E41+1</f>
        <v>45837</v>
      </c>
      <c r="G41" s="75">
        <f t="shared" si="28"/>
        <v>45840</v>
      </c>
      <c r="H41" s="75">
        <f t="shared" si="29"/>
        <v>45840</v>
      </c>
      <c r="I41" s="75">
        <f t="shared" si="34"/>
        <v>45842</v>
      </c>
      <c r="J41" s="75">
        <f t="shared" si="43"/>
        <v>45843</v>
      </c>
      <c r="K41" s="75">
        <f t="shared" si="43"/>
        <v>45844</v>
      </c>
      <c r="L41" s="75">
        <f t="shared" si="35"/>
        <v>45844</v>
      </c>
      <c r="M41" s="73" t="s">
        <v>97</v>
      </c>
      <c r="N41" s="43">
        <v>45848</v>
      </c>
      <c r="O41" s="43">
        <v>45849</v>
      </c>
      <c r="P41" s="75">
        <f t="shared" si="36"/>
        <v>45850</v>
      </c>
      <c r="Q41" s="48" t="s">
        <v>637</v>
      </c>
    </row>
    <row r="42" spans="1:18" hidden="1" x14ac:dyDescent="0.2">
      <c r="A42" s="73" t="s">
        <v>408</v>
      </c>
      <c r="B42" s="73" t="s">
        <v>107</v>
      </c>
      <c r="C42" s="43">
        <v>45841</v>
      </c>
      <c r="D42" s="43">
        <v>45842</v>
      </c>
      <c r="E42" s="75">
        <f t="shared" si="41"/>
        <v>45843</v>
      </c>
      <c r="F42" s="75">
        <f t="shared" ref="F42:K42" si="44">E42+1</f>
        <v>45844</v>
      </c>
      <c r="G42" s="75">
        <f t="shared" si="28"/>
        <v>45847</v>
      </c>
      <c r="H42" s="75">
        <f t="shared" si="29"/>
        <v>45847</v>
      </c>
      <c r="I42" s="75">
        <f t="shared" si="34"/>
        <v>45849</v>
      </c>
      <c r="J42" s="75">
        <f t="shared" si="44"/>
        <v>45850</v>
      </c>
      <c r="K42" s="75">
        <f t="shared" si="44"/>
        <v>45851</v>
      </c>
      <c r="L42" s="75">
        <f t="shared" si="35"/>
        <v>45851</v>
      </c>
      <c r="M42" s="73" t="s">
        <v>105</v>
      </c>
      <c r="N42" s="544" t="s">
        <v>638</v>
      </c>
      <c r="O42" s="545"/>
      <c r="P42" s="544" t="s">
        <v>639</v>
      </c>
      <c r="Q42" s="545"/>
    </row>
    <row r="43" spans="1:18" hidden="1" x14ac:dyDescent="0.2">
      <c r="A43" s="80" t="s">
        <v>396</v>
      </c>
      <c r="B43" s="73" t="s">
        <v>104</v>
      </c>
      <c r="C43" s="43">
        <v>45848</v>
      </c>
      <c r="D43" s="43">
        <v>45849</v>
      </c>
      <c r="E43" s="75">
        <f t="shared" si="41"/>
        <v>45850</v>
      </c>
      <c r="F43" s="75">
        <f t="shared" ref="F43:K43" si="45">E43+1</f>
        <v>45851</v>
      </c>
      <c r="G43" s="48" t="s">
        <v>637</v>
      </c>
      <c r="H43" s="43">
        <v>45854</v>
      </c>
      <c r="I43" s="75">
        <f t="shared" si="34"/>
        <v>45856</v>
      </c>
      <c r="J43" s="75">
        <f t="shared" si="45"/>
        <v>45857</v>
      </c>
      <c r="K43" s="75">
        <f t="shared" si="45"/>
        <v>45858</v>
      </c>
      <c r="L43" s="75">
        <f t="shared" si="35"/>
        <v>45858</v>
      </c>
      <c r="M43" s="80" t="s">
        <v>100</v>
      </c>
      <c r="N43" s="43">
        <v>45862</v>
      </c>
      <c r="O43" s="43">
        <v>45863</v>
      </c>
      <c r="P43" s="75">
        <f t="shared" si="36"/>
        <v>45864</v>
      </c>
      <c r="Q43" s="107" t="s">
        <v>640</v>
      </c>
      <c r="R43" s="49" t="s">
        <v>641</v>
      </c>
    </row>
    <row r="44" spans="1:18" hidden="1" x14ac:dyDescent="0.2">
      <c r="A44" s="539" t="s">
        <v>407</v>
      </c>
      <c r="B44" s="540"/>
      <c r="C44" s="540"/>
      <c r="D44" s="540"/>
      <c r="E44" s="540"/>
      <c r="F44" s="540"/>
      <c r="G44" s="540"/>
      <c r="H44" s="540"/>
      <c r="I44" s="540"/>
      <c r="J44" s="540"/>
      <c r="K44" s="540"/>
      <c r="L44" s="540"/>
      <c r="M44" s="540"/>
      <c r="N44" s="540"/>
      <c r="O44" s="540"/>
      <c r="P44" s="540"/>
      <c r="Q44" s="541"/>
    </row>
    <row r="45" spans="1:18" hidden="1" x14ac:dyDescent="0.2">
      <c r="A45" s="73" t="s">
        <v>408</v>
      </c>
      <c r="B45" s="73" t="s">
        <v>112</v>
      </c>
      <c r="C45" s="544" t="s">
        <v>638</v>
      </c>
      <c r="D45" s="545"/>
      <c r="E45" s="544" t="s">
        <v>639</v>
      </c>
      <c r="F45" s="545"/>
      <c r="G45" s="75">
        <v>45868</v>
      </c>
      <c r="H45" s="75">
        <f t="shared" ref="H45:H54" si="46">G45</f>
        <v>45868</v>
      </c>
      <c r="I45" s="75">
        <f t="shared" ref="I45:I54" si="47">H45+2</f>
        <v>45870</v>
      </c>
      <c r="J45" s="75">
        <f t="shared" ref="J45:K45" si="48">I45+1</f>
        <v>45871</v>
      </c>
      <c r="K45" s="75">
        <f t="shared" si="48"/>
        <v>45872</v>
      </c>
      <c r="L45" s="75">
        <f t="shared" ref="L45:L52" si="49">K45</f>
        <v>45872</v>
      </c>
      <c r="M45" s="73" t="s">
        <v>110</v>
      </c>
      <c r="N45" s="43">
        <v>45876</v>
      </c>
      <c r="O45" s="48" t="s">
        <v>642</v>
      </c>
      <c r="P45" s="43">
        <v>45878</v>
      </c>
      <c r="Q45" s="75">
        <f t="shared" si="42"/>
        <v>45879</v>
      </c>
    </row>
    <row r="46" spans="1:18" hidden="1" x14ac:dyDescent="0.2">
      <c r="A46" s="237" t="s">
        <v>643</v>
      </c>
      <c r="B46" s="73" t="s">
        <v>107</v>
      </c>
      <c r="C46" s="43">
        <v>45869</v>
      </c>
      <c r="D46" s="43">
        <f>C46+1</f>
        <v>45870</v>
      </c>
      <c r="E46" s="75">
        <f t="shared" si="41"/>
        <v>45871</v>
      </c>
      <c r="F46" s="75">
        <f t="shared" ref="F46:K46" si="50">E46+1</f>
        <v>45872</v>
      </c>
      <c r="G46" s="75">
        <f t="shared" ref="G46:G53" si="51">F46+3</f>
        <v>45875</v>
      </c>
      <c r="H46" s="75">
        <f t="shared" si="46"/>
        <v>45875</v>
      </c>
      <c r="I46" s="75">
        <f t="shared" si="47"/>
        <v>45877</v>
      </c>
      <c r="J46" s="75">
        <f t="shared" si="50"/>
        <v>45878</v>
      </c>
      <c r="K46" s="75">
        <f t="shared" si="50"/>
        <v>45879</v>
      </c>
      <c r="L46" s="75">
        <f t="shared" si="49"/>
        <v>45879</v>
      </c>
      <c r="M46" s="73" t="s">
        <v>105</v>
      </c>
      <c r="N46" s="43">
        <v>45883</v>
      </c>
      <c r="O46" s="43">
        <f>N46+1</f>
        <v>45884</v>
      </c>
      <c r="P46" s="75">
        <f t="shared" ref="P46:P54" si="52">O46+1</f>
        <v>45885</v>
      </c>
      <c r="Q46" s="75">
        <f t="shared" si="42"/>
        <v>45886</v>
      </c>
    </row>
    <row r="47" spans="1:18" hidden="1" x14ac:dyDescent="0.2">
      <c r="A47" s="73" t="s">
        <v>408</v>
      </c>
      <c r="B47" s="73" t="s">
        <v>116</v>
      </c>
      <c r="C47" s="43">
        <v>45876</v>
      </c>
      <c r="D47" s="48" t="s">
        <v>642</v>
      </c>
      <c r="E47" s="43">
        <v>45878</v>
      </c>
      <c r="F47" s="75">
        <f>E47+1</f>
        <v>45879</v>
      </c>
      <c r="G47" s="75">
        <f t="shared" si="51"/>
        <v>45882</v>
      </c>
      <c r="H47" s="75">
        <f t="shared" si="46"/>
        <v>45882</v>
      </c>
      <c r="I47" s="455" t="s">
        <v>644</v>
      </c>
      <c r="J47" s="456"/>
      <c r="K47" s="455" t="s">
        <v>645</v>
      </c>
      <c r="L47" s="456"/>
      <c r="M47" s="73" t="s">
        <v>114</v>
      </c>
      <c r="N47" s="43">
        <v>45890</v>
      </c>
      <c r="O47" s="43">
        <v>45891</v>
      </c>
      <c r="P47" s="75">
        <f t="shared" si="52"/>
        <v>45892</v>
      </c>
      <c r="Q47" s="75">
        <f t="shared" si="42"/>
        <v>45893</v>
      </c>
    </row>
    <row r="48" spans="1:18" hidden="1" x14ac:dyDescent="0.2">
      <c r="A48" s="237" t="s">
        <v>643</v>
      </c>
      <c r="B48" s="73" t="s">
        <v>112</v>
      </c>
      <c r="C48" s="43">
        <v>45883</v>
      </c>
      <c r="D48" s="43">
        <v>45884</v>
      </c>
      <c r="E48" s="75">
        <f t="shared" si="41"/>
        <v>45885</v>
      </c>
      <c r="F48" s="75">
        <f t="shared" ref="F48:K48" si="53">E48+1</f>
        <v>45886</v>
      </c>
      <c r="G48" s="75">
        <f t="shared" si="51"/>
        <v>45889</v>
      </c>
      <c r="H48" s="75">
        <f t="shared" si="46"/>
        <v>45889</v>
      </c>
      <c r="I48" s="75">
        <f t="shared" si="47"/>
        <v>45891</v>
      </c>
      <c r="J48" s="75">
        <f t="shared" si="53"/>
        <v>45892</v>
      </c>
      <c r="K48" s="75">
        <f t="shared" si="53"/>
        <v>45893</v>
      </c>
      <c r="L48" s="75">
        <f t="shared" si="49"/>
        <v>45893</v>
      </c>
      <c r="M48" s="73" t="s">
        <v>646</v>
      </c>
      <c r="N48" s="43">
        <v>45897</v>
      </c>
      <c r="O48" s="43">
        <v>45898</v>
      </c>
      <c r="P48" s="75">
        <f t="shared" si="52"/>
        <v>45899</v>
      </c>
      <c r="Q48" s="75">
        <f t="shared" si="42"/>
        <v>45900</v>
      </c>
    </row>
    <row r="49" spans="1:18" hidden="1" x14ac:dyDescent="0.2">
      <c r="A49" s="73" t="s">
        <v>408</v>
      </c>
      <c r="B49" s="73" t="s">
        <v>119</v>
      </c>
      <c r="C49" s="43">
        <v>45890</v>
      </c>
      <c r="D49" s="43">
        <v>45891</v>
      </c>
      <c r="E49" s="75">
        <f t="shared" si="41"/>
        <v>45892</v>
      </c>
      <c r="F49" s="75">
        <f t="shared" ref="F49:K49" si="54">E49+1</f>
        <v>45893</v>
      </c>
      <c r="G49" s="75">
        <f t="shared" si="51"/>
        <v>45896</v>
      </c>
      <c r="H49" s="75">
        <f t="shared" si="46"/>
        <v>45896</v>
      </c>
      <c r="I49" s="75">
        <f t="shared" si="47"/>
        <v>45898</v>
      </c>
      <c r="J49" s="75">
        <f t="shared" si="54"/>
        <v>45899</v>
      </c>
      <c r="K49" s="75">
        <f t="shared" si="54"/>
        <v>45900</v>
      </c>
      <c r="L49" s="75">
        <f t="shared" si="49"/>
        <v>45900</v>
      </c>
      <c r="M49" s="73" t="s">
        <v>117</v>
      </c>
      <c r="N49" s="43">
        <v>45904</v>
      </c>
      <c r="O49" s="43">
        <v>45905</v>
      </c>
      <c r="P49" s="75">
        <f t="shared" si="52"/>
        <v>45906</v>
      </c>
      <c r="Q49" s="75">
        <f t="shared" si="42"/>
        <v>45907</v>
      </c>
    </row>
    <row r="50" spans="1:18" hidden="1" x14ac:dyDescent="0.2">
      <c r="A50" s="73" t="s">
        <v>643</v>
      </c>
      <c r="B50" s="73" t="s">
        <v>116</v>
      </c>
      <c r="C50" s="43">
        <v>45897</v>
      </c>
      <c r="D50" s="43">
        <v>45898</v>
      </c>
      <c r="E50" s="75">
        <f t="shared" si="41"/>
        <v>45899</v>
      </c>
      <c r="F50" s="75">
        <f t="shared" ref="F50:K50" si="55">E50+1</f>
        <v>45900</v>
      </c>
      <c r="G50" s="75">
        <f t="shared" si="51"/>
        <v>45903</v>
      </c>
      <c r="H50" s="75">
        <f t="shared" si="46"/>
        <v>45903</v>
      </c>
      <c r="I50" s="75">
        <f t="shared" si="47"/>
        <v>45905</v>
      </c>
      <c r="J50" s="75">
        <f t="shared" si="55"/>
        <v>45906</v>
      </c>
      <c r="K50" s="75">
        <f t="shared" si="55"/>
        <v>45907</v>
      </c>
      <c r="L50" s="75">
        <f t="shared" si="49"/>
        <v>45907</v>
      </c>
      <c r="M50" s="73" t="s">
        <v>114</v>
      </c>
      <c r="N50" s="43">
        <v>45911</v>
      </c>
      <c r="O50" s="43">
        <v>45912</v>
      </c>
      <c r="P50" s="75">
        <f t="shared" si="52"/>
        <v>45913</v>
      </c>
      <c r="Q50" s="48" t="s">
        <v>647</v>
      </c>
    </row>
    <row r="51" spans="1:18" hidden="1" x14ac:dyDescent="0.2">
      <c r="A51" s="73" t="s">
        <v>408</v>
      </c>
      <c r="B51" s="73" t="s">
        <v>123</v>
      </c>
      <c r="C51" s="43">
        <v>45904</v>
      </c>
      <c r="D51" s="43">
        <v>45905</v>
      </c>
      <c r="E51" s="75">
        <f t="shared" si="41"/>
        <v>45906</v>
      </c>
      <c r="F51" s="75">
        <f t="shared" ref="F51:K51" si="56">E51+1</f>
        <v>45907</v>
      </c>
      <c r="G51" s="75">
        <f t="shared" si="51"/>
        <v>45910</v>
      </c>
      <c r="H51" s="75">
        <f t="shared" si="46"/>
        <v>45910</v>
      </c>
      <c r="I51" s="75">
        <f t="shared" si="47"/>
        <v>45912</v>
      </c>
      <c r="J51" s="75">
        <f t="shared" si="56"/>
        <v>45913</v>
      </c>
      <c r="K51" s="75">
        <f t="shared" si="56"/>
        <v>45914</v>
      </c>
      <c r="L51" s="75">
        <f t="shared" si="49"/>
        <v>45914</v>
      </c>
      <c r="M51" s="73" t="s">
        <v>121</v>
      </c>
      <c r="N51" s="43">
        <v>45918</v>
      </c>
      <c r="O51" s="43">
        <v>45919</v>
      </c>
      <c r="P51" s="75">
        <f t="shared" si="52"/>
        <v>45920</v>
      </c>
      <c r="Q51" s="75">
        <f t="shared" si="42"/>
        <v>45921</v>
      </c>
    </row>
    <row r="52" spans="1:18" hidden="1" x14ac:dyDescent="0.2">
      <c r="A52" s="80" t="s">
        <v>643</v>
      </c>
      <c r="B52" s="80" t="s">
        <v>119</v>
      </c>
      <c r="C52" s="43">
        <v>45911</v>
      </c>
      <c r="D52" s="43">
        <v>45912</v>
      </c>
      <c r="E52" s="75">
        <f t="shared" si="41"/>
        <v>45913</v>
      </c>
      <c r="F52" s="75">
        <f t="shared" ref="F52:K52" si="57">E52+1</f>
        <v>45914</v>
      </c>
      <c r="G52" s="48" t="s">
        <v>647</v>
      </c>
      <c r="H52" s="43">
        <v>45917</v>
      </c>
      <c r="I52" s="75">
        <f t="shared" si="47"/>
        <v>45919</v>
      </c>
      <c r="J52" s="75">
        <f t="shared" si="57"/>
        <v>45920</v>
      </c>
      <c r="K52" s="75">
        <f t="shared" si="57"/>
        <v>45921</v>
      </c>
      <c r="L52" s="75">
        <f t="shared" si="49"/>
        <v>45921</v>
      </c>
      <c r="M52" s="73" t="s">
        <v>117</v>
      </c>
      <c r="N52" s="519" t="s">
        <v>648</v>
      </c>
      <c r="O52" s="520"/>
      <c r="P52" s="519" t="s">
        <v>649</v>
      </c>
      <c r="Q52" s="520"/>
    </row>
    <row r="53" spans="1:18" hidden="1" x14ac:dyDescent="0.2">
      <c r="A53" s="80" t="s">
        <v>408</v>
      </c>
      <c r="B53" s="80" t="s">
        <v>126</v>
      </c>
      <c r="C53" s="43">
        <v>45918</v>
      </c>
      <c r="D53" s="43">
        <v>45919</v>
      </c>
      <c r="E53" s="75">
        <f t="shared" si="41"/>
        <v>45920</v>
      </c>
      <c r="F53" s="75">
        <f t="shared" ref="F53:K53" si="58">E53+1</f>
        <v>45921</v>
      </c>
      <c r="G53" s="75">
        <f t="shared" si="51"/>
        <v>45924</v>
      </c>
      <c r="H53" s="75">
        <f t="shared" si="46"/>
        <v>45924</v>
      </c>
      <c r="I53" s="75">
        <f t="shared" si="47"/>
        <v>45926</v>
      </c>
      <c r="J53" s="75">
        <f t="shared" si="58"/>
        <v>45927</v>
      </c>
      <c r="K53" s="75">
        <f t="shared" si="58"/>
        <v>45928</v>
      </c>
      <c r="L53" s="362" t="s">
        <v>650</v>
      </c>
      <c r="M53" s="73" t="s">
        <v>124</v>
      </c>
      <c r="N53" s="43">
        <v>45939</v>
      </c>
      <c r="O53" s="43">
        <f>N53+1</f>
        <v>45940</v>
      </c>
      <c r="P53" s="75">
        <f t="shared" si="52"/>
        <v>45941</v>
      </c>
      <c r="Q53" s="75">
        <f t="shared" si="42"/>
        <v>45942</v>
      </c>
    </row>
    <row r="54" spans="1:18" hidden="1" x14ac:dyDescent="0.2">
      <c r="A54" s="73" t="s">
        <v>643</v>
      </c>
      <c r="B54" s="73" t="s">
        <v>123</v>
      </c>
      <c r="C54" s="519" t="s">
        <v>648</v>
      </c>
      <c r="D54" s="520"/>
      <c r="E54" s="519" t="s">
        <v>649</v>
      </c>
      <c r="F54" s="520"/>
      <c r="G54" s="43">
        <v>45931</v>
      </c>
      <c r="H54" s="75">
        <f t="shared" si="46"/>
        <v>45931</v>
      </c>
      <c r="I54" s="75">
        <f t="shared" si="47"/>
        <v>45933</v>
      </c>
      <c r="J54" s="75">
        <f>I54+1</f>
        <v>45934</v>
      </c>
      <c r="K54" s="75">
        <f>J54+1</f>
        <v>45935</v>
      </c>
      <c r="L54" s="101" t="s">
        <v>651</v>
      </c>
      <c r="M54" s="73" t="s">
        <v>121</v>
      </c>
      <c r="N54" s="43">
        <v>45946</v>
      </c>
      <c r="O54" s="43">
        <f>N54+1</f>
        <v>45947</v>
      </c>
      <c r="P54" s="75">
        <f t="shared" si="52"/>
        <v>45948</v>
      </c>
      <c r="Q54" s="75">
        <f t="shared" si="42"/>
        <v>45949</v>
      </c>
    </row>
    <row r="55" spans="1:18" hidden="1" x14ac:dyDescent="0.2">
      <c r="A55" s="539" t="s">
        <v>407</v>
      </c>
      <c r="B55" s="540"/>
      <c r="C55" s="540"/>
      <c r="D55" s="540"/>
      <c r="E55" s="540"/>
      <c r="F55" s="540"/>
      <c r="G55" s="540"/>
      <c r="H55" s="540"/>
      <c r="I55" s="540"/>
      <c r="J55" s="540"/>
      <c r="K55" s="540"/>
      <c r="L55" s="540"/>
      <c r="M55" s="540"/>
      <c r="N55" s="540"/>
      <c r="O55" s="540"/>
      <c r="P55" s="540"/>
      <c r="Q55" s="541"/>
    </row>
    <row r="56" spans="1:18" hidden="1" x14ac:dyDescent="0.2">
      <c r="A56" s="73" t="s">
        <v>408</v>
      </c>
      <c r="B56" s="73" t="s">
        <v>129</v>
      </c>
      <c r="C56" s="43">
        <v>45939</v>
      </c>
      <c r="D56" s="43">
        <f t="shared" ref="D56:D59" si="59">C56+1</f>
        <v>45940</v>
      </c>
      <c r="E56" s="75">
        <f t="shared" ref="E56:K56" si="60">D56+1</f>
        <v>45941</v>
      </c>
      <c r="F56" s="75">
        <f t="shared" si="60"/>
        <v>45942</v>
      </c>
      <c r="G56" s="75">
        <f t="shared" ref="G56:G59" si="61">F56+3</f>
        <v>45945</v>
      </c>
      <c r="H56" s="75">
        <f t="shared" ref="H56:H59" si="62">G56</f>
        <v>45945</v>
      </c>
      <c r="I56" s="75">
        <f t="shared" ref="I56:I59" si="63">H56+2</f>
        <v>45947</v>
      </c>
      <c r="J56" s="75">
        <f t="shared" si="60"/>
        <v>45948</v>
      </c>
      <c r="K56" s="75">
        <f t="shared" si="60"/>
        <v>45949</v>
      </c>
      <c r="L56" s="107" t="s">
        <v>652</v>
      </c>
      <c r="M56" s="73" t="s">
        <v>127</v>
      </c>
      <c r="N56" s="43">
        <v>45953</v>
      </c>
      <c r="O56" s="43">
        <f t="shared" ref="O56:Q56" si="64">N56+1</f>
        <v>45954</v>
      </c>
      <c r="P56" s="75">
        <f t="shared" si="64"/>
        <v>45955</v>
      </c>
      <c r="Q56" s="75">
        <f t="shared" si="64"/>
        <v>45956</v>
      </c>
    </row>
    <row r="57" spans="1:18" hidden="1" x14ac:dyDescent="0.2">
      <c r="A57" s="73" t="s">
        <v>643</v>
      </c>
      <c r="B57" s="73" t="s">
        <v>126</v>
      </c>
      <c r="C57" s="43">
        <v>45946</v>
      </c>
      <c r="D57" s="43">
        <f t="shared" si="59"/>
        <v>45947</v>
      </c>
      <c r="E57" s="75">
        <f t="shared" ref="E57:K57" si="65">D57+1</f>
        <v>45948</v>
      </c>
      <c r="F57" s="75">
        <f t="shared" si="65"/>
        <v>45949</v>
      </c>
      <c r="G57" s="75">
        <f t="shared" si="61"/>
        <v>45952</v>
      </c>
      <c r="H57" s="75">
        <f t="shared" si="62"/>
        <v>45952</v>
      </c>
      <c r="I57" s="75">
        <f t="shared" si="63"/>
        <v>45954</v>
      </c>
      <c r="J57" s="75">
        <f t="shared" si="65"/>
        <v>45955</v>
      </c>
      <c r="K57" s="75">
        <f t="shared" si="65"/>
        <v>45956</v>
      </c>
      <c r="L57" s="75">
        <f t="shared" ref="L57:L59" si="66">K57</f>
        <v>45956</v>
      </c>
      <c r="M57" s="73" t="s">
        <v>124</v>
      </c>
      <c r="N57" s="43">
        <v>45960</v>
      </c>
      <c r="O57" s="43">
        <f t="shared" ref="O57:Q57" si="67">N57+1</f>
        <v>45961</v>
      </c>
      <c r="P57" s="75">
        <f t="shared" si="67"/>
        <v>45962</v>
      </c>
      <c r="Q57" s="75">
        <f t="shared" si="67"/>
        <v>45963</v>
      </c>
    </row>
    <row r="58" spans="1:18" hidden="1" x14ac:dyDescent="0.2">
      <c r="A58" s="73" t="s">
        <v>408</v>
      </c>
      <c r="B58" s="73" t="s">
        <v>132</v>
      </c>
      <c r="C58" s="43">
        <v>45953</v>
      </c>
      <c r="D58" s="43">
        <f t="shared" si="59"/>
        <v>45954</v>
      </c>
      <c r="E58" s="75">
        <f t="shared" ref="E58:K58" si="68">D58+1</f>
        <v>45955</v>
      </c>
      <c r="F58" s="75">
        <f t="shared" si="68"/>
        <v>45956</v>
      </c>
      <c r="G58" s="75">
        <f t="shared" si="61"/>
        <v>45959</v>
      </c>
      <c r="H58" s="75">
        <f t="shared" si="62"/>
        <v>45959</v>
      </c>
      <c r="I58" s="75">
        <f t="shared" si="63"/>
        <v>45961</v>
      </c>
      <c r="J58" s="75">
        <f t="shared" si="68"/>
        <v>45962</v>
      </c>
      <c r="K58" s="75">
        <f t="shared" si="68"/>
        <v>45963</v>
      </c>
      <c r="L58" s="75">
        <f t="shared" si="66"/>
        <v>45963</v>
      </c>
      <c r="M58" s="73" t="s">
        <v>130</v>
      </c>
      <c r="N58" s="43">
        <v>45967</v>
      </c>
      <c r="O58" s="43">
        <f t="shared" ref="O58:Q58" si="69">N58+1</f>
        <v>45968</v>
      </c>
      <c r="P58" s="75">
        <f t="shared" si="69"/>
        <v>45969</v>
      </c>
      <c r="Q58" s="75">
        <f t="shared" si="69"/>
        <v>45970</v>
      </c>
      <c r="R58" s="174" t="s">
        <v>167</v>
      </c>
    </row>
    <row r="59" spans="1:18" hidden="1" x14ac:dyDescent="0.2">
      <c r="A59" s="73" t="s">
        <v>643</v>
      </c>
      <c r="B59" s="73" t="s">
        <v>129</v>
      </c>
      <c r="C59" s="43">
        <v>45960</v>
      </c>
      <c r="D59" s="43">
        <f t="shared" si="59"/>
        <v>45961</v>
      </c>
      <c r="E59" s="75">
        <f t="shared" ref="E59:K59" si="70">D59+1</f>
        <v>45962</v>
      </c>
      <c r="F59" s="75">
        <f t="shared" si="70"/>
        <v>45963</v>
      </c>
      <c r="G59" s="75">
        <f t="shared" si="61"/>
        <v>45966</v>
      </c>
      <c r="H59" s="75">
        <f t="shared" si="62"/>
        <v>45966</v>
      </c>
      <c r="I59" s="75">
        <f t="shared" si="63"/>
        <v>45968</v>
      </c>
      <c r="J59" s="75">
        <f t="shared" si="70"/>
        <v>45969</v>
      </c>
      <c r="K59" s="75">
        <f t="shared" si="70"/>
        <v>45970</v>
      </c>
      <c r="L59" s="75">
        <f t="shared" si="66"/>
        <v>45970</v>
      </c>
      <c r="M59" s="73" t="s">
        <v>127</v>
      </c>
      <c r="N59" s="43">
        <v>45981</v>
      </c>
      <c r="O59" s="43">
        <f t="shared" ref="O59:Q59" si="71">N59+1</f>
        <v>45982</v>
      </c>
      <c r="P59" s="75">
        <f t="shared" si="71"/>
        <v>45983</v>
      </c>
      <c r="Q59" s="75">
        <f t="shared" si="71"/>
        <v>45984</v>
      </c>
    </row>
    <row r="60" spans="1:18" hidden="1" x14ac:dyDescent="0.2">
      <c r="A60" s="539" t="s">
        <v>407</v>
      </c>
      <c r="B60" s="540"/>
      <c r="C60" s="540"/>
      <c r="D60" s="540"/>
      <c r="E60" s="540"/>
      <c r="F60" s="540"/>
      <c r="G60" s="540"/>
      <c r="H60" s="540"/>
      <c r="I60" s="540"/>
      <c r="J60" s="540"/>
      <c r="K60" s="540"/>
      <c r="L60" s="540"/>
      <c r="M60" s="540"/>
      <c r="N60" s="540"/>
      <c r="O60" s="540"/>
      <c r="P60" s="540"/>
      <c r="Q60" s="541"/>
    </row>
    <row r="61" spans="1:18" hidden="1" x14ac:dyDescent="0.2">
      <c r="A61" s="80" t="s">
        <v>653</v>
      </c>
      <c r="B61" s="80" t="s">
        <v>220</v>
      </c>
      <c r="C61" s="43">
        <v>45974</v>
      </c>
      <c r="D61" s="43">
        <f t="shared" ref="D61:D72" si="72">C61+1</f>
        <v>45975</v>
      </c>
      <c r="E61" s="75">
        <f>D61+1</f>
        <v>45976</v>
      </c>
      <c r="F61" s="75">
        <f>E61+1</f>
        <v>45977</v>
      </c>
      <c r="G61" s="75">
        <f t="shared" ref="G61:G72" si="73">F61+3</f>
        <v>45980</v>
      </c>
      <c r="H61" s="75">
        <f t="shared" ref="H61:H72" si="74">G61</f>
        <v>45980</v>
      </c>
      <c r="I61" s="507" t="s">
        <v>654</v>
      </c>
      <c r="J61" s="508"/>
      <c r="K61" s="507" t="s">
        <v>655</v>
      </c>
      <c r="L61" s="508"/>
      <c r="M61" s="80" t="s">
        <v>218</v>
      </c>
      <c r="N61" s="542" t="s">
        <v>656</v>
      </c>
      <c r="O61" s="543"/>
      <c r="P61" s="174" t="s">
        <v>167</v>
      </c>
      <c r="Q61" s="75"/>
    </row>
    <row r="62" spans="1:18" x14ac:dyDescent="0.2">
      <c r="A62" s="73" t="s">
        <v>643</v>
      </c>
      <c r="B62" s="73" t="s">
        <v>132</v>
      </c>
      <c r="C62" s="43">
        <v>45981</v>
      </c>
      <c r="D62" s="43">
        <f t="shared" si="72"/>
        <v>45982</v>
      </c>
      <c r="E62" s="75">
        <f t="shared" ref="E62:K62" si="75">D62+1</f>
        <v>45983</v>
      </c>
      <c r="F62" s="75">
        <f t="shared" si="75"/>
        <v>45984</v>
      </c>
      <c r="G62" s="75">
        <f t="shared" si="73"/>
        <v>45987</v>
      </c>
      <c r="H62" s="75">
        <f t="shared" si="74"/>
        <v>45987</v>
      </c>
      <c r="I62" s="75">
        <f t="shared" ref="I62:I72" si="76">H62+2</f>
        <v>45989</v>
      </c>
      <c r="J62" s="75">
        <f t="shared" si="75"/>
        <v>45990</v>
      </c>
      <c r="K62" s="75">
        <f t="shared" si="75"/>
        <v>45991</v>
      </c>
      <c r="L62" s="75">
        <f t="shared" ref="L62:L72" si="77">K62</f>
        <v>45991</v>
      </c>
      <c r="M62" s="73" t="s">
        <v>130</v>
      </c>
      <c r="N62" s="43">
        <v>46002</v>
      </c>
      <c r="O62" s="43">
        <f t="shared" ref="O62:Q62" si="78">N62+1</f>
        <v>46003</v>
      </c>
      <c r="P62" s="75">
        <f t="shared" si="78"/>
        <v>46004</v>
      </c>
      <c r="Q62" s="75">
        <f t="shared" si="78"/>
        <v>46005</v>
      </c>
    </row>
    <row r="63" spans="1:18" x14ac:dyDescent="0.2">
      <c r="A63" s="239" t="s">
        <v>657</v>
      </c>
      <c r="B63" s="80" t="s">
        <v>224</v>
      </c>
      <c r="C63" s="43">
        <v>45988</v>
      </c>
      <c r="D63" s="43">
        <f t="shared" si="72"/>
        <v>45989</v>
      </c>
      <c r="E63" s="75">
        <f>D63+1</f>
        <v>45990</v>
      </c>
      <c r="F63" s="24" t="s">
        <v>658</v>
      </c>
      <c r="G63" s="75">
        <v>45994</v>
      </c>
      <c r="H63" s="75">
        <f t="shared" si="74"/>
        <v>45994</v>
      </c>
      <c r="I63" s="507" t="s">
        <v>659</v>
      </c>
      <c r="J63" s="508"/>
      <c r="K63" s="507" t="s">
        <v>660</v>
      </c>
      <c r="L63" s="508"/>
      <c r="M63" s="80" t="s">
        <v>223</v>
      </c>
      <c r="N63" s="75">
        <v>46002</v>
      </c>
      <c r="O63" s="43">
        <f t="shared" ref="O63:P63" si="79">N63+1</f>
        <v>46003</v>
      </c>
      <c r="P63" s="75">
        <f t="shared" si="79"/>
        <v>46004</v>
      </c>
      <c r="Q63" s="174" t="s">
        <v>661</v>
      </c>
      <c r="R63" s="49" t="s">
        <v>641</v>
      </c>
    </row>
    <row r="64" spans="1:18" x14ac:dyDescent="0.2">
      <c r="A64" s="539" t="s">
        <v>407</v>
      </c>
      <c r="B64" s="540"/>
      <c r="C64" s="540"/>
      <c r="D64" s="540"/>
      <c r="E64" s="540"/>
      <c r="F64" s="540"/>
      <c r="G64" s="540"/>
      <c r="H64" s="540"/>
      <c r="I64" s="540"/>
      <c r="J64" s="540"/>
      <c r="K64" s="540"/>
      <c r="L64" s="540"/>
      <c r="M64" s="540"/>
      <c r="N64" s="540"/>
      <c r="O64" s="540"/>
      <c r="P64" s="540"/>
      <c r="Q64" s="541"/>
    </row>
    <row r="65" spans="1:17" x14ac:dyDescent="0.2">
      <c r="A65" s="73" t="s">
        <v>643</v>
      </c>
      <c r="B65" s="73" t="s">
        <v>135</v>
      </c>
      <c r="C65" s="43">
        <v>46002</v>
      </c>
      <c r="D65" s="43">
        <f t="shared" si="72"/>
        <v>46003</v>
      </c>
      <c r="E65" s="75">
        <f t="shared" ref="E65:K65" si="80">D65+1</f>
        <v>46004</v>
      </c>
      <c r="F65" s="75">
        <f t="shared" si="80"/>
        <v>46005</v>
      </c>
      <c r="G65" s="75">
        <f t="shared" si="73"/>
        <v>46008</v>
      </c>
      <c r="H65" s="75">
        <f t="shared" si="74"/>
        <v>46008</v>
      </c>
      <c r="I65" s="75">
        <f t="shared" si="76"/>
        <v>46010</v>
      </c>
      <c r="J65" s="75">
        <f t="shared" si="80"/>
        <v>46011</v>
      </c>
      <c r="K65" s="75">
        <f t="shared" si="80"/>
        <v>46012</v>
      </c>
      <c r="L65" s="75">
        <f t="shared" si="77"/>
        <v>46012</v>
      </c>
      <c r="M65" s="73" t="s">
        <v>133</v>
      </c>
      <c r="N65" s="75">
        <f t="shared" ref="N65:N72" si="81">L65+4</f>
        <v>46016</v>
      </c>
      <c r="O65" s="43">
        <f t="shared" ref="O65:Q65" si="82">N65+1</f>
        <v>46017</v>
      </c>
      <c r="P65" s="75">
        <f t="shared" si="82"/>
        <v>46018</v>
      </c>
      <c r="Q65" s="75">
        <f t="shared" si="82"/>
        <v>46019</v>
      </c>
    </row>
    <row r="66" spans="1:17" x14ac:dyDescent="0.2">
      <c r="A66" s="109" t="s">
        <v>662</v>
      </c>
      <c r="B66" s="109" t="s">
        <v>152</v>
      </c>
      <c r="C66" s="43">
        <v>46009</v>
      </c>
      <c r="D66" s="43">
        <f t="shared" si="72"/>
        <v>46010</v>
      </c>
      <c r="E66" s="75">
        <f t="shared" ref="E66:K66" si="83">D66+1</f>
        <v>46011</v>
      </c>
      <c r="F66" s="75">
        <f t="shared" si="83"/>
        <v>46012</v>
      </c>
      <c r="G66" s="75">
        <f t="shared" si="73"/>
        <v>46015</v>
      </c>
      <c r="H66" s="75">
        <f t="shared" si="74"/>
        <v>46015</v>
      </c>
      <c r="I66" s="75">
        <f t="shared" si="76"/>
        <v>46017</v>
      </c>
      <c r="J66" s="75">
        <f t="shared" si="83"/>
        <v>46018</v>
      </c>
      <c r="K66" s="75">
        <f t="shared" si="83"/>
        <v>46019</v>
      </c>
      <c r="L66" s="75">
        <f t="shared" si="77"/>
        <v>46019</v>
      </c>
      <c r="M66" s="109" t="s">
        <v>150</v>
      </c>
      <c r="N66" s="75">
        <f t="shared" si="81"/>
        <v>46023</v>
      </c>
      <c r="O66" s="43">
        <f t="shared" ref="O66:Q66" si="84">N66+1</f>
        <v>46024</v>
      </c>
      <c r="P66" s="75">
        <f t="shared" si="84"/>
        <v>46025</v>
      </c>
      <c r="Q66" s="75">
        <f t="shared" si="84"/>
        <v>46026</v>
      </c>
    </row>
    <row r="67" spans="1:17" x14ac:dyDescent="0.2">
      <c r="A67" s="73" t="s">
        <v>643</v>
      </c>
      <c r="B67" s="73" t="s">
        <v>138</v>
      </c>
      <c r="C67" s="43">
        <v>46016</v>
      </c>
      <c r="D67" s="43">
        <f t="shared" si="72"/>
        <v>46017</v>
      </c>
      <c r="E67" s="75">
        <f t="shared" ref="E67:K67" si="85">D67+1</f>
        <v>46018</v>
      </c>
      <c r="F67" s="75">
        <f t="shared" si="85"/>
        <v>46019</v>
      </c>
      <c r="G67" s="75">
        <f t="shared" si="73"/>
        <v>46022</v>
      </c>
      <c r="H67" s="75">
        <f t="shared" si="74"/>
        <v>46022</v>
      </c>
      <c r="I67" s="75">
        <f t="shared" si="76"/>
        <v>46024</v>
      </c>
      <c r="J67" s="75">
        <f t="shared" si="85"/>
        <v>46025</v>
      </c>
      <c r="K67" s="75">
        <f t="shared" si="85"/>
        <v>46026</v>
      </c>
      <c r="L67" s="75">
        <f t="shared" si="77"/>
        <v>46026</v>
      </c>
      <c r="M67" s="73" t="s">
        <v>136</v>
      </c>
      <c r="N67" s="75">
        <f t="shared" si="81"/>
        <v>46030</v>
      </c>
      <c r="O67" s="43">
        <f t="shared" ref="O67:Q67" si="86">N67+1</f>
        <v>46031</v>
      </c>
      <c r="P67" s="75">
        <f t="shared" si="86"/>
        <v>46032</v>
      </c>
      <c r="Q67" s="75">
        <f t="shared" si="86"/>
        <v>46033</v>
      </c>
    </row>
    <row r="68" spans="1:17" x14ac:dyDescent="0.2">
      <c r="A68" s="73" t="s">
        <v>662</v>
      </c>
      <c r="B68" s="73" t="s">
        <v>234</v>
      </c>
      <c r="C68" s="43">
        <v>46023</v>
      </c>
      <c r="D68" s="43">
        <f t="shared" si="72"/>
        <v>46024</v>
      </c>
      <c r="E68" s="75">
        <f t="shared" ref="E68:K72" si="87">D68+1</f>
        <v>46025</v>
      </c>
      <c r="F68" s="75">
        <f t="shared" si="87"/>
        <v>46026</v>
      </c>
      <c r="G68" s="75">
        <f t="shared" si="73"/>
        <v>46029</v>
      </c>
      <c r="H68" s="75">
        <f t="shared" si="74"/>
        <v>46029</v>
      </c>
      <c r="I68" s="75">
        <f t="shared" si="76"/>
        <v>46031</v>
      </c>
      <c r="J68" s="75">
        <f t="shared" si="87"/>
        <v>46032</v>
      </c>
      <c r="K68" s="75">
        <f t="shared" si="87"/>
        <v>46033</v>
      </c>
      <c r="L68" s="75">
        <f t="shared" si="77"/>
        <v>46033</v>
      </c>
      <c r="M68" s="73" t="s">
        <v>232</v>
      </c>
      <c r="N68" s="75">
        <f t="shared" si="81"/>
        <v>46037</v>
      </c>
      <c r="O68" s="43">
        <f t="shared" ref="O68:Q72" si="88">N68+1</f>
        <v>46038</v>
      </c>
      <c r="P68" s="75">
        <f t="shared" si="88"/>
        <v>46039</v>
      </c>
      <c r="Q68" s="75">
        <f t="shared" si="88"/>
        <v>46040</v>
      </c>
    </row>
    <row r="69" spans="1:17" x14ac:dyDescent="0.2">
      <c r="A69" s="74" t="s">
        <v>643</v>
      </c>
      <c r="B69" s="74" t="s">
        <v>234</v>
      </c>
      <c r="C69" s="43">
        <v>46030</v>
      </c>
      <c r="D69" s="43">
        <f t="shared" si="72"/>
        <v>46031</v>
      </c>
      <c r="E69" s="75">
        <f t="shared" si="87"/>
        <v>46032</v>
      </c>
      <c r="F69" s="75">
        <f t="shared" si="87"/>
        <v>46033</v>
      </c>
      <c r="G69" s="75">
        <f t="shared" si="73"/>
        <v>46036</v>
      </c>
      <c r="H69" s="75">
        <f t="shared" si="74"/>
        <v>46036</v>
      </c>
      <c r="I69" s="75">
        <f t="shared" si="76"/>
        <v>46038</v>
      </c>
      <c r="J69" s="75">
        <f t="shared" si="87"/>
        <v>46039</v>
      </c>
      <c r="K69" s="75">
        <f t="shared" si="87"/>
        <v>46040</v>
      </c>
      <c r="L69" s="75">
        <f t="shared" si="77"/>
        <v>46040</v>
      </c>
      <c r="M69" s="73" t="s">
        <v>232</v>
      </c>
      <c r="N69" s="75">
        <f t="shared" si="81"/>
        <v>46044</v>
      </c>
      <c r="O69" s="43">
        <f t="shared" si="88"/>
        <v>46045</v>
      </c>
      <c r="P69" s="75">
        <f t="shared" si="88"/>
        <v>46046</v>
      </c>
      <c r="Q69" s="75">
        <f t="shared" si="88"/>
        <v>46047</v>
      </c>
    </row>
    <row r="70" spans="1:17" x14ac:dyDescent="0.2">
      <c r="A70" s="74" t="s">
        <v>662</v>
      </c>
      <c r="B70" s="74" t="s">
        <v>237</v>
      </c>
      <c r="C70" s="43">
        <v>46037</v>
      </c>
      <c r="D70" s="43">
        <f t="shared" si="72"/>
        <v>46038</v>
      </c>
      <c r="E70" s="75">
        <f t="shared" si="87"/>
        <v>46039</v>
      </c>
      <c r="F70" s="75">
        <f t="shared" si="87"/>
        <v>46040</v>
      </c>
      <c r="G70" s="75">
        <f t="shared" si="73"/>
        <v>46043</v>
      </c>
      <c r="H70" s="75">
        <f t="shared" si="74"/>
        <v>46043</v>
      </c>
      <c r="I70" s="75">
        <f t="shared" si="76"/>
        <v>46045</v>
      </c>
      <c r="J70" s="75">
        <f t="shared" si="87"/>
        <v>46046</v>
      </c>
      <c r="K70" s="75">
        <f t="shared" si="87"/>
        <v>46047</v>
      </c>
      <c r="L70" s="75">
        <f t="shared" si="77"/>
        <v>46047</v>
      </c>
      <c r="M70" s="73" t="s">
        <v>235</v>
      </c>
      <c r="N70" s="75">
        <f t="shared" si="81"/>
        <v>46051</v>
      </c>
      <c r="O70" s="43">
        <f t="shared" si="88"/>
        <v>46052</v>
      </c>
      <c r="P70" s="75">
        <f t="shared" si="88"/>
        <v>46053</v>
      </c>
      <c r="Q70" s="75">
        <f t="shared" si="88"/>
        <v>46054</v>
      </c>
    </row>
    <row r="71" spans="1:17" x14ac:dyDescent="0.2">
      <c r="A71" s="74" t="s">
        <v>643</v>
      </c>
      <c r="B71" s="74" t="s">
        <v>237</v>
      </c>
      <c r="C71" s="43">
        <v>46044</v>
      </c>
      <c r="D71" s="43">
        <f t="shared" si="72"/>
        <v>46045</v>
      </c>
      <c r="E71" s="75">
        <f t="shared" si="87"/>
        <v>46046</v>
      </c>
      <c r="F71" s="75">
        <f t="shared" si="87"/>
        <v>46047</v>
      </c>
      <c r="G71" s="75">
        <f t="shared" si="73"/>
        <v>46050</v>
      </c>
      <c r="H71" s="75">
        <f t="shared" si="74"/>
        <v>46050</v>
      </c>
      <c r="I71" s="75">
        <f t="shared" si="76"/>
        <v>46052</v>
      </c>
      <c r="J71" s="75">
        <f t="shared" si="87"/>
        <v>46053</v>
      </c>
      <c r="K71" s="75">
        <f t="shared" si="87"/>
        <v>46054</v>
      </c>
      <c r="L71" s="75">
        <f t="shared" si="77"/>
        <v>46054</v>
      </c>
      <c r="M71" s="73" t="s">
        <v>235</v>
      </c>
      <c r="N71" s="75">
        <f t="shared" si="81"/>
        <v>46058</v>
      </c>
      <c r="O71" s="43">
        <f t="shared" si="88"/>
        <v>46059</v>
      </c>
      <c r="P71" s="75">
        <f t="shared" si="88"/>
        <v>46060</v>
      </c>
      <c r="Q71" s="75">
        <f t="shared" si="88"/>
        <v>46061</v>
      </c>
    </row>
    <row r="72" spans="1:17" x14ac:dyDescent="0.2">
      <c r="A72" s="74" t="s">
        <v>662</v>
      </c>
      <c r="B72" s="74" t="s">
        <v>240</v>
      </c>
      <c r="C72" s="43">
        <v>46051</v>
      </c>
      <c r="D72" s="43">
        <f t="shared" si="72"/>
        <v>46052</v>
      </c>
      <c r="E72" s="75">
        <f t="shared" si="87"/>
        <v>46053</v>
      </c>
      <c r="F72" s="75">
        <f t="shared" si="87"/>
        <v>46054</v>
      </c>
      <c r="G72" s="75">
        <f t="shared" si="73"/>
        <v>46057</v>
      </c>
      <c r="H72" s="75">
        <f t="shared" si="74"/>
        <v>46057</v>
      </c>
      <c r="I72" s="75">
        <f t="shared" si="76"/>
        <v>46059</v>
      </c>
      <c r="J72" s="75">
        <f t="shared" si="87"/>
        <v>46060</v>
      </c>
      <c r="K72" s="75">
        <f t="shared" si="87"/>
        <v>46061</v>
      </c>
      <c r="L72" s="75">
        <f t="shared" si="77"/>
        <v>46061</v>
      </c>
      <c r="M72" s="73" t="s">
        <v>238</v>
      </c>
      <c r="N72" s="75">
        <f t="shared" si="81"/>
        <v>46065</v>
      </c>
      <c r="O72" s="43">
        <f t="shared" si="88"/>
        <v>46066</v>
      </c>
      <c r="P72" s="75">
        <f t="shared" si="88"/>
        <v>46067</v>
      </c>
      <c r="Q72" s="75">
        <f t="shared" si="88"/>
        <v>46068</v>
      </c>
    </row>
    <row r="74" spans="1:17" ht="22.35" customHeight="1" x14ac:dyDescent="0.35">
      <c r="A74" s="509" t="s">
        <v>247</v>
      </c>
      <c r="B74" s="510"/>
      <c r="C74" s="511" t="s">
        <v>663</v>
      </c>
      <c r="D74" s="511"/>
      <c r="E74" s="511"/>
      <c r="F74" s="511"/>
      <c r="G74" s="511"/>
      <c r="H74" s="511"/>
      <c r="I74" s="511"/>
      <c r="J74" s="511"/>
      <c r="K74" s="511"/>
      <c r="L74" s="6"/>
      <c r="M74" s="6"/>
      <c r="N74" s="343"/>
      <c r="O74" s="6"/>
      <c r="P74" s="6"/>
      <c r="Q74" s="6"/>
    </row>
    <row r="75" spans="1:17" ht="16.350000000000001" customHeight="1" x14ac:dyDescent="0.35">
      <c r="A75" s="538" t="s">
        <v>251</v>
      </c>
      <c r="B75" s="538"/>
      <c r="C75" s="513" t="s">
        <v>664</v>
      </c>
      <c r="D75" s="513"/>
      <c r="E75" s="513"/>
      <c r="F75" s="513"/>
      <c r="G75" s="513"/>
      <c r="H75" s="513"/>
      <c r="I75" s="513"/>
      <c r="J75" s="513"/>
      <c r="K75" s="513"/>
      <c r="L75" s="6"/>
      <c r="M75" s="6"/>
      <c r="N75" s="6"/>
      <c r="O75" s="6"/>
      <c r="P75" s="6"/>
      <c r="Q75" s="6"/>
    </row>
    <row r="76" spans="1:17" ht="16.350000000000001" customHeight="1" x14ac:dyDescent="0.35">
      <c r="A76" s="512" t="s">
        <v>561</v>
      </c>
      <c r="B76" s="512"/>
      <c r="C76" s="513" t="s">
        <v>562</v>
      </c>
      <c r="D76" s="513"/>
      <c r="E76" s="513"/>
      <c r="F76" s="513"/>
      <c r="G76" s="513"/>
      <c r="H76" s="513"/>
      <c r="I76" s="513"/>
      <c r="J76" s="513"/>
      <c r="K76" s="513"/>
      <c r="L76" s="6"/>
      <c r="M76" s="6"/>
      <c r="N76" s="6"/>
      <c r="O76" s="6"/>
      <c r="P76" s="6"/>
      <c r="Q76" s="6"/>
    </row>
    <row r="77" spans="1:17" ht="16.350000000000001" customHeight="1" x14ac:dyDescent="0.35">
      <c r="A77" s="503" t="s">
        <v>566</v>
      </c>
      <c r="B77" s="504"/>
      <c r="C77" s="513" t="s">
        <v>567</v>
      </c>
      <c r="D77" s="513"/>
      <c r="E77" s="513"/>
      <c r="F77" s="513"/>
      <c r="G77" s="513"/>
      <c r="H77" s="513"/>
      <c r="I77" s="513"/>
      <c r="J77" s="513"/>
      <c r="K77" s="513"/>
      <c r="L77" s="6"/>
      <c r="M77" s="6"/>
      <c r="N77" s="6"/>
      <c r="O77" s="6"/>
      <c r="P77" s="6"/>
      <c r="Q77" s="6"/>
    </row>
    <row r="78" spans="1:17" ht="16.350000000000001" hidden="1" customHeight="1" x14ac:dyDescent="0.35">
      <c r="A78" s="503" t="s">
        <v>570</v>
      </c>
      <c r="B78" s="504"/>
      <c r="C78" s="513" t="s">
        <v>571</v>
      </c>
      <c r="D78" s="513"/>
      <c r="E78" s="513"/>
      <c r="F78" s="513"/>
      <c r="G78" s="513"/>
      <c r="H78" s="513"/>
      <c r="I78" s="513"/>
      <c r="J78" s="513"/>
      <c r="K78" s="513"/>
      <c r="L78" s="6"/>
      <c r="M78" s="6"/>
      <c r="N78" s="6"/>
      <c r="O78" s="6"/>
      <c r="P78" s="6"/>
      <c r="Q78" s="6"/>
    </row>
    <row r="79" spans="1:17" ht="16.350000000000001" customHeight="1" x14ac:dyDescent="0.35">
      <c r="A79" s="503" t="s">
        <v>570</v>
      </c>
      <c r="B79" s="504"/>
      <c r="C79" s="537" t="s">
        <v>665</v>
      </c>
      <c r="D79" s="537"/>
      <c r="E79" s="537"/>
      <c r="F79" s="537"/>
      <c r="G79" s="537"/>
      <c r="H79" s="537"/>
      <c r="I79" s="537"/>
      <c r="J79" s="537"/>
      <c r="K79" s="537"/>
      <c r="L79" s="6"/>
      <c r="M79" s="6"/>
      <c r="N79" s="6"/>
      <c r="O79" s="6"/>
      <c r="P79" s="6"/>
      <c r="Q79" s="6"/>
    </row>
    <row r="80" spans="1:17" ht="17.850000000000001" customHeight="1" x14ac:dyDescent="0.25">
      <c r="A80" s="502" t="s">
        <v>572</v>
      </c>
      <c r="B80" s="502"/>
      <c r="C80" s="513" t="s">
        <v>574</v>
      </c>
      <c r="D80" s="513"/>
      <c r="E80" s="513"/>
      <c r="F80" s="513"/>
      <c r="G80" s="513"/>
      <c r="H80" s="513"/>
      <c r="I80" s="513"/>
      <c r="J80" s="513"/>
      <c r="K80" s="513"/>
      <c r="L80" s="6"/>
      <c r="M80" s="6"/>
      <c r="N80" s="6"/>
      <c r="O80" s="6"/>
      <c r="P80" s="6"/>
      <c r="Q80" s="6"/>
    </row>
    <row r="81" spans="1:17" ht="17.850000000000001" customHeight="1" x14ac:dyDescent="0.25">
      <c r="A81" s="502" t="s">
        <v>568</v>
      </c>
      <c r="B81" s="502"/>
      <c r="C81" s="513" t="s">
        <v>569</v>
      </c>
      <c r="D81" s="513"/>
      <c r="E81" s="513"/>
      <c r="F81" s="513"/>
      <c r="G81" s="513"/>
      <c r="H81" s="513"/>
      <c r="I81" s="513"/>
      <c r="J81" s="513"/>
      <c r="K81" s="513"/>
      <c r="L81" s="6"/>
      <c r="M81" s="6"/>
      <c r="N81" s="6"/>
      <c r="O81" s="6"/>
      <c r="P81" s="6"/>
      <c r="Q81" s="6"/>
    </row>
  </sheetData>
  <mergeCells count="76">
    <mergeCell ref="B1:S1"/>
    <mergeCell ref="B2:S2"/>
    <mergeCell ref="A5:Q5"/>
    <mergeCell ref="C6:D6"/>
    <mergeCell ref="E6:F6"/>
    <mergeCell ref="G6:H6"/>
    <mergeCell ref="I6:J6"/>
    <mergeCell ref="K6:L6"/>
    <mergeCell ref="N6:O6"/>
    <mergeCell ref="P6:Q6"/>
    <mergeCell ref="N7:O7"/>
    <mergeCell ref="P7:Q7"/>
    <mergeCell ref="C8:D8"/>
    <mergeCell ref="E8:F8"/>
    <mergeCell ref="G8:H8"/>
    <mergeCell ref="I8:J8"/>
    <mergeCell ref="K8:L8"/>
    <mergeCell ref="N8:O8"/>
    <mergeCell ref="P8:Q8"/>
    <mergeCell ref="C7:D7"/>
    <mergeCell ref="E7:F7"/>
    <mergeCell ref="G7:H7"/>
    <mergeCell ref="I7:J7"/>
    <mergeCell ref="K7:L7"/>
    <mergeCell ref="I12:J12"/>
    <mergeCell ref="K12:L12"/>
    <mergeCell ref="I13:J13"/>
    <mergeCell ref="K13:L13"/>
    <mergeCell ref="I14:J14"/>
    <mergeCell ref="K14:L14"/>
    <mergeCell ref="A16:Q16"/>
    <mergeCell ref="I17:J17"/>
    <mergeCell ref="K17:L17"/>
    <mergeCell ref="A21:Q21"/>
    <mergeCell ref="E22:F22"/>
    <mergeCell ref="C25:L25"/>
    <mergeCell ref="N25:Q25"/>
    <mergeCell ref="A28:Q28"/>
    <mergeCell ref="A33:Q33"/>
    <mergeCell ref="I38:J38"/>
    <mergeCell ref="K38:L38"/>
    <mergeCell ref="N42:O42"/>
    <mergeCell ref="P42:Q42"/>
    <mergeCell ref="A44:Q44"/>
    <mergeCell ref="C45:D45"/>
    <mergeCell ref="E45:F45"/>
    <mergeCell ref="I47:J47"/>
    <mergeCell ref="K47:L47"/>
    <mergeCell ref="N52:O52"/>
    <mergeCell ref="P52:Q52"/>
    <mergeCell ref="C54:D54"/>
    <mergeCell ref="E54:F54"/>
    <mergeCell ref="A55:Q55"/>
    <mergeCell ref="A60:Q60"/>
    <mergeCell ref="I61:J61"/>
    <mergeCell ref="K61:L61"/>
    <mergeCell ref="N61:O61"/>
    <mergeCell ref="I63:J63"/>
    <mergeCell ref="K63:L63"/>
    <mergeCell ref="A64:Q64"/>
    <mergeCell ref="A74:B74"/>
    <mergeCell ref="C74:K74"/>
    <mergeCell ref="A75:B75"/>
    <mergeCell ref="C75:K75"/>
    <mergeCell ref="A76:B76"/>
    <mergeCell ref="C76:K76"/>
    <mergeCell ref="A77:B77"/>
    <mergeCell ref="C77:K77"/>
    <mergeCell ref="A81:B81"/>
    <mergeCell ref="C81:K81"/>
    <mergeCell ref="A78:B78"/>
    <mergeCell ref="C78:K78"/>
    <mergeCell ref="A79:B79"/>
    <mergeCell ref="C79:K79"/>
    <mergeCell ref="A80:B80"/>
    <mergeCell ref="C80:K80"/>
  </mergeCells>
  <phoneticPr fontId="91" type="noConversion"/>
  <pageMargins left="0.75" right="0.75" top="1" bottom="1" header="0.5" footer="0.5"/>
  <pageSetup paperSize="9" scale="67" orientation="landscape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H92"/>
  <sheetViews>
    <sheetView workbookViewId="0">
      <selection activeCell="A68" sqref="A68:XFD69"/>
    </sheetView>
  </sheetViews>
  <sheetFormatPr defaultColWidth="9" defaultRowHeight="15.6" x14ac:dyDescent="0.25"/>
  <cols>
    <col min="1" max="1" width="19" customWidth="1"/>
    <col min="2" max="3" width="7.59765625" customWidth="1"/>
    <col min="4" max="4" width="9" customWidth="1"/>
    <col min="5" max="10" width="7.59765625" customWidth="1"/>
    <col min="11" max="11" width="8.09765625" customWidth="1"/>
    <col min="12" max="13" width="7.59765625" customWidth="1"/>
    <col min="14" max="14" width="8.59765625" customWidth="1"/>
    <col min="15" max="15" width="9.3984375" customWidth="1"/>
    <col min="16" max="17" width="7.59765625" customWidth="1"/>
    <col min="18" max="18" width="9.09765625" customWidth="1"/>
    <col min="19" max="21" width="7.59765625" customWidth="1"/>
    <col min="22" max="22" width="9.3984375" customWidth="1"/>
    <col min="23" max="23" width="7.09765625" customWidth="1"/>
  </cols>
  <sheetData>
    <row r="1" spans="1:242" ht="52.35" customHeight="1" x14ac:dyDescent="0.25">
      <c r="B1" s="534" t="s">
        <v>0</v>
      </c>
      <c r="C1" s="534"/>
      <c r="D1" s="534"/>
      <c r="E1" s="534"/>
      <c r="F1" s="534"/>
      <c r="G1" s="534"/>
      <c r="H1" s="534"/>
      <c r="I1" s="534"/>
      <c r="J1" s="534"/>
      <c r="K1" s="534"/>
      <c r="L1" s="534"/>
      <c r="M1" s="534"/>
      <c r="N1" s="534"/>
      <c r="O1" s="534"/>
      <c r="P1" s="534"/>
      <c r="Q1" s="534"/>
      <c r="R1" s="534"/>
      <c r="S1" s="534"/>
    </row>
    <row r="2" spans="1:242" ht="17.100000000000001" customHeight="1" x14ac:dyDescent="0.25">
      <c r="B2" s="535" t="s">
        <v>1</v>
      </c>
      <c r="C2" s="535"/>
      <c r="D2" s="535"/>
      <c r="E2" s="535"/>
      <c r="F2" s="535"/>
      <c r="G2" s="535"/>
      <c r="H2" s="535"/>
      <c r="I2" s="535"/>
      <c r="J2" s="535"/>
      <c r="K2" s="535"/>
      <c r="L2" s="535"/>
      <c r="M2" s="535"/>
      <c r="N2" s="535"/>
      <c r="O2" s="535"/>
      <c r="P2" s="535"/>
      <c r="Q2" s="535"/>
      <c r="R2" s="535"/>
      <c r="S2" s="535"/>
    </row>
    <row r="3" spans="1:242" ht="20.100000000000001" customHeight="1" x14ac:dyDescent="0.25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</row>
    <row r="4" spans="1:242" s="5" customFormat="1" hidden="1" x14ac:dyDescent="0.25">
      <c r="A4" s="567" t="s">
        <v>666</v>
      </c>
      <c r="B4" s="568"/>
      <c r="C4" s="568"/>
      <c r="D4" s="568"/>
      <c r="E4" s="568"/>
      <c r="F4" s="568"/>
      <c r="G4" s="568"/>
      <c r="H4" s="568"/>
      <c r="I4" s="568"/>
      <c r="J4" s="568"/>
      <c r="K4" s="568"/>
      <c r="L4" s="568"/>
      <c r="M4" s="568"/>
      <c r="N4" s="568"/>
      <c r="O4" s="568"/>
      <c r="P4" s="568"/>
      <c r="Q4" s="568"/>
      <c r="R4" s="568"/>
      <c r="S4" s="568"/>
      <c r="T4" s="569"/>
      <c r="U4" s="569"/>
    </row>
    <row r="5" spans="1:242" ht="17.100000000000001" hidden="1" customHeight="1" x14ac:dyDescent="0.25">
      <c r="A5" s="70" t="s">
        <v>4</v>
      </c>
      <c r="B5" s="70" t="s">
        <v>5</v>
      </c>
      <c r="C5" s="488" t="s">
        <v>667</v>
      </c>
      <c r="D5" s="469"/>
      <c r="E5" s="465" t="s">
        <v>668</v>
      </c>
      <c r="F5" s="466"/>
      <c r="G5" s="467" t="s">
        <v>669</v>
      </c>
      <c r="H5" s="467"/>
      <c r="I5" s="488" t="s">
        <v>670</v>
      </c>
      <c r="J5" s="469"/>
      <c r="K5" s="570" t="s">
        <v>671</v>
      </c>
      <c r="L5" s="571"/>
      <c r="M5" s="70" t="s">
        <v>5</v>
      </c>
      <c r="N5" s="488" t="s">
        <v>667</v>
      </c>
      <c r="O5" s="469"/>
      <c r="P5" s="465" t="s">
        <v>668</v>
      </c>
      <c r="Q5" s="466"/>
      <c r="R5" s="467" t="s">
        <v>669</v>
      </c>
      <c r="S5" s="467"/>
      <c r="T5" s="488" t="s">
        <v>670</v>
      </c>
      <c r="U5" s="469"/>
    </row>
    <row r="6" spans="1:242" hidden="1" x14ac:dyDescent="0.25">
      <c r="A6" s="445" t="s">
        <v>13</v>
      </c>
      <c r="B6" s="445" t="s">
        <v>14</v>
      </c>
      <c r="C6" s="469" t="s">
        <v>672</v>
      </c>
      <c r="D6" s="469"/>
      <c r="E6" s="453" t="s">
        <v>673</v>
      </c>
      <c r="F6" s="484"/>
      <c r="G6" s="453" t="s">
        <v>674</v>
      </c>
      <c r="H6" s="484"/>
      <c r="I6" s="486" t="s">
        <v>345</v>
      </c>
      <c r="J6" s="566"/>
      <c r="K6" s="453" t="s">
        <v>333</v>
      </c>
      <c r="L6" s="484"/>
      <c r="M6" s="445" t="s">
        <v>14</v>
      </c>
      <c r="N6" s="469" t="s">
        <v>672</v>
      </c>
      <c r="O6" s="469"/>
      <c r="P6" s="453" t="s">
        <v>673</v>
      </c>
      <c r="Q6" s="484"/>
      <c r="R6" s="453" t="s">
        <v>674</v>
      </c>
      <c r="S6" s="484"/>
      <c r="T6" s="486" t="s">
        <v>345</v>
      </c>
      <c r="U6" s="566"/>
    </row>
    <row r="7" spans="1:242" hidden="1" x14ac:dyDescent="0.25">
      <c r="A7" s="446"/>
      <c r="B7" s="446"/>
      <c r="C7" s="453" t="s">
        <v>22</v>
      </c>
      <c r="D7" s="484"/>
      <c r="E7" s="453" t="s">
        <v>22</v>
      </c>
      <c r="F7" s="484"/>
      <c r="G7" s="453" t="s">
        <v>22</v>
      </c>
      <c r="H7" s="484"/>
      <c r="I7" s="453" t="s">
        <v>22</v>
      </c>
      <c r="J7" s="484"/>
      <c r="K7" s="453" t="s">
        <v>22</v>
      </c>
      <c r="L7" s="484"/>
      <c r="M7" s="446"/>
      <c r="N7" s="453" t="s">
        <v>22</v>
      </c>
      <c r="O7" s="484"/>
      <c r="P7" s="453" t="s">
        <v>22</v>
      </c>
      <c r="Q7" s="484"/>
      <c r="R7" s="453" t="s">
        <v>22</v>
      </c>
      <c r="S7" s="484"/>
      <c r="T7" s="453" t="s">
        <v>22</v>
      </c>
      <c r="U7" s="484"/>
    </row>
    <row r="8" spans="1:242" ht="26.4" hidden="1" x14ac:dyDescent="0.25">
      <c r="A8" s="281"/>
      <c r="B8" s="349"/>
      <c r="C8" s="350" t="s">
        <v>675</v>
      </c>
      <c r="D8" s="350" t="s">
        <v>676</v>
      </c>
      <c r="E8" s="18" t="s">
        <v>677</v>
      </c>
      <c r="F8" s="18" t="s">
        <v>678</v>
      </c>
      <c r="G8" s="18" t="s">
        <v>679</v>
      </c>
      <c r="H8" s="18" t="s">
        <v>680</v>
      </c>
      <c r="I8" s="18" t="s">
        <v>681</v>
      </c>
      <c r="J8" s="18" t="s">
        <v>682</v>
      </c>
      <c r="K8" s="18" t="s">
        <v>683</v>
      </c>
      <c r="L8" s="18" t="s">
        <v>684</v>
      </c>
      <c r="M8" s="350"/>
      <c r="N8" s="350" t="s">
        <v>675</v>
      </c>
      <c r="O8" s="350" t="s">
        <v>676</v>
      </c>
      <c r="P8" s="18" t="s">
        <v>677</v>
      </c>
      <c r="Q8" s="18" t="s">
        <v>678</v>
      </c>
      <c r="R8" s="18" t="s">
        <v>679</v>
      </c>
      <c r="S8" s="18" t="s">
        <v>680</v>
      </c>
      <c r="T8" s="18" t="s">
        <v>681</v>
      </c>
      <c r="U8" s="18" t="s">
        <v>682</v>
      </c>
    </row>
    <row r="9" spans="1:242" hidden="1" x14ac:dyDescent="0.2">
      <c r="A9" s="240" t="s">
        <v>499</v>
      </c>
      <c r="B9" s="351" t="s">
        <v>41</v>
      </c>
      <c r="C9" s="22">
        <v>45622</v>
      </c>
      <c r="D9" s="56">
        <f>C9</f>
        <v>45622</v>
      </c>
      <c r="E9" s="22">
        <v>45624</v>
      </c>
      <c r="F9" s="56">
        <f t="shared" ref="F9:F23" si="0">E9</f>
        <v>45624</v>
      </c>
      <c r="G9" s="56">
        <f t="shared" ref="G9:G27" si="1">F9+1</f>
        <v>45625</v>
      </c>
      <c r="H9" s="56">
        <f t="shared" ref="H9:H23" si="2">G9</f>
        <v>45625</v>
      </c>
      <c r="I9" s="24" t="s">
        <v>40</v>
      </c>
      <c r="J9" s="24" t="s">
        <v>40</v>
      </c>
      <c r="K9" s="22">
        <v>45627</v>
      </c>
      <c r="L9" s="44">
        <f t="shared" ref="L9:L22" si="3">K9+1</f>
        <v>45628</v>
      </c>
      <c r="M9" s="187" t="s">
        <v>38</v>
      </c>
      <c r="N9" s="24" t="s">
        <v>40</v>
      </c>
      <c r="O9" s="24" t="s">
        <v>40</v>
      </c>
      <c r="P9" s="22">
        <v>45631</v>
      </c>
      <c r="Q9" s="56">
        <f t="shared" ref="Q9:Q22" si="4">P9</f>
        <v>45631</v>
      </c>
      <c r="R9" s="56">
        <f t="shared" ref="R9:R22" si="5">Q9+1</f>
        <v>45632</v>
      </c>
      <c r="S9" s="56">
        <f t="shared" ref="S9:S22" si="6">R9</f>
        <v>45632</v>
      </c>
      <c r="T9" s="24" t="s">
        <v>40</v>
      </c>
      <c r="U9" s="24" t="s">
        <v>40</v>
      </c>
      <c r="V9" s="339"/>
      <c r="W9" s="339"/>
    </row>
    <row r="10" spans="1:242" hidden="1" x14ac:dyDescent="0.2">
      <c r="A10" s="240" t="s">
        <v>499</v>
      </c>
      <c r="B10" s="351" t="s">
        <v>46</v>
      </c>
      <c r="C10" s="24" t="s">
        <v>40</v>
      </c>
      <c r="D10" s="24" t="s">
        <v>40</v>
      </c>
      <c r="E10" s="22">
        <v>45631</v>
      </c>
      <c r="F10" s="56">
        <f t="shared" si="0"/>
        <v>45631</v>
      </c>
      <c r="G10" s="56">
        <f t="shared" si="1"/>
        <v>45632</v>
      </c>
      <c r="H10" s="56">
        <f t="shared" si="2"/>
        <v>45632</v>
      </c>
      <c r="I10" s="24" t="s">
        <v>40</v>
      </c>
      <c r="J10" s="24" t="s">
        <v>40</v>
      </c>
      <c r="K10" s="22">
        <v>45634</v>
      </c>
      <c r="L10" s="44">
        <f t="shared" si="3"/>
        <v>45635</v>
      </c>
      <c r="M10" s="187" t="s">
        <v>44</v>
      </c>
      <c r="N10" s="24" t="s">
        <v>40</v>
      </c>
      <c r="O10" s="24" t="s">
        <v>40</v>
      </c>
      <c r="P10" s="22">
        <v>45638</v>
      </c>
      <c r="Q10" s="56">
        <f t="shared" si="4"/>
        <v>45638</v>
      </c>
      <c r="R10" s="56">
        <f t="shared" si="5"/>
        <v>45639</v>
      </c>
      <c r="S10" s="56">
        <f t="shared" si="6"/>
        <v>45639</v>
      </c>
      <c r="T10" s="24" t="s">
        <v>40</v>
      </c>
      <c r="U10" s="24" t="s">
        <v>40</v>
      </c>
      <c r="V10" s="339"/>
      <c r="W10" s="339"/>
    </row>
    <row r="11" spans="1:242" hidden="1" x14ac:dyDescent="0.2">
      <c r="A11" s="240" t="s">
        <v>499</v>
      </c>
      <c r="B11" s="351" t="s">
        <v>49</v>
      </c>
      <c r="C11" s="24" t="s">
        <v>40</v>
      </c>
      <c r="D11" s="24" t="s">
        <v>40</v>
      </c>
      <c r="E11" s="22">
        <v>45638</v>
      </c>
      <c r="F11" s="56">
        <f t="shared" si="0"/>
        <v>45638</v>
      </c>
      <c r="G11" s="56">
        <f t="shared" si="1"/>
        <v>45639</v>
      </c>
      <c r="H11" s="56">
        <f t="shared" si="2"/>
        <v>45639</v>
      </c>
      <c r="I11" s="24" t="s">
        <v>40</v>
      </c>
      <c r="J11" s="24" t="s">
        <v>40</v>
      </c>
      <c r="K11" s="22">
        <v>45641</v>
      </c>
      <c r="L11" s="44">
        <f t="shared" si="3"/>
        <v>45642</v>
      </c>
      <c r="M11" s="187" t="s">
        <v>47</v>
      </c>
      <c r="N11" s="24" t="s">
        <v>40</v>
      </c>
      <c r="O11" s="327" t="s">
        <v>685</v>
      </c>
      <c r="P11" s="22">
        <v>45645</v>
      </c>
      <c r="Q11" s="56">
        <f t="shared" si="4"/>
        <v>45645</v>
      </c>
      <c r="R11" s="56">
        <f t="shared" si="5"/>
        <v>45646</v>
      </c>
      <c r="S11" s="56">
        <f t="shared" si="6"/>
        <v>45646</v>
      </c>
      <c r="T11" s="24" t="s">
        <v>40</v>
      </c>
      <c r="U11" s="24" t="s">
        <v>40</v>
      </c>
      <c r="V11" s="339"/>
      <c r="W11" s="339"/>
    </row>
    <row r="12" spans="1:242" hidden="1" x14ac:dyDescent="0.2">
      <c r="A12" s="240" t="s">
        <v>499</v>
      </c>
      <c r="B12" s="351" t="s">
        <v>52</v>
      </c>
      <c r="C12" s="24" t="s">
        <v>40</v>
      </c>
      <c r="D12" s="327" t="s">
        <v>685</v>
      </c>
      <c r="E12" s="22">
        <v>45645</v>
      </c>
      <c r="F12" s="56">
        <f t="shared" si="0"/>
        <v>45645</v>
      </c>
      <c r="G12" s="56">
        <f t="shared" si="1"/>
        <v>45646</v>
      </c>
      <c r="H12" s="56">
        <f t="shared" si="2"/>
        <v>45646</v>
      </c>
      <c r="I12" s="24" t="s">
        <v>40</v>
      </c>
      <c r="J12" s="24" t="s">
        <v>40</v>
      </c>
      <c r="K12" s="22">
        <v>45648</v>
      </c>
      <c r="L12" s="44">
        <f t="shared" si="3"/>
        <v>45649</v>
      </c>
      <c r="M12" s="187" t="s">
        <v>50</v>
      </c>
      <c r="N12" s="22">
        <v>45650</v>
      </c>
      <c r="O12" s="22">
        <v>45650</v>
      </c>
      <c r="P12" s="22">
        <v>45652</v>
      </c>
      <c r="Q12" s="56">
        <f t="shared" si="4"/>
        <v>45652</v>
      </c>
      <c r="R12" s="56">
        <f t="shared" si="5"/>
        <v>45653</v>
      </c>
      <c r="S12" s="56">
        <f t="shared" si="6"/>
        <v>45653</v>
      </c>
      <c r="T12" s="24" t="s">
        <v>40</v>
      </c>
      <c r="U12" s="24" t="s">
        <v>40</v>
      </c>
      <c r="V12" s="339"/>
      <c r="W12" s="339"/>
    </row>
    <row r="13" spans="1:242" hidden="1" x14ac:dyDescent="0.2">
      <c r="A13" s="240" t="s">
        <v>499</v>
      </c>
      <c r="B13" s="351" t="s">
        <v>59</v>
      </c>
      <c r="C13" s="22">
        <v>45650</v>
      </c>
      <c r="D13" s="22">
        <v>45650</v>
      </c>
      <c r="E13" s="22">
        <v>45652</v>
      </c>
      <c r="F13" s="56">
        <f t="shared" si="0"/>
        <v>45652</v>
      </c>
      <c r="G13" s="56">
        <f t="shared" si="1"/>
        <v>45653</v>
      </c>
      <c r="H13" s="56">
        <f t="shared" si="2"/>
        <v>45653</v>
      </c>
      <c r="I13" s="24" t="s">
        <v>40</v>
      </c>
      <c r="J13" s="24" t="s">
        <v>40</v>
      </c>
      <c r="K13" s="22">
        <v>45655</v>
      </c>
      <c r="L13" s="44">
        <f t="shared" si="3"/>
        <v>45656</v>
      </c>
      <c r="M13" s="187" t="s">
        <v>54</v>
      </c>
      <c r="N13" s="37">
        <v>45664</v>
      </c>
      <c r="O13" s="56">
        <f>N13</f>
        <v>45664</v>
      </c>
      <c r="P13" s="519" t="s">
        <v>686</v>
      </c>
      <c r="Q13" s="520"/>
      <c r="R13" s="519" t="s">
        <v>687</v>
      </c>
      <c r="S13" s="520"/>
      <c r="T13" s="24" t="s">
        <v>40</v>
      </c>
      <c r="U13" s="24" t="s">
        <v>40</v>
      </c>
      <c r="V13" s="339"/>
      <c r="W13" s="339"/>
    </row>
    <row r="14" spans="1:242" hidden="1" x14ac:dyDescent="0.2">
      <c r="A14" s="240" t="s">
        <v>499</v>
      </c>
      <c r="B14" s="351" t="s">
        <v>65</v>
      </c>
      <c r="C14" s="546" t="s">
        <v>295</v>
      </c>
      <c r="D14" s="547"/>
      <c r="E14" s="547"/>
      <c r="F14" s="547"/>
      <c r="G14" s="547"/>
      <c r="H14" s="547"/>
      <c r="I14" s="547"/>
      <c r="J14" s="547"/>
      <c r="K14" s="547"/>
      <c r="L14" s="548"/>
      <c r="M14" s="187" t="s">
        <v>63</v>
      </c>
      <c r="N14" s="546" t="s">
        <v>295</v>
      </c>
      <c r="O14" s="547"/>
      <c r="P14" s="547"/>
      <c r="Q14" s="547"/>
      <c r="R14" s="547"/>
      <c r="S14" s="547"/>
      <c r="T14" s="547"/>
      <c r="U14" s="548"/>
      <c r="V14" s="339"/>
      <c r="W14" s="339"/>
    </row>
    <row r="15" spans="1:242" hidden="1" x14ac:dyDescent="0.2">
      <c r="A15" s="240" t="s">
        <v>499</v>
      </c>
      <c r="B15" s="351" t="s">
        <v>67</v>
      </c>
      <c r="C15" s="37">
        <v>45664</v>
      </c>
      <c r="D15" s="56">
        <f>C15</f>
        <v>45664</v>
      </c>
      <c r="E15" s="519" t="s">
        <v>686</v>
      </c>
      <c r="F15" s="520"/>
      <c r="G15" s="519" t="s">
        <v>687</v>
      </c>
      <c r="H15" s="520"/>
      <c r="I15" s="24" t="s">
        <v>40</v>
      </c>
      <c r="J15" s="24" t="s">
        <v>40</v>
      </c>
      <c r="K15" s="37">
        <v>45669</v>
      </c>
      <c r="L15" s="44">
        <f t="shared" si="3"/>
        <v>45670</v>
      </c>
      <c r="M15" s="187" t="s">
        <v>66</v>
      </c>
      <c r="N15" s="24" t="s">
        <v>40</v>
      </c>
      <c r="O15" s="24" t="s">
        <v>40</v>
      </c>
      <c r="P15" s="37">
        <v>45673</v>
      </c>
      <c r="Q15" s="56">
        <f t="shared" si="4"/>
        <v>45673</v>
      </c>
      <c r="R15" s="56">
        <f t="shared" si="5"/>
        <v>45674</v>
      </c>
      <c r="S15" s="56">
        <f t="shared" si="6"/>
        <v>45674</v>
      </c>
      <c r="T15" s="24" t="s">
        <v>40</v>
      </c>
      <c r="U15" s="24" t="s">
        <v>40</v>
      </c>
      <c r="V15" s="339"/>
      <c r="W15" s="339"/>
    </row>
    <row r="16" spans="1:242" hidden="1" x14ac:dyDescent="0.2">
      <c r="A16" s="240" t="s">
        <v>499</v>
      </c>
      <c r="B16" s="351" t="s">
        <v>70</v>
      </c>
      <c r="C16" s="24" t="s">
        <v>40</v>
      </c>
      <c r="D16" s="24" t="s">
        <v>40</v>
      </c>
      <c r="E16" s="37">
        <v>45673</v>
      </c>
      <c r="F16" s="56">
        <f t="shared" si="0"/>
        <v>45673</v>
      </c>
      <c r="G16" s="56">
        <f t="shared" si="1"/>
        <v>45674</v>
      </c>
      <c r="H16" s="56">
        <f t="shared" si="2"/>
        <v>45674</v>
      </c>
      <c r="I16" s="24" t="s">
        <v>40</v>
      </c>
      <c r="J16" s="24" t="s">
        <v>40</v>
      </c>
      <c r="K16" s="37">
        <v>45676</v>
      </c>
      <c r="L16" s="44">
        <f t="shared" si="3"/>
        <v>45677</v>
      </c>
      <c r="M16" s="187" t="s">
        <v>68</v>
      </c>
      <c r="N16" s="37">
        <v>45678</v>
      </c>
      <c r="O16" s="56">
        <f>N16</f>
        <v>45678</v>
      </c>
      <c r="P16" s="37">
        <v>45680</v>
      </c>
      <c r="Q16" s="56">
        <f t="shared" si="4"/>
        <v>45680</v>
      </c>
      <c r="R16" s="56">
        <f t="shared" si="5"/>
        <v>45681</v>
      </c>
      <c r="S16" s="56">
        <f t="shared" si="6"/>
        <v>45681</v>
      </c>
      <c r="T16" s="24" t="s">
        <v>40</v>
      </c>
      <c r="U16" s="24" t="s">
        <v>40</v>
      </c>
      <c r="V16" s="339"/>
      <c r="W16" s="339"/>
    </row>
    <row r="17" spans="1:23" hidden="1" x14ac:dyDescent="0.2">
      <c r="A17" s="240" t="s">
        <v>499</v>
      </c>
      <c r="B17" s="351" t="s">
        <v>78</v>
      </c>
      <c r="C17" s="37">
        <v>45678</v>
      </c>
      <c r="D17" s="56">
        <f>C17</f>
        <v>45678</v>
      </c>
      <c r="E17" s="37">
        <v>45680</v>
      </c>
      <c r="F17" s="56">
        <f t="shared" si="0"/>
        <v>45680</v>
      </c>
      <c r="G17" s="56">
        <f t="shared" si="1"/>
        <v>45681</v>
      </c>
      <c r="H17" s="56">
        <f t="shared" si="2"/>
        <v>45681</v>
      </c>
      <c r="I17" s="24" t="s">
        <v>40</v>
      </c>
      <c r="J17" s="24" t="s">
        <v>40</v>
      </c>
      <c r="K17" s="37">
        <v>45683</v>
      </c>
      <c r="L17" s="44">
        <f t="shared" si="3"/>
        <v>45684</v>
      </c>
      <c r="M17" s="187" t="s">
        <v>73</v>
      </c>
      <c r="N17" s="24" t="s">
        <v>40</v>
      </c>
      <c r="O17" s="24" t="s">
        <v>40</v>
      </c>
      <c r="P17" s="37">
        <v>45687</v>
      </c>
      <c r="Q17" s="56">
        <f t="shared" si="4"/>
        <v>45687</v>
      </c>
      <c r="R17" s="56">
        <f t="shared" si="5"/>
        <v>45688</v>
      </c>
      <c r="S17" s="56">
        <f t="shared" si="6"/>
        <v>45688</v>
      </c>
      <c r="T17" s="24" t="s">
        <v>40</v>
      </c>
      <c r="U17" s="24" t="s">
        <v>40</v>
      </c>
      <c r="V17" s="339"/>
      <c r="W17" s="339"/>
    </row>
    <row r="18" spans="1:23" hidden="1" x14ac:dyDescent="0.2">
      <c r="A18" s="240" t="s">
        <v>499</v>
      </c>
      <c r="B18" s="351" t="s">
        <v>81</v>
      </c>
      <c r="C18" s="24" t="s">
        <v>40</v>
      </c>
      <c r="D18" s="24" t="s">
        <v>40</v>
      </c>
      <c r="E18" s="37">
        <v>45687</v>
      </c>
      <c r="F18" s="56">
        <f t="shared" si="0"/>
        <v>45687</v>
      </c>
      <c r="G18" s="56">
        <f t="shared" si="1"/>
        <v>45688</v>
      </c>
      <c r="H18" s="56">
        <f t="shared" si="2"/>
        <v>45688</v>
      </c>
      <c r="I18" s="24" t="s">
        <v>40</v>
      </c>
      <c r="J18" s="24" t="s">
        <v>40</v>
      </c>
      <c r="K18" s="37">
        <v>45690</v>
      </c>
      <c r="L18" s="44">
        <f t="shared" si="3"/>
        <v>45691</v>
      </c>
      <c r="M18" s="187" t="s">
        <v>79</v>
      </c>
      <c r="N18" s="24" t="s">
        <v>40</v>
      </c>
      <c r="O18" s="24" t="s">
        <v>40</v>
      </c>
      <c r="P18" s="37">
        <v>45694</v>
      </c>
      <c r="Q18" s="56">
        <f t="shared" si="4"/>
        <v>45694</v>
      </c>
      <c r="R18" s="56">
        <f t="shared" si="5"/>
        <v>45695</v>
      </c>
      <c r="S18" s="56">
        <f t="shared" si="6"/>
        <v>45695</v>
      </c>
      <c r="T18" s="24" t="s">
        <v>40</v>
      </c>
      <c r="U18" s="24" t="s">
        <v>40</v>
      </c>
      <c r="V18" s="339"/>
      <c r="W18" s="339"/>
    </row>
    <row r="19" spans="1:23" hidden="1" x14ac:dyDescent="0.2">
      <c r="A19" s="240" t="s">
        <v>499</v>
      </c>
      <c r="B19" s="351" t="s">
        <v>84</v>
      </c>
      <c r="C19" s="24" t="s">
        <v>40</v>
      </c>
      <c r="D19" s="24" t="s">
        <v>40</v>
      </c>
      <c r="E19" s="37">
        <v>45694</v>
      </c>
      <c r="F19" s="56">
        <f t="shared" si="0"/>
        <v>45694</v>
      </c>
      <c r="G19" s="56">
        <f t="shared" si="1"/>
        <v>45695</v>
      </c>
      <c r="H19" s="56">
        <f t="shared" si="2"/>
        <v>45695</v>
      </c>
      <c r="I19" s="24" t="s">
        <v>40</v>
      </c>
      <c r="J19" s="24" t="s">
        <v>40</v>
      </c>
      <c r="K19" s="37">
        <v>45697</v>
      </c>
      <c r="L19" s="44">
        <f t="shared" si="3"/>
        <v>45698</v>
      </c>
      <c r="M19" s="187" t="s">
        <v>82</v>
      </c>
      <c r="N19" s="24" t="s">
        <v>40</v>
      </c>
      <c r="O19" s="203" t="s">
        <v>688</v>
      </c>
      <c r="P19" s="37">
        <v>45701</v>
      </c>
      <c r="Q19" s="56">
        <f t="shared" si="4"/>
        <v>45701</v>
      </c>
      <c r="R19" s="56">
        <f t="shared" si="5"/>
        <v>45702</v>
      </c>
      <c r="S19" s="56">
        <f t="shared" si="6"/>
        <v>45702</v>
      </c>
      <c r="T19" s="24" t="s">
        <v>40</v>
      </c>
      <c r="U19" s="24" t="s">
        <v>40</v>
      </c>
      <c r="V19" s="339"/>
      <c r="W19" s="339"/>
    </row>
    <row r="20" spans="1:23" hidden="1" x14ac:dyDescent="0.2">
      <c r="A20" s="240" t="s">
        <v>499</v>
      </c>
      <c r="B20" s="351" t="s">
        <v>87</v>
      </c>
      <c r="C20" s="24" t="s">
        <v>40</v>
      </c>
      <c r="D20" s="203" t="s">
        <v>688</v>
      </c>
      <c r="E20" s="37">
        <v>45701</v>
      </c>
      <c r="F20" s="56">
        <f t="shared" si="0"/>
        <v>45701</v>
      </c>
      <c r="G20" s="56">
        <f t="shared" si="1"/>
        <v>45702</v>
      </c>
      <c r="H20" s="56">
        <f t="shared" si="2"/>
        <v>45702</v>
      </c>
      <c r="I20" s="24" t="s">
        <v>40</v>
      </c>
      <c r="J20" s="24" t="s">
        <v>40</v>
      </c>
      <c r="K20" s="37">
        <v>45704</v>
      </c>
      <c r="L20" s="44">
        <f t="shared" si="3"/>
        <v>45705</v>
      </c>
      <c r="M20" s="187" t="s">
        <v>85</v>
      </c>
      <c r="N20" s="24" t="s">
        <v>40</v>
      </c>
      <c r="O20" s="24" t="s">
        <v>40</v>
      </c>
      <c r="P20" s="37">
        <v>45708</v>
      </c>
      <c r="Q20" s="56">
        <f t="shared" si="4"/>
        <v>45708</v>
      </c>
      <c r="R20" s="56">
        <f t="shared" si="5"/>
        <v>45709</v>
      </c>
      <c r="S20" s="56">
        <f t="shared" si="6"/>
        <v>45709</v>
      </c>
      <c r="T20" s="24" t="s">
        <v>40</v>
      </c>
      <c r="U20" s="24" t="s">
        <v>40</v>
      </c>
      <c r="V20" s="339"/>
      <c r="W20" s="339"/>
    </row>
    <row r="21" spans="1:23" hidden="1" x14ac:dyDescent="0.2">
      <c r="A21" s="240" t="s">
        <v>499</v>
      </c>
      <c r="B21" s="351" t="s">
        <v>90</v>
      </c>
      <c r="C21" s="24" t="s">
        <v>40</v>
      </c>
      <c r="D21" s="24" t="s">
        <v>40</v>
      </c>
      <c r="E21" s="37">
        <v>45708</v>
      </c>
      <c r="F21" s="56">
        <f t="shared" si="0"/>
        <v>45708</v>
      </c>
      <c r="G21" s="56">
        <f t="shared" si="1"/>
        <v>45709</v>
      </c>
      <c r="H21" s="56">
        <f t="shared" si="2"/>
        <v>45709</v>
      </c>
      <c r="I21" s="24" t="s">
        <v>40</v>
      </c>
      <c r="J21" s="24" t="s">
        <v>40</v>
      </c>
      <c r="K21" s="37">
        <v>45711</v>
      </c>
      <c r="L21" s="44">
        <f t="shared" si="3"/>
        <v>45712</v>
      </c>
      <c r="M21" s="187" t="s">
        <v>88</v>
      </c>
      <c r="N21" s="24" t="s">
        <v>40</v>
      </c>
      <c r="O21" s="24" t="s">
        <v>40</v>
      </c>
      <c r="P21" s="37">
        <v>45715</v>
      </c>
      <c r="Q21" s="56">
        <f t="shared" si="4"/>
        <v>45715</v>
      </c>
      <c r="R21" s="56">
        <f t="shared" si="5"/>
        <v>45716</v>
      </c>
      <c r="S21" s="56">
        <f t="shared" si="6"/>
        <v>45716</v>
      </c>
      <c r="T21" s="24" t="s">
        <v>40</v>
      </c>
      <c r="U21" s="24" t="s">
        <v>40</v>
      </c>
      <c r="V21" s="339"/>
      <c r="W21" s="339"/>
    </row>
    <row r="22" spans="1:23" hidden="1" x14ac:dyDescent="0.2">
      <c r="A22" s="240" t="s">
        <v>499</v>
      </c>
      <c r="B22" s="351" t="s">
        <v>93</v>
      </c>
      <c r="C22" s="24" t="s">
        <v>40</v>
      </c>
      <c r="D22" s="24" t="s">
        <v>40</v>
      </c>
      <c r="E22" s="37">
        <v>45715</v>
      </c>
      <c r="F22" s="56">
        <f t="shared" si="0"/>
        <v>45715</v>
      </c>
      <c r="G22" s="56">
        <f t="shared" si="1"/>
        <v>45716</v>
      </c>
      <c r="H22" s="56">
        <f t="shared" si="2"/>
        <v>45716</v>
      </c>
      <c r="I22" s="24" t="s">
        <v>40</v>
      </c>
      <c r="J22" s="24" t="s">
        <v>40</v>
      </c>
      <c r="K22" s="37">
        <v>45718</v>
      </c>
      <c r="L22" s="44">
        <f t="shared" si="3"/>
        <v>45719</v>
      </c>
      <c r="M22" s="187" t="s">
        <v>91</v>
      </c>
      <c r="N22" s="24" t="s">
        <v>40</v>
      </c>
      <c r="O22" s="203" t="s">
        <v>689</v>
      </c>
      <c r="P22" s="37">
        <v>45722</v>
      </c>
      <c r="Q22" s="56">
        <f t="shared" si="4"/>
        <v>45722</v>
      </c>
      <c r="R22" s="56">
        <f t="shared" si="5"/>
        <v>45723</v>
      </c>
      <c r="S22" s="56">
        <f t="shared" si="6"/>
        <v>45723</v>
      </c>
      <c r="T22" s="24" t="s">
        <v>40</v>
      </c>
      <c r="U22" s="24" t="s">
        <v>40</v>
      </c>
      <c r="V22" s="339"/>
      <c r="W22" s="339"/>
    </row>
    <row r="23" spans="1:23" hidden="1" x14ac:dyDescent="0.2">
      <c r="A23" s="240" t="s">
        <v>499</v>
      </c>
      <c r="B23" s="351" t="s">
        <v>96</v>
      </c>
      <c r="C23" s="24" t="s">
        <v>40</v>
      </c>
      <c r="D23" s="203" t="s">
        <v>689</v>
      </c>
      <c r="E23" s="37">
        <v>45722</v>
      </c>
      <c r="F23" s="56">
        <f t="shared" si="0"/>
        <v>45722</v>
      </c>
      <c r="G23" s="56">
        <f t="shared" si="1"/>
        <v>45723</v>
      </c>
      <c r="H23" s="56">
        <f t="shared" si="2"/>
        <v>45723</v>
      </c>
      <c r="I23" s="24" t="s">
        <v>40</v>
      </c>
      <c r="J23" s="24" t="s">
        <v>40</v>
      </c>
      <c r="K23" s="37">
        <v>45725</v>
      </c>
      <c r="L23" s="37">
        <v>45726</v>
      </c>
      <c r="M23" s="187" t="s">
        <v>94</v>
      </c>
      <c r="N23" s="24" t="s">
        <v>40</v>
      </c>
      <c r="O23" s="24" t="s">
        <v>40</v>
      </c>
      <c r="P23" s="37">
        <v>45729</v>
      </c>
      <c r="Q23" s="37">
        <v>45729</v>
      </c>
      <c r="R23" s="56">
        <v>45730</v>
      </c>
      <c r="S23" s="37">
        <v>45730</v>
      </c>
      <c r="T23" s="24" t="s">
        <v>40</v>
      </c>
      <c r="U23" s="24" t="s">
        <v>40</v>
      </c>
      <c r="V23" s="339"/>
      <c r="W23" s="339"/>
    </row>
    <row r="24" spans="1:23" hidden="1" x14ac:dyDescent="0.2">
      <c r="A24" s="240" t="s">
        <v>499</v>
      </c>
      <c r="B24" s="351" t="s">
        <v>99</v>
      </c>
      <c r="C24" s="24" t="s">
        <v>40</v>
      </c>
      <c r="D24" s="24" t="s">
        <v>40</v>
      </c>
      <c r="E24" s="37">
        <v>45729</v>
      </c>
      <c r="F24" s="37">
        <v>45729</v>
      </c>
      <c r="G24" s="56">
        <f t="shared" si="1"/>
        <v>45730</v>
      </c>
      <c r="H24" s="37">
        <v>45730</v>
      </c>
      <c r="I24" s="24" t="s">
        <v>40</v>
      </c>
      <c r="J24" s="24" t="s">
        <v>40</v>
      </c>
      <c r="K24" s="37">
        <v>45732</v>
      </c>
      <c r="L24" s="37">
        <v>45733</v>
      </c>
      <c r="M24" s="187" t="s">
        <v>97</v>
      </c>
      <c r="N24" s="24" t="s">
        <v>40</v>
      </c>
      <c r="O24" s="24" t="s">
        <v>40</v>
      </c>
      <c r="P24" s="37">
        <v>45736</v>
      </c>
      <c r="Q24" s="37">
        <v>45736</v>
      </c>
      <c r="R24" s="37">
        <v>45737</v>
      </c>
      <c r="S24" s="37">
        <v>45737</v>
      </c>
      <c r="T24" s="24" t="s">
        <v>40</v>
      </c>
      <c r="U24" s="24" t="s">
        <v>40</v>
      </c>
      <c r="V24" s="339"/>
      <c r="W24" s="339"/>
    </row>
    <row r="25" spans="1:23" hidden="1" x14ac:dyDescent="0.2">
      <c r="A25" s="240" t="s">
        <v>499</v>
      </c>
      <c r="B25" s="351" t="s">
        <v>104</v>
      </c>
      <c r="C25" s="24" t="s">
        <v>40</v>
      </c>
      <c r="D25" s="24" t="s">
        <v>40</v>
      </c>
      <c r="E25" s="37">
        <v>45736</v>
      </c>
      <c r="F25" s="37">
        <v>45736</v>
      </c>
      <c r="G25" s="56">
        <f t="shared" si="1"/>
        <v>45737</v>
      </c>
      <c r="H25" s="37">
        <v>45737</v>
      </c>
      <c r="I25" s="24" t="s">
        <v>40</v>
      </c>
      <c r="J25" s="24" t="s">
        <v>40</v>
      </c>
      <c r="K25" s="37">
        <v>45739</v>
      </c>
      <c r="L25" s="37">
        <v>45740</v>
      </c>
      <c r="M25" s="187" t="s">
        <v>100</v>
      </c>
      <c r="N25" s="37">
        <v>45741</v>
      </c>
      <c r="O25" s="203" t="s">
        <v>690</v>
      </c>
      <c r="P25" s="37">
        <v>45743</v>
      </c>
      <c r="Q25" s="37">
        <v>45743</v>
      </c>
      <c r="R25" s="37">
        <v>45744</v>
      </c>
      <c r="S25" s="37">
        <v>45744</v>
      </c>
      <c r="T25" s="24" t="s">
        <v>40</v>
      </c>
      <c r="U25" s="24" t="s">
        <v>40</v>
      </c>
      <c r="V25" s="339"/>
      <c r="W25" s="339"/>
    </row>
    <row r="26" spans="1:23" hidden="1" x14ac:dyDescent="0.2">
      <c r="A26" s="240" t="s">
        <v>499</v>
      </c>
      <c r="B26" s="351" t="s">
        <v>107</v>
      </c>
      <c r="C26" s="37">
        <v>45741</v>
      </c>
      <c r="D26" s="203" t="s">
        <v>690</v>
      </c>
      <c r="E26" s="37">
        <v>45743</v>
      </c>
      <c r="F26" s="37">
        <v>45743</v>
      </c>
      <c r="G26" s="56">
        <f t="shared" si="1"/>
        <v>45744</v>
      </c>
      <c r="H26" s="37">
        <f>G26</f>
        <v>45744</v>
      </c>
      <c r="I26" s="24" t="s">
        <v>40</v>
      </c>
      <c r="J26" s="24" t="s">
        <v>40</v>
      </c>
      <c r="K26" s="37">
        <f>G26+2</f>
        <v>45746</v>
      </c>
      <c r="L26" s="37">
        <f>K26+1</f>
        <v>45747</v>
      </c>
      <c r="M26" s="187" t="s">
        <v>105</v>
      </c>
      <c r="N26" s="24" t="s">
        <v>40</v>
      </c>
      <c r="O26" s="203" t="s">
        <v>691</v>
      </c>
      <c r="P26" s="37">
        <v>45750</v>
      </c>
      <c r="Q26" s="37">
        <f>P26</f>
        <v>45750</v>
      </c>
      <c r="R26" s="37">
        <f>Q26+1</f>
        <v>45751</v>
      </c>
      <c r="S26" s="37">
        <f>R26</f>
        <v>45751</v>
      </c>
      <c r="T26" s="24" t="s">
        <v>40</v>
      </c>
      <c r="U26" s="24" t="s">
        <v>40</v>
      </c>
      <c r="V26" s="339"/>
      <c r="W26" s="339"/>
    </row>
    <row r="27" spans="1:23" hidden="1" x14ac:dyDescent="0.2">
      <c r="A27" s="73" t="s">
        <v>499</v>
      </c>
      <c r="B27" s="351" t="s">
        <v>112</v>
      </c>
      <c r="C27" s="24" t="s">
        <v>40</v>
      </c>
      <c r="D27" s="203" t="s">
        <v>691</v>
      </c>
      <c r="E27" s="43">
        <v>45750</v>
      </c>
      <c r="F27" s="43">
        <v>45750</v>
      </c>
      <c r="G27" s="56">
        <f t="shared" si="1"/>
        <v>45751</v>
      </c>
      <c r="H27" s="43">
        <f>G27</f>
        <v>45751</v>
      </c>
      <c r="I27" s="24" t="s">
        <v>40</v>
      </c>
      <c r="J27" s="24" t="s">
        <v>40</v>
      </c>
      <c r="K27" s="37">
        <f>G27+2</f>
        <v>45753</v>
      </c>
      <c r="L27" s="37">
        <f>K27+1</f>
        <v>45754</v>
      </c>
      <c r="M27" s="187" t="s">
        <v>110</v>
      </c>
      <c r="N27" s="24" t="s">
        <v>40</v>
      </c>
      <c r="O27" s="24" t="s">
        <v>40</v>
      </c>
      <c r="P27" s="519" t="s">
        <v>692</v>
      </c>
      <c r="Q27" s="520"/>
      <c r="R27" s="519" t="s">
        <v>693</v>
      </c>
      <c r="S27" s="520"/>
      <c r="T27" s="24" t="s">
        <v>40</v>
      </c>
      <c r="U27" s="24" t="s">
        <v>40</v>
      </c>
      <c r="V27" s="339"/>
      <c r="W27" s="339"/>
    </row>
    <row r="28" spans="1:23" s="5" customFormat="1" hidden="1" x14ac:dyDescent="0.25">
      <c r="A28" s="567" t="s">
        <v>694</v>
      </c>
      <c r="B28" s="568"/>
      <c r="C28" s="568"/>
      <c r="D28" s="568"/>
      <c r="E28" s="568"/>
      <c r="F28" s="568"/>
      <c r="G28" s="568"/>
      <c r="H28" s="568"/>
      <c r="I28" s="568"/>
      <c r="J28" s="568"/>
      <c r="K28" s="568"/>
      <c r="L28" s="568"/>
      <c r="M28" s="568"/>
    </row>
    <row r="29" spans="1:23" ht="17.100000000000001" hidden="1" customHeight="1" x14ac:dyDescent="0.25">
      <c r="A29" s="70" t="s">
        <v>4</v>
      </c>
      <c r="B29" s="70" t="s">
        <v>5</v>
      </c>
      <c r="C29" s="467" t="s">
        <v>669</v>
      </c>
      <c r="D29" s="467"/>
      <c r="E29" s="465" t="s">
        <v>668</v>
      </c>
      <c r="F29" s="466"/>
      <c r="G29" s="570" t="s">
        <v>671</v>
      </c>
      <c r="H29" s="571"/>
      <c r="I29" s="70" t="s">
        <v>5</v>
      </c>
      <c r="J29" s="467" t="s">
        <v>669</v>
      </c>
      <c r="K29" s="467"/>
      <c r="L29" s="465" t="s">
        <v>668</v>
      </c>
      <c r="M29" s="466"/>
    </row>
    <row r="30" spans="1:23" hidden="1" x14ac:dyDescent="0.25">
      <c r="A30" s="445" t="s">
        <v>13</v>
      </c>
      <c r="B30" s="445" t="s">
        <v>14</v>
      </c>
      <c r="C30" s="453" t="s">
        <v>674</v>
      </c>
      <c r="D30" s="484"/>
      <c r="E30" s="453" t="s">
        <v>673</v>
      </c>
      <c r="F30" s="484"/>
      <c r="G30" s="453" t="s">
        <v>333</v>
      </c>
      <c r="H30" s="484"/>
      <c r="I30" s="445" t="s">
        <v>14</v>
      </c>
      <c r="J30" s="453" t="s">
        <v>674</v>
      </c>
      <c r="K30" s="484"/>
      <c r="L30" s="453" t="s">
        <v>673</v>
      </c>
      <c r="M30" s="484"/>
    </row>
    <row r="31" spans="1:23" hidden="1" x14ac:dyDescent="0.25">
      <c r="A31" s="446"/>
      <c r="B31" s="446"/>
      <c r="C31" s="453" t="s">
        <v>22</v>
      </c>
      <c r="D31" s="484"/>
      <c r="E31" s="453" t="s">
        <v>22</v>
      </c>
      <c r="F31" s="484"/>
      <c r="G31" s="453" t="s">
        <v>22</v>
      </c>
      <c r="H31" s="484"/>
      <c r="I31" s="446"/>
      <c r="J31" s="453" t="s">
        <v>22</v>
      </c>
      <c r="K31" s="484"/>
      <c r="L31" s="453" t="s">
        <v>22</v>
      </c>
      <c r="M31" s="484"/>
    </row>
    <row r="32" spans="1:23" ht="26.4" hidden="1" x14ac:dyDescent="0.25">
      <c r="A32" s="281"/>
      <c r="B32" s="349"/>
      <c r="C32" s="18" t="s">
        <v>677</v>
      </c>
      <c r="D32" s="18" t="s">
        <v>695</v>
      </c>
      <c r="E32" s="18" t="s">
        <v>696</v>
      </c>
      <c r="F32" s="18" t="s">
        <v>697</v>
      </c>
      <c r="G32" s="18" t="s">
        <v>683</v>
      </c>
      <c r="H32" s="18" t="s">
        <v>684</v>
      </c>
      <c r="I32" s="350"/>
      <c r="J32" s="18" t="s">
        <v>677</v>
      </c>
      <c r="K32" s="18" t="s">
        <v>695</v>
      </c>
      <c r="L32" s="18" t="s">
        <v>696</v>
      </c>
      <c r="M32" s="18" t="s">
        <v>697</v>
      </c>
    </row>
    <row r="33" spans="1:21" hidden="1" x14ac:dyDescent="0.2">
      <c r="A33" s="73" t="s">
        <v>499</v>
      </c>
      <c r="B33" s="351" t="s">
        <v>116</v>
      </c>
      <c r="C33" s="43">
        <v>45757</v>
      </c>
      <c r="D33" s="43">
        <v>45757</v>
      </c>
      <c r="E33" s="56">
        <f>D33+1</f>
        <v>45758</v>
      </c>
      <c r="F33" s="43">
        <f>E33</f>
        <v>45758</v>
      </c>
      <c r="G33" s="37">
        <f>E33+2</f>
        <v>45760</v>
      </c>
      <c r="H33" s="37">
        <f>G33+1</f>
        <v>45761</v>
      </c>
      <c r="I33" s="187" t="s">
        <v>114</v>
      </c>
      <c r="J33" s="37">
        <v>45764</v>
      </c>
      <c r="K33" s="37">
        <f>J33</f>
        <v>45764</v>
      </c>
      <c r="L33" s="37">
        <f>K33+1</f>
        <v>45765</v>
      </c>
      <c r="M33" s="37">
        <f>L33</f>
        <v>45765</v>
      </c>
    </row>
    <row r="34" spans="1:21" s="5" customFormat="1" x14ac:dyDescent="0.25">
      <c r="A34" s="567" t="s">
        <v>698</v>
      </c>
      <c r="B34" s="568"/>
      <c r="C34" s="568"/>
      <c r="D34" s="568"/>
      <c r="E34" s="568"/>
      <c r="F34" s="568"/>
      <c r="G34" s="568"/>
      <c r="H34" s="568"/>
      <c r="I34" s="568"/>
      <c r="J34" s="568"/>
      <c r="K34" s="568"/>
      <c r="L34" s="568"/>
      <c r="M34" s="568"/>
      <c r="N34" s="568"/>
      <c r="O34" s="568"/>
      <c r="P34" s="568"/>
      <c r="Q34" s="568"/>
      <c r="R34" s="568"/>
      <c r="S34" s="568"/>
      <c r="T34" s="569"/>
      <c r="U34" s="569"/>
    </row>
    <row r="35" spans="1:21" ht="17.100000000000001" customHeight="1" x14ac:dyDescent="0.25">
      <c r="A35" s="70" t="s">
        <v>4</v>
      </c>
      <c r="B35" s="70" t="s">
        <v>5</v>
      </c>
      <c r="C35" s="488" t="s">
        <v>667</v>
      </c>
      <c r="D35" s="469"/>
      <c r="E35" s="467" t="s">
        <v>669</v>
      </c>
      <c r="F35" s="467"/>
      <c r="G35" s="465" t="s">
        <v>668</v>
      </c>
      <c r="H35" s="466"/>
      <c r="I35" s="488" t="s">
        <v>670</v>
      </c>
      <c r="J35" s="469"/>
      <c r="K35" s="570" t="s">
        <v>671</v>
      </c>
      <c r="L35" s="571"/>
      <c r="M35" s="70" t="s">
        <v>5</v>
      </c>
      <c r="N35" s="488" t="s">
        <v>667</v>
      </c>
      <c r="O35" s="469"/>
      <c r="P35" s="467" t="s">
        <v>669</v>
      </c>
      <c r="Q35" s="467"/>
      <c r="R35" s="465" t="s">
        <v>668</v>
      </c>
      <c r="S35" s="466"/>
      <c r="T35" s="488" t="s">
        <v>670</v>
      </c>
      <c r="U35" s="469"/>
    </row>
    <row r="36" spans="1:21" x14ac:dyDescent="0.25">
      <c r="A36" s="445" t="s">
        <v>13</v>
      </c>
      <c r="B36" s="445" t="s">
        <v>14</v>
      </c>
      <c r="C36" s="469" t="s">
        <v>672</v>
      </c>
      <c r="D36" s="469"/>
      <c r="E36" s="453" t="s">
        <v>674</v>
      </c>
      <c r="F36" s="484"/>
      <c r="G36" s="453" t="s">
        <v>673</v>
      </c>
      <c r="H36" s="484"/>
      <c r="I36" s="486" t="s">
        <v>345</v>
      </c>
      <c r="J36" s="566"/>
      <c r="K36" s="453" t="s">
        <v>333</v>
      </c>
      <c r="L36" s="484"/>
      <c r="M36" s="445" t="s">
        <v>14</v>
      </c>
      <c r="N36" s="469" t="s">
        <v>672</v>
      </c>
      <c r="O36" s="469"/>
      <c r="P36" s="453" t="s">
        <v>674</v>
      </c>
      <c r="Q36" s="484"/>
      <c r="R36" s="453" t="s">
        <v>673</v>
      </c>
      <c r="S36" s="484"/>
      <c r="T36" s="486" t="s">
        <v>345</v>
      </c>
      <c r="U36" s="566"/>
    </row>
    <row r="37" spans="1:21" x14ac:dyDescent="0.25">
      <c r="A37" s="446"/>
      <c r="B37" s="446"/>
      <c r="C37" s="453" t="s">
        <v>22</v>
      </c>
      <c r="D37" s="484"/>
      <c r="E37" s="453" t="s">
        <v>22</v>
      </c>
      <c r="F37" s="484"/>
      <c r="G37" s="453" t="s">
        <v>22</v>
      </c>
      <c r="H37" s="484"/>
      <c r="I37" s="453" t="s">
        <v>22</v>
      </c>
      <c r="J37" s="484"/>
      <c r="K37" s="453" t="s">
        <v>22</v>
      </c>
      <c r="L37" s="484"/>
      <c r="M37" s="446"/>
      <c r="N37" s="453" t="s">
        <v>22</v>
      </c>
      <c r="O37" s="484"/>
      <c r="P37" s="453" t="s">
        <v>22</v>
      </c>
      <c r="Q37" s="484"/>
      <c r="R37" s="453" t="s">
        <v>22</v>
      </c>
      <c r="S37" s="484"/>
      <c r="T37" s="453" t="s">
        <v>22</v>
      </c>
      <c r="U37" s="484"/>
    </row>
    <row r="38" spans="1:21" ht="26.4" x14ac:dyDescent="0.25">
      <c r="A38" s="281"/>
      <c r="B38" s="349"/>
      <c r="C38" s="350" t="s">
        <v>675</v>
      </c>
      <c r="D38" s="350" t="s">
        <v>676</v>
      </c>
      <c r="E38" s="18" t="s">
        <v>677</v>
      </c>
      <c r="F38" s="18" t="s">
        <v>695</v>
      </c>
      <c r="G38" s="18" t="s">
        <v>696</v>
      </c>
      <c r="H38" s="18" t="s">
        <v>697</v>
      </c>
      <c r="I38" s="18" t="s">
        <v>681</v>
      </c>
      <c r="J38" s="18" t="s">
        <v>682</v>
      </c>
      <c r="K38" s="18" t="s">
        <v>683</v>
      </c>
      <c r="L38" s="18" t="s">
        <v>684</v>
      </c>
      <c r="M38" s="350"/>
      <c r="N38" s="350" t="s">
        <v>675</v>
      </c>
      <c r="O38" s="350" t="s">
        <v>676</v>
      </c>
      <c r="P38" s="18" t="s">
        <v>677</v>
      </c>
      <c r="Q38" s="18" t="s">
        <v>695</v>
      </c>
      <c r="R38" s="18" t="s">
        <v>696</v>
      </c>
      <c r="S38" s="18" t="s">
        <v>697</v>
      </c>
      <c r="T38" s="18" t="s">
        <v>681</v>
      </c>
      <c r="U38" s="18" t="s">
        <v>682</v>
      </c>
    </row>
    <row r="39" spans="1:21" hidden="1" x14ac:dyDescent="0.2">
      <c r="A39" s="73" t="s">
        <v>499</v>
      </c>
      <c r="B39" s="351" t="s">
        <v>119</v>
      </c>
      <c r="C39" s="24" t="s">
        <v>40</v>
      </c>
      <c r="D39" s="24" t="s">
        <v>40</v>
      </c>
      <c r="E39" s="43">
        <v>45764</v>
      </c>
      <c r="F39" s="43">
        <v>45764</v>
      </c>
      <c r="G39" s="56">
        <f t="shared" ref="G39:G59" si="7">F39+1</f>
        <v>45765</v>
      </c>
      <c r="H39" s="43">
        <f>G39</f>
        <v>45765</v>
      </c>
      <c r="I39" s="24" t="s">
        <v>40</v>
      </c>
      <c r="J39" s="24" t="s">
        <v>40</v>
      </c>
      <c r="K39" s="37">
        <f t="shared" ref="K39:K59" si="8">H39+2</f>
        <v>45767</v>
      </c>
      <c r="L39" s="37">
        <f t="shared" ref="L39:L59" si="9">K39+1</f>
        <v>45768</v>
      </c>
      <c r="M39" s="187" t="s">
        <v>117</v>
      </c>
      <c r="N39" s="43">
        <f t="shared" ref="N39:N57" si="10">L39+1</f>
        <v>45769</v>
      </c>
      <c r="O39" s="43">
        <f>N39</f>
        <v>45769</v>
      </c>
      <c r="P39" s="544" t="s">
        <v>699</v>
      </c>
      <c r="Q39" s="545"/>
      <c r="R39" s="544" t="s">
        <v>700</v>
      </c>
      <c r="S39" s="545"/>
      <c r="T39" s="24" t="s">
        <v>40</v>
      </c>
      <c r="U39" s="24" t="s">
        <v>40</v>
      </c>
    </row>
    <row r="40" spans="1:21" hidden="1" x14ac:dyDescent="0.2">
      <c r="A40" s="73" t="s">
        <v>499</v>
      </c>
      <c r="B40" s="351" t="s">
        <v>123</v>
      </c>
      <c r="C40" s="43">
        <v>45769</v>
      </c>
      <c r="D40" s="43">
        <f t="shared" ref="D40" si="11">C40</f>
        <v>45769</v>
      </c>
      <c r="E40" s="544" t="s">
        <v>699</v>
      </c>
      <c r="F40" s="545"/>
      <c r="G40" s="544" t="s">
        <v>700</v>
      </c>
      <c r="H40" s="545"/>
      <c r="I40" s="24" t="s">
        <v>40</v>
      </c>
      <c r="J40" s="24" t="s">
        <v>40</v>
      </c>
      <c r="K40" s="37">
        <v>45774</v>
      </c>
      <c r="L40" s="37">
        <v>45775</v>
      </c>
      <c r="M40" s="187" t="s">
        <v>121</v>
      </c>
      <c r="N40" s="24" t="s">
        <v>40</v>
      </c>
      <c r="O40" s="24" t="s">
        <v>40</v>
      </c>
      <c r="P40" s="43">
        <v>45778</v>
      </c>
      <c r="Q40" s="43">
        <v>45778</v>
      </c>
      <c r="R40" s="43">
        <f t="shared" ref="R40:R57" si="12">Q40+1</f>
        <v>45779</v>
      </c>
      <c r="S40" s="43">
        <f t="shared" ref="S40:S57" si="13">R40</f>
        <v>45779</v>
      </c>
      <c r="T40" s="24" t="s">
        <v>40</v>
      </c>
      <c r="U40" s="24" t="s">
        <v>40</v>
      </c>
    </row>
    <row r="41" spans="1:21" hidden="1" x14ac:dyDescent="0.2">
      <c r="A41" s="73" t="s">
        <v>499</v>
      </c>
      <c r="B41" s="351" t="s">
        <v>126</v>
      </c>
      <c r="C41" s="24" t="s">
        <v>40</v>
      </c>
      <c r="D41" s="24" t="s">
        <v>40</v>
      </c>
      <c r="E41" s="43">
        <v>45778</v>
      </c>
      <c r="F41" s="43">
        <v>45778</v>
      </c>
      <c r="G41" s="43">
        <f t="shared" si="7"/>
        <v>45779</v>
      </c>
      <c r="H41" s="43">
        <f t="shared" ref="H41:H42" si="14">G41</f>
        <v>45779</v>
      </c>
      <c r="I41" s="24" t="s">
        <v>40</v>
      </c>
      <c r="J41" s="24" t="s">
        <v>40</v>
      </c>
      <c r="K41" s="43">
        <f t="shared" si="8"/>
        <v>45781</v>
      </c>
      <c r="L41" s="43">
        <f t="shared" si="9"/>
        <v>45782</v>
      </c>
      <c r="M41" s="28" t="s">
        <v>124</v>
      </c>
      <c r="N41" s="24" t="s">
        <v>40</v>
      </c>
      <c r="O41" s="24" t="s">
        <v>40</v>
      </c>
      <c r="P41" s="43">
        <v>45783</v>
      </c>
      <c r="Q41" s="43">
        <f t="shared" ref="Q41:Q57" si="15">P41</f>
        <v>45783</v>
      </c>
      <c r="R41" s="24" t="s">
        <v>701</v>
      </c>
      <c r="S41" s="24" t="s">
        <v>40</v>
      </c>
      <c r="T41" s="24" t="s">
        <v>40</v>
      </c>
      <c r="U41" s="24" t="s">
        <v>40</v>
      </c>
    </row>
    <row r="42" spans="1:21" hidden="1" x14ac:dyDescent="0.2">
      <c r="A42" s="73" t="s">
        <v>499</v>
      </c>
      <c r="B42" s="351" t="s">
        <v>129</v>
      </c>
      <c r="C42" s="24" t="s">
        <v>40</v>
      </c>
      <c r="D42" s="174" t="s">
        <v>702</v>
      </c>
      <c r="E42" s="43">
        <v>45785</v>
      </c>
      <c r="F42" s="43">
        <f>E42</f>
        <v>45785</v>
      </c>
      <c r="G42" s="43">
        <f t="shared" si="7"/>
        <v>45786</v>
      </c>
      <c r="H42" s="43">
        <f t="shared" si="14"/>
        <v>45786</v>
      </c>
      <c r="I42" s="24" t="s">
        <v>40</v>
      </c>
      <c r="J42" s="24" t="s">
        <v>40</v>
      </c>
      <c r="K42" s="43">
        <v>45788</v>
      </c>
      <c r="L42" s="43">
        <f t="shared" si="9"/>
        <v>45789</v>
      </c>
      <c r="M42" s="28" t="s">
        <v>127</v>
      </c>
      <c r="N42" s="43">
        <v>45790</v>
      </c>
      <c r="O42" s="48" t="s">
        <v>703</v>
      </c>
      <c r="P42" s="523" t="s">
        <v>704</v>
      </c>
      <c r="Q42" s="524"/>
      <c r="R42" s="523" t="s">
        <v>705</v>
      </c>
      <c r="S42" s="524"/>
      <c r="T42" s="24" t="s">
        <v>40</v>
      </c>
      <c r="U42" s="24" t="s">
        <v>40</v>
      </c>
    </row>
    <row r="43" spans="1:21" hidden="1" x14ac:dyDescent="0.2">
      <c r="A43" s="73" t="s">
        <v>499</v>
      </c>
      <c r="B43" s="351" t="s">
        <v>132</v>
      </c>
      <c r="C43" s="43">
        <v>45790</v>
      </c>
      <c r="D43" s="48" t="s">
        <v>703</v>
      </c>
      <c r="E43" s="523" t="s">
        <v>704</v>
      </c>
      <c r="F43" s="524"/>
      <c r="G43" s="523" t="s">
        <v>705</v>
      </c>
      <c r="H43" s="524"/>
      <c r="I43" s="24" t="s">
        <v>40</v>
      </c>
      <c r="J43" s="24" t="s">
        <v>40</v>
      </c>
      <c r="K43" s="43">
        <v>45795</v>
      </c>
      <c r="L43" s="43">
        <f t="shared" si="9"/>
        <v>45796</v>
      </c>
      <c r="M43" s="28" t="s">
        <v>130</v>
      </c>
      <c r="N43" s="43">
        <f t="shared" si="10"/>
        <v>45797</v>
      </c>
      <c r="O43" s="43">
        <f>N43</f>
        <v>45797</v>
      </c>
      <c r="P43" s="523" t="s">
        <v>706</v>
      </c>
      <c r="Q43" s="524"/>
      <c r="R43" s="523" t="s">
        <v>707</v>
      </c>
      <c r="S43" s="524"/>
      <c r="T43" s="24" t="s">
        <v>40</v>
      </c>
      <c r="U43" s="24" t="s">
        <v>40</v>
      </c>
    </row>
    <row r="44" spans="1:21" hidden="1" x14ac:dyDescent="0.2">
      <c r="A44" s="73" t="s">
        <v>499</v>
      </c>
      <c r="B44" s="351" t="s">
        <v>135</v>
      </c>
      <c r="C44" s="43">
        <v>45797</v>
      </c>
      <c r="D44" s="43">
        <v>45797</v>
      </c>
      <c r="E44" s="523" t="s">
        <v>706</v>
      </c>
      <c r="F44" s="524"/>
      <c r="G44" s="523" t="s">
        <v>707</v>
      </c>
      <c r="H44" s="524"/>
      <c r="I44" s="24" t="s">
        <v>40</v>
      </c>
      <c r="J44" s="24" t="s">
        <v>40</v>
      </c>
      <c r="K44" s="43">
        <v>45802</v>
      </c>
      <c r="L44" s="43">
        <f t="shared" si="9"/>
        <v>45803</v>
      </c>
      <c r="M44" s="28" t="s">
        <v>133</v>
      </c>
      <c r="N44" s="43">
        <f t="shared" si="10"/>
        <v>45804</v>
      </c>
      <c r="O44" s="43">
        <f>N44</f>
        <v>45804</v>
      </c>
      <c r="P44" s="43">
        <f>O44+2</f>
        <v>45806</v>
      </c>
      <c r="Q44" s="43">
        <f t="shared" si="15"/>
        <v>45806</v>
      </c>
      <c r="R44" s="43">
        <f t="shared" si="12"/>
        <v>45807</v>
      </c>
      <c r="S44" s="43">
        <f t="shared" si="13"/>
        <v>45807</v>
      </c>
      <c r="T44" s="24" t="s">
        <v>40</v>
      </c>
      <c r="U44" s="24" t="s">
        <v>40</v>
      </c>
    </row>
    <row r="45" spans="1:21" hidden="1" x14ac:dyDescent="0.2">
      <c r="A45" s="73" t="s">
        <v>499</v>
      </c>
      <c r="B45" s="351" t="s">
        <v>138</v>
      </c>
      <c r="C45" s="43">
        <f t="shared" ref="C45:C48" si="16">C44+7</f>
        <v>45804</v>
      </c>
      <c r="D45" s="43">
        <f t="shared" ref="D45:H45" si="17">C45</f>
        <v>45804</v>
      </c>
      <c r="E45" s="43">
        <f>D45+2</f>
        <v>45806</v>
      </c>
      <c r="F45" s="43">
        <f t="shared" si="17"/>
        <v>45806</v>
      </c>
      <c r="G45" s="43">
        <f t="shared" si="7"/>
        <v>45807</v>
      </c>
      <c r="H45" s="43">
        <f t="shared" si="17"/>
        <v>45807</v>
      </c>
      <c r="I45" s="24" t="s">
        <v>40</v>
      </c>
      <c r="J45" s="24" t="s">
        <v>40</v>
      </c>
      <c r="K45" s="43">
        <f t="shared" si="8"/>
        <v>45809</v>
      </c>
      <c r="L45" s="43">
        <f t="shared" si="9"/>
        <v>45810</v>
      </c>
      <c r="M45" s="28" t="s">
        <v>136</v>
      </c>
      <c r="N45" s="24" t="s">
        <v>40</v>
      </c>
      <c r="O45" s="24" t="s">
        <v>40</v>
      </c>
      <c r="P45" s="43">
        <v>45813</v>
      </c>
      <c r="Q45" s="43">
        <f t="shared" si="15"/>
        <v>45813</v>
      </c>
      <c r="R45" s="43">
        <f t="shared" si="12"/>
        <v>45814</v>
      </c>
      <c r="S45" s="43">
        <f t="shared" si="13"/>
        <v>45814</v>
      </c>
      <c r="T45" s="24" t="s">
        <v>40</v>
      </c>
      <c r="U45" s="24" t="s">
        <v>40</v>
      </c>
    </row>
    <row r="46" spans="1:21" hidden="1" x14ac:dyDescent="0.2">
      <c r="A46" s="73" t="s">
        <v>499</v>
      </c>
      <c r="B46" s="351" t="s">
        <v>142</v>
      </c>
      <c r="C46" s="24" t="s">
        <v>40</v>
      </c>
      <c r="D46" s="24" t="s">
        <v>40</v>
      </c>
      <c r="E46" s="43">
        <v>45813</v>
      </c>
      <c r="F46" s="43">
        <f t="shared" ref="F46:H46" si="18">E46</f>
        <v>45813</v>
      </c>
      <c r="G46" s="43">
        <f t="shared" si="7"/>
        <v>45814</v>
      </c>
      <c r="H46" s="43">
        <f t="shared" si="18"/>
        <v>45814</v>
      </c>
      <c r="I46" s="24" t="s">
        <v>40</v>
      </c>
      <c r="J46" s="24" t="s">
        <v>40</v>
      </c>
      <c r="K46" s="43">
        <f t="shared" si="8"/>
        <v>45816</v>
      </c>
      <c r="L46" s="43">
        <f t="shared" si="9"/>
        <v>45817</v>
      </c>
      <c r="M46" s="28" t="s">
        <v>140</v>
      </c>
      <c r="N46" s="43">
        <f t="shared" si="10"/>
        <v>45818</v>
      </c>
      <c r="O46" s="43">
        <f>N46</f>
        <v>45818</v>
      </c>
      <c r="P46" s="43">
        <f>O46+2</f>
        <v>45820</v>
      </c>
      <c r="Q46" s="43">
        <f t="shared" si="15"/>
        <v>45820</v>
      </c>
      <c r="R46" s="43">
        <f t="shared" si="12"/>
        <v>45821</v>
      </c>
      <c r="S46" s="43">
        <f t="shared" si="13"/>
        <v>45821</v>
      </c>
      <c r="T46" s="24" t="s">
        <v>40</v>
      </c>
      <c r="U46" s="24" t="s">
        <v>40</v>
      </c>
    </row>
    <row r="47" spans="1:21" hidden="1" x14ac:dyDescent="0.2">
      <c r="A47" s="73" t="s">
        <v>499</v>
      </c>
      <c r="B47" s="351" t="s">
        <v>146</v>
      </c>
      <c r="C47" s="43">
        <v>45818</v>
      </c>
      <c r="D47" s="43">
        <f t="shared" ref="D47:H47" si="19">C47</f>
        <v>45818</v>
      </c>
      <c r="E47" s="43">
        <f>D47+2</f>
        <v>45820</v>
      </c>
      <c r="F47" s="43">
        <f t="shared" si="19"/>
        <v>45820</v>
      </c>
      <c r="G47" s="43">
        <f t="shared" si="7"/>
        <v>45821</v>
      </c>
      <c r="H47" s="43">
        <f t="shared" si="19"/>
        <v>45821</v>
      </c>
      <c r="I47" s="24" t="s">
        <v>40</v>
      </c>
      <c r="J47" s="24" t="s">
        <v>40</v>
      </c>
      <c r="K47" s="43">
        <f t="shared" si="8"/>
        <v>45823</v>
      </c>
      <c r="L47" s="43">
        <f t="shared" si="9"/>
        <v>45824</v>
      </c>
      <c r="M47" s="28" t="s">
        <v>144</v>
      </c>
      <c r="N47" s="43">
        <f t="shared" si="10"/>
        <v>45825</v>
      </c>
      <c r="O47" s="43">
        <f>N47</f>
        <v>45825</v>
      </c>
      <c r="P47" s="523" t="s">
        <v>708</v>
      </c>
      <c r="Q47" s="524"/>
      <c r="R47" s="523" t="s">
        <v>457</v>
      </c>
      <c r="S47" s="524"/>
      <c r="T47" s="24" t="s">
        <v>40</v>
      </c>
      <c r="U47" s="24" t="s">
        <v>40</v>
      </c>
    </row>
    <row r="48" spans="1:21" hidden="1" x14ac:dyDescent="0.2">
      <c r="A48" s="73" t="s">
        <v>499</v>
      </c>
      <c r="B48" s="351" t="s">
        <v>149</v>
      </c>
      <c r="C48" s="43">
        <f t="shared" si="16"/>
        <v>45825</v>
      </c>
      <c r="D48" s="43">
        <f>C48</f>
        <v>45825</v>
      </c>
      <c r="E48" s="523" t="s">
        <v>708</v>
      </c>
      <c r="F48" s="524"/>
      <c r="G48" s="523" t="s">
        <v>457</v>
      </c>
      <c r="H48" s="524"/>
      <c r="I48" s="24" t="s">
        <v>40</v>
      </c>
      <c r="J48" s="24" t="s">
        <v>40</v>
      </c>
      <c r="K48" s="43">
        <v>45830</v>
      </c>
      <c r="L48" s="43">
        <f t="shared" si="9"/>
        <v>45831</v>
      </c>
      <c r="M48" s="28" t="s">
        <v>147</v>
      </c>
      <c r="N48" s="43">
        <f t="shared" si="10"/>
        <v>45832</v>
      </c>
      <c r="O48" s="43">
        <f>N48</f>
        <v>45832</v>
      </c>
      <c r="P48" s="43">
        <f>O48+2</f>
        <v>45834</v>
      </c>
      <c r="Q48" s="43">
        <f t="shared" si="15"/>
        <v>45834</v>
      </c>
      <c r="R48" s="43">
        <f t="shared" si="12"/>
        <v>45835</v>
      </c>
      <c r="S48" s="43">
        <f t="shared" si="13"/>
        <v>45835</v>
      </c>
      <c r="T48" s="24" t="s">
        <v>40</v>
      </c>
      <c r="U48" s="24" t="s">
        <v>40</v>
      </c>
    </row>
    <row r="49" spans="1:22" hidden="1" x14ac:dyDescent="0.2">
      <c r="A49" s="73" t="s">
        <v>499</v>
      </c>
      <c r="B49" s="351" t="s">
        <v>152</v>
      </c>
      <c r="C49" s="43">
        <v>45832</v>
      </c>
      <c r="D49" s="43">
        <f t="shared" ref="D49:H49" si="20">C49</f>
        <v>45832</v>
      </c>
      <c r="E49" s="43">
        <f>D49+2</f>
        <v>45834</v>
      </c>
      <c r="F49" s="43">
        <f t="shared" si="20"/>
        <v>45834</v>
      </c>
      <c r="G49" s="43">
        <f t="shared" si="7"/>
        <v>45835</v>
      </c>
      <c r="H49" s="43">
        <f t="shared" si="20"/>
        <v>45835</v>
      </c>
      <c r="I49" s="24" t="s">
        <v>40</v>
      </c>
      <c r="J49" s="24" t="s">
        <v>40</v>
      </c>
      <c r="K49" s="43">
        <f t="shared" si="8"/>
        <v>45837</v>
      </c>
      <c r="L49" s="43">
        <f t="shared" si="9"/>
        <v>45838</v>
      </c>
      <c r="M49" s="28" t="s">
        <v>150</v>
      </c>
      <c r="N49" s="24" t="s">
        <v>40</v>
      </c>
      <c r="O49" s="24" t="s">
        <v>40</v>
      </c>
      <c r="P49" s="43">
        <v>45841</v>
      </c>
      <c r="Q49" s="43">
        <f t="shared" si="15"/>
        <v>45841</v>
      </c>
      <c r="R49" s="43">
        <f t="shared" si="12"/>
        <v>45842</v>
      </c>
      <c r="S49" s="43">
        <f t="shared" si="13"/>
        <v>45842</v>
      </c>
      <c r="T49" s="24" t="s">
        <v>40</v>
      </c>
      <c r="U49" s="24" t="s">
        <v>40</v>
      </c>
    </row>
    <row r="50" spans="1:22" hidden="1" x14ac:dyDescent="0.2">
      <c r="A50" s="73" t="s">
        <v>499</v>
      </c>
      <c r="B50" s="351" t="s">
        <v>155</v>
      </c>
      <c r="C50" s="24" t="s">
        <v>40</v>
      </c>
      <c r="D50" s="24" t="s">
        <v>40</v>
      </c>
      <c r="E50" s="43">
        <v>45841</v>
      </c>
      <c r="F50" s="43">
        <f t="shared" ref="F50:H50" si="21">E50</f>
        <v>45841</v>
      </c>
      <c r="G50" s="43">
        <f t="shared" si="7"/>
        <v>45842</v>
      </c>
      <c r="H50" s="43">
        <f t="shared" si="21"/>
        <v>45842</v>
      </c>
      <c r="I50" s="24" t="s">
        <v>40</v>
      </c>
      <c r="J50" s="24" t="s">
        <v>40</v>
      </c>
      <c r="K50" s="43">
        <f t="shared" si="8"/>
        <v>45844</v>
      </c>
      <c r="L50" s="43">
        <f t="shared" si="9"/>
        <v>45845</v>
      </c>
      <c r="M50" s="28" t="s">
        <v>153</v>
      </c>
      <c r="N50" s="43">
        <f t="shared" si="10"/>
        <v>45846</v>
      </c>
      <c r="O50" s="43">
        <f>N50</f>
        <v>45846</v>
      </c>
      <c r="P50" s="43">
        <f>O50+2</f>
        <v>45848</v>
      </c>
      <c r="Q50" s="43">
        <f t="shared" si="15"/>
        <v>45848</v>
      </c>
      <c r="R50" s="43">
        <f t="shared" si="12"/>
        <v>45849</v>
      </c>
      <c r="S50" s="43">
        <f t="shared" si="13"/>
        <v>45849</v>
      </c>
      <c r="T50" s="24" t="s">
        <v>40</v>
      </c>
      <c r="U50" s="24" t="s">
        <v>40</v>
      </c>
    </row>
    <row r="51" spans="1:22" hidden="1" x14ac:dyDescent="0.2">
      <c r="A51" s="73" t="s">
        <v>499</v>
      </c>
      <c r="B51" s="351" t="s">
        <v>158</v>
      </c>
      <c r="C51" s="43">
        <v>45846</v>
      </c>
      <c r="D51" s="43">
        <f t="shared" ref="D51:H51" si="22">C51</f>
        <v>45846</v>
      </c>
      <c r="E51" s="43">
        <f>D51+2</f>
        <v>45848</v>
      </c>
      <c r="F51" s="43">
        <f t="shared" si="22"/>
        <v>45848</v>
      </c>
      <c r="G51" s="43">
        <f t="shared" si="7"/>
        <v>45849</v>
      </c>
      <c r="H51" s="43">
        <f t="shared" si="22"/>
        <v>45849</v>
      </c>
      <c r="I51" s="24" t="s">
        <v>40</v>
      </c>
      <c r="J51" s="24" t="s">
        <v>40</v>
      </c>
      <c r="K51" s="43">
        <f t="shared" si="8"/>
        <v>45851</v>
      </c>
      <c r="L51" s="43">
        <f t="shared" si="9"/>
        <v>45852</v>
      </c>
      <c r="M51" s="28" t="s">
        <v>156</v>
      </c>
      <c r="N51" s="24" t="s">
        <v>40</v>
      </c>
      <c r="O51" s="24" t="s">
        <v>40</v>
      </c>
      <c r="P51" s="43">
        <v>45855</v>
      </c>
      <c r="Q51" s="43">
        <v>45855</v>
      </c>
      <c r="R51" s="43">
        <f t="shared" si="12"/>
        <v>45856</v>
      </c>
      <c r="S51" s="43">
        <f t="shared" si="13"/>
        <v>45856</v>
      </c>
      <c r="T51" s="24" t="s">
        <v>40</v>
      </c>
      <c r="U51" s="24" t="s">
        <v>40</v>
      </c>
    </row>
    <row r="52" spans="1:22" hidden="1" x14ac:dyDescent="0.2">
      <c r="A52" s="73" t="s">
        <v>499</v>
      </c>
      <c r="B52" s="351" t="s">
        <v>161</v>
      </c>
      <c r="C52" s="24" t="s">
        <v>40</v>
      </c>
      <c r="D52" s="24" t="s">
        <v>40</v>
      </c>
      <c r="E52" s="43">
        <v>45855</v>
      </c>
      <c r="F52" s="43">
        <v>45855</v>
      </c>
      <c r="G52" s="43">
        <f t="shared" si="7"/>
        <v>45856</v>
      </c>
      <c r="H52" s="43">
        <f t="shared" ref="H52" si="23">G52</f>
        <v>45856</v>
      </c>
      <c r="I52" s="24" t="s">
        <v>40</v>
      </c>
      <c r="J52" s="24" t="s">
        <v>40</v>
      </c>
      <c r="K52" s="43">
        <f t="shared" si="8"/>
        <v>45858</v>
      </c>
      <c r="L52" s="43">
        <f t="shared" si="9"/>
        <v>45859</v>
      </c>
      <c r="M52" s="28" t="s">
        <v>159</v>
      </c>
      <c r="N52" s="43">
        <f t="shared" si="10"/>
        <v>45860</v>
      </c>
      <c r="O52" s="43">
        <f>N52</f>
        <v>45860</v>
      </c>
      <c r="P52" s="544" t="s">
        <v>709</v>
      </c>
      <c r="Q52" s="545"/>
      <c r="R52" s="544" t="s">
        <v>710</v>
      </c>
      <c r="S52" s="545"/>
      <c r="T52" s="24" t="s">
        <v>40</v>
      </c>
      <c r="U52" s="24" t="s">
        <v>40</v>
      </c>
    </row>
    <row r="53" spans="1:22" hidden="1" x14ac:dyDescent="0.2">
      <c r="A53" s="73" t="s">
        <v>499</v>
      </c>
      <c r="B53" s="351" t="s">
        <v>164</v>
      </c>
      <c r="C53" s="43">
        <v>45860</v>
      </c>
      <c r="D53" s="43">
        <f>C53</f>
        <v>45860</v>
      </c>
      <c r="E53" s="544" t="s">
        <v>709</v>
      </c>
      <c r="F53" s="545"/>
      <c r="G53" s="544" t="s">
        <v>710</v>
      </c>
      <c r="H53" s="545"/>
      <c r="I53" s="24" t="s">
        <v>40</v>
      </c>
      <c r="J53" s="24" t="s">
        <v>40</v>
      </c>
      <c r="K53" s="43">
        <v>45865</v>
      </c>
      <c r="L53" s="43">
        <f t="shared" si="9"/>
        <v>45866</v>
      </c>
      <c r="M53" s="28" t="s">
        <v>162</v>
      </c>
      <c r="N53" s="507" t="s">
        <v>711</v>
      </c>
      <c r="O53" s="508"/>
      <c r="P53" s="544" t="s">
        <v>712</v>
      </c>
      <c r="Q53" s="545"/>
      <c r="R53" s="544" t="s">
        <v>713</v>
      </c>
      <c r="S53" s="545"/>
      <c r="T53" s="24" t="s">
        <v>40</v>
      </c>
      <c r="U53" s="24" t="s">
        <v>40</v>
      </c>
    </row>
    <row r="54" spans="1:22" hidden="1" x14ac:dyDescent="0.2">
      <c r="A54" s="73" t="s">
        <v>499</v>
      </c>
      <c r="B54" s="351" t="s">
        <v>166</v>
      </c>
      <c r="C54" s="507" t="s">
        <v>711</v>
      </c>
      <c r="D54" s="508"/>
      <c r="E54" s="544" t="s">
        <v>712</v>
      </c>
      <c r="F54" s="545"/>
      <c r="G54" s="544" t="s">
        <v>713</v>
      </c>
      <c r="H54" s="545"/>
      <c r="I54" s="24" t="s">
        <v>40</v>
      </c>
      <c r="J54" s="24" t="s">
        <v>40</v>
      </c>
      <c r="K54" s="43">
        <v>45872</v>
      </c>
      <c r="L54" s="43">
        <f t="shared" si="9"/>
        <v>45873</v>
      </c>
      <c r="M54" s="28" t="s">
        <v>165</v>
      </c>
      <c r="N54" s="43">
        <f t="shared" si="10"/>
        <v>45874</v>
      </c>
      <c r="O54" s="43">
        <f>N54</f>
        <v>45874</v>
      </c>
      <c r="P54" s="43">
        <f>O54+2</f>
        <v>45876</v>
      </c>
      <c r="Q54" s="43">
        <f t="shared" si="15"/>
        <v>45876</v>
      </c>
      <c r="R54" s="43">
        <f t="shared" si="12"/>
        <v>45877</v>
      </c>
      <c r="S54" s="43">
        <f t="shared" si="13"/>
        <v>45877</v>
      </c>
      <c r="T54" s="24" t="s">
        <v>40</v>
      </c>
      <c r="U54" s="24" t="s">
        <v>40</v>
      </c>
    </row>
    <row r="55" spans="1:22" hidden="1" x14ac:dyDescent="0.2">
      <c r="A55" s="73" t="s">
        <v>499</v>
      </c>
      <c r="B55" s="351" t="s">
        <v>170</v>
      </c>
      <c r="C55" s="43">
        <v>45874</v>
      </c>
      <c r="D55" s="43">
        <v>45874</v>
      </c>
      <c r="E55" s="43">
        <f>D55+2</f>
        <v>45876</v>
      </c>
      <c r="F55" s="43">
        <f>E55</f>
        <v>45876</v>
      </c>
      <c r="G55" s="43">
        <f t="shared" si="7"/>
        <v>45877</v>
      </c>
      <c r="H55" s="43">
        <f t="shared" ref="H55:H59" si="24">G55</f>
        <v>45877</v>
      </c>
      <c r="I55" s="24" t="s">
        <v>40</v>
      </c>
      <c r="J55" s="24" t="s">
        <v>40</v>
      </c>
      <c r="K55" s="43">
        <f t="shared" si="8"/>
        <v>45879</v>
      </c>
      <c r="L55" s="43">
        <f t="shared" si="9"/>
        <v>45880</v>
      </c>
      <c r="M55" s="28" t="s">
        <v>168</v>
      </c>
      <c r="N55" s="43">
        <f t="shared" si="10"/>
        <v>45881</v>
      </c>
      <c r="O55" s="43">
        <f t="shared" ref="O55:O60" si="25">N55</f>
        <v>45881</v>
      </c>
      <c r="P55" s="544" t="s">
        <v>714</v>
      </c>
      <c r="Q55" s="545"/>
      <c r="R55" s="544" t="s">
        <v>715</v>
      </c>
      <c r="S55" s="545"/>
      <c r="T55" s="24" t="s">
        <v>40</v>
      </c>
      <c r="U55" s="24" t="s">
        <v>40</v>
      </c>
    </row>
    <row r="56" spans="1:22" hidden="1" x14ac:dyDescent="0.2">
      <c r="A56" s="73" t="s">
        <v>499</v>
      </c>
      <c r="B56" s="351" t="s">
        <v>174</v>
      </c>
      <c r="C56" s="43">
        <v>45881</v>
      </c>
      <c r="D56" s="43">
        <v>45881</v>
      </c>
      <c r="E56" s="544" t="s">
        <v>714</v>
      </c>
      <c r="F56" s="545"/>
      <c r="G56" s="544" t="s">
        <v>715</v>
      </c>
      <c r="H56" s="545"/>
      <c r="I56" s="24" t="s">
        <v>40</v>
      </c>
      <c r="J56" s="24" t="s">
        <v>40</v>
      </c>
      <c r="K56" s="43">
        <v>45886</v>
      </c>
      <c r="L56" s="43">
        <f t="shared" si="9"/>
        <v>45887</v>
      </c>
      <c r="M56" s="28" t="s">
        <v>172</v>
      </c>
      <c r="N56" s="43">
        <f t="shared" si="10"/>
        <v>45888</v>
      </c>
      <c r="O56" s="43">
        <f t="shared" si="25"/>
        <v>45888</v>
      </c>
      <c r="P56" s="43">
        <f>O56+2</f>
        <v>45890</v>
      </c>
      <c r="Q56" s="43">
        <f>P56</f>
        <v>45890</v>
      </c>
      <c r="R56" s="43">
        <f>Q56+1</f>
        <v>45891</v>
      </c>
      <c r="S56" s="43">
        <f>R56</f>
        <v>45891</v>
      </c>
      <c r="T56" s="24" t="s">
        <v>40</v>
      </c>
      <c r="U56" s="24" t="s">
        <v>40</v>
      </c>
    </row>
    <row r="57" spans="1:22" hidden="1" x14ac:dyDescent="0.2">
      <c r="A57" s="73" t="s">
        <v>499</v>
      </c>
      <c r="B57" s="351" t="s">
        <v>177</v>
      </c>
      <c r="C57" s="43">
        <v>45888</v>
      </c>
      <c r="D57" s="43">
        <v>45888</v>
      </c>
      <c r="E57" s="43">
        <f>D57+2</f>
        <v>45890</v>
      </c>
      <c r="F57" s="43">
        <f>E57</f>
        <v>45890</v>
      </c>
      <c r="G57" s="43">
        <f t="shared" si="7"/>
        <v>45891</v>
      </c>
      <c r="H57" s="43">
        <f t="shared" si="24"/>
        <v>45891</v>
      </c>
      <c r="I57" s="24" t="s">
        <v>40</v>
      </c>
      <c r="J57" s="24" t="s">
        <v>40</v>
      </c>
      <c r="K57" s="43">
        <f t="shared" si="8"/>
        <v>45893</v>
      </c>
      <c r="L57" s="43">
        <f t="shared" si="9"/>
        <v>45894</v>
      </c>
      <c r="M57" s="28" t="s">
        <v>175</v>
      </c>
      <c r="N57" s="43">
        <f t="shared" si="10"/>
        <v>45895</v>
      </c>
      <c r="O57" s="43">
        <f t="shared" si="25"/>
        <v>45895</v>
      </c>
      <c r="P57" s="43">
        <f>O57+2</f>
        <v>45897</v>
      </c>
      <c r="Q57" s="43">
        <f t="shared" si="15"/>
        <v>45897</v>
      </c>
      <c r="R57" s="43">
        <f t="shared" si="12"/>
        <v>45898</v>
      </c>
      <c r="S57" s="43">
        <f t="shared" si="13"/>
        <v>45898</v>
      </c>
      <c r="T57" s="24" t="s">
        <v>40</v>
      </c>
      <c r="U57" s="24" t="s">
        <v>40</v>
      </c>
    </row>
    <row r="58" spans="1:22" hidden="1" x14ac:dyDescent="0.2">
      <c r="A58" s="80" t="s">
        <v>499</v>
      </c>
      <c r="B58" s="351" t="s">
        <v>181</v>
      </c>
      <c r="C58" s="43">
        <v>45895</v>
      </c>
      <c r="D58" s="43">
        <v>45895</v>
      </c>
      <c r="E58" s="43">
        <f>D58+2</f>
        <v>45897</v>
      </c>
      <c r="F58" s="43">
        <f>E58</f>
        <v>45897</v>
      </c>
      <c r="G58" s="43">
        <f t="shared" si="7"/>
        <v>45898</v>
      </c>
      <c r="H58" s="43">
        <f t="shared" si="24"/>
        <v>45898</v>
      </c>
      <c r="I58" s="24" t="s">
        <v>40</v>
      </c>
      <c r="J58" s="24" t="s">
        <v>40</v>
      </c>
      <c r="K58" s="43">
        <f t="shared" si="8"/>
        <v>45900</v>
      </c>
      <c r="L58" s="43">
        <f t="shared" si="9"/>
        <v>45901</v>
      </c>
      <c r="M58" s="28" t="s">
        <v>179</v>
      </c>
      <c r="N58" s="24" t="s">
        <v>40</v>
      </c>
      <c r="O58" s="24" t="s">
        <v>40</v>
      </c>
      <c r="P58" s="455" t="s">
        <v>500</v>
      </c>
      <c r="Q58" s="456"/>
      <c r="R58" s="455" t="s">
        <v>501</v>
      </c>
      <c r="S58" s="456"/>
      <c r="T58" s="455" t="s">
        <v>716</v>
      </c>
      <c r="U58" s="456"/>
      <c r="V58" s="49" t="s">
        <v>717</v>
      </c>
    </row>
    <row r="59" spans="1:22" hidden="1" x14ac:dyDescent="0.2">
      <c r="A59" s="73" t="s">
        <v>419</v>
      </c>
      <c r="B59" s="351" t="s">
        <v>149</v>
      </c>
      <c r="C59" s="24" t="s">
        <v>40</v>
      </c>
      <c r="D59" s="24" t="s">
        <v>40</v>
      </c>
      <c r="E59" s="43">
        <v>45904</v>
      </c>
      <c r="F59" s="43">
        <v>45904</v>
      </c>
      <c r="G59" s="43">
        <f t="shared" si="7"/>
        <v>45905</v>
      </c>
      <c r="H59" s="43">
        <f t="shared" si="24"/>
        <v>45905</v>
      </c>
      <c r="I59" s="24" t="s">
        <v>40</v>
      </c>
      <c r="J59" s="24" t="s">
        <v>40</v>
      </c>
      <c r="K59" s="43">
        <f t="shared" si="8"/>
        <v>45907</v>
      </c>
      <c r="L59" s="43">
        <f t="shared" si="9"/>
        <v>45908</v>
      </c>
      <c r="M59" s="28" t="s">
        <v>147</v>
      </c>
      <c r="N59" s="242">
        <v>45909</v>
      </c>
      <c r="O59" s="84">
        <f t="shared" si="25"/>
        <v>45909</v>
      </c>
      <c r="P59" s="43">
        <v>45911</v>
      </c>
      <c r="Q59" s="43">
        <v>45911</v>
      </c>
      <c r="R59" s="43">
        <v>45912</v>
      </c>
      <c r="S59" s="43">
        <v>45912</v>
      </c>
      <c r="T59" s="24" t="s">
        <v>40</v>
      </c>
      <c r="U59" s="24" t="s">
        <v>40</v>
      </c>
    </row>
    <row r="60" spans="1:22" ht="19.05" hidden="1" customHeight="1" x14ac:dyDescent="0.2">
      <c r="A60" s="73" t="s">
        <v>419</v>
      </c>
      <c r="B60" s="351" t="s">
        <v>152</v>
      </c>
      <c r="C60" s="296">
        <v>45909</v>
      </c>
      <c r="D60" s="352">
        <f>C60</f>
        <v>45909</v>
      </c>
      <c r="E60" s="43">
        <v>45911</v>
      </c>
      <c r="F60" s="43">
        <v>45911</v>
      </c>
      <c r="G60" s="43">
        <v>45912</v>
      </c>
      <c r="H60" s="43">
        <v>45912</v>
      </c>
      <c r="I60" s="24" t="s">
        <v>40</v>
      </c>
      <c r="J60" s="24" t="s">
        <v>40</v>
      </c>
      <c r="K60" s="43">
        <v>45914</v>
      </c>
      <c r="L60" s="43">
        <v>45915</v>
      </c>
      <c r="M60" s="28" t="s">
        <v>150</v>
      </c>
      <c r="N60" s="242">
        <v>45916</v>
      </c>
      <c r="O60" s="84">
        <f t="shared" si="25"/>
        <v>45916</v>
      </c>
      <c r="P60" s="507" t="s">
        <v>718</v>
      </c>
      <c r="Q60" s="508"/>
      <c r="R60" s="507" t="s">
        <v>719</v>
      </c>
      <c r="S60" s="508"/>
      <c r="T60" s="24" t="s">
        <v>40</v>
      </c>
      <c r="U60" s="24" t="s">
        <v>40</v>
      </c>
    </row>
    <row r="61" spans="1:22" ht="19.05" hidden="1" customHeight="1" x14ac:dyDescent="0.2">
      <c r="A61" s="73" t="s">
        <v>419</v>
      </c>
      <c r="B61" s="351" t="s">
        <v>155</v>
      </c>
      <c r="C61" s="242">
        <v>45916</v>
      </c>
      <c r="D61" s="84">
        <f>C61</f>
        <v>45916</v>
      </c>
      <c r="E61" s="507" t="s">
        <v>718</v>
      </c>
      <c r="F61" s="508"/>
      <c r="G61" s="507" t="s">
        <v>719</v>
      </c>
      <c r="H61" s="508"/>
      <c r="I61" s="24" t="s">
        <v>40</v>
      </c>
      <c r="J61" s="24" t="s">
        <v>40</v>
      </c>
      <c r="K61" s="43">
        <v>45921</v>
      </c>
      <c r="L61" s="43">
        <v>45922</v>
      </c>
      <c r="M61" s="28" t="s">
        <v>153</v>
      </c>
      <c r="N61" s="24" t="s">
        <v>40</v>
      </c>
      <c r="O61" s="24" t="s">
        <v>720</v>
      </c>
      <c r="P61" s="43">
        <v>45925</v>
      </c>
      <c r="Q61" s="43">
        <v>45925</v>
      </c>
      <c r="R61" s="43">
        <f t="shared" ref="R61" si="26">Q61+1</f>
        <v>45926</v>
      </c>
      <c r="S61" s="43">
        <f t="shared" ref="S61" si="27">R61</f>
        <v>45926</v>
      </c>
      <c r="T61" s="24" t="s">
        <v>40</v>
      </c>
      <c r="U61" s="24" t="s">
        <v>40</v>
      </c>
    </row>
    <row r="62" spans="1:22" ht="14.55" hidden="1" customHeight="1" x14ac:dyDescent="0.2">
      <c r="A62" s="73" t="s">
        <v>419</v>
      </c>
      <c r="B62" s="351" t="s">
        <v>158</v>
      </c>
      <c r="C62" s="24" t="s">
        <v>40</v>
      </c>
      <c r="D62" s="24" t="s">
        <v>720</v>
      </c>
      <c r="E62" s="43">
        <v>45925</v>
      </c>
      <c r="F62" s="43">
        <v>45925</v>
      </c>
      <c r="G62" s="43">
        <f>F62+1</f>
        <v>45926</v>
      </c>
      <c r="H62" s="43">
        <f t="shared" ref="H62" si="28">G62</f>
        <v>45926</v>
      </c>
      <c r="I62" s="24" t="s">
        <v>40</v>
      </c>
      <c r="J62" s="24" t="s">
        <v>40</v>
      </c>
      <c r="K62" s="43">
        <f t="shared" ref="K62" si="29">H62+2</f>
        <v>45928</v>
      </c>
      <c r="L62" s="43">
        <f t="shared" ref="L62" si="30">K62+1</f>
        <v>45929</v>
      </c>
      <c r="M62" s="28" t="s">
        <v>156</v>
      </c>
      <c r="N62" s="43">
        <v>45944</v>
      </c>
      <c r="O62" s="43">
        <f t="shared" ref="O62" si="31">N62</f>
        <v>45944</v>
      </c>
      <c r="P62" s="507" t="s">
        <v>721</v>
      </c>
      <c r="Q62" s="508"/>
      <c r="R62" s="507" t="s">
        <v>722</v>
      </c>
      <c r="S62" s="508"/>
      <c r="T62" s="24" t="s">
        <v>40</v>
      </c>
      <c r="U62" s="24" t="s">
        <v>40</v>
      </c>
    </row>
    <row r="63" spans="1:22" ht="19.05" hidden="1" customHeight="1" x14ac:dyDescent="0.2">
      <c r="A63" s="73" t="s">
        <v>419</v>
      </c>
      <c r="B63" s="351" t="s">
        <v>161</v>
      </c>
      <c r="C63" s="563" t="s">
        <v>295</v>
      </c>
      <c r="D63" s="564"/>
      <c r="E63" s="564"/>
      <c r="F63" s="564"/>
      <c r="G63" s="564"/>
      <c r="H63" s="564"/>
      <c r="I63" s="564"/>
      <c r="J63" s="564"/>
      <c r="K63" s="564"/>
      <c r="L63" s="564"/>
      <c r="M63" s="28" t="s">
        <v>159</v>
      </c>
      <c r="N63" s="565" t="s">
        <v>295</v>
      </c>
      <c r="O63" s="565"/>
      <c r="P63" s="565"/>
      <c r="Q63" s="565"/>
      <c r="R63" s="565"/>
      <c r="S63" s="565"/>
      <c r="T63" s="565"/>
      <c r="U63" s="565"/>
    </row>
    <row r="64" spans="1:22" hidden="1" x14ac:dyDescent="0.2">
      <c r="A64" s="73" t="s">
        <v>419</v>
      </c>
      <c r="B64" s="351" t="s">
        <v>164</v>
      </c>
      <c r="C64" s="563" t="s">
        <v>295</v>
      </c>
      <c r="D64" s="564"/>
      <c r="E64" s="564"/>
      <c r="F64" s="564"/>
      <c r="G64" s="564"/>
      <c r="H64" s="564"/>
      <c r="I64" s="564"/>
      <c r="J64" s="564"/>
      <c r="K64" s="564"/>
      <c r="L64" s="564"/>
      <c r="M64" s="28" t="s">
        <v>162</v>
      </c>
      <c r="N64" s="565" t="s">
        <v>295</v>
      </c>
      <c r="O64" s="565"/>
      <c r="P64" s="565"/>
      <c r="Q64" s="565"/>
      <c r="R64" s="565"/>
      <c r="S64" s="565"/>
      <c r="T64" s="565"/>
      <c r="U64" s="565"/>
    </row>
    <row r="65" spans="1:23" hidden="1" x14ac:dyDescent="0.2">
      <c r="A65" s="73" t="s">
        <v>419</v>
      </c>
      <c r="B65" s="351" t="s">
        <v>166</v>
      </c>
      <c r="C65" s="43">
        <v>45944</v>
      </c>
      <c r="D65" s="43">
        <f t="shared" ref="D65:D79" si="32">C65</f>
        <v>45944</v>
      </c>
      <c r="E65" s="507" t="s">
        <v>721</v>
      </c>
      <c r="F65" s="508"/>
      <c r="G65" s="507" t="s">
        <v>722</v>
      </c>
      <c r="H65" s="508"/>
      <c r="I65" s="24" t="s">
        <v>40</v>
      </c>
      <c r="J65" s="24" t="s">
        <v>40</v>
      </c>
      <c r="K65" s="43">
        <v>45949</v>
      </c>
      <c r="L65" s="43">
        <f t="shared" ref="L65:L66" si="33">K65+1</f>
        <v>45950</v>
      </c>
      <c r="M65" s="28" t="s">
        <v>165</v>
      </c>
      <c r="N65" s="43">
        <f t="shared" ref="N65:N79" si="34">L65+1</f>
        <v>45951</v>
      </c>
      <c r="O65" s="43">
        <f t="shared" ref="O65:O68" si="35">N65</f>
        <v>45951</v>
      </c>
      <c r="P65" s="507" t="s">
        <v>723</v>
      </c>
      <c r="Q65" s="508"/>
      <c r="R65" s="507" t="s">
        <v>521</v>
      </c>
      <c r="S65" s="508"/>
      <c r="T65" s="24" t="s">
        <v>40</v>
      </c>
      <c r="U65" s="24" t="s">
        <v>40</v>
      </c>
    </row>
    <row r="66" spans="1:23" hidden="1" x14ac:dyDescent="0.2">
      <c r="A66" s="73" t="s">
        <v>419</v>
      </c>
      <c r="B66" s="351" t="s">
        <v>170</v>
      </c>
      <c r="C66" s="43">
        <v>45951</v>
      </c>
      <c r="D66" s="43">
        <f t="shared" si="32"/>
        <v>45951</v>
      </c>
      <c r="E66" s="507" t="s">
        <v>723</v>
      </c>
      <c r="F66" s="508"/>
      <c r="G66" s="507" t="s">
        <v>521</v>
      </c>
      <c r="H66" s="508"/>
      <c r="I66" s="24" t="s">
        <v>40</v>
      </c>
      <c r="J66" s="24" t="s">
        <v>40</v>
      </c>
      <c r="K66" s="43">
        <v>45956</v>
      </c>
      <c r="L66" s="43">
        <f t="shared" si="33"/>
        <v>45957</v>
      </c>
      <c r="M66" s="28" t="s">
        <v>168</v>
      </c>
      <c r="N66" s="43">
        <f t="shared" si="34"/>
        <v>45958</v>
      </c>
      <c r="O66" s="43">
        <f t="shared" si="35"/>
        <v>45958</v>
      </c>
      <c r="P66" s="507" t="s">
        <v>724</v>
      </c>
      <c r="Q66" s="508"/>
      <c r="R66" s="507" t="s">
        <v>725</v>
      </c>
      <c r="S66" s="508"/>
      <c r="T66" s="24" t="s">
        <v>40</v>
      </c>
      <c r="U66" s="24" t="s">
        <v>40</v>
      </c>
    </row>
    <row r="67" spans="1:23" hidden="1" x14ac:dyDescent="0.2">
      <c r="A67" s="73" t="s">
        <v>419</v>
      </c>
      <c r="B67" s="351" t="s">
        <v>174</v>
      </c>
      <c r="C67" s="43">
        <v>45958</v>
      </c>
      <c r="D67" s="43">
        <f t="shared" si="32"/>
        <v>45958</v>
      </c>
      <c r="E67" s="507" t="s">
        <v>724</v>
      </c>
      <c r="F67" s="508"/>
      <c r="G67" s="507" t="s">
        <v>725</v>
      </c>
      <c r="H67" s="508"/>
      <c r="I67" s="24" t="s">
        <v>40</v>
      </c>
      <c r="J67" s="24" t="s">
        <v>40</v>
      </c>
      <c r="K67" s="43">
        <v>45963</v>
      </c>
      <c r="L67" s="43">
        <v>45964</v>
      </c>
      <c r="M67" s="28" t="s">
        <v>172</v>
      </c>
      <c r="N67" s="43">
        <f t="shared" si="34"/>
        <v>45965</v>
      </c>
      <c r="O67" s="43">
        <f t="shared" si="35"/>
        <v>45965</v>
      </c>
      <c r="P67" s="507" t="s">
        <v>726</v>
      </c>
      <c r="Q67" s="508"/>
      <c r="R67" s="507" t="s">
        <v>727</v>
      </c>
      <c r="S67" s="508"/>
      <c r="T67" s="24" t="s">
        <v>40</v>
      </c>
      <c r="U67" s="24" t="s">
        <v>40</v>
      </c>
    </row>
    <row r="68" spans="1:23" hidden="1" x14ac:dyDescent="0.2">
      <c r="A68" s="73" t="s">
        <v>419</v>
      </c>
      <c r="B68" s="351" t="s">
        <v>177</v>
      </c>
      <c r="C68" s="43">
        <v>45965</v>
      </c>
      <c r="D68" s="43">
        <f t="shared" ref="D68" si="36">C68</f>
        <v>45965</v>
      </c>
      <c r="E68" s="507" t="s">
        <v>726</v>
      </c>
      <c r="F68" s="508"/>
      <c r="G68" s="507" t="s">
        <v>727</v>
      </c>
      <c r="H68" s="508"/>
      <c r="I68" s="24" t="s">
        <v>40</v>
      </c>
      <c r="J68" s="24" t="s">
        <v>40</v>
      </c>
      <c r="K68" s="43">
        <v>45970</v>
      </c>
      <c r="L68" s="43">
        <f t="shared" ref="L68" si="37">K68+1</f>
        <v>45971</v>
      </c>
      <c r="M68" s="28" t="s">
        <v>175</v>
      </c>
      <c r="N68" s="43">
        <v>45986</v>
      </c>
      <c r="O68" s="43">
        <f t="shared" si="35"/>
        <v>45986</v>
      </c>
      <c r="P68" s="507" t="s">
        <v>728</v>
      </c>
      <c r="Q68" s="508"/>
      <c r="R68" s="507" t="s">
        <v>729</v>
      </c>
      <c r="S68" s="508"/>
      <c r="T68" s="24" t="s">
        <v>40</v>
      </c>
      <c r="U68" s="24" t="s">
        <v>40</v>
      </c>
    </row>
    <row r="69" spans="1:23" hidden="1" x14ac:dyDescent="0.2">
      <c r="A69" s="539" t="s">
        <v>730</v>
      </c>
      <c r="B69" s="540"/>
      <c r="C69" s="540"/>
      <c r="D69" s="540"/>
      <c r="E69" s="540"/>
      <c r="F69" s="540"/>
      <c r="G69" s="540"/>
      <c r="H69" s="540"/>
      <c r="I69" s="540"/>
      <c r="J69" s="540"/>
      <c r="K69" s="540"/>
      <c r="L69" s="540"/>
      <c r="M69" s="540"/>
      <c r="N69" s="540"/>
      <c r="O69" s="540"/>
      <c r="P69" s="540"/>
      <c r="Q69" s="540"/>
      <c r="R69" s="540"/>
      <c r="S69" s="540"/>
      <c r="T69" s="540"/>
      <c r="U69" s="541"/>
    </row>
    <row r="70" spans="1:23" x14ac:dyDescent="0.2">
      <c r="A70" s="73" t="s">
        <v>419</v>
      </c>
      <c r="B70" s="351" t="s">
        <v>181</v>
      </c>
      <c r="C70" s="43">
        <v>45986</v>
      </c>
      <c r="D70" s="43">
        <f t="shared" si="32"/>
        <v>45986</v>
      </c>
      <c r="E70" s="507" t="s">
        <v>728</v>
      </c>
      <c r="F70" s="508"/>
      <c r="G70" s="507" t="s">
        <v>729</v>
      </c>
      <c r="H70" s="508"/>
      <c r="I70" s="24" t="s">
        <v>40</v>
      </c>
      <c r="J70" s="24" t="s">
        <v>40</v>
      </c>
      <c r="K70" s="43">
        <v>45991</v>
      </c>
      <c r="L70" s="43">
        <f t="shared" ref="L70:L79" si="38">K70+1</f>
        <v>45992</v>
      </c>
      <c r="M70" s="28" t="s">
        <v>179</v>
      </c>
      <c r="N70" s="43">
        <f t="shared" si="34"/>
        <v>45993</v>
      </c>
      <c r="O70" s="43">
        <f t="shared" ref="O70" si="39">N70</f>
        <v>45993</v>
      </c>
      <c r="P70" s="507" t="s">
        <v>731</v>
      </c>
      <c r="Q70" s="508"/>
      <c r="R70" s="507" t="s">
        <v>732</v>
      </c>
      <c r="S70" s="508"/>
      <c r="T70" s="24" t="s">
        <v>40</v>
      </c>
      <c r="U70" s="24" t="s">
        <v>40</v>
      </c>
    </row>
    <row r="71" spans="1:23" x14ac:dyDescent="0.2">
      <c r="A71" s="73" t="s">
        <v>419</v>
      </c>
      <c r="B71" s="351" t="s">
        <v>184</v>
      </c>
      <c r="C71" s="43">
        <v>45993</v>
      </c>
      <c r="D71" s="43">
        <f t="shared" si="32"/>
        <v>45993</v>
      </c>
      <c r="E71" s="507" t="s">
        <v>731</v>
      </c>
      <c r="F71" s="508"/>
      <c r="G71" s="507" t="s">
        <v>732</v>
      </c>
      <c r="H71" s="508"/>
      <c r="I71" s="24" t="s">
        <v>40</v>
      </c>
      <c r="J71" s="24" t="s">
        <v>40</v>
      </c>
      <c r="K71" s="43">
        <v>45998</v>
      </c>
      <c r="L71" s="43">
        <f t="shared" si="38"/>
        <v>45999</v>
      </c>
      <c r="M71" s="28" t="s">
        <v>182</v>
      </c>
      <c r="N71" s="43">
        <f t="shared" si="34"/>
        <v>46000</v>
      </c>
      <c r="O71" s="43">
        <f t="shared" ref="O71" si="40">N71</f>
        <v>46000</v>
      </c>
      <c r="P71" s="507" t="s">
        <v>733</v>
      </c>
      <c r="Q71" s="508"/>
      <c r="R71" s="507" t="s">
        <v>734</v>
      </c>
      <c r="S71" s="508"/>
      <c r="T71" s="24" t="s">
        <v>40</v>
      </c>
      <c r="U71" s="24" t="s">
        <v>40</v>
      </c>
    </row>
    <row r="72" spans="1:23" x14ac:dyDescent="0.2">
      <c r="A72" s="73" t="s">
        <v>419</v>
      </c>
      <c r="B72" s="351" t="s">
        <v>187</v>
      </c>
      <c r="C72" s="43">
        <v>46000</v>
      </c>
      <c r="D72" s="43">
        <f t="shared" si="32"/>
        <v>46000</v>
      </c>
      <c r="E72" s="507" t="s">
        <v>733</v>
      </c>
      <c r="F72" s="508"/>
      <c r="G72" s="507" t="s">
        <v>734</v>
      </c>
      <c r="H72" s="508"/>
      <c r="I72" s="24" t="s">
        <v>40</v>
      </c>
      <c r="J72" s="24" t="s">
        <v>40</v>
      </c>
      <c r="K72" s="43">
        <v>46005</v>
      </c>
      <c r="L72" s="43">
        <f t="shared" si="38"/>
        <v>46006</v>
      </c>
      <c r="M72" s="28" t="s">
        <v>185</v>
      </c>
      <c r="N72" s="43">
        <f t="shared" si="34"/>
        <v>46007</v>
      </c>
      <c r="O72" s="43">
        <f t="shared" ref="O72" si="41">N72</f>
        <v>46007</v>
      </c>
      <c r="P72" s="507" t="s">
        <v>735</v>
      </c>
      <c r="Q72" s="508"/>
      <c r="R72" s="507" t="s">
        <v>736</v>
      </c>
      <c r="S72" s="508"/>
      <c r="T72" s="24" t="s">
        <v>40</v>
      </c>
      <c r="U72" s="24" t="s">
        <v>40</v>
      </c>
    </row>
    <row r="73" spans="1:23" x14ac:dyDescent="0.2">
      <c r="A73" s="73" t="s">
        <v>419</v>
      </c>
      <c r="B73" s="351" t="s">
        <v>190</v>
      </c>
      <c r="C73" s="43">
        <v>46007</v>
      </c>
      <c r="D73" s="43">
        <f t="shared" si="32"/>
        <v>46007</v>
      </c>
      <c r="E73" s="507" t="s">
        <v>735</v>
      </c>
      <c r="F73" s="508"/>
      <c r="G73" s="507" t="s">
        <v>736</v>
      </c>
      <c r="H73" s="508"/>
      <c r="I73" s="24" t="s">
        <v>40</v>
      </c>
      <c r="J73" s="24" t="s">
        <v>40</v>
      </c>
      <c r="K73" s="43">
        <v>46012</v>
      </c>
      <c r="L73" s="43">
        <f t="shared" si="38"/>
        <v>46013</v>
      </c>
      <c r="M73" s="28" t="s">
        <v>188</v>
      </c>
      <c r="N73" s="43">
        <f t="shared" si="34"/>
        <v>46014</v>
      </c>
      <c r="O73" s="43">
        <f t="shared" ref="O73:O79" si="42">N73</f>
        <v>46014</v>
      </c>
      <c r="P73" s="507" t="s">
        <v>737</v>
      </c>
      <c r="Q73" s="508"/>
      <c r="R73" s="507" t="s">
        <v>738</v>
      </c>
      <c r="S73" s="508"/>
      <c r="T73" s="24" t="s">
        <v>40</v>
      </c>
      <c r="U73" s="24" t="s">
        <v>40</v>
      </c>
    </row>
    <row r="74" spans="1:23" x14ac:dyDescent="0.2">
      <c r="A74" s="73" t="s">
        <v>419</v>
      </c>
      <c r="B74" s="351" t="s">
        <v>193</v>
      </c>
      <c r="C74" s="43">
        <v>46014</v>
      </c>
      <c r="D74" s="43">
        <f t="shared" si="32"/>
        <v>46014</v>
      </c>
      <c r="E74" s="507" t="s">
        <v>737</v>
      </c>
      <c r="F74" s="508"/>
      <c r="G74" s="507" t="s">
        <v>738</v>
      </c>
      <c r="H74" s="508"/>
      <c r="I74" s="24" t="s">
        <v>40</v>
      </c>
      <c r="J74" s="24" t="s">
        <v>40</v>
      </c>
      <c r="K74" s="43">
        <v>46019</v>
      </c>
      <c r="L74" s="43">
        <f t="shared" si="38"/>
        <v>46020</v>
      </c>
      <c r="M74" s="28" t="s">
        <v>191</v>
      </c>
      <c r="N74" s="43">
        <f t="shared" si="34"/>
        <v>46021</v>
      </c>
      <c r="O74" s="43">
        <f t="shared" si="42"/>
        <v>46021</v>
      </c>
      <c r="P74" s="507" t="s">
        <v>739</v>
      </c>
      <c r="Q74" s="508"/>
      <c r="R74" s="507" t="s">
        <v>740</v>
      </c>
      <c r="S74" s="508"/>
      <c r="T74" s="24" t="s">
        <v>40</v>
      </c>
      <c r="U74" s="24" t="s">
        <v>40</v>
      </c>
    </row>
    <row r="75" spans="1:23" x14ac:dyDescent="0.2">
      <c r="A75" s="73" t="s">
        <v>419</v>
      </c>
      <c r="B75" s="351" t="s">
        <v>197</v>
      </c>
      <c r="C75" s="43">
        <v>46021</v>
      </c>
      <c r="D75" s="43">
        <f t="shared" si="32"/>
        <v>46021</v>
      </c>
      <c r="E75" s="507" t="s">
        <v>739</v>
      </c>
      <c r="F75" s="508"/>
      <c r="G75" s="507" t="s">
        <v>740</v>
      </c>
      <c r="H75" s="508"/>
      <c r="I75" s="24" t="s">
        <v>40</v>
      </c>
      <c r="J75" s="24" t="s">
        <v>40</v>
      </c>
      <c r="K75" s="43">
        <v>46026</v>
      </c>
      <c r="L75" s="43">
        <f t="shared" si="38"/>
        <v>46027</v>
      </c>
      <c r="M75" s="28" t="s">
        <v>194</v>
      </c>
      <c r="N75" s="43">
        <f t="shared" si="34"/>
        <v>46028</v>
      </c>
      <c r="O75" s="43">
        <f t="shared" si="42"/>
        <v>46028</v>
      </c>
      <c r="P75" s="507" t="s">
        <v>741</v>
      </c>
      <c r="Q75" s="508"/>
      <c r="R75" s="507" t="s">
        <v>742</v>
      </c>
      <c r="S75" s="508"/>
      <c r="T75" s="24" t="s">
        <v>40</v>
      </c>
      <c r="U75" s="24" t="s">
        <v>40</v>
      </c>
    </row>
    <row r="76" spans="1:23" x14ac:dyDescent="0.2">
      <c r="A76" s="74" t="s">
        <v>419</v>
      </c>
      <c r="B76" s="351" t="s">
        <v>234</v>
      </c>
      <c r="C76" s="43">
        <v>46028</v>
      </c>
      <c r="D76" s="43">
        <f t="shared" si="32"/>
        <v>46028</v>
      </c>
      <c r="E76" s="507" t="s">
        <v>741</v>
      </c>
      <c r="F76" s="508"/>
      <c r="G76" s="507" t="s">
        <v>742</v>
      </c>
      <c r="H76" s="508"/>
      <c r="I76" s="24" t="s">
        <v>40</v>
      </c>
      <c r="J76" s="24" t="s">
        <v>40</v>
      </c>
      <c r="K76" s="43">
        <v>46033</v>
      </c>
      <c r="L76" s="43">
        <f t="shared" si="38"/>
        <v>46034</v>
      </c>
      <c r="M76" s="28" t="s">
        <v>232</v>
      </c>
      <c r="N76" s="43">
        <f t="shared" si="34"/>
        <v>46035</v>
      </c>
      <c r="O76" s="43">
        <f t="shared" si="42"/>
        <v>46035</v>
      </c>
      <c r="P76" s="507" t="s">
        <v>743</v>
      </c>
      <c r="Q76" s="508"/>
      <c r="R76" s="507" t="s">
        <v>744</v>
      </c>
      <c r="S76" s="508"/>
      <c r="T76" s="24" t="s">
        <v>40</v>
      </c>
      <c r="U76" s="24" t="s">
        <v>40</v>
      </c>
    </row>
    <row r="77" spans="1:23" x14ac:dyDescent="0.2">
      <c r="A77" s="74" t="s">
        <v>419</v>
      </c>
      <c r="B77" s="351" t="s">
        <v>237</v>
      </c>
      <c r="C77" s="43">
        <v>46035</v>
      </c>
      <c r="D77" s="43">
        <f t="shared" si="32"/>
        <v>46035</v>
      </c>
      <c r="E77" s="507" t="s">
        <v>743</v>
      </c>
      <c r="F77" s="508"/>
      <c r="G77" s="507" t="s">
        <v>744</v>
      </c>
      <c r="H77" s="508"/>
      <c r="I77" s="24" t="s">
        <v>40</v>
      </c>
      <c r="J77" s="24" t="s">
        <v>40</v>
      </c>
      <c r="K77" s="43">
        <v>46040</v>
      </c>
      <c r="L77" s="43">
        <f t="shared" si="38"/>
        <v>46041</v>
      </c>
      <c r="M77" s="28" t="s">
        <v>235</v>
      </c>
      <c r="N77" s="43">
        <f t="shared" si="34"/>
        <v>46042</v>
      </c>
      <c r="O77" s="43">
        <f t="shared" si="42"/>
        <v>46042</v>
      </c>
      <c r="P77" s="507" t="s">
        <v>745</v>
      </c>
      <c r="Q77" s="508"/>
      <c r="R77" s="507" t="s">
        <v>746</v>
      </c>
      <c r="S77" s="508"/>
      <c r="T77" s="24" t="s">
        <v>40</v>
      </c>
      <c r="U77" s="24" t="s">
        <v>40</v>
      </c>
    </row>
    <row r="78" spans="1:23" x14ac:dyDescent="0.2">
      <c r="A78" s="74" t="s">
        <v>419</v>
      </c>
      <c r="B78" s="351" t="s">
        <v>240</v>
      </c>
      <c r="C78" s="43">
        <v>46042</v>
      </c>
      <c r="D78" s="43">
        <f t="shared" si="32"/>
        <v>46042</v>
      </c>
      <c r="E78" s="507" t="s">
        <v>745</v>
      </c>
      <c r="F78" s="508"/>
      <c r="G78" s="507" t="s">
        <v>746</v>
      </c>
      <c r="H78" s="508"/>
      <c r="I78" s="24" t="s">
        <v>40</v>
      </c>
      <c r="J78" s="24" t="s">
        <v>40</v>
      </c>
      <c r="K78" s="43">
        <v>46047</v>
      </c>
      <c r="L78" s="43">
        <f t="shared" si="38"/>
        <v>46048</v>
      </c>
      <c r="M78" s="28" t="s">
        <v>238</v>
      </c>
      <c r="N78" s="43">
        <f t="shared" si="34"/>
        <v>46049</v>
      </c>
      <c r="O78" s="43">
        <f t="shared" si="42"/>
        <v>46049</v>
      </c>
      <c r="P78" s="507" t="s">
        <v>616</v>
      </c>
      <c r="Q78" s="508"/>
      <c r="R78" s="507" t="s">
        <v>747</v>
      </c>
      <c r="S78" s="508"/>
      <c r="T78" s="24" t="s">
        <v>40</v>
      </c>
      <c r="U78" s="24" t="s">
        <v>40</v>
      </c>
    </row>
    <row r="79" spans="1:23" x14ac:dyDescent="0.2">
      <c r="A79" s="74" t="s">
        <v>419</v>
      </c>
      <c r="B79" s="351" t="s">
        <v>243</v>
      </c>
      <c r="C79" s="43">
        <v>46049</v>
      </c>
      <c r="D79" s="43">
        <f t="shared" si="32"/>
        <v>46049</v>
      </c>
      <c r="E79" s="507" t="s">
        <v>616</v>
      </c>
      <c r="F79" s="508"/>
      <c r="G79" s="507" t="s">
        <v>747</v>
      </c>
      <c r="H79" s="508"/>
      <c r="I79" s="24" t="s">
        <v>40</v>
      </c>
      <c r="J79" s="24" t="s">
        <v>40</v>
      </c>
      <c r="K79" s="43">
        <v>46054</v>
      </c>
      <c r="L79" s="43">
        <f t="shared" si="38"/>
        <v>46055</v>
      </c>
      <c r="M79" s="28" t="s">
        <v>241</v>
      </c>
      <c r="N79" s="43">
        <f t="shared" si="34"/>
        <v>46056</v>
      </c>
      <c r="O79" s="43">
        <f t="shared" si="42"/>
        <v>46056</v>
      </c>
      <c r="P79" s="507" t="s">
        <v>748</v>
      </c>
      <c r="Q79" s="508"/>
      <c r="R79" s="507" t="s">
        <v>749</v>
      </c>
      <c r="S79" s="508"/>
      <c r="T79" s="24" t="s">
        <v>40</v>
      </c>
      <c r="U79" s="24" t="s">
        <v>40</v>
      </c>
    </row>
    <row r="80" spans="1:23" ht="15.6" customHeight="1" x14ac:dyDescent="0.25">
      <c r="A80" s="353"/>
      <c r="B80" s="354"/>
      <c r="C80" s="339"/>
      <c r="D80" s="339"/>
      <c r="E80" s="280"/>
      <c r="F80" s="280"/>
      <c r="G80" s="339"/>
      <c r="H80" s="339"/>
      <c r="I80" s="339"/>
      <c r="J80" s="339"/>
      <c r="K80" s="339"/>
      <c r="L80" s="339"/>
      <c r="M80" s="339"/>
      <c r="N80" s="339"/>
      <c r="O80" s="355"/>
      <c r="P80" s="339"/>
      <c r="Q80" s="339"/>
      <c r="R80" s="280"/>
      <c r="S80" s="280"/>
      <c r="T80" s="339"/>
      <c r="U80" s="339"/>
      <c r="V80" s="339"/>
      <c r="W80" s="339"/>
    </row>
    <row r="81" spans="1:19" x14ac:dyDescent="0.25">
      <c r="A81" s="88" t="s">
        <v>247</v>
      </c>
      <c r="B81" s="457" t="s">
        <v>750</v>
      </c>
      <c r="C81" s="457"/>
      <c r="D81" s="457"/>
      <c r="E81" s="457"/>
      <c r="F81" s="457"/>
      <c r="G81" s="457"/>
      <c r="H81" s="457"/>
      <c r="I81" s="457"/>
      <c r="J81" s="457"/>
      <c r="K81" s="457"/>
      <c r="L81" s="457"/>
      <c r="M81" s="457"/>
      <c r="N81" s="457"/>
    </row>
    <row r="82" spans="1:19" hidden="1" x14ac:dyDescent="0.25">
      <c r="A82" s="33" t="s">
        <v>751</v>
      </c>
      <c r="B82" s="447" t="s">
        <v>752</v>
      </c>
      <c r="C82" s="447"/>
      <c r="D82" s="447"/>
      <c r="E82" s="447"/>
      <c r="F82" s="447"/>
      <c r="G82" s="447"/>
      <c r="H82" s="447"/>
      <c r="I82" s="447"/>
      <c r="J82" s="447"/>
      <c r="K82" s="447"/>
      <c r="L82" s="447"/>
      <c r="M82" s="447"/>
      <c r="N82" s="447"/>
      <c r="O82" s="5"/>
      <c r="P82" s="5"/>
    </row>
    <row r="83" spans="1:19" hidden="1" x14ac:dyDescent="0.25">
      <c r="A83" s="33" t="s">
        <v>570</v>
      </c>
      <c r="B83" s="447" t="s">
        <v>753</v>
      </c>
      <c r="C83" s="447"/>
      <c r="D83" s="447"/>
      <c r="E83" s="447"/>
      <c r="F83" s="447"/>
      <c r="G83" s="447"/>
      <c r="H83" s="447"/>
      <c r="I83" s="447"/>
      <c r="J83" s="447"/>
      <c r="K83" s="447"/>
      <c r="L83" s="447"/>
      <c r="M83" s="447"/>
      <c r="N83" s="447"/>
    </row>
    <row r="84" spans="1:19" x14ac:dyDescent="0.25">
      <c r="A84" s="33" t="s">
        <v>570</v>
      </c>
      <c r="B84" s="447" t="s">
        <v>754</v>
      </c>
      <c r="C84" s="447"/>
      <c r="D84" s="447"/>
      <c r="E84" s="447"/>
      <c r="F84" s="447"/>
      <c r="G84" s="447"/>
      <c r="H84" s="447"/>
      <c r="I84" s="447"/>
      <c r="J84" s="447"/>
      <c r="K84" s="447"/>
      <c r="L84" s="447"/>
      <c r="M84" s="447"/>
      <c r="N84" s="447"/>
      <c r="Q84" s="6"/>
    </row>
    <row r="85" spans="1:19" hidden="1" x14ac:dyDescent="0.35">
      <c r="A85" s="169" t="s">
        <v>755</v>
      </c>
      <c r="B85" s="513" t="s">
        <v>756</v>
      </c>
      <c r="C85" s="513"/>
      <c r="D85" s="513"/>
      <c r="E85" s="513"/>
      <c r="F85" s="513"/>
      <c r="G85" s="513"/>
      <c r="H85" s="513"/>
      <c r="I85" s="513"/>
      <c r="J85" s="513"/>
      <c r="K85" s="513"/>
      <c r="L85" s="513"/>
      <c r="M85" s="513"/>
      <c r="N85" s="513"/>
      <c r="O85" s="6"/>
      <c r="P85" s="6"/>
      <c r="R85" t="s">
        <v>265</v>
      </c>
    </row>
    <row r="86" spans="1:19" x14ac:dyDescent="0.35">
      <c r="A86" s="169" t="s">
        <v>755</v>
      </c>
      <c r="B86" s="555" t="s">
        <v>757</v>
      </c>
      <c r="C86" s="556"/>
      <c r="D86" s="556"/>
      <c r="E86" s="556"/>
      <c r="F86" s="556"/>
      <c r="G86" s="556"/>
      <c r="H86" s="556"/>
      <c r="I86" s="556"/>
      <c r="J86" s="556"/>
      <c r="K86" s="556"/>
      <c r="L86" s="556"/>
      <c r="M86" s="556"/>
      <c r="N86" s="557"/>
      <c r="O86" s="6"/>
      <c r="P86" s="6"/>
    </row>
    <row r="87" spans="1:19" x14ac:dyDescent="0.25">
      <c r="A87" s="33" t="s">
        <v>758</v>
      </c>
      <c r="B87" s="447" t="s">
        <v>759</v>
      </c>
      <c r="C87" s="447"/>
      <c r="D87" s="447"/>
      <c r="E87" s="447"/>
      <c r="F87" s="447"/>
      <c r="G87" s="447"/>
      <c r="H87" s="447"/>
      <c r="I87" s="447"/>
      <c r="J87" s="447"/>
      <c r="K87" s="447"/>
      <c r="L87" s="447"/>
      <c r="M87" s="447"/>
      <c r="N87" s="447"/>
    </row>
    <row r="88" spans="1:19" hidden="1" x14ac:dyDescent="0.25">
      <c r="A88" s="89" t="s">
        <v>572</v>
      </c>
      <c r="B88" s="447" t="s">
        <v>760</v>
      </c>
      <c r="C88" s="447"/>
      <c r="D88" s="447"/>
      <c r="E88" s="447"/>
      <c r="F88" s="447"/>
      <c r="G88" s="447"/>
      <c r="H88" s="447"/>
      <c r="I88" s="447"/>
      <c r="J88" s="447"/>
      <c r="K88" s="447"/>
      <c r="L88" s="447"/>
      <c r="M88" s="447"/>
      <c r="N88" s="447"/>
    </row>
    <row r="89" spans="1:19" x14ac:dyDescent="0.25">
      <c r="A89" s="89" t="s">
        <v>572</v>
      </c>
      <c r="B89" s="558" t="s">
        <v>574</v>
      </c>
      <c r="C89" s="558"/>
      <c r="D89" s="558"/>
      <c r="E89" s="558"/>
      <c r="F89" s="558"/>
      <c r="G89" s="558"/>
      <c r="H89" s="558"/>
      <c r="I89" s="558"/>
      <c r="J89" s="558"/>
      <c r="K89" s="558"/>
      <c r="L89" s="558"/>
      <c r="M89" s="558"/>
      <c r="N89" s="559"/>
      <c r="O89" s="4"/>
      <c r="P89" s="4"/>
      <c r="S89" t="s">
        <v>265</v>
      </c>
    </row>
    <row r="90" spans="1:19" x14ac:dyDescent="0.25">
      <c r="A90" s="33" t="s">
        <v>761</v>
      </c>
      <c r="B90" s="447" t="s">
        <v>762</v>
      </c>
      <c r="C90" s="447"/>
      <c r="D90" s="447"/>
      <c r="E90" s="447"/>
      <c r="F90" s="447"/>
      <c r="G90" s="447"/>
      <c r="H90" s="447"/>
      <c r="I90" s="447"/>
      <c r="J90" s="447"/>
      <c r="K90" s="447"/>
      <c r="L90" s="447"/>
      <c r="M90" s="447"/>
      <c r="N90" s="560"/>
      <c r="O90" s="5"/>
      <c r="P90" s="171"/>
      <c r="Q90" s="5"/>
      <c r="R90" s="5"/>
    </row>
    <row r="91" spans="1:19" x14ac:dyDescent="0.25">
      <c r="A91" s="356" t="s">
        <v>763</v>
      </c>
      <c r="B91" s="561" t="s">
        <v>764</v>
      </c>
      <c r="C91" s="561"/>
      <c r="D91" s="561"/>
      <c r="E91" s="561"/>
      <c r="F91" s="561"/>
      <c r="G91" s="561"/>
      <c r="H91" s="561"/>
      <c r="I91" s="561"/>
      <c r="J91" s="561"/>
      <c r="K91" s="561"/>
      <c r="L91" s="561"/>
      <c r="M91" s="561"/>
      <c r="N91" s="562"/>
    </row>
    <row r="92" spans="1:19" x14ac:dyDescent="0.25">
      <c r="P92" t="s">
        <v>265</v>
      </c>
    </row>
  </sheetData>
  <mergeCells count="202">
    <mergeCell ref="B1:S1"/>
    <mergeCell ref="B2:S2"/>
    <mergeCell ref="A4:U4"/>
    <mergeCell ref="C5:D5"/>
    <mergeCell ref="E5:F5"/>
    <mergeCell ref="G5:H5"/>
    <mergeCell ref="I5:J5"/>
    <mergeCell ref="K5:L5"/>
    <mergeCell ref="N5:O5"/>
    <mergeCell ref="P5:Q5"/>
    <mergeCell ref="R5:S5"/>
    <mergeCell ref="T5:U5"/>
    <mergeCell ref="C6:D6"/>
    <mergeCell ref="E6:F6"/>
    <mergeCell ref="G6:H6"/>
    <mergeCell ref="I6:J6"/>
    <mergeCell ref="K6:L6"/>
    <mergeCell ref="N6:O6"/>
    <mergeCell ref="P6:Q6"/>
    <mergeCell ref="R6:S6"/>
    <mergeCell ref="T6:U6"/>
    <mergeCell ref="C7:D7"/>
    <mergeCell ref="E7:F7"/>
    <mergeCell ref="G7:H7"/>
    <mergeCell ref="I7:J7"/>
    <mergeCell ref="K7:L7"/>
    <mergeCell ref="N7:O7"/>
    <mergeCell ref="P7:Q7"/>
    <mergeCell ref="R7:S7"/>
    <mergeCell ref="T7:U7"/>
    <mergeCell ref="P13:Q13"/>
    <mergeCell ref="R13:S13"/>
    <mergeCell ref="C14:L14"/>
    <mergeCell ref="N14:U14"/>
    <mergeCell ref="E15:F15"/>
    <mergeCell ref="G15:H15"/>
    <mergeCell ref="P27:Q27"/>
    <mergeCell ref="R27:S27"/>
    <mergeCell ref="A28:M28"/>
    <mergeCell ref="C29:D29"/>
    <mergeCell ref="E29:F29"/>
    <mergeCell ref="G29:H29"/>
    <mergeCell ref="J29:K29"/>
    <mergeCell ref="L29:M29"/>
    <mergeCell ref="C30:D30"/>
    <mergeCell ref="E30:F30"/>
    <mergeCell ref="G30:H30"/>
    <mergeCell ref="J30:K30"/>
    <mergeCell ref="L30:M30"/>
    <mergeCell ref="C31:D31"/>
    <mergeCell ref="E31:F31"/>
    <mergeCell ref="G31:H31"/>
    <mergeCell ref="J31:K31"/>
    <mergeCell ref="L31:M31"/>
    <mergeCell ref="A34:U34"/>
    <mergeCell ref="C35:D35"/>
    <mergeCell ref="E35:F35"/>
    <mergeCell ref="G35:H35"/>
    <mergeCell ref="I35:J35"/>
    <mergeCell ref="K35:L35"/>
    <mergeCell ref="N35:O35"/>
    <mergeCell ref="P35:Q35"/>
    <mergeCell ref="R35:S35"/>
    <mergeCell ref="T35:U35"/>
    <mergeCell ref="C36:D36"/>
    <mergeCell ref="E36:F36"/>
    <mergeCell ref="G36:H36"/>
    <mergeCell ref="I36:J36"/>
    <mergeCell ref="K36:L36"/>
    <mergeCell ref="N36:O36"/>
    <mergeCell ref="P36:Q36"/>
    <mergeCell ref="R36:S36"/>
    <mergeCell ref="T36:U36"/>
    <mergeCell ref="C37:D37"/>
    <mergeCell ref="E37:F37"/>
    <mergeCell ref="G37:H37"/>
    <mergeCell ref="I37:J37"/>
    <mergeCell ref="K37:L37"/>
    <mergeCell ref="N37:O37"/>
    <mergeCell ref="P37:Q37"/>
    <mergeCell ref="R37:S37"/>
    <mergeCell ref="T37:U37"/>
    <mergeCell ref="P39:Q39"/>
    <mergeCell ref="R39:S39"/>
    <mergeCell ref="E40:F40"/>
    <mergeCell ref="G40:H40"/>
    <mergeCell ref="P42:Q42"/>
    <mergeCell ref="R42:S42"/>
    <mergeCell ref="E43:F43"/>
    <mergeCell ref="G43:H43"/>
    <mergeCell ref="P43:Q43"/>
    <mergeCell ref="R43:S43"/>
    <mergeCell ref="E54:F54"/>
    <mergeCell ref="G54:H54"/>
    <mergeCell ref="P55:Q55"/>
    <mergeCell ref="R55:S55"/>
    <mergeCell ref="E56:F56"/>
    <mergeCell ref="G56:H56"/>
    <mergeCell ref="P58:Q58"/>
    <mergeCell ref="R58:S58"/>
    <mergeCell ref="E44:F44"/>
    <mergeCell ref="G44:H44"/>
    <mergeCell ref="P47:Q47"/>
    <mergeCell ref="R47:S47"/>
    <mergeCell ref="E48:F48"/>
    <mergeCell ref="G48:H48"/>
    <mergeCell ref="P52:Q52"/>
    <mergeCell ref="R52:S52"/>
    <mergeCell ref="E53:F53"/>
    <mergeCell ref="G53:H53"/>
    <mergeCell ref="N53:O53"/>
    <mergeCell ref="P53:Q53"/>
    <mergeCell ref="R53:S53"/>
    <mergeCell ref="T58:U58"/>
    <mergeCell ref="P60:Q60"/>
    <mergeCell ref="R60:S60"/>
    <mergeCell ref="E61:F61"/>
    <mergeCell ref="G61:H61"/>
    <mergeCell ref="P62:Q62"/>
    <mergeCell ref="R62:S62"/>
    <mergeCell ref="C63:L63"/>
    <mergeCell ref="N63:U63"/>
    <mergeCell ref="P67:Q67"/>
    <mergeCell ref="R67:S67"/>
    <mergeCell ref="E68:F68"/>
    <mergeCell ref="G68:H68"/>
    <mergeCell ref="P68:Q68"/>
    <mergeCell ref="R68:S68"/>
    <mergeCell ref="A69:U69"/>
    <mergeCell ref="C64:L64"/>
    <mergeCell ref="N64:U64"/>
    <mergeCell ref="E65:F65"/>
    <mergeCell ref="G65:H65"/>
    <mergeCell ref="P65:Q65"/>
    <mergeCell ref="R65:S65"/>
    <mergeCell ref="E66:F66"/>
    <mergeCell ref="G66:H66"/>
    <mergeCell ref="P66:Q66"/>
    <mergeCell ref="R66:S66"/>
    <mergeCell ref="P70:Q70"/>
    <mergeCell ref="R70:S70"/>
    <mergeCell ref="E71:F71"/>
    <mergeCell ref="G71:H71"/>
    <mergeCell ref="P71:Q71"/>
    <mergeCell ref="R71:S71"/>
    <mergeCell ref="E72:F72"/>
    <mergeCell ref="G72:H72"/>
    <mergeCell ref="P72:Q72"/>
    <mergeCell ref="R72:S72"/>
    <mergeCell ref="P73:Q73"/>
    <mergeCell ref="R73:S73"/>
    <mergeCell ref="E74:F74"/>
    <mergeCell ref="G74:H74"/>
    <mergeCell ref="P74:Q74"/>
    <mergeCell ref="R74:S74"/>
    <mergeCell ref="E75:F75"/>
    <mergeCell ref="G75:H75"/>
    <mergeCell ref="P75:Q75"/>
    <mergeCell ref="R75:S75"/>
    <mergeCell ref="P79:Q79"/>
    <mergeCell ref="R79:S79"/>
    <mergeCell ref="B81:N81"/>
    <mergeCell ref="B82:N82"/>
    <mergeCell ref="B83:N83"/>
    <mergeCell ref="B84:N84"/>
    <mergeCell ref="B85:N85"/>
    <mergeCell ref="E76:F76"/>
    <mergeCell ref="G76:H76"/>
    <mergeCell ref="P76:Q76"/>
    <mergeCell ref="R76:S76"/>
    <mergeCell ref="E77:F77"/>
    <mergeCell ref="G77:H77"/>
    <mergeCell ref="P77:Q77"/>
    <mergeCell ref="R77:S77"/>
    <mergeCell ref="E78:F78"/>
    <mergeCell ref="G78:H78"/>
    <mergeCell ref="P78:Q78"/>
    <mergeCell ref="R78:S78"/>
    <mergeCell ref="B86:N86"/>
    <mergeCell ref="B87:N87"/>
    <mergeCell ref="B88:N88"/>
    <mergeCell ref="B89:N89"/>
    <mergeCell ref="B90:N90"/>
    <mergeCell ref="B91:N91"/>
    <mergeCell ref="A6:A7"/>
    <mergeCell ref="A30:A31"/>
    <mergeCell ref="A36:A37"/>
    <mergeCell ref="B6:B7"/>
    <mergeCell ref="B30:B31"/>
    <mergeCell ref="B36:B37"/>
    <mergeCell ref="I30:I31"/>
    <mergeCell ref="M6:M7"/>
    <mergeCell ref="M36:M37"/>
    <mergeCell ref="E79:F79"/>
    <mergeCell ref="G79:H79"/>
    <mergeCell ref="E73:F73"/>
    <mergeCell ref="G73:H73"/>
    <mergeCell ref="E70:F70"/>
    <mergeCell ref="G70:H70"/>
    <mergeCell ref="E67:F67"/>
    <mergeCell ref="G67:H67"/>
    <mergeCell ref="C54:D54"/>
  </mergeCells>
  <phoneticPr fontId="91" type="noConversion"/>
  <pageMargins left="0.7" right="0.7" top="0.75" bottom="0.75" header="0.3" footer="0.3"/>
  <pageSetup paperSize="9" orientation="portrait" verticalDpi="1200"/>
  <ignoredErrors>
    <ignoredError sqref="R26 G17:G23 R17:R22" formula="1"/>
  </ignoredError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U38"/>
  <sheetViews>
    <sheetView topLeftCell="A2" workbookViewId="0">
      <selection activeCell="L47" sqref="L47"/>
    </sheetView>
  </sheetViews>
  <sheetFormatPr defaultColWidth="9" defaultRowHeight="15.6" x14ac:dyDescent="0.25"/>
  <cols>
    <col min="1" max="1" width="19.09765625" customWidth="1"/>
    <col min="4" max="4" width="8.09765625" customWidth="1"/>
    <col min="10" max="11" width="8.09765625" customWidth="1"/>
    <col min="15" max="15" width="8.09765625" customWidth="1"/>
    <col min="17" max="17" width="8.09765625" customWidth="1"/>
    <col min="18" max="18" width="10.09765625" customWidth="1"/>
  </cols>
  <sheetData>
    <row r="1" spans="1:255" ht="51" customHeight="1" x14ac:dyDescent="0.25">
      <c r="B1" s="534" t="s">
        <v>0</v>
      </c>
      <c r="C1" s="534"/>
      <c r="D1" s="534"/>
      <c r="E1" s="534"/>
      <c r="F1" s="534"/>
      <c r="G1" s="534"/>
      <c r="H1" s="534"/>
      <c r="I1" s="534"/>
      <c r="J1" s="534"/>
      <c r="K1" s="534"/>
      <c r="L1" s="534"/>
      <c r="M1" s="534"/>
      <c r="N1" s="534"/>
      <c r="O1" s="534"/>
      <c r="P1" s="534"/>
      <c r="Q1" s="534"/>
      <c r="R1" s="1"/>
      <c r="S1" s="1"/>
      <c r="T1" s="1"/>
      <c r="U1" s="1"/>
    </row>
    <row r="2" spans="1:255" ht="17.399999999999999" x14ac:dyDescent="0.25">
      <c r="B2" s="535" t="s">
        <v>1</v>
      </c>
      <c r="C2" s="535"/>
      <c r="D2" s="535"/>
      <c r="E2" s="535"/>
      <c r="F2" s="535"/>
      <c r="G2" s="535"/>
      <c r="H2" s="535"/>
      <c r="I2" s="535"/>
      <c r="J2" s="535"/>
      <c r="K2" s="535"/>
      <c r="L2" s="535"/>
      <c r="M2" s="535"/>
      <c r="N2" s="535"/>
      <c r="O2" s="535"/>
      <c r="P2" s="535"/>
      <c r="Q2" s="535"/>
      <c r="R2" s="3"/>
      <c r="S2" s="3"/>
      <c r="T2" s="3"/>
      <c r="U2" s="3"/>
    </row>
    <row r="3" spans="1:255" x14ac:dyDescent="0.25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  <c r="IU3" s="6"/>
    </row>
    <row r="4" spans="1:255" x14ac:dyDescent="0.25">
      <c r="A4" s="580" t="s">
        <v>765</v>
      </c>
      <c r="B4" s="581"/>
      <c r="C4" s="581"/>
      <c r="D4" s="581"/>
      <c r="E4" s="581"/>
      <c r="F4" s="581"/>
      <c r="G4" s="581"/>
      <c r="H4" s="581"/>
      <c r="I4" s="581"/>
      <c r="J4" s="581"/>
      <c r="K4" s="581"/>
      <c r="L4" s="581"/>
      <c r="M4" s="581"/>
      <c r="N4" s="581"/>
      <c r="O4" s="581"/>
      <c r="P4" s="581"/>
      <c r="Q4" s="581"/>
      <c r="R4" s="7"/>
    </row>
    <row r="5" spans="1:255" x14ac:dyDescent="0.25">
      <c r="A5" s="9" t="s">
        <v>4</v>
      </c>
      <c r="B5" s="9" t="s">
        <v>5</v>
      </c>
      <c r="C5" s="488" t="s">
        <v>766</v>
      </c>
      <c r="D5" s="469"/>
      <c r="E5" s="488" t="s">
        <v>767</v>
      </c>
      <c r="F5" s="469"/>
      <c r="G5" s="488" t="s">
        <v>768</v>
      </c>
      <c r="H5" s="469"/>
      <c r="I5" s="488" t="s">
        <v>769</v>
      </c>
      <c r="J5" s="469"/>
      <c r="K5" s="488" t="s">
        <v>770</v>
      </c>
      <c r="L5" s="469"/>
      <c r="M5" s="9" t="s">
        <v>5</v>
      </c>
      <c r="N5" s="582" t="s">
        <v>771</v>
      </c>
      <c r="O5" s="583"/>
      <c r="P5" s="488" t="s">
        <v>766</v>
      </c>
      <c r="Q5" s="469"/>
    </row>
    <row r="6" spans="1:255" x14ac:dyDescent="0.25">
      <c r="A6" s="10" t="s">
        <v>13</v>
      </c>
      <c r="B6" s="10" t="s">
        <v>14</v>
      </c>
      <c r="C6" s="469" t="s">
        <v>331</v>
      </c>
      <c r="D6" s="469"/>
      <c r="E6" s="469" t="s">
        <v>330</v>
      </c>
      <c r="F6" s="469"/>
      <c r="G6" s="486" t="s">
        <v>772</v>
      </c>
      <c r="H6" s="566"/>
      <c r="I6" s="469" t="s">
        <v>773</v>
      </c>
      <c r="J6" s="469"/>
      <c r="K6" s="469" t="s">
        <v>774</v>
      </c>
      <c r="L6" s="469"/>
      <c r="M6" s="10" t="s">
        <v>14</v>
      </c>
      <c r="N6" s="469" t="s">
        <v>672</v>
      </c>
      <c r="O6" s="469"/>
      <c r="P6" s="469" t="s">
        <v>331</v>
      </c>
      <c r="Q6" s="469"/>
    </row>
    <row r="7" spans="1:255" x14ac:dyDescent="0.25">
      <c r="A7" s="14"/>
      <c r="B7" s="71"/>
      <c r="C7" s="479" t="s">
        <v>22</v>
      </c>
      <c r="D7" s="479"/>
      <c r="E7" s="479" t="s">
        <v>22</v>
      </c>
      <c r="F7" s="479"/>
      <c r="G7" s="453" t="s">
        <v>22</v>
      </c>
      <c r="H7" s="484"/>
      <c r="I7" s="479" t="s">
        <v>22</v>
      </c>
      <c r="J7" s="479"/>
      <c r="K7" s="479" t="s">
        <v>22</v>
      </c>
      <c r="L7" s="479"/>
      <c r="M7" s="71"/>
      <c r="N7" s="453" t="s">
        <v>22</v>
      </c>
      <c r="O7" s="484"/>
      <c r="P7" s="479" t="s">
        <v>22</v>
      </c>
      <c r="Q7" s="479"/>
    </row>
    <row r="8" spans="1:255" ht="26.4" x14ac:dyDescent="0.25">
      <c r="A8" s="14"/>
      <c r="B8" s="115"/>
      <c r="C8" s="17" t="s">
        <v>775</v>
      </c>
      <c r="D8" s="17" t="s">
        <v>776</v>
      </c>
      <c r="E8" s="17" t="s">
        <v>777</v>
      </c>
      <c r="F8" s="17" t="s">
        <v>778</v>
      </c>
      <c r="G8" s="18" t="s">
        <v>779</v>
      </c>
      <c r="H8" s="18" t="s">
        <v>780</v>
      </c>
      <c r="I8" s="17" t="s">
        <v>781</v>
      </c>
      <c r="J8" s="17" t="s">
        <v>782</v>
      </c>
      <c r="K8" s="17" t="s">
        <v>783</v>
      </c>
      <c r="L8" s="17" t="s">
        <v>784</v>
      </c>
      <c r="M8" s="115"/>
      <c r="N8" s="17" t="s">
        <v>785</v>
      </c>
      <c r="O8" s="17" t="s">
        <v>786</v>
      </c>
      <c r="P8" s="17" t="s">
        <v>775</v>
      </c>
      <c r="Q8" s="17" t="s">
        <v>776</v>
      </c>
    </row>
    <row r="9" spans="1:255" hidden="1" x14ac:dyDescent="0.25">
      <c r="A9" s="35" t="s">
        <v>787</v>
      </c>
      <c r="B9" s="36" t="s">
        <v>788</v>
      </c>
      <c r="C9" s="22">
        <v>45608</v>
      </c>
      <c r="D9" s="37">
        <f t="shared" ref="D9:D20" si="0">C9</f>
        <v>45608</v>
      </c>
      <c r="E9" s="37">
        <f t="shared" ref="E9:E20" si="1">D9+2</f>
        <v>45610</v>
      </c>
      <c r="F9" s="22">
        <f t="shared" ref="F9:F20" si="2">E9</f>
        <v>45610</v>
      </c>
      <c r="G9" s="22">
        <f t="shared" ref="G9:G20" si="3">F9+6</f>
        <v>45616</v>
      </c>
      <c r="H9" s="22">
        <f t="shared" ref="H9:H20" si="4">G9+1</f>
        <v>45617</v>
      </c>
      <c r="I9" s="22">
        <f t="shared" ref="I9:I20" si="5">H9+2</f>
        <v>45619</v>
      </c>
      <c r="J9" s="22">
        <f t="shared" ref="J9:J20" si="6">I9+1</f>
        <v>45620</v>
      </c>
      <c r="K9" s="22">
        <f t="shared" ref="K9:K20" si="7">J9</f>
        <v>45620</v>
      </c>
      <c r="L9" s="22">
        <f t="shared" ref="L9:L20" si="8">K9+1</f>
        <v>45621</v>
      </c>
      <c r="M9" s="39" t="s">
        <v>789</v>
      </c>
      <c r="N9" s="24" t="s">
        <v>40</v>
      </c>
      <c r="O9" s="24" t="s">
        <v>40</v>
      </c>
      <c r="P9" s="86" t="s">
        <v>790</v>
      </c>
      <c r="Q9" s="22">
        <v>45631</v>
      </c>
    </row>
    <row r="10" spans="1:255" hidden="1" x14ac:dyDescent="0.25">
      <c r="A10" s="348" t="s">
        <v>791</v>
      </c>
      <c r="B10" s="42" t="s">
        <v>792</v>
      </c>
      <c r="C10" s="22">
        <v>45615</v>
      </c>
      <c r="D10" s="37">
        <f t="shared" si="0"/>
        <v>45615</v>
      </c>
      <c r="E10" s="37">
        <f t="shared" si="1"/>
        <v>45617</v>
      </c>
      <c r="F10" s="22">
        <f t="shared" si="2"/>
        <v>45617</v>
      </c>
      <c r="G10" s="22">
        <f t="shared" si="3"/>
        <v>45623</v>
      </c>
      <c r="H10" s="22">
        <f t="shared" si="4"/>
        <v>45624</v>
      </c>
      <c r="I10" s="24" t="s">
        <v>40</v>
      </c>
      <c r="J10" s="24" t="s">
        <v>40</v>
      </c>
      <c r="K10" s="22">
        <v>45627</v>
      </c>
      <c r="L10" s="22">
        <f t="shared" si="8"/>
        <v>45628</v>
      </c>
      <c r="M10" s="42" t="s">
        <v>793</v>
      </c>
      <c r="N10" s="24" t="s">
        <v>40</v>
      </c>
      <c r="O10" s="24" t="s">
        <v>40</v>
      </c>
      <c r="P10" s="22">
        <v>45636</v>
      </c>
      <c r="Q10" s="37">
        <f t="shared" ref="Q10:Q19" si="9">P10</f>
        <v>45636</v>
      </c>
    </row>
    <row r="11" spans="1:255" hidden="1" x14ac:dyDescent="0.25">
      <c r="A11" s="66" t="s">
        <v>794</v>
      </c>
      <c r="B11" s="36" t="s">
        <v>795</v>
      </c>
      <c r="C11" s="22">
        <v>45622</v>
      </c>
      <c r="D11" s="37">
        <f t="shared" si="0"/>
        <v>45622</v>
      </c>
      <c r="E11" s="37">
        <f t="shared" si="1"/>
        <v>45624</v>
      </c>
      <c r="F11" s="22">
        <f t="shared" si="2"/>
        <v>45624</v>
      </c>
      <c r="G11" s="22">
        <f t="shared" si="3"/>
        <v>45630</v>
      </c>
      <c r="H11" s="22">
        <f t="shared" si="4"/>
        <v>45631</v>
      </c>
      <c r="I11" s="22">
        <f t="shared" si="5"/>
        <v>45633</v>
      </c>
      <c r="J11" s="22">
        <f t="shared" si="6"/>
        <v>45634</v>
      </c>
      <c r="K11" s="22">
        <f t="shared" si="7"/>
        <v>45634</v>
      </c>
      <c r="L11" s="22">
        <f t="shared" si="8"/>
        <v>45635</v>
      </c>
      <c r="M11" s="36" t="s">
        <v>796</v>
      </c>
      <c r="N11" s="24" t="s">
        <v>40</v>
      </c>
      <c r="O11" s="24" t="s">
        <v>40</v>
      </c>
      <c r="P11" s="22">
        <v>45643</v>
      </c>
      <c r="Q11" s="37">
        <f t="shared" si="9"/>
        <v>45643</v>
      </c>
    </row>
    <row r="12" spans="1:255" hidden="1" x14ac:dyDescent="0.25">
      <c r="A12" s="53" t="s">
        <v>797</v>
      </c>
      <c r="B12" s="39" t="s">
        <v>798</v>
      </c>
      <c r="C12" s="22">
        <v>45629</v>
      </c>
      <c r="D12" s="37">
        <f t="shared" si="0"/>
        <v>45629</v>
      </c>
      <c r="E12" s="37">
        <f t="shared" si="1"/>
        <v>45631</v>
      </c>
      <c r="F12" s="22">
        <f t="shared" si="2"/>
        <v>45631</v>
      </c>
      <c r="G12" s="22">
        <f t="shared" si="3"/>
        <v>45637</v>
      </c>
      <c r="H12" s="22">
        <f t="shared" si="4"/>
        <v>45638</v>
      </c>
      <c r="I12" s="22">
        <f t="shared" si="5"/>
        <v>45640</v>
      </c>
      <c r="J12" s="22">
        <f t="shared" si="6"/>
        <v>45641</v>
      </c>
      <c r="K12" s="22">
        <f t="shared" si="7"/>
        <v>45641</v>
      </c>
      <c r="L12" s="22">
        <f t="shared" si="8"/>
        <v>45642</v>
      </c>
      <c r="M12" s="39" t="s">
        <v>799</v>
      </c>
      <c r="N12" s="84">
        <f>L12+3</f>
        <v>45645</v>
      </c>
      <c r="O12" s="56">
        <f>N12+1</f>
        <v>45646</v>
      </c>
      <c r="P12" s="22">
        <f>O12+4</f>
        <v>45650</v>
      </c>
      <c r="Q12" s="37">
        <f t="shared" si="9"/>
        <v>45650</v>
      </c>
    </row>
    <row r="13" spans="1:255" hidden="1" x14ac:dyDescent="0.25">
      <c r="A13" s="348" t="s">
        <v>791</v>
      </c>
      <c r="B13" s="42" t="s">
        <v>800</v>
      </c>
      <c r="C13" s="22">
        <v>45636</v>
      </c>
      <c r="D13" s="37">
        <f t="shared" si="0"/>
        <v>45636</v>
      </c>
      <c r="E13" s="37">
        <f t="shared" si="1"/>
        <v>45638</v>
      </c>
      <c r="F13" s="22">
        <f t="shared" si="2"/>
        <v>45638</v>
      </c>
      <c r="G13" s="22">
        <f t="shared" si="3"/>
        <v>45644</v>
      </c>
      <c r="H13" s="22">
        <f t="shared" si="4"/>
        <v>45645</v>
      </c>
      <c r="I13" s="24" t="s">
        <v>40</v>
      </c>
      <c r="J13" s="24" t="s">
        <v>40</v>
      </c>
      <c r="K13" s="22">
        <v>45648</v>
      </c>
      <c r="L13" s="22">
        <f t="shared" si="8"/>
        <v>45649</v>
      </c>
      <c r="M13" s="42" t="s">
        <v>801</v>
      </c>
      <c r="N13" s="24" t="s">
        <v>40</v>
      </c>
      <c r="O13" s="24" t="s">
        <v>40</v>
      </c>
      <c r="P13" s="22">
        <v>45657</v>
      </c>
      <c r="Q13" s="37">
        <f t="shared" si="9"/>
        <v>45657</v>
      </c>
    </row>
    <row r="14" spans="1:255" hidden="1" x14ac:dyDescent="0.25">
      <c r="A14" s="243" t="s">
        <v>794</v>
      </c>
      <c r="B14" s="36" t="s">
        <v>802</v>
      </c>
      <c r="C14" s="22">
        <v>45643</v>
      </c>
      <c r="D14" s="37">
        <f t="shared" si="0"/>
        <v>45643</v>
      </c>
      <c r="E14" s="37">
        <f t="shared" si="1"/>
        <v>45645</v>
      </c>
      <c r="F14" s="22">
        <f t="shared" si="2"/>
        <v>45645</v>
      </c>
      <c r="G14" s="22">
        <f t="shared" si="3"/>
        <v>45651</v>
      </c>
      <c r="H14" s="22">
        <f t="shared" si="4"/>
        <v>45652</v>
      </c>
      <c r="I14" s="24" t="s">
        <v>40</v>
      </c>
      <c r="J14" s="24" t="s">
        <v>40</v>
      </c>
      <c r="K14" s="22">
        <v>45655</v>
      </c>
      <c r="L14" s="22">
        <f t="shared" si="8"/>
        <v>45656</v>
      </c>
      <c r="M14" s="36" t="s">
        <v>803</v>
      </c>
      <c r="N14" s="24" t="s">
        <v>40</v>
      </c>
      <c r="O14" s="24" t="s">
        <v>40</v>
      </c>
      <c r="P14" s="22">
        <v>45664</v>
      </c>
      <c r="Q14" s="37">
        <f t="shared" si="9"/>
        <v>45664</v>
      </c>
    </row>
    <row r="15" spans="1:255" hidden="1" x14ac:dyDescent="0.25">
      <c r="A15" s="53" t="s">
        <v>797</v>
      </c>
      <c r="B15" s="39" t="s">
        <v>804</v>
      </c>
      <c r="C15" s="22">
        <v>45650</v>
      </c>
      <c r="D15" s="37">
        <f t="shared" si="0"/>
        <v>45650</v>
      </c>
      <c r="E15" s="37">
        <f t="shared" si="1"/>
        <v>45652</v>
      </c>
      <c r="F15" s="22">
        <f t="shared" si="2"/>
        <v>45652</v>
      </c>
      <c r="G15" s="22">
        <f t="shared" si="3"/>
        <v>45658</v>
      </c>
      <c r="H15" s="22">
        <f t="shared" si="4"/>
        <v>45659</v>
      </c>
      <c r="I15" s="22">
        <f t="shared" si="5"/>
        <v>45661</v>
      </c>
      <c r="J15" s="22">
        <f t="shared" si="6"/>
        <v>45662</v>
      </c>
      <c r="K15" s="22">
        <f t="shared" si="7"/>
        <v>45662</v>
      </c>
      <c r="L15" s="22">
        <f t="shared" si="8"/>
        <v>45663</v>
      </c>
      <c r="M15" s="39" t="s">
        <v>805</v>
      </c>
      <c r="N15" s="84">
        <f>L15+3</f>
        <v>45666</v>
      </c>
      <c r="O15" s="56">
        <f>N15+1</f>
        <v>45667</v>
      </c>
      <c r="P15" s="22">
        <f>O15+4</f>
        <v>45671</v>
      </c>
      <c r="Q15" s="37">
        <f t="shared" si="9"/>
        <v>45671</v>
      </c>
    </row>
    <row r="16" spans="1:255" hidden="1" x14ac:dyDescent="0.25">
      <c r="A16" s="348" t="s">
        <v>791</v>
      </c>
      <c r="B16" s="54" t="s">
        <v>806</v>
      </c>
      <c r="C16" s="22">
        <v>45657</v>
      </c>
      <c r="D16" s="37">
        <f t="shared" si="0"/>
        <v>45657</v>
      </c>
      <c r="E16" s="37">
        <f t="shared" si="1"/>
        <v>45659</v>
      </c>
      <c r="F16" s="22">
        <f t="shared" si="2"/>
        <v>45659</v>
      </c>
      <c r="G16" s="22">
        <f t="shared" si="3"/>
        <v>45665</v>
      </c>
      <c r="H16" s="22">
        <f t="shared" si="4"/>
        <v>45666</v>
      </c>
      <c r="I16" s="22">
        <f t="shared" si="5"/>
        <v>45668</v>
      </c>
      <c r="J16" s="22">
        <f t="shared" si="6"/>
        <v>45669</v>
      </c>
      <c r="K16" s="22">
        <f t="shared" si="7"/>
        <v>45669</v>
      </c>
      <c r="L16" s="22">
        <f t="shared" si="8"/>
        <v>45670</v>
      </c>
      <c r="M16" s="54" t="s">
        <v>807</v>
      </c>
      <c r="N16" s="84">
        <f>L16+3</f>
        <v>45673</v>
      </c>
      <c r="O16" s="56">
        <f>N16+1</f>
        <v>45674</v>
      </c>
      <c r="P16" s="22">
        <f>O16+4</f>
        <v>45678</v>
      </c>
      <c r="Q16" s="37">
        <f t="shared" si="9"/>
        <v>45678</v>
      </c>
    </row>
    <row r="17" spans="1:19" hidden="1" x14ac:dyDescent="0.25">
      <c r="A17" s="66" t="s">
        <v>794</v>
      </c>
      <c r="B17" s="36" t="s">
        <v>808</v>
      </c>
      <c r="C17" s="22">
        <v>45664</v>
      </c>
      <c r="D17" s="37">
        <f t="shared" si="0"/>
        <v>45664</v>
      </c>
      <c r="E17" s="37">
        <f t="shared" si="1"/>
        <v>45666</v>
      </c>
      <c r="F17" s="22">
        <f t="shared" si="2"/>
        <v>45666</v>
      </c>
      <c r="G17" s="22">
        <f t="shared" si="3"/>
        <v>45672</v>
      </c>
      <c r="H17" s="22">
        <f t="shared" si="4"/>
        <v>45673</v>
      </c>
      <c r="I17" s="22">
        <f t="shared" si="5"/>
        <v>45675</v>
      </c>
      <c r="J17" s="22">
        <f t="shared" si="6"/>
        <v>45676</v>
      </c>
      <c r="K17" s="22">
        <f t="shared" si="7"/>
        <v>45676</v>
      </c>
      <c r="L17" s="22">
        <f t="shared" si="8"/>
        <v>45677</v>
      </c>
      <c r="M17" s="36" t="s">
        <v>809</v>
      </c>
      <c r="N17" s="574" t="s">
        <v>810</v>
      </c>
      <c r="O17" s="575"/>
      <c r="P17" s="575"/>
      <c r="Q17" s="576"/>
    </row>
    <row r="18" spans="1:19" hidden="1" x14ac:dyDescent="0.25">
      <c r="A18" s="35" t="s">
        <v>797</v>
      </c>
      <c r="B18" s="36" t="s">
        <v>811</v>
      </c>
      <c r="C18" s="22">
        <v>45671</v>
      </c>
      <c r="D18" s="37">
        <f t="shared" si="0"/>
        <v>45671</v>
      </c>
      <c r="E18" s="37">
        <f t="shared" si="1"/>
        <v>45673</v>
      </c>
      <c r="F18" s="22">
        <f t="shared" si="2"/>
        <v>45673</v>
      </c>
      <c r="G18" s="22">
        <f t="shared" si="3"/>
        <v>45679</v>
      </c>
      <c r="H18" s="22">
        <f t="shared" si="4"/>
        <v>45680</v>
      </c>
      <c r="I18" s="22">
        <f t="shared" si="5"/>
        <v>45682</v>
      </c>
      <c r="J18" s="22">
        <f t="shared" si="6"/>
        <v>45683</v>
      </c>
      <c r="K18" s="22">
        <f t="shared" si="7"/>
        <v>45683</v>
      </c>
      <c r="L18" s="22">
        <f t="shared" si="8"/>
        <v>45684</v>
      </c>
      <c r="M18" s="36" t="s">
        <v>812</v>
      </c>
      <c r="N18" s="84">
        <f>L18+3</f>
        <v>45687</v>
      </c>
      <c r="O18" s="56">
        <f>N18+1</f>
        <v>45688</v>
      </c>
      <c r="P18" s="22">
        <f>O18+4</f>
        <v>45692</v>
      </c>
      <c r="Q18" s="37">
        <f t="shared" si="9"/>
        <v>45692</v>
      </c>
    </row>
    <row r="19" spans="1:19" x14ac:dyDescent="0.25">
      <c r="A19" s="348" t="s">
        <v>791</v>
      </c>
      <c r="B19" s="42" t="s">
        <v>813</v>
      </c>
      <c r="C19" s="22">
        <v>45678</v>
      </c>
      <c r="D19" s="37">
        <f t="shared" si="0"/>
        <v>45678</v>
      </c>
      <c r="E19" s="37">
        <f t="shared" si="1"/>
        <v>45680</v>
      </c>
      <c r="F19" s="22">
        <f t="shared" si="2"/>
        <v>45680</v>
      </c>
      <c r="G19" s="22">
        <f t="shared" si="3"/>
        <v>45686</v>
      </c>
      <c r="H19" s="22">
        <f t="shared" si="4"/>
        <v>45687</v>
      </c>
      <c r="I19" s="22">
        <f t="shared" si="5"/>
        <v>45689</v>
      </c>
      <c r="J19" s="22">
        <f t="shared" si="6"/>
        <v>45690</v>
      </c>
      <c r="K19" s="22">
        <f t="shared" si="7"/>
        <v>45690</v>
      </c>
      <c r="L19" s="22">
        <f t="shared" si="8"/>
        <v>45691</v>
      </c>
      <c r="M19" s="42" t="s">
        <v>814</v>
      </c>
      <c r="N19" s="84">
        <f>L19+3</f>
        <v>45694</v>
      </c>
      <c r="O19" s="56">
        <f>N19+1</f>
        <v>45695</v>
      </c>
      <c r="P19" s="22">
        <f>O19+4</f>
        <v>45699</v>
      </c>
      <c r="Q19" s="37">
        <f t="shared" si="9"/>
        <v>45699</v>
      </c>
    </row>
    <row r="20" spans="1:19" x14ac:dyDescent="0.25">
      <c r="A20" s="66" t="s">
        <v>794</v>
      </c>
      <c r="B20" s="36" t="s">
        <v>815</v>
      </c>
      <c r="C20" s="22">
        <v>45685</v>
      </c>
      <c r="D20" s="37">
        <f t="shared" si="0"/>
        <v>45685</v>
      </c>
      <c r="E20" s="37">
        <f t="shared" si="1"/>
        <v>45687</v>
      </c>
      <c r="F20" s="22">
        <f t="shared" si="2"/>
        <v>45687</v>
      </c>
      <c r="G20" s="22">
        <f t="shared" si="3"/>
        <v>45693</v>
      </c>
      <c r="H20" s="22">
        <f t="shared" si="4"/>
        <v>45694</v>
      </c>
      <c r="I20" s="22">
        <f t="shared" si="5"/>
        <v>45696</v>
      </c>
      <c r="J20" s="22">
        <f t="shared" si="6"/>
        <v>45697</v>
      </c>
      <c r="K20" s="22">
        <f t="shared" si="7"/>
        <v>45697</v>
      </c>
      <c r="L20" s="22">
        <f t="shared" si="8"/>
        <v>45698</v>
      </c>
      <c r="M20" s="36" t="s">
        <v>816</v>
      </c>
      <c r="N20" s="574" t="s">
        <v>810</v>
      </c>
      <c r="O20" s="575"/>
      <c r="P20" s="575"/>
      <c r="Q20" s="576"/>
    </row>
    <row r="21" spans="1:19" x14ac:dyDescent="0.25">
      <c r="A21" s="577" t="s">
        <v>407</v>
      </c>
      <c r="B21" s="578"/>
      <c r="C21" s="578"/>
      <c r="D21" s="578"/>
      <c r="E21" s="578"/>
      <c r="F21" s="578"/>
      <c r="G21" s="578"/>
      <c r="H21" s="578"/>
      <c r="I21" s="578"/>
      <c r="J21" s="578"/>
      <c r="K21" s="578"/>
      <c r="L21" s="578"/>
      <c r="M21" s="578"/>
      <c r="N21" s="578"/>
      <c r="O21" s="578"/>
      <c r="P21" s="578"/>
      <c r="Q21" s="579"/>
    </row>
    <row r="22" spans="1:19" x14ac:dyDescent="0.25">
      <c r="A22" s="35" t="s">
        <v>797</v>
      </c>
      <c r="B22" s="36" t="s">
        <v>817</v>
      </c>
      <c r="C22" s="22">
        <v>45699</v>
      </c>
      <c r="D22" s="37">
        <f t="shared" ref="D22:D28" si="10">C22</f>
        <v>45699</v>
      </c>
      <c r="E22" s="37">
        <f t="shared" ref="E22:E28" si="11">D22+2</f>
        <v>45701</v>
      </c>
      <c r="F22" s="22">
        <f t="shared" ref="F22:F28" si="12">E22</f>
        <v>45701</v>
      </c>
      <c r="G22" s="22">
        <f t="shared" ref="G22:G28" si="13">F22+6</f>
        <v>45707</v>
      </c>
      <c r="H22" s="22">
        <f t="shared" ref="H22:H28" si="14">G22+1</f>
        <v>45708</v>
      </c>
      <c r="I22" s="22">
        <f t="shared" ref="I22:I28" si="15">H22+2</f>
        <v>45710</v>
      </c>
      <c r="J22" s="22">
        <f t="shared" ref="J22:J28" si="16">I22+1</f>
        <v>45711</v>
      </c>
      <c r="K22" s="22">
        <f t="shared" ref="K22:K28" si="17">J22</f>
        <v>45711</v>
      </c>
      <c r="L22" s="22">
        <f t="shared" ref="L22:L28" si="18">K22+1</f>
        <v>45712</v>
      </c>
      <c r="M22" s="36" t="s">
        <v>818</v>
      </c>
      <c r="N22" s="84">
        <f t="shared" ref="N22:N28" si="19">L22+3</f>
        <v>45715</v>
      </c>
      <c r="O22" s="56">
        <f t="shared" ref="O22:O28" si="20">N22+1</f>
        <v>45716</v>
      </c>
      <c r="P22" s="22">
        <f t="shared" ref="P22:P28" si="21">O22+4</f>
        <v>45720</v>
      </c>
      <c r="Q22" s="37">
        <f t="shared" ref="Q22:Q28" si="22">P22</f>
        <v>45720</v>
      </c>
    </row>
    <row r="23" spans="1:19" x14ac:dyDescent="0.25">
      <c r="A23" s="348" t="s">
        <v>791</v>
      </c>
      <c r="B23" s="47" t="s">
        <v>819</v>
      </c>
      <c r="C23" s="22">
        <v>45706</v>
      </c>
      <c r="D23" s="37">
        <f t="shared" si="10"/>
        <v>45706</v>
      </c>
      <c r="E23" s="37">
        <f t="shared" si="11"/>
        <v>45708</v>
      </c>
      <c r="F23" s="22">
        <f t="shared" si="12"/>
        <v>45708</v>
      </c>
      <c r="G23" s="22">
        <f t="shared" si="13"/>
        <v>45714</v>
      </c>
      <c r="H23" s="22">
        <f t="shared" si="14"/>
        <v>45715</v>
      </c>
      <c r="I23" s="22">
        <f t="shared" si="15"/>
        <v>45717</v>
      </c>
      <c r="J23" s="22">
        <f t="shared" si="16"/>
        <v>45718</v>
      </c>
      <c r="K23" s="22">
        <f t="shared" si="17"/>
        <v>45718</v>
      </c>
      <c r="L23" s="22">
        <f t="shared" si="18"/>
        <v>45719</v>
      </c>
      <c r="M23" s="47" t="s">
        <v>820</v>
      </c>
      <c r="N23" s="84">
        <f t="shared" si="19"/>
        <v>45722</v>
      </c>
      <c r="O23" s="56">
        <f t="shared" si="20"/>
        <v>45723</v>
      </c>
      <c r="P23" s="22">
        <f t="shared" si="21"/>
        <v>45727</v>
      </c>
      <c r="Q23" s="37">
        <f t="shared" si="22"/>
        <v>45727</v>
      </c>
    </row>
    <row r="24" spans="1:19" hidden="1" x14ac:dyDescent="0.25">
      <c r="A24" s="243" t="s">
        <v>794</v>
      </c>
      <c r="B24" s="39" t="s">
        <v>821</v>
      </c>
      <c r="C24" s="22">
        <v>45713</v>
      </c>
      <c r="D24" s="37">
        <f t="shared" si="10"/>
        <v>45713</v>
      </c>
      <c r="E24" s="37">
        <f t="shared" si="11"/>
        <v>45715</v>
      </c>
      <c r="F24" s="22">
        <f t="shared" si="12"/>
        <v>45715</v>
      </c>
      <c r="G24" s="22">
        <f t="shared" si="13"/>
        <v>45721</v>
      </c>
      <c r="H24" s="22">
        <f t="shared" si="14"/>
        <v>45722</v>
      </c>
      <c r="I24" s="22">
        <f t="shared" si="15"/>
        <v>45724</v>
      </c>
      <c r="J24" s="22">
        <f t="shared" si="16"/>
        <v>45725</v>
      </c>
      <c r="K24" s="22">
        <f t="shared" si="17"/>
        <v>45725</v>
      </c>
      <c r="L24" s="22">
        <f t="shared" si="18"/>
        <v>45726</v>
      </c>
      <c r="M24" s="36" t="s">
        <v>822</v>
      </c>
      <c r="N24" s="84">
        <f t="shared" si="19"/>
        <v>45729</v>
      </c>
      <c r="O24" s="56">
        <f t="shared" si="20"/>
        <v>45730</v>
      </c>
      <c r="P24" s="22">
        <f t="shared" si="21"/>
        <v>45734</v>
      </c>
      <c r="Q24" s="37">
        <f t="shared" si="22"/>
        <v>45734</v>
      </c>
    </row>
    <row r="25" spans="1:19" hidden="1" x14ac:dyDescent="0.25">
      <c r="A25" s="35" t="s">
        <v>797</v>
      </c>
      <c r="B25" s="36" t="s">
        <v>823</v>
      </c>
      <c r="C25" s="37">
        <v>45720</v>
      </c>
      <c r="D25" s="37">
        <f t="shared" si="10"/>
        <v>45720</v>
      </c>
      <c r="E25" s="37">
        <f t="shared" si="11"/>
        <v>45722</v>
      </c>
      <c r="F25" s="22">
        <f t="shared" si="12"/>
        <v>45722</v>
      </c>
      <c r="G25" s="22">
        <f t="shared" si="13"/>
        <v>45728</v>
      </c>
      <c r="H25" s="22">
        <f t="shared" si="14"/>
        <v>45729</v>
      </c>
      <c r="I25" s="22">
        <f t="shared" si="15"/>
        <v>45731</v>
      </c>
      <c r="J25" s="22">
        <f t="shared" si="16"/>
        <v>45732</v>
      </c>
      <c r="K25" s="22">
        <f t="shared" si="17"/>
        <v>45732</v>
      </c>
      <c r="L25" s="22">
        <f t="shared" si="18"/>
        <v>45733</v>
      </c>
      <c r="M25" s="36" t="s">
        <v>824</v>
      </c>
      <c r="N25" s="84">
        <f t="shared" si="19"/>
        <v>45736</v>
      </c>
      <c r="O25" s="56">
        <f t="shared" si="20"/>
        <v>45737</v>
      </c>
      <c r="P25" s="22">
        <f t="shared" si="21"/>
        <v>45741</v>
      </c>
      <c r="Q25" s="37">
        <f t="shared" si="22"/>
        <v>45741</v>
      </c>
    </row>
    <row r="26" spans="1:19" hidden="1" x14ac:dyDescent="0.25">
      <c r="A26" s="348" t="s">
        <v>791</v>
      </c>
      <c r="B26" s="42" t="s">
        <v>825</v>
      </c>
      <c r="C26" s="37">
        <v>45727</v>
      </c>
      <c r="D26" s="37">
        <f t="shared" si="10"/>
        <v>45727</v>
      </c>
      <c r="E26" s="37">
        <f t="shared" si="11"/>
        <v>45729</v>
      </c>
      <c r="F26" s="22">
        <f t="shared" si="12"/>
        <v>45729</v>
      </c>
      <c r="G26" s="22">
        <f t="shared" si="13"/>
        <v>45735</v>
      </c>
      <c r="H26" s="22">
        <f t="shared" si="14"/>
        <v>45736</v>
      </c>
      <c r="I26" s="22">
        <f t="shared" si="15"/>
        <v>45738</v>
      </c>
      <c r="J26" s="22">
        <f t="shared" si="16"/>
        <v>45739</v>
      </c>
      <c r="K26" s="22">
        <f t="shared" si="17"/>
        <v>45739</v>
      </c>
      <c r="L26" s="22">
        <f t="shared" si="18"/>
        <v>45740</v>
      </c>
      <c r="M26" s="42" t="s">
        <v>826</v>
      </c>
      <c r="N26" s="84">
        <f t="shared" si="19"/>
        <v>45743</v>
      </c>
      <c r="O26" s="56">
        <f t="shared" si="20"/>
        <v>45744</v>
      </c>
      <c r="P26" s="22">
        <f t="shared" si="21"/>
        <v>45748</v>
      </c>
      <c r="Q26" s="37">
        <f t="shared" si="22"/>
        <v>45748</v>
      </c>
    </row>
    <row r="27" spans="1:19" hidden="1" x14ac:dyDescent="0.25">
      <c r="A27" s="66" t="s">
        <v>794</v>
      </c>
      <c r="B27" s="36" t="s">
        <v>827</v>
      </c>
      <c r="C27" s="37">
        <v>45734</v>
      </c>
      <c r="D27" s="37">
        <f t="shared" si="10"/>
        <v>45734</v>
      </c>
      <c r="E27" s="37">
        <f t="shared" si="11"/>
        <v>45736</v>
      </c>
      <c r="F27" s="22">
        <f t="shared" si="12"/>
        <v>45736</v>
      </c>
      <c r="G27" s="22">
        <f t="shared" si="13"/>
        <v>45742</v>
      </c>
      <c r="H27" s="22">
        <f t="shared" si="14"/>
        <v>45743</v>
      </c>
      <c r="I27" s="22">
        <f t="shared" si="15"/>
        <v>45745</v>
      </c>
      <c r="J27" s="22">
        <f t="shared" si="16"/>
        <v>45746</v>
      </c>
      <c r="K27" s="22">
        <f t="shared" si="17"/>
        <v>45746</v>
      </c>
      <c r="L27" s="22">
        <f t="shared" si="18"/>
        <v>45747</v>
      </c>
      <c r="M27" s="36" t="s">
        <v>828</v>
      </c>
      <c r="N27" s="84">
        <f t="shared" si="19"/>
        <v>45750</v>
      </c>
      <c r="O27" s="56">
        <f t="shared" si="20"/>
        <v>45751</v>
      </c>
      <c r="P27" s="22">
        <f t="shared" si="21"/>
        <v>45755</v>
      </c>
      <c r="Q27" s="37">
        <f t="shared" si="22"/>
        <v>45755</v>
      </c>
    </row>
    <row r="28" spans="1:19" hidden="1" x14ac:dyDescent="0.25">
      <c r="A28" s="35" t="s">
        <v>797</v>
      </c>
      <c r="B28" s="36" t="s">
        <v>829</v>
      </c>
      <c r="C28" s="37">
        <v>45741</v>
      </c>
      <c r="D28" s="37">
        <f t="shared" si="10"/>
        <v>45741</v>
      </c>
      <c r="E28" s="37">
        <f t="shared" si="11"/>
        <v>45743</v>
      </c>
      <c r="F28" s="22">
        <f t="shared" si="12"/>
        <v>45743</v>
      </c>
      <c r="G28" s="22">
        <f t="shared" si="13"/>
        <v>45749</v>
      </c>
      <c r="H28" s="22">
        <f t="shared" si="14"/>
        <v>45750</v>
      </c>
      <c r="I28" s="22">
        <f t="shared" si="15"/>
        <v>45752</v>
      </c>
      <c r="J28" s="22">
        <f t="shared" si="16"/>
        <v>45753</v>
      </c>
      <c r="K28" s="22">
        <f t="shared" si="17"/>
        <v>45753</v>
      </c>
      <c r="L28" s="22">
        <f t="shared" si="18"/>
        <v>45754</v>
      </c>
      <c r="M28" s="36" t="s">
        <v>830</v>
      </c>
      <c r="N28" s="84">
        <f t="shared" si="19"/>
        <v>45757</v>
      </c>
      <c r="O28" s="56">
        <f t="shared" si="20"/>
        <v>45758</v>
      </c>
      <c r="P28" s="22">
        <f t="shared" si="21"/>
        <v>45762</v>
      </c>
      <c r="Q28" s="37">
        <f t="shared" si="22"/>
        <v>45762</v>
      </c>
    </row>
    <row r="29" spans="1:19" hidden="1" x14ac:dyDescent="0.25"/>
    <row r="30" spans="1:19" ht="16.2" x14ac:dyDescent="0.35">
      <c r="A30" s="30" t="s">
        <v>247</v>
      </c>
      <c r="B30" s="511" t="s">
        <v>831</v>
      </c>
      <c r="C30" s="511"/>
      <c r="D30" s="511"/>
      <c r="E30" s="511"/>
      <c r="F30" s="511"/>
      <c r="G30" s="511"/>
      <c r="H30" s="511"/>
      <c r="I30" s="511"/>
      <c r="J30" s="511"/>
      <c r="K30" s="511"/>
      <c r="L30" s="511"/>
      <c r="M30" s="511"/>
      <c r="N30" s="511"/>
      <c r="O30" s="6"/>
      <c r="P30" s="6"/>
      <c r="Q30" s="6"/>
      <c r="R30" s="6"/>
      <c r="S30" s="6"/>
    </row>
    <row r="31" spans="1:19" ht="16.2" x14ac:dyDescent="0.35">
      <c r="A31" s="32" t="s">
        <v>563</v>
      </c>
      <c r="B31" s="573" t="s">
        <v>832</v>
      </c>
      <c r="C31" s="573"/>
      <c r="D31" s="573"/>
      <c r="E31" s="573"/>
      <c r="F31" s="573"/>
      <c r="G31" s="573"/>
      <c r="H31" s="573"/>
      <c r="I31" s="573"/>
      <c r="J31" s="573"/>
      <c r="K31" s="573"/>
      <c r="L31" s="573"/>
      <c r="M31" s="573"/>
      <c r="N31" s="573"/>
      <c r="O31" s="6"/>
      <c r="P31" s="6"/>
      <c r="Q31" s="6"/>
      <c r="R31" s="6"/>
      <c r="S31" s="6"/>
    </row>
    <row r="32" spans="1:19" ht="16.2" x14ac:dyDescent="0.35">
      <c r="A32" s="32" t="s">
        <v>561</v>
      </c>
      <c r="B32" s="573" t="s">
        <v>833</v>
      </c>
      <c r="C32" s="573"/>
      <c r="D32" s="573"/>
      <c r="E32" s="573"/>
      <c r="F32" s="573"/>
      <c r="G32" s="573"/>
      <c r="H32" s="573"/>
      <c r="I32" s="573"/>
      <c r="J32" s="573"/>
      <c r="K32" s="573"/>
      <c r="L32" s="573"/>
      <c r="M32" s="573"/>
      <c r="N32" s="573"/>
      <c r="O32" s="6"/>
      <c r="P32" s="6"/>
      <c r="Q32" s="6"/>
      <c r="R32" s="6" t="s">
        <v>42</v>
      </c>
      <c r="S32" s="6"/>
    </row>
    <row r="33" spans="1:19" ht="16.2" x14ac:dyDescent="0.35">
      <c r="A33" s="32" t="s">
        <v>834</v>
      </c>
      <c r="B33" s="573" t="s">
        <v>835</v>
      </c>
      <c r="C33" s="573"/>
      <c r="D33" s="573"/>
      <c r="E33" s="573"/>
      <c r="F33" s="573"/>
      <c r="G33" s="573"/>
      <c r="H33" s="573"/>
      <c r="I33" s="573"/>
      <c r="J33" s="573"/>
      <c r="K33" s="573"/>
      <c r="L33" s="573"/>
      <c r="M33" s="573"/>
      <c r="N33" s="573"/>
      <c r="O33" s="6"/>
      <c r="P33" s="6"/>
      <c r="Q33" s="6"/>
      <c r="R33" s="6"/>
      <c r="S33" s="6"/>
    </row>
    <row r="34" spans="1:19" ht="16.2" x14ac:dyDescent="0.35">
      <c r="A34" s="32" t="s">
        <v>836</v>
      </c>
      <c r="B34" s="499" t="s">
        <v>837</v>
      </c>
      <c r="C34" s="500"/>
      <c r="D34" s="500"/>
      <c r="E34" s="500"/>
      <c r="F34" s="500"/>
      <c r="G34" s="500"/>
      <c r="H34" s="500"/>
      <c r="I34" s="500"/>
      <c r="J34" s="500"/>
      <c r="K34" s="500"/>
      <c r="L34" s="500"/>
      <c r="M34" s="500"/>
      <c r="N34" s="501"/>
      <c r="O34" s="6"/>
      <c r="P34" s="6"/>
      <c r="Q34" s="6"/>
      <c r="R34" s="6"/>
      <c r="S34" s="6"/>
    </row>
    <row r="35" spans="1:19" ht="16.2" x14ac:dyDescent="0.35">
      <c r="A35" s="32" t="s">
        <v>838</v>
      </c>
      <c r="B35" s="573" t="s">
        <v>839</v>
      </c>
      <c r="C35" s="573"/>
      <c r="D35" s="573"/>
      <c r="E35" s="573"/>
      <c r="F35" s="573"/>
      <c r="G35" s="573"/>
      <c r="H35" s="573"/>
      <c r="I35" s="573"/>
      <c r="J35" s="573"/>
      <c r="K35" s="573"/>
      <c r="L35" s="573"/>
      <c r="M35" s="573"/>
      <c r="N35" s="573"/>
      <c r="O35" s="6"/>
      <c r="P35" s="6" t="s">
        <v>42</v>
      </c>
      <c r="Q35" s="6"/>
      <c r="R35" s="6"/>
      <c r="S35" s="6"/>
    </row>
    <row r="36" spans="1:19" ht="16.2" x14ac:dyDescent="0.35">
      <c r="A36" s="32" t="s">
        <v>761</v>
      </c>
      <c r="B36" s="573" t="s">
        <v>840</v>
      </c>
      <c r="C36" s="573"/>
      <c r="D36" s="573"/>
      <c r="E36" s="573"/>
      <c r="F36" s="573"/>
      <c r="G36" s="573"/>
      <c r="H36" s="573"/>
      <c r="I36" s="573"/>
      <c r="J36" s="573"/>
      <c r="K36" s="573"/>
      <c r="L36" s="573"/>
      <c r="M36" s="573"/>
      <c r="N36" s="573"/>
      <c r="O36" s="6"/>
      <c r="P36" s="6"/>
      <c r="Q36" s="6"/>
      <c r="R36" s="6"/>
      <c r="S36" s="6"/>
    </row>
    <row r="37" spans="1:19" ht="16.2" x14ac:dyDescent="0.35">
      <c r="A37" s="32" t="s">
        <v>761</v>
      </c>
      <c r="B37" s="572" t="s">
        <v>841</v>
      </c>
      <c r="C37" s="572"/>
      <c r="D37" s="572"/>
      <c r="E37" s="572"/>
      <c r="F37" s="572"/>
      <c r="G37" s="572"/>
      <c r="H37" s="572"/>
      <c r="I37" s="572"/>
      <c r="J37" s="572"/>
      <c r="K37" s="572"/>
      <c r="L37" s="572"/>
      <c r="M37" s="572"/>
      <c r="N37" s="572"/>
      <c r="O37" s="6"/>
      <c r="P37" s="6"/>
      <c r="Q37" s="6"/>
      <c r="R37" s="6"/>
      <c r="S37" s="6"/>
    </row>
    <row r="38" spans="1:19" x14ac:dyDescent="0.25">
      <c r="A38" s="33" t="s">
        <v>758</v>
      </c>
      <c r="B38" s="573" t="s">
        <v>842</v>
      </c>
      <c r="C38" s="573"/>
      <c r="D38" s="573"/>
      <c r="E38" s="573"/>
      <c r="F38" s="573"/>
      <c r="G38" s="573"/>
      <c r="H38" s="573"/>
      <c r="I38" s="573"/>
      <c r="J38" s="573"/>
      <c r="K38" s="573"/>
      <c r="L38" s="573"/>
      <c r="M38" s="573"/>
      <c r="N38" s="573"/>
      <c r="Q38" t="s">
        <v>265</v>
      </c>
    </row>
  </sheetData>
  <mergeCells count="36">
    <mergeCell ref="B1:Q1"/>
    <mergeCell ref="B2:Q2"/>
    <mergeCell ref="A4:Q4"/>
    <mergeCell ref="C5:D5"/>
    <mergeCell ref="E5:F5"/>
    <mergeCell ref="G5:H5"/>
    <mergeCell ref="I5:J5"/>
    <mergeCell ref="K5:L5"/>
    <mergeCell ref="N5:O5"/>
    <mergeCell ref="P5:Q5"/>
    <mergeCell ref="N6:O6"/>
    <mergeCell ref="P6:Q6"/>
    <mergeCell ref="C7:D7"/>
    <mergeCell ref="E7:F7"/>
    <mergeCell ref="G7:H7"/>
    <mergeCell ref="I7:J7"/>
    <mergeCell ref="K7:L7"/>
    <mergeCell ref="N7:O7"/>
    <mergeCell ref="P7:Q7"/>
    <mergeCell ref="C6:D6"/>
    <mergeCell ref="E6:F6"/>
    <mergeCell ref="G6:H6"/>
    <mergeCell ref="I6:J6"/>
    <mergeCell ref="K6:L6"/>
    <mergeCell ref="N17:Q17"/>
    <mergeCell ref="N20:Q20"/>
    <mergeCell ref="A21:Q21"/>
    <mergeCell ref="B30:N30"/>
    <mergeCell ref="B31:N31"/>
    <mergeCell ref="B37:N37"/>
    <mergeCell ref="B38:N38"/>
    <mergeCell ref="B32:N32"/>
    <mergeCell ref="B33:N33"/>
    <mergeCell ref="B34:N34"/>
    <mergeCell ref="B35:N35"/>
    <mergeCell ref="B36:N36"/>
  </mergeCells>
  <phoneticPr fontId="91" type="noConversion"/>
  <pageMargins left="0.7" right="0.7" top="0.75" bottom="0.75" header="0.3" footer="0.3"/>
  <pageSetup paperSize="9" orientation="portrait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Q36"/>
  <sheetViews>
    <sheetView workbookViewId="0">
      <selection activeCell="I46" sqref="I46"/>
    </sheetView>
  </sheetViews>
  <sheetFormatPr defaultColWidth="9" defaultRowHeight="15.6" x14ac:dyDescent="0.25"/>
  <cols>
    <col min="1" max="1" width="19" customWidth="1"/>
    <col min="2" max="17" width="7.59765625" customWidth="1"/>
  </cols>
  <sheetData>
    <row r="1" spans="1:251" ht="51" customHeight="1" x14ac:dyDescent="0.25">
      <c r="B1" s="534" t="s">
        <v>0</v>
      </c>
      <c r="C1" s="534"/>
      <c r="D1" s="534"/>
      <c r="E1" s="534"/>
      <c r="F1" s="534"/>
      <c r="G1" s="534"/>
      <c r="H1" s="534"/>
      <c r="I1" s="534"/>
      <c r="J1" s="534"/>
      <c r="K1" s="534"/>
      <c r="L1" s="534"/>
      <c r="M1" s="534"/>
      <c r="N1" s="534"/>
      <c r="O1" s="534"/>
      <c r="P1" s="534"/>
      <c r="Q1" s="534"/>
    </row>
    <row r="2" spans="1:251" ht="17.399999999999999" x14ac:dyDescent="0.25">
      <c r="B2" s="535" t="s">
        <v>1</v>
      </c>
      <c r="C2" s="535"/>
      <c r="D2" s="535"/>
      <c r="E2" s="535"/>
      <c r="F2" s="535"/>
      <c r="G2" s="535"/>
      <c r="H2" s="535"/>
      <c r="I2" s="535"/>
      <c r="J2" s="535"/>
      <c r="K2" s="535"/>
      <c r="L2" s="535"/>
      <c r="M2" s="535"/>
      <c r="N2" s="535"/>
      <c r="O2" s="535"/>
      <c r="P2" s="535"/>
      <c r="Q2" s="535"/>
    </row>
    <row r="3" spans="1:251" x14ac:dyDescent="0.25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</row>
    <row r="4" spans="1:251" x14ac:dyDescent="0.25">
      <c r="A4" s="551" t="s">
        <v>843</v>
      </c>
      <c r="B4" s="551"/>
      <c r="C4" s="551"/>
      <c r="D4" s="551"/>
      <c r="E4" s="551"/>
      <c r="F4" s="551"/>
      <c r="G4" s="551"/>
      <c r="H4" s="551"/>
      <c r="I4" s="551"/>
      <c r="J4" s="551"/>
      <c r="K4" s="551"/>
      <c r="L4" s="551"/>
      <c r="M4" s="551"/>
      <c r="N4" s="245"/>
      <c r="O4" s="245"/>
    </row>
    <row r="5" spans="1:251" x14ac:dyDescent="0.25">
      <c r="A5" s="8" t="s">
        <v>844</v>
      </c>
      <c r="B5" s="8" t="s">
        <v>845</v>
      </c>
      <c r="C5" s="587" t="s">
        <v>846</v>
      </c>
      <c r="D5" s="588"/>
      <c r="E5" s="589" t="s">
        <v>847</v>
      </c>
      <c r="F5" s="590"/>
      <c r="G5" s="589" t="s">
        <v>848</v>
      </c>
      <c r="H5" s="590"/>
      <c r="I5" s="589" t="s">
        <v>769</v>
      </c>
      <c r="J5" s="590"/>
      <c r="K5" s="8" t="s">
        <v>845</v>
      </c>
      <c r="L5" s="589" t="s">
        <v>848</v>
      </c>
      <c r="M5" s="590"/>
      <c r="N5" s="591" t="s">
        <v>849</v>
      </c>
      <c r="O5" s="592"/>
      <c r="P5" s="587" t="s">
        <v>846</v>
      </c>
      <c r="Q5" s="588"/>
    </row>
    <row r="6" spans="1:251" x14ac:dyDescent="0.25">
      <c r="A6" s="10" t="s">
        <v>13</v>
      </c>
      <c r="B6" s="10" t="s">
        <v>14</v>
      </c>
      <c r="C6" s="486" t="s">
        <v>850</v>
      </c>
      <c r="D6" s="566"/>
      <c r="E6" s="486" t="s">
        <v>851</v>
      </c>
      <c r="F6" s="566"/>
      <c r="G6" s="469" t="s">
        <v>774</v>
      </c>
      <c r="H6" s="469"/>
      <c r="I6" s="469" t="s">
        <v>773</v>
      </c>
      <c r="J6" s="469"/>
      <c r="K6" s="10" t="s">
        <v>14</v>
      </c>
      <c r="L6" s="469" t="s">
        <v>774</v>
      </c>
      <c r="M6" s="469"/>
      <c r="N6" s="486" t="s">
        <v>851</v>
      </c>
      <c r="O6" s="566"/>
      <c r="P6" s="486" t="s">
        <v>850</v>
      </c>
      <c r="Q6" s="566"/>
    </row>
    <row r="7" spans="1:251" x14ac:dyDescent="0.25">
      <c r="A7" s="10"/>
      <c r="B7" s="10"/>
      <c r="C7" s="486" t="s">
        <v>852</v>
      </c>
      <c r="D7" s="566"/>
      <c r="E7" s="584" t="s">
        <v>853</v>
      </c>
      <c r="F7" s="585"/>
      <c r="G7" s="586" t="s">
        <v>854</v>
      </c>
      <c r="H7" s="586"/>
      <c r="I7" s="584" t="s">
        <v>855</v>
      </c>
      <c r="J7" s="585"/>
      <c r="K7" s="10"/>
      <c r="L7" s="584" t="s">
        <v>856</v>
      </c>
      <c r="M7" s="585"/>
      <c r="N7" s="584" t="s">
        <v>853</v>
      </c>
      <c r="O7" s="585"/>
      <c r="P7" s="486" t="s">
        <v>852</v>
      </c>
      <c r="Q7" s="566"/>
    </row>
    <row r="8" spans="1:251" hidden="1" x14ac:dyDescent="0.25">
      <c r="A8" s="35" t="s">
        <v>857</v>
      </c>
      <c r="B8" s="36" t="s">
        <v>858</v>
      </c>
      <c r="C8" s="43">
        <v>45612</v>
      </c>
      <c r="D8" s="242">
        <f t="shared" ref="D8:D29" si="0">C8+1</f>
        <v>45613</v>
      </c>
      <c r="E8" s="43">
        <f t="shared" ref="E8:E29" si="1">D8+5</f>
        <v>45618</v>
      </c>
      <c r="F8" s="43">
        <f t="shared" ref="F8:F29" si="2">E8</f>
        <v>45618</v>
      </c>
      <c r="G8" s="43">
        <f t="shared" ref="G8:G29" si="3">F8+2</f>
        <v>45620</v>
      </c>
      <c r="H8" s="43">
        <f t="shared" ref="H8:H29" si="4">G8</f>
        <v>45620</v>
      </c>
      <c r="I8" s="24" t="s">
        <v>40</v>
      </c>
      <c r="J8" s="24" t="s">
        <v>40</v>
      </c>
      <c r="K8" s="38" t="s">
        <v>859</v>
      </c>
      <c r="L8" s="43">
        <v>45622</v>
      </c>
      <c r="M8" s="43">
        <f t="shared" ref="M8:M29" si="5">L8</f>
        <v>45622</v>
      </c>
      <c r="N8" s="24" t="s">
        <v>40</v>
      </c>
      <c r="O8" s="24" t="s">
        <v>40</v>
      </c>
      <c r="P8" s="43">
        <v>45633</v>
      </c>
      <c r="Q8" s="242">
        <f t="shared" ref="Q8:Q29" si="6">P8+1</f>
        <v>45634</v>
      </c>
    </row>
    <row r="9" spans="1:251" hidden="1" x14ac:dyDescent="0.25">
      <c r="A9" s="66" t="s">
        <v>860</v>
      </c>
      <c r="B9" s="36" t="s">
        <v>861</v>
      </c>
      <c r="C9" s="43">
        <v>45619</v>
      </c>
      <c r="D9" s="242">
        <f t="shared" si="0"/>
        <v>45620</v>
      </c>
      <c r="E9" s="43">
        <f t="shared" si="1"/>
        <v>45625</v>
      </c>
      <c r="F9" s="43">
        <f t="shared" si="2"/>
        <v>45625</v>
      </c>
      <c r="G9" s="43">
        <f t="shared" si="3"/>
        <v>45627</v>
      </c>
      <c r="H9" s="43">
        <f t="shared" si="4"/>
        <v>45627</v>
      </c>
      <c r="I9" s="43">
        <f t="shared" ref="I9:I29" si="7">H9+1</f>
        <v>45628</v>
      </c>
      <c r="J9" s="43">
        <f t="shared" ref="J9:J29" si="8">I9+1</f>
        <v>45629</v>
      </c>
      <c r="K9" s="38" t="s">
        <v>862</v>
      </c>
      <c r="L9" s="43">
        <f t="shared" ref="L9:L29" si="9">J9</f>
        <v>45629</v>
      </c>
      <c r="M9" s="43">
        <f t="shared" si="5"/>
        <v>45629</v>
      </c>
      <c r="N9" s="43">
        <f t="shared" ref="N9:N29" si="10">M9+2</f>
        <v>45631</v>
      </c>
      <c r="O9" s="242">
        <f t="shared" ref="O9:O29" si="11">N9+1</f>
        <v>45632</v>
      </c>
      <c r="P9" s="43">
        <f t="shared" ref="P9:P29" si="12">O9+8</f>
        <v>45640</v>
      </c>
      <c r="Q9" s="242">
        <f t="shared" si="6"/>
        <v>45641</v>
      </c>
    </row>
    <row r="10" spans="1:251" hidden="1" x14ac:dyDescent="0.25">
      <c r="A10" s="268" t="s">
        <v>863</v>
      </c>
      <c r="B10" s="344" t="s">
        <v>864</v>
      </c>
      <c r="C10" s="43">
        <v>45626</v>
      </c>
      <c r="D10" s="242">
        <f t="shared" si="0"/>
        <v>45627</v>
      </c>
      <c r="E10" s="43">
        <f t="shared" si="1"/>
        <v>45632</v>
      </c>
      <c r="F10" s="43">
        <f t="shared" si="2"/>
        <v>45632</v>
      </c>
      <c r="G10" s="43">
        <f t="shared" si="3"/>
        <v>45634</v>
      </c>
      <c r="H10" s="43">
        <f t="shared" si="4"/>
        <v>45634</v>
      </c>
      <c r="I10" s="43">
        <f t="shared" si="7"/>
        <v>45635</v>
      </c>
      <c r="J10" s="43">
        <f t="shared" si="8"/>
        <v>45636</v>
      </c>
      <c r="K10" s="344" t="s">
        <v>865</v>
      </c>
      <c r="L10" s="43">
        <f t="shared" si="9"/>
        <v>45636</v>
      </c>
      <c r="M10" s="43">
        <f t="shared" si="5"/>
        <v>45636</v>
      </c>
      <c r="N10" s="43">
        <f t="shared" si="10"/>
        <v>45638</v>
      </c>
      <c r="O10" s="242">
        <f t="shared" si="11"/>
        <v>45639</v>
      </c>
      <c r="P10" s="43">
        <f t="shared" si="12"/>
        <v>45647</v>
      </c>
      <c r="Q10" s="242">
        <f t="shared" si="6"/>
        <v>45648</v>
      </c>
    </row>
    <row r="11" spans="1:251" hidden="1" x14ac:dyDescent="0.25">
      <c r="A11" s="35" t="s">
        <v>857</v>
      </c>
      <c r="B11" s="36" t="s">
        <v>866</v>
      </c>
      <c r="C11" s="43">
        <v>45633</v>
      </c>
      <c r="D11" s="242">
        <f t="shared" si="0"/>
        <v>45634</v>
      </c>
      <c r="E11" s="43">
        <f t="shared" si="1"/>
        <v>45639</v>
      </c>
      <c r="F11" s="43">
        <f t="shared" si="2"/>
        <v>45639</v>
      </c>
      <c r="G11" s="43">
        <f t="shared" si="3"/>
        <v>45641</v>
      </c>
      <c r="H11" s="43">
        <f t="shared" si="4"/>
        <v>45641</v>
      </c>
      <c r="I11" s="43">
        <f t="shared" si="7"/>
        <v>45642</v>
      </c>
      <c r="J11" s="43">
        <f t="shared" si="8"/>
        <v>45643</v>
      </c>
      <c r="K11" s="38" t="s">
        <v>867</v>
      </c>
      <c r="L11" s="43">
        <f t="shared" si="9"/>
        <v>45643</v>
      </c>
      <c r="M11" s="43">
        <f t="shared" si="5"/>
        <v>45643</v>
      </c>
      <c r="N11" s="43">
        <f t="shared" si="10"/>
        <v>45645</v>
      </c>
      <c r="O11" s="242">
        <f t="shared" si="11"/>
        <v>45646</v>
      </c>
      <c r="P11" s="43">
        <f t="shared" si="12"/>
        <v>45654</v>
      </c>
      <c r="Q11" s="242">
        <f t="shared" si="6"/>
        <v>45655</v>
      </c>
    </row>
    <row r="12" spans="1:251" hidden="1" x14ac:dyDescent="0.25">
      <c r="A12" s="66" t="s">
        <v>860</v>
      </c>
      <c r="B12" s="36" t="s">
        <v>868</v>
      </c>
      <c r="C12" s="43">
        <v>45640</v>
      </c>
      <c r="D12" s="242">
        <f t="shared" si="0"/>
        <v>45641</v>
      </c>
      <c r="E12" s="43">
        <f t="shared" si="1"/>
        <v>45646</v>
      </c>
      <c r="F12" s="43">
        <f t="shared" si="2"/>
        <v>45646</v>
      </c>
      <c r="G12" s="43">
        <f t="shared" si="3"/>
        <v>45648</v>
      </c>
      <c r="H12" s="43">
        <f t="shared" si="4"/>
        <v>45648</v>
      </c>
      <c r="I12" s="43">
        <f t="shared" si="7"/>
        <v>45649</v>
      </c>
      <c r="J12" s="43">
        <f t="shared" si="8"/>
        <v>45650</v>
      </c>
      <c r="K12" s="38" t="s">
        <v>869</v>
      </c>
      <c r="L12" s="43">
        <f t="shared" si="9"/>
        <v>45650</v>
      </c>
      <c r="M12" s="43">
        <f t="shared" si="5"/>
        <v>45650</v>
      </c>
      <c r="N12" s="43">
        <f t="shared" si="10"/>
        <v>45652</v>
      </c>
      <c r="O12" s="242">
        <f t="shared" si="11"/>
        <v>45653</v>
      </c>
      <c r="P12" s="43">
        <f t="shared" si="12"/>
        <v>45661</v>
      </c>
      <c r="Q12" s="242">
        <f t="shared" si="6"/>
        <v>45662</v>
      </c>
    </row>
    <row r="13" spans="1:251" hidden="1" x14ac:dyDescent="0.25">
      <c r="A13" s="35" t="s">
        <v>870</v>
      </c>
      <c r="B13" s="36" t="s">
        <v>868</v>
      </c>
      <c r="C13" s="43">
        <v>45647</v>
      </c>
      <c r="D13" s="242">
        <f t="shared" si="0"/>
        <v>45648</v>
      </c>
      <c r="E13" s="43">
        <f t="shared" si="1"/>
        <v>45653</v>
      </c>
      <c r="F13" s="43">
        <f t="shared" si="2"/>
        <v>45653</v>
      </c>
      <c r="G13" s="43">
        <f t="shared" si="3"/>
        <v>45655</v>
      </c>
      <c r="H13" s="43">
        <f t="shared" si="4"/>
        <v>45655</v>
      </c>
      <c r="I13" s="43">
        <f t="shared" si="7"/>
        <v>45656</v>
      </c>
      <c r="J13" s="43">
        <f t="shared" si="8"/>
        <v>45657</v>
      </c>
      <c r="K13" s="38" t="s">
        <v>869</v>
      </c>
      <c r="L13" s="43">
        <f t="shared" si="9"/>
        <v>45657</v>
      </c>
      <c r="M13" s="43">
        <f t="shared" si="5"/>
        <v>45657</v>
      </c>
      <c r="N13" s="43">
        <f t="shared" si="10"/>
        <v>45659</v>
      </c>
      <c r="O13" s="242">
        <f t="shared" si="11"/>
        <v>45660</v>
      </c>
      <c r="P13" s="43">
        <f t="shared" si="12"/>
        <v>45668</v>
      </c>
      <c r="Q13" s="242">
        <f t="shared" si="6"/>
        <v>45669</v>
      </c>
    </row>
    <row r="14" spans="1:251" hidden="1" x14ac:dyDescent="0.25">
      <c r="A14" s="35" t="s">
        <v>857</v>
      </c>
      <c r="B14" s="36" t="s">
        <v>871</v>
      </c>
      <c r="C14" s="43">
        <v>45654</v>
      </c>
      <c r="D14" s="242">
        <f t="shared" si="0"/>
        <v>45655</v>
      </c>
      <c r="E14" s="43">
        <f t="shared" si="1"/>
        <v>45660</v>
      </c>
      <c r="F14" s="43">
        <f t="shared" si="2"/>
        <v>45660</v>
      </c>
      <c r="G14" s="43">
        <f t="shared" si="3"/>
        <v>45662</v>
      </c>
      <c r="H14" s="43">
        <f t="shared" si="4"/>
        <v>45662</v>
      </c>
      <c r="I14" s="43">
        <f t="shared" si="7"/>
        <v>45663</v>
      </c>
      <c r="J14" s="43">
        <f t="shared" si="8"/>
        <v>45664</v>
      </c>
      <c r="K14" s="38" t="s">
        <v>872</v>
      </c>
      <c r="L14" s="43">
        <f t="shared" si="9"/>
        <v>45664</v>
      </c>
      <c r="M14" s="43">
        <f t="shared" si="5"/>
        <v>45664</v>
      </c>
      <c r="N14" s="43">
        <f t="shared" si="10"/>
        <v>45666</v>
      </c>
      <c r="O14" s="242">
        <f t="shared" si="11"/>
        <v>45667</v>
      </c>
      <c r="P14" s="43">
        <f t="shared" si="12"/>
        <v>45675</v>
      </c>
      <c r="Q14" s="242">
        <f t="shared" si="6"/>
        <v>45676</v>
      </c>
    </row>
    <row r="15" spans="1:251" hidden="1" x14ac:dyDescent="0.25">
      <c r="A15" s="66" t="s">
        <v>860</v>
      </c>
      <c r="B15" s="39" t="s">
        <v>873</v>
      </c>
      <c r="C15" s="43">
        <v>45661</v>
      </c>
      <c r="D15" s="242">
        <f t="shared" si="0"/>
        <v>45662</v>
      </c>
      <c r="E15" s="43">
        <f t="shared" si="1"/>
        <v>45667</v>
      </c>
      <c r="F15" s="43">
        <f t="shared" si="2"/>
        <v>45667</v>
      </c>
      <c r="G15" s="43">
        <f t="shared" si="3"/>
        <v>45669</v>
      </c>
      <c r="H15" s="43">
        <f t="shared" si="4"/>
        <v>45669</v>
      </c>
      <c r="I15" s="43">
        <f t="shared" si="7"/>
        <v>45670</v>
      </c>
      <c r="J15" s="43">
        <f t="shared" si="8"/>
        <v>45671</v>
      </c>
      <c r="K15" s="39" t="s">
        <v>874</v>
      </c>
      <c r="L15" s="43">
        <f t="shared" si="9"/>
        <v>45671</v>
      </c>
      <c r="M15" s="43">
        <f t="shared" si="5"/>
        <v>45671</v>
      </c>
      <c r="N15" s="43">
        <f t="shared" si="10"/>
        <v>45673</v>
      </c>
      <c r="O15" s="242">
        <f t="shared" si="11"/>
        <v>45674</v>
      </c>
      <c r="P15" s="43">
        <f t="shared" si="12"/>
        <v>45682</v>
      </c>
      <c r="Q15" s="242">
        <f t="shared" si="6"/>
        <v>45683</v>
      </c>
    </row>
    <row r="16" spans="1:251" hidden="1" x14ac:dyDescent="0.25">
      <c r="A16" s="35" t="s">
        <v>870</v>
      </c>
      <c r="B16" s="39" t="s">
        <v>873</v>
      </c>
      <c r="C16" s="43">
        <v>45668</v>
      </c>
      <c r="D16" s="242">
        <f t="shared" si="0"/>
        <v>45669</v>
      </c>
      <c r="E16" s="43">
        <f t="shared" si="1"/>
        <v>45674</v>
      </c>
      <c r="F16" s="43">
        <f t="shared" si="2"/>
        <v>45674</v>
      </c>
      <c r="G16" s="43">
        <f t="shared" si="3"/>
        <v>45676</v>
      </c>
      <c r="H16" s="43">
        <f t="shared" si="4"/>
        <v>45676</v>
      </c>
      <c r="I16" s="43">
        <f t="shared" si="7"/>
        <v>45677</v>
      </c>
      <c r="J16" s="43">
        <f t="shared" si="8"/>
        <v>45678</v>
      </c>
      <c r="K16" s="39" t="s">
        <v>874</v>
      </c>
      <c r="L16" s="43">
        <f t="shared" si="9"/>
        <v>45678</v>
      </c>
      <c r="M16" s="43">
        <f t="shared" si="5"/>
        <v>45678</v>
      </c>
      <c r="N16" s="43">
        <f t="shared" si="10"/>
        <v>45680</v>
      </c>
      <c r="O16" s="242">
        <f t="shared" si="11"/>
        <v>45681</v>
      </c>
      <c r="P16" s="43">
        <f t="shared" si="12"/>
        <v>45689</v>
      </c>
      <c r="Q16" s="242">
        <f t="shared" si="6"/>
        <v>45690</v>
      </c>
    </row>
    <row r="17" spans="1:21" hidden="1" x14ac:dyDescent="0.25">
      <c r="A17" s="35" t="s">
        <v>857</v>
      </c>
      <c r="B17" s="39" t="s">
        <v>873</v>
      </c>
      <c r="C17" s="43">
        <v>45675</v>
      </c>
      <c r="D17" s="242">
        <f t="shared" si="0"/>
        <v>45676</v>
      </c>
      <c r="E17" s="43">
        <f t="shared" si="1"/>
        <v>45681</v>
      </c>
      <c r="F17" s="43">
        <f t="shared" si="2"/>
        <v>45681</v>
      </c>
      <c r="G17" s="43">
        <f t="shared" si="3"/>
        <v>45683</v>
      </c>
      <c r="H17" s="43">
        <f t="shared" si="4"/>
        <v>45683</v>
      </c>
      <c r="I17" s="43">
        <f t="shared" si="7"/>
        <v>45684</v>
      </c>
      <c r="J17" s="43">
        <f t="shared" si="8"/>
        <v>45685</v>
      </c>
      <c r="K17" s="39" t="s">
        <v>874</v>
      </c>
      <c r="L17" s="43">
        <f t="shared" si="9"/>
        <v>45685</v>
      </c>
      <c r="M17" s="43">
        <f t="shared" si="5"/>
        <v>45685</v>
      </c>
      <c r="N17" s="43">
        <f t="shared" si="10"/>
        <v>45687</v>
      </c>
      <c r="O17" s="242">
        <f t="shared" si="11"/>
        <v>45688</v>
      </c>
      <c r="P17" s="43">
        <f t="shared" si="12"/>
        <v>45696</v>
      </c>
      <c r="Q17" s="242">
        <f t="shared" si="6"/>
        <v>45697</v>
      </c>
    </row>
    <row r="18" spans="1:21" hidden="1" x14ac:dyDescent="0.25">
      <c r="A18" s="66" t="s">
        <v>860</v>
      </c>
      <c r="B18" s="36" t="s">
        <v>875</v>
      </c>
      <c r="C18" s="43">
        <v>45682</v>
      </c>
      <c r="D18" s="242">
        <f t="shared" si="0"/>
        <v>45683</v>
      </c>
      <c r="E18" s="43">
        <f t="shared" si="1"/>
        <v>45688</v>
      </c>
      <c r="F18" s="43">
        <f t="shared" si="2"/>
        <v>45688</v>
      </c>
      <c r="G18" s="43">
        <f t="shared" si="3"/>
        <v>45690</v>
      </c>
      <c r="H18" s="43">
        <f t="shared" si="4"/>
        <v>45690</v>
      </c>
      <c r="I18" s="43">
        <f t="shared" si="7"/>
        <v>45691</v>
      </c>
      <c r="J18" s="43">
        <f t="shared" si="8"/>
        <v>45692</v>
      </c>
      <c r="K18" s="36" t="s">
        <v>876</v>
      </c>
      <c r="L18" s="43">
        <f t="shared" si="9"/>
        <v>45692</v>
      </c>
      <c r="M18" s="43">
        <f t="shared" si="5"/>
        <v>45692</v>
      </c>
      <c r="N18" s="43">
        <f t="shared" si="10"/>
        <v>45694</v>
      </c>
      <c r="O18" s="242">
        <f t="shared" si="11"/>
        <v>45695</v>
      </c>
      <c r="P18" s="43">
        <f t="shared" si="12"/>
        <v>45703</v>
      </c>
      <c r="Q18" s="242">
        <f t="shared" si="6"/>
        <v>45704</v>
      </c>
    </row>
    <row r="19" spans="1:21" hidden="1" x14ac:dyDescent="0.25">
      <c r="A19" s="271" t="s">
        <v>870</v>
      </c>
      <c r="B19" s="274" t="s">
        <v>875</v>
      </c>
      <c r="C19" s="48">
        <v>45689</v>
      </c>
      <c r="D19" s="340">
        <f t="shared" si="0"/>
        <v>45690</v>
      </c>
      <c r="E19" s="48">
        <f t="shared" si="1"/>
        <v>45695</v>
      </c>
      <c r="F19" s="48">
        <f t="shared" si="2"/>
        <v>45695</v>
      </c>
      <c r="G19" s="48">
        <f t="shared" si="3"/>
        <v>45697</v>
      </c>
      <c r="H19" s="48">
        <f t="shared" si="4"/>
        <v>45697</v>
      </c>
      <c r="I19" s="48">
        <f t="shared" si="7"/>
        <v>45698</v>
      </c>
      <c r="J19" s="48">
        <f t="shared" si="8"/>
        <v>45699</v>
      </c>
      <c r="K19" s="274" t="s">
        <v>876</v>
      </c>
      <c r="L19" s="48">
        <f t="shared" si="9"/>
        <v>45699</v>
      </c>
      <c r="M19" s="48">
        <f t="shared" si="5"/>
        <v>45699</v>
      </c>
      <c r="N19" s="48">
        <f t="shared" si="10"/>
        <v>45701</v>
      </c>
      <c r="O19" s="340">
        <f t="shared" si="11"/>
        <v>45702</v>
      </c>
      <c r="P19" s="48">
        <f t="shared" si="12"/>
        <v>45710</v>
      </c>
      <c r="Q19" s="340">
        <f t="shared" si="6"/>
        <v>45711</v>
      </c>
    </row>
    <row r="20" spans="1:21" hidden="1" x14ac:dyDescent="0.25">
      <c r="A20" s="470" t="s">
        <v>295</v>
      </c>
      <c r="B20" s="471"/>
      <c r="C20" s="471"/>
      <c r="D20" s="471"/>
      <c r="E20" s="471"/>
      <c r="F20" s="471"/>
      <c r="G20" s="471"/>
      <c r="H20" s="471"/>
      <c r="I20" s="471"/>
      <c r="J20" s="471"/>
      <c r="K20" s="471"/>
      <c r="L20" s="471"/>
      <c r="M20" s="471"/>
      <c r="N20" s="471"/>
      <c r="O20" s="471"/>
      <c r="P20" s="471"/>
      <c r="Q20" s="472"/>
    </row>
    <row r="21" spans="1:21" hidden="1" x14ac:dyDescent="0.25">
      <c r="A21" s="35" t="s">
        <v>857</v>
      </c>
      <c r="B21" s="42" t="s">
        <v>875</v>
      </c>
      <c r="C21" s="43">
        <v>45703</v>
      </c>
      <c r="D21" s="242">
        <f t="shared" si="0"/>
        <v>45704</v>
      </c>
      <c r="E21" s="43">
        <f t="shared" si="1"/>
        <v>45709</v>
      </c>
      <c r="F21" s="43">
        <f t="shared" si="2"/>
        <v>45709</v>
      </c>
      <c r="G21" s="43">
        <f t="shared" si="3"/>
        <v>45711</v>
      </c>
      <c r="H21" s="43">
        <f t="shared" si="4"/>
        <v>45711</v>
      </c>
      <c r="I21" s="43">
        <f t="shared" si="7"/>
        <v>45712</v>
      </c>
      <c r="J21" s="43">
        <f t="shared" si="8"/>
        <v>45713</v>
      </c>
      <c r="K21" s="36" t="s">
        <v>876</v>
      </c>
      <c r="L21" s="43">
        <f t="shared" si="9"/>
        <v>45713</v>
      </c>
      <c r="M21" s="43">
        <f t="shared" si="5"/>
        <v>45713</v>
      </c>
      <c r="N21" s="43">
        <f t="shared" si="10"/>
        <v>45715</v>
      </c>
      <c r="O21" s="242">
        <f t="shared" si="11"/>
        <v>45716</v>
      </c>
      <c r="P21" s="43">
        <f t="shared" si="12"/>
        <v>45724</v>
      </c>
      <c r="Q21" s="242">
        <f t="shared" si="6"/>
        <v>45725</v>
      </c>
      <c r="R21" s="345" t="s">
        <v>877</v>
      </c>
    </row>
    <row r="22" spans="1:21" hidden="1" x14ac:dyDescent="0.25">
      <c r="A22" s="35" t="s">
        <v>860</v>
      </c>
      <c r="B22" s="42" t="s">
        <v>878</v>
      </c>
      <c r="C22" s="43">
        <v>45710</v>
      </c>
      <c r="D22" s="242">
        <f t="shared" si="0"/>
        <v>45711</v>
      </c>
      <c r="E22" s="43">
        <f t="shared" si="1"/>
        <v>45716</v>
      </c>
      <c r="F22" s="43">
        <f t="shared" si="2"/>
        <v>45716</v>
      </c>
      <c r="G22" s="43">
        <f t="shared" si="3"/>
        <v>45718</v>
      </c>
      <c r="H22" s="43">
        <f t="shared" si="4"/>
        <v>45718</v>
      </c>
      <c r="I22" s="43">
        <f t="shared" si="7"/>
        <v>45719</v>
      </c>
      <c r="J22" s="43">
        <f t="shared" si="8"/>
        <v>45720</v>
      </c>
      <c r="K22" s="36" t="s">
        <v>879</v>
      </c>
      <c r="L22" s="43">
        <f t="shared" si="9"/>
        <v>45720</v>
      </c>
      <c r="M22" s="43">
        <f t="shared" si="5"/>
        <v>45720</v>
      </c>
      <c r="N22" s="43">
        <f t="shared" si="10"/>
        <v>45722</v>
      </c>
      <c r="O22" s="242">
        <f t="shared" si="11"/>
        <v>45723</v>
      </c>
      <c r="P22" s="43">
        <f t="shared" si="12"/>
        <v>45731</v>
      </c>
      <c r="Q22" s="242">
        <f t="shared" si="6"/>
        <v>45732</v>
      </c>
    </row>
    <row r="23" spans="1:21" hidden="1" x14ac:dyDescent="0.25">
      <c r="A23" s="35" t="s">
        <v>870</v>
      </c>
      <c r="B23" s="42" t="s">
        <v>878</v>
      </c>
      <c r="C23" s="37">
        <v>45717</v>
      </c>
      <c r="D23" s="242">
        <f t="shared" si="0"/>
        <v>45718</v>
      </c>
      <c r="E23" s="43">
        <f t="shared" si="1"/>
        <v>45723</v>
      </c>
      <c r="F23" s="43">
        <f t="shared" si="2"/>
        <v>45723</v>
      </c>
      <c r="G23" s="43">
        <f t="shared" si="3"/>
        <v>45725</v>
      </c>
      <c r="H23" s="43">
        <f t="shared" si="4"/>
        <v>45725</v>
      </c>
      <c r="I23" s="43">
        <f t="shared" si="7"/>
        <v>45726</v>
      </c>
      <c r="J23" s="43">
        <f t="shared" si="8"/>
        <v>45727</v>
      </c>
      <c r="K23" s="36" t="s">
        <v>879</v>
      </c>
      <c r="L23" s="43">
        <f t="shared" si="9"/>
        <v>45727</v>
      </c>
      <c r="M23" s="43">
        <f t="shared" si="5"/>
        <v>45727</v>
      </c>
      <c r="N23" s="43">
        <f t="shared" si="10"/>
        <v>45729</v>
      </c>
      <c r="O23" s="242">
        <f t="shared" si="11"/>
        <v>45730</v>
      </c>
      <c r="P23" s="43">
        <f t="shared" si="12"/>
        <v>45738</v>
      </c>
      <c r="Q23" s="242">
        <f t="shared" si="6"/>
        <v>45739</v>
      </c>
    </row>
    <row r="24" spans="1:21" x14ac:dyDescent="0.25">
      <c r="A24" s="271" t="s">
        <v>863</v>
      </c>
      <c r="B24" s="274" t="s">
        <v>873</v>
      </c>
      <c r="C24" s="37">
        <v>45724</v>
      </c>
      <c r="D24" s="242">
        <f t="shared" si="0"/>
        <v>45725</v>
      </c>
      <c r="E24" s="43">
        <f t="shared" si="1"/>
        <v>45730</v>
      </c>
      <c r="F24" s="43">
        <f t="shared" si="2"/>
        <v>45730</v>
      </c>
      <c r="G24" s="43">
        <f t="shared" si="3"/>
        <v>45732</v>
      </c>
      <c r="H24" s="43">
        <f t="shared" si="4"/>
        <v>45732</v>
      </c>
      <c r="I24" s="43">
        <f t="shared" si="7"/>
        <v>45733</v>
      </c>
      <c r="J24" s="43">
        <f t="shared" si="8"/>
        <v>45734</v>
      </c>
      <c r="K24" s="274" t="s">
        <v>874</v>
      </c>
      <c r="L24" s="43">
        <f t="shared" si="9"/>
        <v>45734</v>
      </c>
      <c r="M24" s="43">
        <f t="shared" si="5"/>
        <v>45734</v>
      </c>
      <c r="N24" s="43">
        <f t="shared" si="10"/>
        <v>45736</v>
      </c>
      <c r="O24" s="242">
        <f t="shared" si="11"/>
        <v>45737</v>
      </c>
      <c r="P24" s="43">
        <f t="shared" si="12"/>
        <v>45745</v>
      </c>
      <c r="Q24" s="242">
        <f t="shared" si="6"/>
        <v>45746</v>
      </c>
      <c r="R24" s="345" t="s">
        <v>877</v>
      </c>
      <c r="S24" s="345"/>
      <c r="T24" s="345"/>
      <c r="U24" s="345"/>
    </row>
    <row r="25" spans="1:21" x14ac:dyDescent="0.25">
      <c r="A25" s="35" t="s">
        <v>860</v>
      </c>
      <c r="B25" s="42" t="s">
        <v>880</v>
      </c>
      <c r="C25" s="37">
        <v>45731</v>
      </c>
      <c r="D25" s="242">
        <f t="shared" si="0"/>
        <v>45732</v>
      </c>
      <c r="E25" s="43">
        <f t="shared" si="1"/>
        <v>45737</v>
      </c>
      <c r="F25" s="43">
        <f t="shared" si="2"/>
        <v>45737</v>
      </c>
      <c r="G25" s="43">
        <f t="shared" si="3"/>
        <v>45739</v>
      </c>
      <c r="H25" s="43">
        <f t="shared" si="4"/>
        <v>45739</v>
      </c>
      <c r="I25" s="43">
        <f t="shared" si="7"/>
        <v>45740</v>
      </c>
      <c r="J25" s="43">
        <f t="shared" si="8"/>
        <v>45741</v>
      </c>
      <c r="K25" s="36" t="s">
        <v>881</v>
      </c>
      <c r="L25" s="43">
        <f t="shared" si="9"/>
        <v>45741</v>
      </c>
      <c r="M25" s="43">
        <f t="shared" si="5"/>
        <v>45741</v>
      </c>
      <c r="N25" s="43">
        <f t="shared" si="10"/>
        <v>45743</v>
      </c>
      <c r="O25" s="242">
        <f t="shared" si="11"/>
        <v>45744</v>
      </c>
      <c r="P25" s="43">
        <f t="shared" si="12"/>
        <v>45752</v>
      </c>
      <c r="Q25" s="242">
        <f t="shared" si="6"/>
        <v>45753</v>
      </c>
      <c r="R25" s="49"/>
      <c r="S25" s="49"/>
      <c r="T25" s="49"/>
      <c r="U25" s="49"/>
    </row>
    <row r="26" spans="1:21" x14ac:dyDescent="0.25">
      <c r="A26" s="35" t="s">
        <v>870</v>
      </c>
      <c r="B26" s="42" t="s">
        <v>880</v>
      </c>
      <c r="C26" s="37">
        <v>45738</v>
      </c>
      <c r="D26" s="242">
        <f t="shared" si="0"/>
        <v>45739</v>
      </c>
      <c r="E26" s="43">
        <f t="shared" si="1"/>
        <v>45744</v>
      </c>
      <c r="F26" s="43">
        <f t="shared" si="2"/>
        <v>45744</v>
      </c>
      <c r="G26" s="43">
        <f t="shared" si="3"/>
        <v>45746</v>
      </c>
      <c r="H26" s="43">
        <f t="shared" si="4"/>
        <v>45746</v>
      </c>
      <c r="I26" s="43">
        <f t="shared" si="7"/>
        <v>45747</v>
      </c>
      <c r="J26" s="43">
        <f t="shared" si="8"/>
        <v>45748</v>
      </c>
      <c r="K26" s="36" t="s">
        <v>881</v>
      </c>
      <c r="L26" s="43">
        <f t="shared" si="9"/>
        <v>45748</v>
      </c>
      <c r="M26" s="43">
        <f t="shared" si="5"/>
        <v>45748</v>
      </c>
      <c r="N26" s="43">
        <f t="shared" si="10"/>
        <v>45750</v>
      </c>
      <c r="O26" s="242">
        <f t="shared" si="11"/>
        <v>45751</v>
      </c>
      <c r="P26" s="43">
        <f t="shared" si="12"/>
        <v>45759</v>
      </c>
      <c r="Q26" s="242">
        <f t="shared" si="6"/>
        <v>45760</v>
      </c>
    </row>
    <row r="27" spans="1:21" x14ac:dyDescent="0.25">
      <c r="A27" s="271" t="s">
        <v>857</v>
      </c>
      <c r="B27" s="274">
        <v>2503</v>
      </c>
      <c r="C27" s="37">
        <v>45745</v>
      </c>
      <c r="D27" s="242">
        <f t="shared" si="0"/>
        <v>45746</v>
      </c>
      <c r="E27" s="43">
        <f t="shared" si="1"/>
        <v>45751</v>
      </c>
      <c r="F27" s="43">
        <f t="shared" si="2"/>
        <v>45751</v>
      </c>
      <c r="G27" s="43">
        <f t="shared" si="3"/>
        <v>45753</v>
      </c>
      <c r="H27" s="43">
        <f t="shared" si="4"/>
        <v>45753</v>
      </c>
      <c r="I27" s="43">
        <f t="shared" si="7"/>
        <v>45754</v>
      </c>
      <c r="J27" s="43">
        <f t="shared" si="8"/>
        <v>45755</v>
      </c>
      <c r="K27" s="274" t="s">
        <v>879</v>
      </c>
      <c r="L27" s="43">
        <f t="shared" si="9"/>
        <v>45755</v>
      </c>
      <c r="M27" s="43">
        <f t="shared" si="5"/>
        <v>45755</v>
      </c>
      <c r="N27" s="43">
        <f t="shared" si="10"/>
        <v>45757</v>
      </c>
      <c r="O27" s="242">
        <f t="shared" si="11"/>
        <v>45758</v>
      </c>
      <c r="P27" s="43">
        <f t="shared" si="12"/>
        <v>45766</v>
      </c>
      <c r="Q27" s="242">
        <f t="shared" si="6"/>
        <v>45767</v>
      </c>
    </row>
    <row r="28" spans="1:21" x14ac:dyDescent="0.25">
      <c r="A28" s="35" t="s">
        <v>860</v>
      </c>
      <c r="B28" s="42" t="s">
        <v>882</v>
      </c>
      <c r="C28" s="43">
        <v>45752</v>
      </c>
      <c r="D28" s="242">
        <f t="shared" si="0"/>
        <v>45753</v>
      </c>
      <c r="E28" s="43">
        <f t="shared" si="1"/>
        <v>45758</v>
      </c>
      <c r="F28" s="43">
        <f t="shared" si="2"/>
        <v>45758</v>
      </c>
      <c r="G28" s="43">
        <f t="shared" si="3"/>
        <v>45760</v>
      </c>
      <c r="H28" s="43">
        <f t="shared" si="4"/>
        <v>45760</v>
      </c>
      <c r="I28" s="43">
        <f t="shared" si="7"/>
        <v>45761</v>
      </c>
      <c r="J28" s="43">
        <f t="shared" si="8"/>
        <v>45762</v>
      </c>
      <c r="K28" s="42" t="s">
        <v>883</v>
      </c>
      <c r="L28" s="43">
        <f t="shared" si="9"/>
        <v>45762</v>
      </c>
      <c r="M28" s="43">
        <f t="shared" si="5"/>
        <v>45762</v>
      </c>
      <c r="N28" s="43">
        <f t="shared" si="10"/>
        <v>45764</v>
      </c>
      <c r="O28" s="242">
        <f t="shared" si="11"/>
        <v>45765</v>
      </c>
      <c r="P28" s="43">
        <f t="shared" si="12"/>
        <v>45773</v>
      </c>
      <c r="Q28" s="242">
        <f t="shared" si="6"/>
        <v>45774</v>
      </c>
    </row>
    <row r="29" spans="1:21" x14ac:dyDescent="0.25">
      <c r="A29" s="346" t="s">
        <v>870</v>
      </c>
      <c r="B29" s="347" t="s">
        <v>882</v>
      </c>
      <c r="C29" s="43">
        <v>45759</v>
      </c>
      <c r="D29" s="242">
        <f t="shared" si="0"/>
        <v>45760</v>
      </c>
      <c r="E29" s="43">
        <f t="shared" si="1"/>
        <v>45765</v>
      </c>
      <c r="F29" s="43">
        <f t="shared" si="2"/>
        <v>45765</v>
      </c>
      <c r="G29" s="43">
        <f t="shared" si="3"/>
        <v>45767</v>
      </c>
      <c r="H29" s="43">
        <f t="shared" si="4"/>
        <v>45767</v>
      </c>
      <c r="I29" s="43">
        <f t="shared" si="7"/>
        <v>45768</v>
      </c>
      <c r="J29" s="43">
        <f t="shared" si="8"/>
        <v>45769</v>
      </c>
      <c r="K29" s="42" t="s">
        <v>883</v>
      </c>
      <c r="L29" s="43">
        <f t="shared" si="9"/>
        <v>45769</v>
      </c>
      <c r="M29" s="43">
        <f t="shared" si="5"/>
        <v>45769</v>
      </c>
      <c r="N29" s="43">
        <f t="shared" si="10"/>
        <v>45771</v>
      </c>
      <c r="O29" s="242">
        <f t="shared" si="11"/>
        <v>45772</v>
      </c>
      <c r="P29" s="43">
        <f t="shared" si="12"/>
        <v>45780</v>
      </c>
      <c r="Q29" s="242">
        <f t="shared" si="6"/>
        <v>45781</v>
      </c>
      <c r="R29" s="49" t="s">
        <v>884</v>
      </c>
      <c r="S29" s="49"/>
      <c r="T29" s="49"/>
      <c r="U29" s="49"/>
    </row>
    <row r="30" spans="1:21" x14ac:dyDescent="0.25">
      <c r="A30" s="341"/>
      <c r="B30" s="278"/>
      <c r="C30" s="165"/>
      <c r="D30" s="342"/>
      <c r="E30" s="165"/>
      <c r="F30" s="165"/>
      <c r="G30" s="165"/>
      <c r="H30" s="165"/>
      <c r="I30" s="165"/>
      <c r="J30" s="165"/>
      <c r="K30" s="278"/>
      <c r="L30" s="278"/>
      <c r="M30" s="278"/>
      <c r="N30" s="165"/>
      <c r="O30" s="165"/>
      <c r="P30" s="165"/>
      <c r="Q30" s="342"/>
    </row>
    <row r="31" spans="1:21" ht="16.2" x14ac:dyDescent="0.35">
      <c r="A31" s="265" t="s">
        <v>247</v>
      </c>
      <c r="B31" s="511" t="s">
        <v>885</v>
      </c>
      <c r="C31" s="511"/>
      <c r="D31" s="511"/>
      <c r="E31" s="511"/>
      <c r="F31" s="511"/>
      <c r="G31" s="511"/>
      <c r="H31" s="511"/>
      <c r="I31" s="511"/>
      <c r="J31" s="511"/>
      <c r="K31" s="511"/>
      <c r="L31" s="511"/>
      <c r="M31" s="511"/>
      <c r="N31" s="511"/>
      <c r="O31" s="6"/>
      <c r="P31" s="6"/>
      <c r="Q31" s="6"/>
      <c r="R31" s="6"/>
      <c r="S31" s="6"/>
    </row>
    <row r="32" spans="1:21" ht="16.2" x14ac:dyDescent="0.35">
      <c r="A32" s="32" t="s">
        <v>331</v>
      </c>
      <c r="B32" s="573" t="s">
        <v>886</v>
      </c>
      <c r="C32" s="573"/>
      <c r="D32" s="573"/>
      <c r="E32" s="573"/>
      <c r="F32" s="573"/>
      <c r="G32" s="573"/>
      <c r="H32" s="573"/>
      <c r="I32" s="573"/>
      <c r="J32" s="573"/>
      <c r="K32" s="573"/>
      <c r="L32" s="573"/>
      <c r="M32" s="573"/>
      <c r="N32" s="573"/>
      <c r="O32" s="6"/>
      <c r="P32" s="6"/>
      <c r="Q32" s="343"/>
      <c r="R32" s="6"/>
      <c r="S32" s="6"/>
    </row>
    <row r="33" spans="1:19" ht="16.2" x14ac:dyDescent="0.35">
      <c r="A33" s="32" t="s">
        <v>887</v>
      </c>
      <c r="B33" s="573" t="s">
        <v>888</v>
      </c>
      <c r="C33" s="573"/>
      <c r="D33" s="573"/>
      <c r="E33" s="573"/>
      <c r="F33" s="573"/>
      <c r="G33" s="573"/>
      <c r="H33" s="573"/>
      <c r="I33" s="573"/>
      <c r="J33" s="573"/>
      <c r="K33" s="573"/>
      <c r="L33" s="573"/>
      <c r="M33" s="573"/>
      <c r="N33" s="573"/>
      <c r="O33" s="6"/>
      <c r="P33" s="6"/>
      <c r="Q33" s="6"/>
      <c r="R33" s="6"/>
      <c r="S33" s="6"/>
    </row>
    <row r="34" spans="1:19" ht="16.2" x14ac:dyDescent="0.35">
      <c r="A34" s="32" t="s">
        <v>889</v>
      </c>
      <c r="B34" s="573" t="s">
        <v>890</v>
      </c>
      <c r="C34" s="573"/>
      <c r="D34" s="573"/>
      <c r="E34" s="573"/>
      <c r="F34" s="573"/>
      <c r="G34" s="573"/>
      <c r="H34" s="573"/>
      <c r="I34" s="573"/>
      <c r="J34" s="573"/>
      <c r="K34" s="573"/>
      <c r="L34" s="573"/>
      <c r="M34" s="573"/>
      <c r="N34" s="573"/>
      <c r="O34" s="6"/>
      <c r="P34" s="6"/>
      <c r="Q34" s="6"/>
      <c r="R34" s="6"/>
      <c r="S34" s="6"/>
    </row>
    <row r="35" spans="1:19" ht="16.2" x14ac:dyDescent="0.35">
      <c r="A35" s="32" t="s">
        <v>773</v>
      </c>
      <c r="B35" s="573" t="s">
        <v>837</v>
      </c>
      <c r="C35" s="573"/>
      <c r="D35" s="573"/>
      <c r="E35" s="573"/>
      <c r="F35" s="573"/>
      <c r="G35" s="573"/>
      <c r="H35" s="573"/>
      <c r="I35" s="573"/>
      <c r="J35" s="573"/>
      <c r="K35" s="573"/>
      <c r="L35" s="573"/>
      <c r="M35" s="573"/>
      <c r="N35" s="573"/>
      <c r="O35" s="6"/>
      <c r="P35" s="6"/>
      <c r="Q35" s="6"/>
      <c r="R35" s="6"/>
      <c r="S35" s="6"/>
    </row>
    <row r="36" spans="1:19" ht="16.2" x14ac:dyDescent="0.35">
      <c r="A36" s="32" t="s">
        <v>774</v>
      </c>
      <c r="B36" s="499" t="s">
        <v>891</v>
      </c>
      <c r="C36" s="500"/>
      <c r="D36" s="500"/>
      <c r="E36" s="500"/>
      <c r="F36" s="500"/>
      <c r="G36" s="500"/>
      <c r="H36" s="500"/>
      <c r="I36" s="500"/>
      <c r="J36" s="500"/>
      <c r="K36" s="500"/>
      <c r="L36" s="500"/>
      <c r="M36" s="500"/>
      <c r="N36" s="501"/>
      <c r="O36" s="6"/>
      <c r="P36" s="6"/>
      <c r="Q36" s="6"/>
      <c r="R36" s="6"/>
      <c r="S36" s="6"/>
    </row>
  </sheetData>
  <mergeCells count="31">
    <mergeCell ref="B1:Q1"/>
    <mergeCell ref="B2:Q2"/>
    <mergeCell ref="A4:M4"/>
    <mergeCell ref="C5:D5"/>
    <mergeCell ref="E5:F5"/>
    <mergeCell ref="G5:H5"/>
    <mergeCell ref="I5:J5"/>
    <mergeCell ref="L5:M5"/>
    <mergeCell ref="N5:O5"/>
    <mergeCell ref="P5:Q5"/>
    <mergeCell ref="N6:O6"/>
    <mergeCell ref="P6:Q6"/>
    <mergeCell ref="C7:D7"/>
    <mergeCell ref="E7:F7"/>
    <mergeCell ref="G7:H7"/>
    <mergeCell ref="I7:J7"/>
    <mergeCell ref="L7:M7"/>
    <mergeCell ref="N7:O7"/>
    <mergeCell ref="P7:Q7"/>
    <mergeCell ref="C6:D6"/>
    <mergeCell ref="E6:F6"/>
    <mergeCell ref="G6:H6"/>
    <mergeCell ref="I6:J6"/>
    <mergeCell ref="L6:M6"/>
    <mergeCell ref="B35:N35"/>
    <mergeCell ref="B36:N36"/>
    <mergeCell ref="A20:Q20"/>
    <mergeCell ref="B31:N31"/>
    <mergeCell ref="B32:N32"/>
    <mergeCell ref="B33:N33"/>
    <mergeCell ref="B34:N34"/>
  </mergeCells>
  <phoneticPr fontId="91" type="noConversion"/>
  <pageMargins left="0.7" right="0.7" top="0.75" bottom="0.75" header="0.3" footer="0.3"/>
  <pageSetup paperSize="9" orientation="portrait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I53"/>
  <sheetViews>
    <sheetView workbookViewId="0">
      <selection activeCell="A37" sqref="A37:XFD37"/>
    </sheetView>
  </sheetViews>
  <sheetFormatPr defaultColWidth="9" defaultRowHeight="15.6" x14ac:dyDescent="0.25"/>
  <cols>
    <col min="1" max="1" width="19" customWidth="1"/>
    <col min="2" max="9" width="7.59765625" customWidth="1"/>
  </cols>
  <sheetData>
    <row r="1" spans="1:243" ht="51" customHeight="1" x14ac:dyDescent="0.25">
      <c r="B1" s="534" t="s">
        <v>0</v>
      </c>
      <c r="C1" s="534"/>
      <c r="D1" s="534"/>
      <c r="E1" s="534"/>
      <c r="F1" s="534"/>
      <c r="G1" s="534"/>
      <c r="H1" s="534"/>
      <c r="I1" s="534"/>
    </row>
    <row r="2" spans="1:243" ht="17.399999999999999" x14ac:dyDescent="0.25">
      <c r="B2" s="535" t="s">
        <v>1</v>
      </c>
      <c r="C2" s="535"/>
      <c r="D2" s="535"/>
      <c r="E2" s="535"/>
      <c r="F2" s="535"/>
      <c r="G2" s="535"/>
      <c r="H2" s="535"/>
      <c r="I2" s="535"/>
    </row>
    <row r="3" spans="1:243" x14ac:dyDescent="0.25">
      <c r="A3" s="4" t="s">
        <v>2</v>
      </c>
      <c r="B3" s="5"/>
      <c r="C3" s="5"/>
      <c r="D3" s="5"/>
      <c r="E3" s="5"/>
      <c r="F3" s="5"/>
      <c r="G3" s="5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</row>
    <row r="4" spans="1:243" x14ac:dyDescent="0.25">
      <c r="A4" s="551" t="s">
        <v>892</v>
      </c>
      <c r="B4" s="551"/>
      <c r="C4" s="551"/>
      <c r="D4" s="551"/>
      <c r="E4" s="551"/>
      <c r="F4" s="551"/>
      <c r="G4" s="551"/>
    </row>
    <row r="5" spans="1:243" x14ac:dyDescent="0.25">
      <c r="A5" s="8" t="s">
        <v>844</v>
      </c>
      <c r="B5" s="8" t="s">
        <v>845</v>
      </c>
      <c r="C5" s="587" t="s">
        <v>846</v>
      </c>
      <c r="D5" s="588"/>
      <c r="E5" s="589" t="s">
        <v>847</v>
      </c>
      <c r="F5" s="590"/>
      <c r="G5" s="8" t="s">
        <v>845</v>
      </c>
      <c r="H5" s="587" t="s">
        <v>846</v>
      </c>
      <c r="I5" s="588"/>
    </row>
    <row r="6" spans="1:243" x14ac:dyDescent="0.25">
      <c r="A6" s="10" t="s">
        <v>13</v>
      </c>
      <c r="B6" s="10" t="s">
        <v>14</v>
      </c>
      <c r="C6" s="486" t="s">
        <v>850</v>
      </c>
      <c r="D6" s="566"/>
      <c r="E6" s="486" t="s">
        <v>851</v>
      </c>
      <c r="F6" s="566"/>
      <c r="G6" s="10" t="s">
        <v>14</v>
      </c>
      <c r="H6" s="486" t="s">
        <v>850</v>
      </c>
      <c r="I6" s="566"/>
    </row>
    <row r="7" spans="1:243" x14ac:dyDescent="0.25">
      <c r="A7" s="10"/>
      <c r="B7" s="10"/>
      <c r="C7" s="486" t="s">
        <v>852</v>
      </c>
      <c r="D7" s="566"/>
      <c r="E7" s="584" t="s">
        <v>853</v>
      </c>
      <c r="F7" s="585"/>
      <c r="G7" s="10"/>
      <c r="H7" s="486" t="s">
        <v>852</v>
      </c>
      <c r="I7" s="566"/>
    </row>
    <row r="8" spans="1:243" hidden="1" x14ac:dyDescent="0.25">
      <c r="A8" s="50" t="s">
        <v>893</v>
      </c>
      <c r="B8" s="42">
        <v>2503</v>
      </c>
      <c r="C8" s="43">
        <v>45764</v>
      </c>
      <c r="D8" s="242">
        <f t="shared" ref="D8:D15" si="0">C8+1</f>
        <v>45765</v>
      </c>
      <c r="E8" s="43">
        <f t="shared" ref="E8:E15" si="1">D8+5</f>
        <v>45770</v>
      </c>
      <c r="F8" s="43">
        <f t="shared" ref="F8:F15" si="2">E8+1</f>
        <v>45771</v>
      </c>
      <c r="G8" s="36" t="s">
        <v>879</v>
      </c>
      <c r="H8" s="43">
        <v>45778</v>
      </c>
      <c r="I8" s="242">
        <f t="shared" ref="I8:I15" si="3">H8+1</f>
        <v>45779</v>
      </c>
    </row>
    <row r="9" spans="1:243" hidden="1" x14ac:dyDescent="0.25">
      <c r="A9" s="35" t="s">
        <v>857</v>
      </c>
      <c r="B9" s="42" t="s">
        <v>880</v>
      </c>
      <c r="C9" s="43">
        <v>45771</v>
      </c>
      <c r="D9" s="242">
        <f t="shared" si="0"/>
        <v>45772</v>
      </c>
      <c r="E9" s="43">
        <f t="shared" si="1"/>
        <v>45777</v>
      </c>
      <c r="F9" s="43">
        <f t="shared" si="2"/>
        <v>45778</v>
      </c>
      <c r="G9" s="42" t="s">
        <v>894</v>
      </c>
      <c r="H9" s="43">
        <v>45785</v>
      </c>
      <c r="I9" s="242">
        <f t="shared" si="3"/>
        <v>45786</v>
      </c>
    </row>
    <row r="10" spans="1:243" hidden="1" x14ac:dyDescent="0.25">
      <c r="A10" s="50" t="s">
        <v>893</v>
      </c>
      <c r="B10" s="42" t="s">
        <v>880</v>
      </c>
      <c r="C10" s="43">
        <v>45778</v>
      </c>
      <c r="D10" s="242">
        <f t="shared" si="0"/>
        <v>45779</v>
      </c>
      <c r="E10" s="43">
        <f t="shared" si="1"/>
        <v>45784</v>
      </c>
      <c r="F10" s="43">
        <f t="shared" si="2"/>
        <v>45785</v>
      </c>
      <c r="G10" s="42" t="s">
        <v>894</v>
      </c>
      <c r="H10" s="43">
        <v>45792</v>
      </c>
      <c r="I10" s="242">
        <f t="shared" si="3"/>
        <v>45793</v>
      </c>
    </row>
    <row r="11" spans="1:243" hidden="1" x14ac:dyDescent="0.25">
      <c r="A11" s="35" t="s">
        <v>857</v>
      </c>
      <c r="B11" s="42" t="s">
        <v>882</v>
      </c>
      <c r="C11" s="43">
        <v>45785</v>
      </c>
      <c r="D11" s="242">
        <f t="shared" si="0"/>
        <v>45786</v>
      </c>
      <c r="E11" s="43">
        <f t="shared" si="1"/>
        <v>45791</v>
      </c>
      <c r="F11" s="43">
        <f t="shared" si="2"/>
        <v>45792</v>
      </c>
      <c r="G11" s="42" t="s">
        <v>895</v>
      </c>
      <c r="H11" s="43">
        <f>F11+7</f>
        <v>45799</v>
      </c>
      <c r="I11" s="242">
        <f t="shared" si="3"/>
        <v>45800</v>
      </c>
    </row>
    <row r="12" spans="1:243" hidden="1" x14ac:dyDescent="0.25">
      <c r="A12" s="35" t="s">
        <v>893</v>
      </c>
      <c r="B12" s="42" t="s">
        <v>882</v>
      </c>
      <c r="C12" s="43">
        <v>45792</v>
      </c>
      <c r="D12" s="242">
        <f t="shared" si="0"/>
        <v>45793</v>
      </c>
      <c r="E12" s="43">
        <f t="shared" si="1"/>
        <v>45798</v>
      </c>
      <c r="F12" s="43">
        <f t="shared" si="2"/>
        <v>45799</v>
      </c>
      <c r="G12" s="42" t="s">
        <v>895</v>
      </c>
      <c r="H12" s="43">
        <f>F12+7</f>
        <v>45806</v>
      </c>
      <c r="I12" s="242">
        <f t="shared" si="3"/>
        <v>45807</v>
      </c>
    </row>
    <row r="13" spans="1:243" hidden="1" x14ac:dyDescent="0.25">
      <c r="A13" s="35" t="s">
        <v>857</v>
      </c>
      <c r="B13" s="42" t="s">
        <v>896</v>
      </c>
      <c r="C13" s="43">
        <v>45799</v>
      </c>
      <c r="D13" s="242">
        <f t="shared" si="0"/>
        <v>45800</v>
      </c>
      <c r="E13" s="43">
        <f t="shared" si="1"/>
        <v>45805</v>
      </c>
      <c r="F13" s="43">
        <f t="shared" si="2"/>
        <v>45806</v>
      </c>
      <c r="G13" s="42" t="s">
        <v>897</v>
      </c>
      <c r="H13" s="43">
        <f>F13+7</f>
        <v>45813</v>
      </c>
      <c r="I13" s="242">
        <f t="shared" si="3"/>
        <v>45814</v>
      </c>
    </row>
    <row r="14" spans="1:243" hidden="1" x14ac:dyDescent="0.25">
      <c r="A14" s="271" t="s">
        <v>898</v>
      </c>
      <c r="B14" s="274" t="s">
        <v>873</v>
      </c>
      <c r="C14" s="43">
        <v>45806</v>
      </c>
      <c r="D14" s="242">
        <f t="shared" si="0"/>
        <v>45807</v>
      </c>
      <c r="E14" s="43">
        <f t="shared" si="1"/>
        <v>45812</v>
      </c>
      <c r="F14" s="43">
        <f t="shared" si="2"/>
        <v>45813</v>
      </c>
      <c r="G14" s="274" t="s">
        <v>899</v>
      </c>
      <c r="H14" s="43">
        <f>F14+7</f>
        <v>45820</v>
      </c>
      <c r="I14" s="242">
        <f t="shared" si="3"/>
        <v>45821</v>
      </c>
    </row>
    <row r="15" spans="1:243" hidden="1" x14ac:dyDescent="0.25">
      <c r="A15" s="35" t="s">
        <v>857</v>
      </c>
      <c r="B15" s="42" t="s">
        <v>900</v>
      </c>
      <c r="C15" s="43">
        <v>45813</v>
      </c>
      <c r="D15" s="242">
        <f t="shared" si="0"/>
        <v>45814</v>
      </c>
      <c r="E15" s="43">
        <f t="shared" si="1"/>
        <v>45819</v>
      </c>
      <c r="F15" s="43">
        <f t="shared" si="2"/>
        <v>45820</v>
      </c>
      <c r="G15" s="42" t="s">
        <v>901</v>
      </c>
      <c r="H15" s="43">
        <f t="shared" ref="H15:H21" si="4">F15+7</f>
        <v>45827</v>
      </c>
      <c r="I15" s="242">
        <f t="shared" si="3"/>
        <v>45828</v>
      </c>
    </row>
    <row r="16" spans="1:243" hidden="1" x14ac:dyDescent="0.25">
      <c r="A16" s="470" t="s">
        <v>295</v>
      </c>
      <c r="B16" s="471"/>
      <c r="C16" s="471"/>
      <c r="D16" s="471"/>
      <c r="E16" s="471"/>
      <c r="F16" s="471"/>
      <c r="G16" s="471"/>
      <c r="H16" s="471"/>
      <c r="I16" s="472"/>
    </row>
    <row r="17" spans="1:9" hidden="1" x14ac:dyDescent="0.25">
      <c r="A17" s="35" t="s">
        <v>898</v>
      </c>
      <c r="B17" s="42" t="s">
        <v>878</v>
      </c>
      <c r="C17" s="43">
        <v>45827</v>
      </c>
      <c r="D17" s="242">
        <f t="shared" ref="D17:D23" si="5">C17+1</f>
        <v>45828</v>
      </c>
      <c r="E17" s="43">
        <f t="shared" ref="E17:E23" si="6">D17+5</f>
        <v>45833</v>
      </c>
      <c r="F17" s="43">
        <f t="shared" ref="F17:F23" si="7">E17+1</f>
        <v>45834</v>
      </c>
      <c r="G17" s="42" t="s">
        <v>902</v>
      </c>
      <c r="H17" s="43">
        <f t="shared" si="4"/>
        <v>45841</v>
      </c>
      <c r="I17" s="242">
        <f t="shared" ref="I17:I23" si="8">H17+1</f>
        <v>45842</v>
      </c>
    </row>
    <row r="18" spans="1:9" hidden="1" x14ac:dyDescent="0.25">
      <c r="A18" s="35" t="s">
        <v>857</v>
      </c>
      <c r="B18" s="42" t="s">
        <v>903</v>
      </c>
      <c r="C18" s="43">
        <v>45834</v>
      </c>
      <c r="D18" s="242">
        <f t="shared" si="5"/>
        <v>45835</v>
      </c>
      <c r="E18" s="43">
        <f t="shared" si="6"/>
        <v>45840</v>
      </c>
      <c r="F18" s="43">
        <f t="shared" si="7"/>
        <v>45841</v>
      </c>
      <c r="G18" s="42" t="s">
        <v>904</v>
      </c>
      <c r="H18" s="43">
        <f t="shared" si="4"/>
        <v>45848</v>
      </c>
      <c r="I18" s="242">
        <f t="shared" si="8"/>
        <v>45849</v>
      </c>
    </row>
    <row r="19" spans="1:9" hidden="1" x14ac:dyDescent="0.25">
      <c r="A19" s="35" t="s">
        <v>898</v>
      </c>
      <c r="B19" s="42" t="s">
        <v>880</v>
      </c>
      <c r="C19" s="43">
        <v>45841</v>
      </c>
      <c r="D19" s="242">
        <f t="shared" si="5"/>
        <v>45842</v>
      </c>
      <c r="E19" s="43">
        <f t="shared" si="6"/>
        <v>45847</v>
      </c>
      <c r="F19" s="43">
        <f t="shared" si="7"/>
        <v>45848</v>
      </c>
      <c r="G19" s="42" t="s">
        <v>894</v>
      </c>
      <c r="H19" s="43">
        <f t="shared" si="4"/>
        <v>45855</v>
      </c>
      <c r="I19" s="242">
        <f t="shared" si="8"/>
        <v>45856</v>
      </c>
    </row>
    <row r="20" spans="1:9" hidden="1" x14ac:dyDescent="0.25">
      <c r="A20" s="50" t="s">
        <v>863</v>
      </c>
      <c r="B20" s="42" t="s">
        <v>896</v>
      </c>
      <c r="C20" s="43">
        <v>45848</v>
      </c>
      <c r="D20" s="242">
        <f t="shared" si="5"/>
        <v>45849</v>
      </c>
      <c r="E20" s="43">
        <f t="shared" si="6"/>
        <v>45854</v>
      </c>
      <c r="F20" s="43">
        <f t="shared" si="7"/>
        <v>45855</v>
      </c>
      <c r="G20" s="42" t="s">
        <v>905</v>
      </c>
      <c r="H20" s="43">
        <f t="shared" si="4"/>
        <v>45862</v>
      </c>
      <c r="I20" s="242">
        <f t="shared" si="8"/>
        <v>45863</v>
      </c>
    </row>
    <row r="21" spans="1:9" hidden="1" x14ac:dyDescent="0.25">
      <c r="A21" s="35" t="s">
        <v>898</v>
      </c>
      <c r="B21" s="42" t="s">
        <v>882</v>
      </c>
      <c r="C21" s="43">
        <v>45855</v>
      </c>
      <c r="D21" s="242">
        <f t="shared" si="5"/>
        <v>45856</v>
      </c>
      <c r="E21" s="43">
        <f t="shared" si="6"/>
        <v>45861</v>
      </c>
      <c r="F21" s="43">
        <f t="shared" si="7"/>
        <v>45862</v>
      </c>
      <c r="G21" s="42" t="s">
        <v>906</v>
      </c>
      <c r="H21" s="43">
        <f t="shared" si="4"/>
        <v>45869</v>
      </c>
      <c r="I21" s="242">
        <f t="shared" si="8"/>
        <v>45870</v>
      </c>
    </row>
    <row r="22" spans="1:9" hidden="1" x14ac:dyDescent="0.25">
      <c r="A22" s="35" t="s">
        <v>863</v>
      </c>
      <c r="B22" s="42" t="s">
        <v>900</v>
      </c>
      <c r="C22" s="43">
        <v>45862</v>
      </c>
      <c r="D22" s="242">
        <f t="shared" si="5"/>
        <v>45863</v>
      </c>
      <c r="E22" s="43">
        <f t="shared" si="6"/>
        <v>45868</v>
      </c>
      <c r="F22" s="43">
        <f t="shared" si="7"/>
        <v>45869</v>
      </c>
      <c r="G22" s="42" t="s">
        <v>907</v>
      </c>
      <c r="H22" s="43">
        <v>45883</v>
      </c>
      <c r="I22" s="242">
        <f t="shared" si="8"/>
        <v>45884</v>
      </c>
    </row>
    <row r="23" spans="1:9" hidden="1" x14ac:dyDescent="0.25">
      <c r="A23" s="35" t="s">
        <v>898</v>
      </c>
      <c r="B23" s="42" t="s">
        <v>896</v>
      </c>
      <c r="C23" s="43">
        <v>45869</v>
      </c>
      <c r="D23" s="242">
        <f t="shared" si="5"/>
        <v>45870</v>
      </c>
      <c r="E23" s="43">
        <f t="shared" si="6"/>
        <v>45875</v>
      </c>
      <c r="F23" s="43">
        <f t="shared" si="7"/>
        <v>45876</v>
      </c>
      <c r="G23" s="42" t="s">
        <v>905</v>
      </c>
      <c r="H23" s="43">
        <v>45890</v>
      </c>
      <c r="I23" s="242">
        <f t="shared" si="8"/>
        <v>45891</v>
      </c>
    </row>
    <row r="24" spans="1:9" hidden="1" x14ac:dyDescent="0.25">
      <c r="A24" s="470" t="s">
        <v>908</v>
      </c>
      <c r="B24" s="471"/>
      <c r="C24" s="471"/>
      <c r="D24" s="471"/>
      <c r="E24" s="471"/>
      <c r="F24" s="471"/>
      <c r="G24" s="471"/>
      <c r="H24" s="471"/>
      <c r="I24" s="472"/>
    </row>
    <row r="25" spans="1:9" hidden="1" x14ac:dyDescent="0.25">
      <c r="A25" s="35" t="s">
        <v>863</v>
      </c>
      <c r="B25" s="42" t="s">
        <v>903</v>
      </c>
      <c r="C25" s="43">
        <v>45883</v>
      </c>
      <c r="D25" s="242">
        <f t="shared" ref="D25:D32" si="9">C25+1</f>
        <v>45884</v>
      </c>
      <c r="E25" s="43">
        <f t="shared" ref="E25:E31" si="10">D25+5</f>
        <v>45889</v>
      </c>
      <c r="F25" s="43">
        <f t="shared" ref="F25:F31" si="11">E25+1</f>
        <v>45890</v>
      </c>
      <c r="G25" s="42" t="s">
        <v>909</v>
      </c>
      <c r="H25" s="43">
        <f t="shared" ref="H25:H31" si="12">F25+7</f>
        <v>45897</v>
      </c>
      <c r="I25" s="242">
        <f t="shared" ref="I25:I31" si="13">H25+1</f>
        <v>45898</v>
      </c>
    </row>
    <row r="26" spans="1:9" hidden="1" x14ac:dyDescent="0.25">
      <c r="A26" s="35" t="s">
        <v>898</v>
      </c>
      <c r="B26" s="42" t="s">
        <v>900</v>
      </c>
      <c r="C26" s="43">
        <v>45890</v>
      </c>
      <c r="D26" s="242">
        <f t="shared" si="9"/>
        <v>45891</v>
      </c>
      <c r="E26" s="43">
        <f t="shared" si="10"/>
        <v>45896</v>
      </c>
      <c r="F26" s="43">
        <f t="shared" si="11"/>
        <v>45897</v>
      </c>
      <c r="G26" s="42" t="s">
        <v>907</v>
      </c>
      <c r="H26" s="43">
        <f t="shared" si="12"/>
        <v>45904</v>
      </c>
      <c r="I26" s="242">
        <f t="shared" si="13"/>
        <v>45905</v>
      </c>
    </row>
    <row r="27" spans="1:9" hidden="1" x14ac:dyDescent="0.25">
      <c r="A27" s="35" t="s">
        <v>863</v>
      </c>
      <c r="B27" s="42" t="s">
        <v>910</v>
      </c>
      <c r="C27" s="43">
        <v>45897</v>
      </c>
      <c r="D27" s="242">
        <f t="shared" si="9"/>
        <v>45898</v>
      </c>
      <c r="E27" s="43">
        <f t="shared" si="10"/>
        <v>45903</v>
      </c>
      <c r="F27" s="43">
        <f t="shared" si="11"/>
        <v>45904</v>
      </c>
      <c r="G27" s="42" t="s">
        <v>911</v>
      </c>
      <c r="H27" s="43">
        <f t="shared" si="12"/>
        <v>45911</v>
      </c>
      <c r="I27" s="242">
        <f t="shared" si="13"/>
        <v>45912</v>
      </c>
    </row>
    <row r="28" spans="1:9" hidden="1" x14ac:dyDescent="0.25">
      <c r="A28" s="35" t="s">
        <v>898</v>
      </c>
      <c r="B28" s="42" t="s">
        <v>903</v>
      </c>
      <c r="C28" s="43">
        <v>45904</v>
      </c>
      <c r="D28" s="242">
        <f t="shared" si="9"/>
        <v>45905</v>
      </c>
      <c r="E28" s="43">
        <f t="shared" si="10"/>
        <v>45910</v>
      </c>
      <c r="F28" s="43">
        <f t="shared" si="11"/>
        <v>45911</v>
      </c>
      <c r="G28" s="42" t="s">
        <v>912</v>
      </c>
      <c r="H28" s="43">
        <f t="shared" si="12"/>
        <v>45918</v>
      </c>
      <c r="I28" s="242">
        <f t="shared" si="13"/>
        <v>45919</v>
      </c>
    </row>
    <row r="29" spans="1:9" hidden="1" x14ac:dyDescent="0.25">
      <c r="A29" s="35" t="s">
        <v>863</v>
      </c>
      <c r="B29" s="42" t="s">
        <v>913</v>
      </c>
      <c r="C29" s="43">
        <v>45911</v>
      </c>
      <c r="D29" s="242">
        <f t="shared" si="9"/>
        <v>45912</v>
      </c>
      <c r="E29" s="43">
        <f t="shared" si="10"/>
        <v>45917</v>
      </c>
      <c r="F29" s="43">
        <f t="shared" si="11"/>
        <v>45918</v>
      </c>
      <c r="G29" s="42" t="s">
        <v>914</v>
      </c>
      <c r="H29" s="43">
        <f t="shared" si="12"/>
        <v>45925</v>
      </c>
      <c r="I29" s="242">
        <f t="shared" si="13"/>
        <v>45926</v>
      </c>
    </row>
    <row r="30" spans="1:9" hidden="1" x14ac:dyDescent="0.25">
      <c r="A30" s="35" t="s">
        <v>898</v>
      </c>
      <c r="B30" s="42" t="s">
        <v>910</v>
      </c>
      <c r="C30" s="43">
        <v>45918</v>
      </c>
      <c r="D30" s="242">
        <f t="shared" si="9"/>
        <v>45919</v>
      </c>
      <c r="E30" s="43">
        <f t="shared" si="10"/>
        <v>45924</v>
      </c>
      <c r="F30" s="43">
        <f t="shared" si="11"/>
        <v>45925</v>
      </c>
      <c r="G30" s="42" t="s">
        <v>911</v>
      </c>
      <c r="H30" s="43">
        <f t="shared" si="12"/>
        <v>45932</v>
      </c>
      <c r="I30" s="242">
        <f t="shared" si="13"/>
        <v>45933</v>
      </c>
    </row>
    <row r="31" spans="1:9" hidden="1" x14ac:dyDescent="0.25">
      <c r="A31" s="35" t="s">
        <v>863</v>
      </c>
      <c r="B31" s="42" t="s">
        <v>915</v>
      </c>
      <c r="C31" s="43">
        <v>45925</v>
      </c>
      <c r="D31" s="242">
        <f t="shared" si="9"/>
        <v>45926</v>
      </c>
      <c r="E31" s="43">
        <f t="shared" si="10"/>
        <v>45931</v>
      </c>
      <c r="F31" s="43">
        <f t="shared" si="11"/>
        <v>45932</v>
      </c>
      <c r="G31" s="42" t="s">
        <v>916</v>
      </c>
      <c r="H31" s="43">
        <f t="shared" si="12"/>
        <v>45939</v>
      </c>
      <c r="I31" s="242">
        <f t="shared" si="13"/>
        <v>45940</v>
      </c>
    </row>
    <row r="32" spans="1:9" hidden="1" x14ac:dyDescent="0.25">
      <c r="A32" s="35" t="s">
        <v>898</v>
      </c>
      <c r="B32" s="42" t="s">
        <v>913</v>
      </c>
      <c r="C32" s="43">
        <v>45932</v>
      </c>
      <c r="D32" s="242">
        <f t="shared" si="9"/>
        <v>45933</v>
      </c>
      <c r="E32" s="43">
        <f t="shared" ref="E32:E37" si="14">D32+5</f>
        <v>45938</v>
      </c>
      <c r="F32" s="43">
        <f t="shared" ref="F32:F37" si="15">E32+1</f>
        <v>45939</v>
      </c>
      <c r="G32" s="42" t="s">
        <v>914</v>
      </c>
      <c r="H32" s="43">
        <f t="shared" ref="H32:H37" si="16">F32+7</f>
        <v>45946</v>
      </c>
      <c r="I32" s="242">
        <f t="shared" ref="I32:I36" si="17">H32+1</f>
        <v>45947</v>
      </c>
    </row>
    <row r="33" spans="1:9" hidden="1" x14ac:dyDescent="0.25">
      <c r="A33" s="593" t="s">
        <v>917</v>
      </c>
      <c r="B33" s="594"/>
      <c r="C33" s="594"/>
      <c r="D33" s="594"/>
      <c r="E33" s="594"/>
      <c r="F33" s="595"/>
      <c r="G33" s="42" t="s">
        <v>918</v>
      </c>
      <c r="H33" s="593" t="s">
        <v>295</v>
      </c>
      <c r="I33" s="595"/>
    </row>
    <row r="34" spans="1:9" hidden="1" x14ac:dyDescent="0.25">
      <c r="A34" s="50" t="s">
        <v>863</v>
      </c>
      <c r="B34" s="42" t="s">
        <v>919</v>
      </c>
      <c r="C34" s="43">
        <v>45946</v>
      </c>
      <c r="D34" s="242">
        <f>C34+1</f>
        <v>45947</v>
      </c>
      <c r="E34" s="43">
        <f t="shared" si="14"/>
        <v>45952</v>
      </c>
      <c r="F34" s="43">
        <f t="shared" si="15"/>
        <v>45953</v>
      </c>
      <c r="G34" s="42" t="s">
        <v>920</v>
      </c>
      <c r="H34" s="43">
        <f t="shared" si="16"/>
        <v>45960</v>
      </c>
      <c r="I34" s="242">
        <f t="shared" si="17"/>
        <v>45961</v>
      </c>
    </row>
    <row r="35" spans="1:9" hidden="1" x14ac:dyDescent="0.25">
      <c r="A35" s="35" t="s">
        <v>898</v>
      </c>
      <c r="B35" s="42" t="s">
        <v>915</v>
      </c>
      <c r="C35" s="43">
        <v>45953</v>
      </c>
      <c r="D35" s="242">
        <f>C35+1</f>
        <v>45954</v>
      </c>
      <c r="E35" s="43">
        <f t="shared" si="14"/>
        <v>45959</v>
      </c>
      <c r="F35" s="43">
        <f t="shared" si="15"/>
        <v>45960</v>
      </c>
      <c r="G35" s="42" t="s">
        <v>916</v>
      </c>
      <c r="H35" s="43">
        <f t="shared" si="16"/>
        <v>45967</v>
      </c>
      <c r="I35" s="242">
        <f t="shared" si="17"/>
        <v>45968</v>
      </c>
    </row>
    <row r="36" spans="1:9" hidden="1" x14ac:dyDescent="0.25">
      <c r="A36" s="35" t="s">
        <v>863</v>
      </c>
      <c r="B36" s="42" t="s">
        <v>921</v>
      </c>
      <c r="C36" s="43">
        <v>45960</v>
      </c>
      <c r="D36" s="242">
        <f>C36+1</f>
        <v>45961</v>
      </c>
      <c r="E36" s="43">
        <f t="shared" si="14"/>
        <v>45966</v>
      </c>
      <c r="F36" s="43">
        <f t="shared" si="15"/>
        <v>45967</v>
      </c>
      <c r="G36" s="42" t="s">
        <v>922</v>
      </c>
      <c r="H36" s="43">
        <f t="shared" si="16"/>
        <v>45974</v>
      </c>
      <c r="I36" s="242">
        <f t="shared" si="17"/>
        <v>45975</v>
      </c>
    </row>
    <row r="37" spans="1:9" hidden="1" x14ac:dyDescent="0.25">
      <c r="A37" s="271" t="s">
        <v>898</v>
      </c>
      <c r="B37" s="42" t="s">
        <v>923</v>
      </c>
      <c r="C37" s="43">
        <v>45967</v>
      </c>
      <c r="D37" s="242">
        <f>C37+1</f>
        <v>45968</v>
      </c>
      <c r="E37" s="43">
        <f t="shared" si="14"/>
        <v>45973</v>
      </c>
      <c r="F37" s="43">
        <f t="shared" si="15"/>
        <v>45974</v>
      </c>
      <c r="G37" s="42" t="s">
        <v>918</v>
      </c>
      <c r="H37" s="43">
        <f t="shared" si="16"/>
        <v>45981</v>
      </c>
      <c r="I37" s="340" t="s">
        <v>167</v>
      </c>
    </row>
    <row r="38" spans="1:9" x14ac:dyDescent="0.25">
      <c r="A38" s="271" t="s">
        <v>924</v>
      </c>
      <c r="B38" s="47" t="s">
        <v>873</v>
      </c>
      <c r="C38" s="43">
        <v>45974</v>
      </c>
      <c r="D38" s="242">
        <f t="shared" ref="D38:D46" si="18">C38+1</f>
        <v>45975</v>
      </c>
      <c r="E38" s="43">
        <f t="shared" ref="E38:E46" si="19">D38+5</f>
        <v>45980</v>
      </c>
      <c r="F38" s="43">
        <f t="shared" ref="F38:F46" si="20">E38+1</f>
        <v>45981</v>
      </c>
      <c r="G38" s="47" t="s">
        <v>925</v>
      </c>
      <c r="H38" s="43">
        <f t="shared" ref="H38:H46" si="21">F38+7</f>
        <v>45988</v>
      </c>
      <c r="I38" s="242">
        <f t="shared" ref="I38:I46" si="22">H38+1</f>
        <v>45989</v>
      </c>
    </row>
    <row r="39" spans="1:9" x14ac:dyDescent="0.25">
      <c r="A39" s="35" t="s">
        <v>863</v>
      </c>
      <c r="B39" s="42" t="s">
        <v>926</v>
      </c>
      <c r="C39" s="43">
        <v>45981</v>
      </c>
      <c r="D39" s="242">
        <f t="shared" si="18"/>
        <v>45982</v>
      </c>
      <c r="E39" s="43">
        <f t="shared" si="19"/>
        <v>45987</v>
      </c>
      <c r="F39" s="43">
        <f t="shared" si="20"/>
        <v>45988</v>
      </c>
      <c r="G39" s="42" t="s">
        <v>927</v>
      </c>
      <c r="H39" s="43">
        <f t="shared" si="21"/>
        <v>45995</v>
      </c>
      <c r="I39" s="242">
        <f t="shared" si="22"/>
        <v>45996</v>
      </c>
    </row>
    <row r="40" spans="1:9" x14ac:dyDescent="0.25">
      <c r="A40" s="271" t="s">
        <v>924</v>
      </c>
      <c r="B40" s="42" t="s">
        <v>875</v>
      </c>
      <c r="C40" s="43">
        <v>45988</v>
      </c>
      <c r="D40" s="242">
        <f t="shared" si="18"/>
        <v>45989</v>
      </c>
      <c r="E40" s="43">
        <f t="shared" si="19"/>
        <v>45994</v>
      </c>
      <c r="F40" s="43">
        <f t="shared" si="20"/>
        <v>45995</v>
      </c>
      <c r="G40" s="42" t="s">
        <v>876</v>
      </c>
      <c r="H40" s="43">
        <f t="shared" si="21"/>
        <v>46002</v>
      </c>
      <c r="I40" s="242">
        <f t="shared" si="22"/>
        <v>46003</v>
      </c>
    </row>
    <row r="41" spans="1:9" x14ac:dyDescent="0.25">
      <c r="A41" s="35" t="s">
        <v>863</v>
      </c>
      <c r="B41" s="42" t="s">
        <v>928</v>
      </c>
      <c r="C41" s="43">
        <v>45995</v>
      </c>
      <c r="D41" s="242">
        <f t="shared" si="18"/>
        <v>45996</v>
      </c>
      <c r="E41" s="43">
        <f t="shared" si="19"/>
        <v>46001</v>
      </c>
      <c r="F41" s="43">
        <f t="shared" si="20"/>
        <v>46002</v>
      </c>
      <c r="G41" s="42" t="s">
        <v>929</v>
      </c>
      <c r="H41" s="43">
        <f t="shared" si="21"/>
        <v>46009</v>
      </c>
      <c r="I41" s="242">
        <f t="shared" si="22"/>
        <v>46010</v>
      </c>
    </row>
    <row r="42" spans="1:9" x14ac:dyDescent="0.25">
      <c r="A42" s="470" t="s">
        <v>295</v>
      </c>
      <c r="B42" s="471"/>
      <c r="C42" s="471"/>
      <c r="D42" s="471"/>
      <c r="E42" s="471"/>
      <c r="F42" s="471"/>
      <c r="G42" s="471"/>
      <c r="H42" s="471"/>
      <c r="I42" s="472"/>
    </row>
    <row r="43" spans="1:9" x14ac:dyDescent="0.25">
      <c r="A43" s="50" t="s">
        <v>930</v>
      </c>
      <c r="B43" s="47" t="s">
        <v>873</v>
      </c>
      <c r="C43" s="43">
        <v>46009</v>
      </c>
      <c r="D43" s="242">
        <f t="shared" ref="D43" si="23">C43+1</f>
        <v>46010</v>
      </c>
      <c r="E43" s="43">
        <f t="shared" ref="E43" si="24">D43+5</f>
        <v>46015</v>
      </c>
      <c r="F43" s="43">
        <f t="shared" ref="F43" si="25">E43+1</f>
        <v>46016</v>
      </c>
      <c r="G43" s="47" t="s">
        <v>874</v>
      </c>
      <c r="H43" s="43">
        <f t="shared" ref="H43" si="26">F43+7</f>
        <v>46023</v>
      </c>
      <c r="I43" s="242">
        <f t="shared" ref="I43" si="27">H43+1</f>
        <v>46024</v>
      </c>
    </row>
    <row r="44" spans="1:9" x14ac:dyDescent="0.25">
      <c r="A44" s="35" t="s">
        <v>863</v>
      </c>
      <c r="B44" s="42" t="s">
        <v>931</v>
      </c>
      <c r="C44" s="43">
        <v>46016</v>
      </c>
      <c r="D44" s="242">
        <f t="shared" si="18"/>
        <v>46017</v>
      </c>
      <c r="E44" s="43">
        <f t="shared" si="19"/>
        <v>46022</v>
      </c>
      <c r="F44" s="43">
        <f t="shared" si="20"/>
        <v>46023</v>
      </c>
      <c r="G44" s="42" t="s">
        <v>932</v>
      </c>
      <c r="H44" s="43">
        <f t="shared" si="21"/>
        <v>46030</v>
      </c>
      <c r="I44" s="242">
        <f t="shared" si="22"/>
        <v>46031</v>
      </c>
    </row>
    <row r="45" spans="1:9" x14ac:dyDescent="0.25">
      <c r="A45" s="50" t="s">
        <v>930</v>
      </c>
      <c r="B45" s="47" t="s">
        <v>933</v>
      </c>
      <c r="C45" s="43">
        <v>46023</v>
      </c>
      <c r="D45" s="242">
        <f t="shared" si="18"/>
        <v>46024</v>
      </c>
      <c r="E45" s="43">
        <f t="shared" si="19"/>
        <v>46029</v>
      </c>
      <c r="F45" s="43">
        <f t="shared" si="20"/>
        <v>46030</v>
      </c>
      <c r="G45" s="47" t="s">
        <v>934</v>
      </c>
      <c r="H45" s="43">
        <f t="shared" si="21"/>
        <v>46037</v>
      </c>
      <c r="I45" s="242">
        <f t="shared" si="22"/>
        <v>46038</v>
      </c>
    </row>
    <row r="46" spans="1:9" x14ac:dyDescent="0.25">
      <c r="A46" s="35" t="s">
        <v>863</v>
      </c>
      <c r="B46" s="42" t="s">
        <v>933</v>
      </c>
      <c r="C46" s="43">
        <v>46030</v>
      </c>
      <c r="D46" s="242">
        <f t="shared" si="18"/>
        <v>46031</v>
      </c>
      <c r="E46" s="43">
        <f t="shared" si="19"/>
        <v>46036</v>
      </c>
      <c r="F46" s="43">
        <f t="shared" si="20"/>
        <v>46037</v>
      </c>
      <c r="G46" s="42" t="s">
        <v>934</v>
      </c>
      <c r="H46" s="43">
        <f t="shared" si="21"/>
        <v>46044</v>
      </c>
      <c r="I46" s="242">
        <f t="shared" si="22"/>
        <v>46045</v>
      </c>
    </row>
    <row r="47" spans="1:9" x14ac:dyDescent="0.25">
      <c r="A47" s="243" t="s">
        <v>930</v>
      </c>
      <c r="B47" s="39" t="s">
        <v>935</v>
      </c>
      <c r="C47" s="43">
        <v>46037</v>
      </c>
      <c r="D47" s="242">
        <f t="shared" ref="D47:D48" si="28">C47+1</f>
        <v>46038</v>
      </c>
      <c r="E47" s="43">
        <f t="shared" ref="E47:E48" si="29">D47+5</f>
        <v>46043</v>
      </c>
      <c r="F47" s="43">
        <f t="shared" ref="F47:F48" si="30">E47+1</f>
        <v>46044</v>
      </c>
      <c r="G47" s="47" t="s">
        <v>936</v>
      </c>
      <c r="H47" s="43">
        <f t="shared" ref="H47:H48" si="31">F47+7</f>
        <v>46051</v>
      </c>
      <c r="I47" s="242">
        <f t="shared" ref="I47:I48" si="32">H47+1</f>
        <v>46052</v>
      </c>
    </row>
    <row r="48" spans="1:9" x14ac:dyDescent="0.25">
      <c r="A48" s="66" t="s">
        <v>863</v>
      </c>
      <c r="B48" s="36" t="s">
        <v>935</v>
      </c>
      <c r="C48" s="43">
        <v>46044</v>
      </c>
      <c r="D48" s="242">
        <f t="shared" si="28"/>
        <v>46045</v>
      </c>
      <c r="E48" s="43">
        <f t="shared" si="29"/>
        <v>46050</v>
      </c>
      <c r="F48" s="43">
        <f t="shared" si="30"/>
        <v>46051</v>
      </c>
      <c r="G48" s="42" t="s">
        <v>936</v>
      </c>
      <c r="H48" s="43">
        <f t="shared" si="31"/>
        <v>46058</v>
      </c>
      <c r="I48" s="242">
        <f t="shared" si="32"/>
        <v>46059</v>
      </c>
    </row>
    <row r="49" spans="1:19" x14ac:dyDescent="0.25">
      <c r="A49" s="243" t="s">
        <v>930</v>
      </c>
      <c r="B49" s="39" t="s">
        <v>937</v>
      </c>
      <c r="C49" s="43">
        <v>46051</v>
      </c>
      <c r="D49" s="242">
        <f t="shared" ref="D49" si="33">C49+1</f>
        <v>46052</v>
      </c>
      <c r="E49" s="43">
        <f t="shared" ref="E49" si="34">D49+5</f>
        <v>46057</v>
      </c>
      <c r="F49" s="43">
        <f t="shared" ref="F49" si="35">E49+1</f>
        <v>46058</v>
      </c>
      <c r="G49" s="47" t="s">
        <v>938</v>
      </c>
      <c r="H49" s="43">
        <f t="shared" ref="H49" si="36">F49+7</f>
        <v>46065</v>
      </c>
      <c r="I49" s="242">
        <f t="shared" ref="I49" si="37">H49+1</f>
        <v>46066</v>
      </c>
    </row>
    <row r="50" spans="1:19" x14ac:dyDescent="0.25">
      <c r="A50" s="341"/>
      <c r="B50" s="278"/>
      <c r="C50" s="165"/>
      <c r="D50" s="342"/>
      <c r="E50" s="165"/>
      <c r="F50" s="165"/>
      <c r="G50" s="278"/>
      <c r="H50" s="165"/>
      <c r="I50" s="342"/>
    </row>
    <row r="51" spans="1:19" ht="16.2" x14ac:dyDescent="0.35">
      <c r="A51" s="265" t="s">
        <v>247</v>
      </c>
      <c r="B51" s="511" t="s">
        <v>939</v>
      </c>
      <c r="C51" s="511"/>
      <c r="D51" s="511"/>
      <c r="E51" s="511"/>
      <c r="F51" s="511"/>
      <c r="G51" s="511"/>
      <c r="H51" s="511"/>
      <c r="I51" s="511"/>
      <c r="J51" s="511"/>
      <c r="K51" s="511"/>
      <c r="L51" s="511"/>
      <c r="M51" s="511"/>
      <c r="N51" s="511"/>
      <c r="O51" s="6"/>
      <c r="P51" s="6"/>
      <c r="Q51" s="6"/>
      <c r="R51" s="6"/>
      <c r="S51" s="6"/>
    </row>
    <row r="52" spans="1:19" ht="16.2" x14ac:dyDescent="0.35">
      <c r="A52" s="32" t="s">
        <v>331</v>
      </c>
      <c r="B52" s="573" t="s">
        <v>886</v>
      </c>
      <c r="C52" s="573"/>
      <c r="D52" s="573"/>
      <c r="E52" s="573"/>
      <c r="F52" s="573"/>
      <c r="G52" s="573"/>
      <c r="H52" s="573"/>
      <c r="I52" s="573"/>
      <c r="J52" s="573"/>
      <c r="K52" s="573"/>
      <c r="L52" s="573"/>
      <c r="M52" s="573"/>
      <c r="N52" s="573"/>
      <c r="O52" s="6"/>
      <c r="P52" s="6"/>
      <c r="Q52" s="343"/>
      <c r="R52" s="6"/>
      <c r="S52" s="6"/>
    </row>
    <row r="53" spans="1:19" ht="16.2" x14ac:dyDescent="0.35">
      <c r="A53" s="32" t="s">
        <v>940</v>
      </c>
      <c r="B53" s="573" t="s">
        <v>888</v>
      </c>
      <c r="C53" s="573"/>
      <c r="D53" s="573"/>
      <c r="E53" s="573"/>
      <c r="F53" s="573"/>
      <c r="G53" s="573"/>
      <c r="H53" s="573"/>
      <c r="I53" s="573"/>
      <c r="J53" s="573"/>
      <c r="K53" s="573"/>
      <c r="L53" s="573"/>
      <c r="M53" s="573"/>
      <c r="N53" s="573"/>
      <c r="O53" s="6"/>
      <c r="P53" s="6"/>
      <c r="Q53" s="6"/>
      <c r="R53" s="6"/>
      <c r="S53" s="6"/>
    </row>
  </sheetData>
  <mergeCells count="20">
    <mergeCell ref="B1:I1"/>
    <mergeCell ref="B2:I2"/>
    <mergeCell ref="A4:G4"/>
    <mergeCell ref="C5:D5"/>
    <mergeCell ref="E5:F5"/>
    <mergeCell ref="H5:I5"/>
    <mergeCell ref="C6:D6"/>
    <mergeCell ref="E6:F6"/>
    <mergeCell ref="H6:I6"/>
    <mergeCell ref="C7:D7"/>
    <mergeCell ref="E7:F7"/>
    <mergeCell ref="H7:I7"/>
    <mergeCell ref="B51:N51"/>
    <mergeCell ref="B52:N52"/>
    <mergeCell ref="B53:N53"/>
    <mergeCell ref="A16:I16"/>
    <mergeCell ref="A24:I24"/>
    <mergeCell ref="A33:F33"/>
    <mergeCell ref="H33:I33"/>
    <mergeCell ref="A42:I42"/>
  </mergeCells>
  <phoneticPr fontId="91" type="noConversion"/>
  <pageMargins left="0.7" right="0.7" top="0.75" bottom="0.75" header="0.3" footer="0.3"/>
  <pageSetup paperSize="9" orientation="portrait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M53"/>
  <sheetViews>
    <sheetView workbookViewId="0">
      <selection activeCell="A36" sqref="A36:XFD36"/>
    </sheetView>
  </sheetViews>
  <sheetFormatPr defaultColWidth="9" defaultRowHeight="15.6" x14ac:dyDescent="0.25"/>
  <cols>
    <col min="1" max="1" width="19" customWidth="1"/>
    <col min="2" max="13" width="7.59765625" customWidth="1"/>
  </cols>
  <sheetData>
    <row r="1" spans="1:247" ht="51" customHeight="1" x14ac:dyDescent="0.25">
      <c r="B1" s="534" t="s">
        <v>0</v>
      </c>
      <c r="C1" s="534"/>
      <c r="D1" s="534"/>
      <c r="E1" s="534"/>
      <c r="F1" s="534"/>
      <c r="G1" s="534"/>
      <c r="H1" s="534"/>
      <c r="I1" s="534"/>
      <c r="J1" s="534"/>
      <c r="K1" s="534"/>
      <c r="L1" s="534"/>
      <c r="M1" s="534"/>
    </row>
    <row r="2" spans="1:247" ht="17.399999999999999" x14ac:dyDescent="0.25">
      <c r="B2" s="535" t="s">
        <v>1</v>
      </c>
      <c r="C2" s="535"/>
      <c r="D2" s="535"/>
      <c r="E2" s="535"/>
      <c r="F2" s="535"/>
      <c r="G2" s="535"/>
      <c r="H2" s="535"/>
      <c r="I2" s="535"/>
      <c r="J2" s="535"/>
      <c r="K2" s="535"/>
      <c r="L2" s="535"/>
      <c r="M2" s="535"/>
    </row>
    <row r="3" spans="1:247" x14ac:dyDescent="0.25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</row>
    <row r="4" spans="1:247" x14ac:dyDescent="0.25">
      <c r="A4" s="551" t="s">
        <v>941</v>
      </c>
      <c r="B4" s="551"/>
      <c r="C4" s="551"/>
      <c r="D4" s="551"/>
      <c r="E4" s="551"/>
      <c r="F4" s="551"/>
      <c r="G4" s="551"/>
      <c r="H4" s="551"/>
      <c r="I4" s="551"/>
      <c r="J4" s="551"/>
      <c r="K4" s="551"/>
    </row>
    <row r="5" spans="1:247" x14ac:dyDescent="0.25">
      <c r="A5" s="8" t="s">
        <v>844</v>
      </c>
      <c r="B5" s="8" t="s">
        <v>845</v>
      </c>
      <c r="C5" s="587" t="s">
        <v>846</v>
      </c>
      <c r="D5" s="588"/>
      <c r="E5" s="589" t="s">
        <v>848</v>
      </c>
      <c r="F5" s="590"/>
      <c r="G5" s="589" t="s">
        <v>769</v>
      </c>
      <c r="H5" s="590"/>
      <c r="I5" s="8" t="s">
        <v>845</v>
      </c>
      <c r="J5" s="589" t="s">
        <v>848</v>
      </c>
      <c r="K5" s="590"/>
      <c r="L5" s="587" t="s">
        <v>846</v>
      </c>
      <c r="M5" s="588"/>
    </row>
    <row r="6" spans="1:247" x14ac:dyDescent="0.25">
      <c r="A6" s="10" t="s">
        <v>13</v>
      </c>
      <c r="B6" s="10" t="s">
        <v>14</v>
      </c>
      <c r="C6" s="486" t="s">
        <v>850</v>
      </c>
      <c r="D6" s="566"/>
      <c r="E6" s="469" t="s">
        <v>774</v>
      </c>
      <c r="F6" s="469"/>
      <c r="G6" s="469" t="s">
        <v>773</v>
      </c>
      <c r="H6" s="469"/>
      <c r="I6" s="10" t="s">
        <v>14</v>
      </c>
      <c r="J6" s="469" t="s">
        <v>774</v>
      </c>
      <c r="K6" s="469"/>
      <c r="L6" s="486" t="s">
        <v>850</v>
      </c>
      <c r="M6" s="566"/>
    </row>
    <row r="7" spans="1:247" x14ac:dyDescent="0.25">
      <c r="A7" s="10"/>
      <c r="B7" s="10"/>
      <c r="C7" s="486" t="s">
        <v>852</v>
      </c>
      <c r="D7" s="566"/>
      <c r="E7" s="586" t="s">
        <v>854</v>
      </c>
      <c r="F7" s="586"/>
      <c r="G7" s="584" t="s">
        <v>855</v>
      </c>
      <c r="H7" s="585"/>
      <c r="I7" s="10"/>
      <c r="J7" s="584" t="s">
        <v>856</v>
      </c>
      <c r="K7" s="585"/>
      <c r="L7" s="486" t="s">
        <v>852</v>
      </c>
      <c r="M7" s="566"/>
    </row>
    <row r="8" spans="1:247" hidden="1" x14ac:dyDescent="0.25">
      <c r="A8" s="35" t="s">
        <v>863</v>
      </c>
      <c r="B8" s="42">
        <v>2502</v>
      </c>
      <c r="C8" s="43">
        <v>45766</v>
      </c>
      <c r="D8" s="242">
        <f t="shared" ref="D8:D23" si="0">C8+1</f>
        <v>45767</v>
      </c>
      <c r="E8" s="43">
        <f t="shared" ref="E8:E23" si="1">D8+6</f>
        <v>45773</v>
      </c>
      <c r="F8" s="43">
        <f t="shared" ref="F8:F23" si="2">E8</f>
        <v>45773</v>
      </c>
      <c r="G8" s="43">
        <f t="shared" ref="G8:H10" si="3">F8+1</f>
        <v>45774</v>
      </c>
      <c r="H8" s="43">
        <f t="shared" si="3"/>
        <v>45775</v>
      </c>
      <c r="I8" s="36" t="s">
        <v>876</v>
      </c>
      <c r="J8" s="43">
        <f t="shared" ref="J8:J23" si="4">H8</f>
        <v>45775</v>
      </c>
      <c r="K8" s="43">
        <f t="shared" ref="K8:K23" si="5">J8+1</f>
        <v>45776</v>
      </c>
      <c r="L8" s="43">
        <f t="shared" ref="L8:L19" si="6">K8+11</f>
        <v>45787</v>
      </c>
      <c r="M8" s="242">
        <f t="shared" ref="M8:M19" si="7">L8+1</f>
        <v>45788</v>
      </c>
    </row>
    <row r="9" spans="1:247" hidden="1" x14ac:dyDescent="0.25">
      <c r="A9" s="35" t="s">
        <v>860</v>
      </c>
      <c r="B9" s="42" t="s">
        <v>896</v>
      </c>
      <c r="C9" s="43">
        <v>45773</v>
      </c>
      <c r="D9" s="242">
        <f t="shared" si="0"/>
        <v>45774</v>
      </c>
      <c r="E9" s="43">
        <f t="shared" si="1"/>
        <v>45780</v>
      </c>
      <c r="F9" s="43">
        <f t="shared" si="2"/>
        <v>45780</v>
      </c>
      <c r="G9" s="43">
        <f t="shared" si="3"/>
        <v>45781</v>
      </c>
      <c r="H9" s="43">
        <f t="shared" si="3"/>
        <v>45782</v>
      </c>
      <c r="I9" s="42" t="s">
        <v>942</v>
      </c>
      <c r="J9" s="43">
        <f t="shared" si="4"/>
        <v>45782</v>
      </c>
      <c r="K9" s="43">
        <f t="shared" si="5"/>
        <v>45783</v>
      </c>
      <c r="L9" s="43">
        <f t="shared" si="6"/>
        <v>45794</v>
      </c>
      <c r="M9" s="242">
        <f t="shared" si="7"/>
        <v>45795</v>
      </c>
    </row>
    <row r="10" spans="1:247" hidden="1" x14ac:dyDescent="0.25">
      <c r="A10" s="35" t="s">
        <v>870</v>
      </c>
      <c r="B10" s="42" t="s">
        <v>896</v>
      </c>
      <c r="C10" s="43">
        <v>45780</v>
      </c>
      <c r="D10" s="242">
        <f t="shared" si="0"/>
        <v>45781</v>
      </c>
      <c r="E10" s="43">
        <f t="shared" si="1"/>
        <v>45787</v>
      </c>
      <c r="F10" s="43">
        <f t="shared" si="2"/>
        <v>45787</v>
      </c>
      <c r="G10" s="43">
        <f t="shared" si="3"/>
        <v>45788</v>
      </c>
      <c r="H10" s="43">
        <f t="shared" si="3"/>
        <v>45789</v>
      </c>
      <c r="I10" s="42" t="s">
        <v>942</v>
      </c>
      <c r="J10" s="43">
        <f t="shared" si="4"/>
        <v>45789</v>
      </c>
      <c r="K10" s="43">
        <f t="shared" si="5"/>
        <v>45790</v>
      </c>
      <c r="L10" s="43">
        <f t="shared" si="6"/>
        <v>45801</v>
      </c>
      <c r="M10" s="242">
        <f t="shared" si="7"/>
        <v>45802</v>
      </c>
    </row>
    <row r="11" spans="1:247" hidden="1" x14ac:dyDescent="0.25">
      <c r="A11" s="35" t="s">
        <v>863</v>
      </c>
      <c r="B11" s="42">
        <v>2503</v>
      </c>
      <c r="C11" s="43">
        <v>45787</v>
      </c>
      <c r="D11" s="242">
        <f t="shared" si="0"/>
        <v>45788</v>
      </c>
      <c r="E11" s="43">
        <f t="shared" si="1"/>
        <v>45794</v>
      </c>
      <c r="F11" s="43">
        <f t="shared" si="2"/>
        <v>45794</v>
      </c>
      <c r="G11" s="43">
        <f t="shared" ref="G11:H14" si="8">F11+1</f>
        <v>45795</v>
      </c>
      <c r="H11" s="43">
        <f t="shared" si="8"/>
        <v>45796</v>
      </c>
      <c r="I11" s="36" t="s">
        <v>943</v>
      </c>
      <c r="J11" s="43">
        <f t="shared" si="4"/>
        <v>45796</v>
      </c>
      <c r="K11" s="43">
        <f t="shared" si="5"/>
        <v>45797</v>
      </c>
      <c r="L11" s="43">
        <f t="shared" si="6"/>
        <v>45808</v>
      </c>
      <c r="M11" s="242">
        <f t="shared" si="7"/>
        <v>45809</v>
      </c>
    </row>
    <row r="12" spans="1:247" hidden="1" x14ac:dyDescent="0.25">
      <c r="A12" s="35" t="s">
        <v>860</v>
      </c>
      <c r="B12" s="42" t="s">
        <v>900</v>
      </c>
      <c r="C12" s="43">
        <v>45794</v>
      </c>
      <c r="D12" s="242">
        <f t="shared" si="0"/>
        <v>45795</v>
      </c>
      <c r="E12" s="43">
        <f t="shared" si="1"/>
        <v>45801</v>
      </c>
      <c r="F12" s="43">
        <f t="shared" si="2"/>
        <v>45801</v>
      </c>
      <c r="G12" s="43">
        <f t="shared" si="8"/>
        <v>45802</v>
      </c>
      <c r="H12" s="43">
        <f t="shared" si="8"/>
        <v>45803</v>
      </c>
      <c r="I12" s="42" t="s">
        <v>944</v>
      </c>
      <c r="J12" s="43">
        <f t="shared" si="4"/>
        <v>45803</v>
      </c>
      <c r="K12" s="43">
        <f t="shared" si="5"/>
        <v>45804</v>
      </c>
      <c r="L12" s="43">
        <f t="shared" si="6"/>
        <v>45815</v>
      </c>
      <c r="M12" s="242">
        <f t="shared" si="7"/>
        <v>45816</v>
      </c>
    </row>
    <row r="13" spans="1:247" hidden="1" x14ac:dyDescent="0.25">
      <c r="A13" s="35" t="s">
        <v>870</v>
      </c>
      <c r="B13" s="42" t="s">
        <v>900</v>
      </c>
      <c r="C13" s="43">
        <v>45801</v>
      </c>
      <c r="D13" s="242">
        <f t="shared" si="0"/>
        <v>45802</v>
      </c>
      <c r="E13" s="43">
        <f t="shared" si="1"/>
        <v>45808</v>
      </c>
      <c r="F13" s="43">
        <f t="shared" si="2"/>
        <v>45808</v>
      </c>
      <c r="G13" s="43">
        <f t="shared" si="8"/>
        <v>45809</v>
      </c>
      <c r="H13" s="43">
        <f t="shared" si="8"/>
        <v>45810</v>
      </c>
      <c r="I13" s="42" t="s">
        <v>944</v>
      </c>
      <c r="J13" s="43">
        <f t="shared" si="4"/>
        <v>45810</v>
      </c>
      <c r="K13" s="43">
        <f t="shared" si="5"/>
        <v>45811</v>
      </c>
      <c r="L13" s="43">
        <f t="shared" si="6"/>
        <v>45822</v>
      </c>
      <c r="M13" s="242">
        <f t="shared" si="7"/>
        <v>45823</v>
      </c>
    </row>
    <row r="14" spans="1:247" hidden="1" x14ac:dyDescent="0.25">
      <c r="A14" s="35" t="s">
        <v>863</v>
      </c>
      <c r="B14" s="42">
        <v>2504</v>
      </c>
      <c r="C14" s="43">
        <v>45808</v>
      </c>
      <c r="D14" s="242">
        <f t="shared" si="0"/>
        <v>45809</v>
      </c>
      <c r="E14" s="43">
        <f t="shared" si="1"/>
        <v>45815</v>
      </c>
      <c r="F14" s="43">
        <f t="shared" si="2"/>
        <v>45815</v>
      </c>
      <c r="G14" s="43">
        <f t="shared" si="8"/>
        <v>45816</v>
      </c>
      <c r="H14" s="43">
        <f t="shared" si="8"/>
        <v>45817</v>
      </c>
      <c r="I14" s="36" t="s">
        <v>945</v>
      </c>
      <c r="J14" s="43">
        <f t="shared" si="4"/>
        <v>45817</v>
      </c>
      <c r="K14" s="43">
        <f t="shared" si="5"/>
        <v>45818</v>
      </c>
      <c r="L14" s="43">
        <f t="shared" si="6"/>
        <v>45829</v>
      </c>
      <c r="M14" s="242">
        <f t="shared" si="7"/>
        <v>45830</v>
      </c>
    </row>
    <row r="15" spans="1:247" hidden="1" x14ac:dyDescent="0.25">
      <c r="A15" s="35" t="s">
        <v>860</v>
      </c>
      <c r="B15" s="42" t="s">
        <v>903</v>
      </c>
      <c r="C15" s="43">
        <v>45815</v>
      </c>
      <c r="D15" s="242">
        <f t="shared" si="0"/>
        <v>45816</v>
      </c>
      <c r="E15" s="43">
        <f t="shared" si="1"/>
        <v>45822</v>
      </c>
      <c r="F15" s="43">
        <f t="shared" si="2"/>
        <v>45822</v>
      </c>
      <c r="G15" s="43">
        <f t="shared" ref="G15:G23" si="9">F15+1</f>
        <v>45823</v>
      </c>
      <c r="H15" s="43">
        <f t="shared" ref="H15:H23" si="10">G15+1</f>
        <v>45824</v>
      </c>
      <c r="I15" s="36" t="s">
        <v>946</v>
      </c>
      <c r="J15" s="43">
        <f t="shared" si="4"/>
        <v>45824</v>
      </c>
      <c r="K15" s="43">
        <f t="shared" si="5"/>
        <v>45825</v>
      </c>
      <c r="L15" s="43">
        <f t="shared" si="6"/>
        <v>45836</v>
      </c>
      <c r="M15" s="242">
        <f t="shared" si="7"/>
        <v>45837</v>
      </c>
    </row>
    <row r="16" spans="1:247" hidden="1" x14ac:dyDescent="0.25">
      <c r="A16" s="35" t="s">
        <v>870</v>
      </c>
      <c r="B16" s="42" t="s">
        <v>903</v>
      </c>
      <c r="C16" s="43">
        <v>45822</v>
      </c>
      <c r="D16" s="242">
        <f t="shared" si="0"/>
        <v>45823</v>
      </c>
      <c r="E16" s="43">
        <f t="shared" si="1"/>
        <v>45829</v>
      </c>
      <c r="F16" s="43">
        <f t="shared" si="2"/>
        <v>45829</v>
      </c>
      <c r="G16" s="43">
        <f t="shared" si="9"/>
        <v>45830</v>
      </c>
      <c r="H16" s="43">
        <f t="shared" si="10"/>
        <v>45831</v>
      </c>
      <c r="I16" s="36" t="s">
        <v>946</v>
      </c>
      <c r="J16" s="43">
        <f t="shared" si="4"/>
        <v>45831</v>
      </c>
      <c r="K16" s="43">
        <f t="shared" si="5"/>
        <v>45832</v>
      </c>
      <c r="L16" s="43">
        <f t="shared" si="6"/>
        <v>45843</v>
      </c>
      <c r="M16" s="242">
        <f t="shared" si="7"/>
        <v>45844</v>
      </c>
    </row>
    <row r="17" spans="1:13" hidden="1" x14ac:dyDescent="0.25">
      <c r="A17" s="35" t="s">
        <v>863</v>
      </c>
      <c r="B17" s="42" t="s">
        <v>882</v>
      </c>
      <c r="C17" s="43">
        <v>45829</v>
      </c>
      <c r="D17" s="242">
        <f t="shared" si="0"/>
        <v>45830</v>
      </c>
      <c r="E17" s="43">
        <f t="shared" si="1"/>
        <v>45836</v>
      </c>
      <c r="F17" s="43">
        <f t="shared" si="2"/>
        <v>45836</v>
      </c>
      <c r="G17" s="43">
        <f t="shared" si="9"/>
        <v>45837</v>
      </c>
      <c r="H17" s="43">
        <f t="shared" si="10"/>
        <v>45838</v>
      </c>
      <c r="I17" s="36" t="s">
        <v>947</v>
      </c>
      <c r="J17" s="43">
        <f t="shared" si="4"/>
        <v>45838</v>
      </c>
      <c r="K17" s="43">
        <f t="shared" si="5"/>
        <v>45839</v>
      </c>
      <c r="L17" s="43">
        <f t="shared" si="6"/>
        <v>45850</v>
      </c>
      <c r="M17" s="242">
        <f t="shared" si="7"/>
        <v>45851</v>
      </c>
    </row>
    <row r="18" spans="1:13" hidden="1" x14ac:dyDescent="0.25">
      <c r="A18" s="35" t="s">
        <v>860</v>
      </c>
      <c r="B18" s="42" t="s">
        <v>910</v>
      </c>
      <c r="C18" s="43">
        <v>45836</v>
      </c>
      <c r="D18" s="242">
        <f t="shared" si="0"/>
        <v>45837</v>
      </c>
      <c r="E18" s="43">
        <f t="shared" si="1"/>
        <v>45843</v>
      </c>
      <c r="F18" s="43">
        <f t="shared" si="2"/>
        <v>45843</v>
      </c>
      <c r="G18" s="43">
        <f t="shared" si="9"/>
        <v>45844</v>
      </c>
      <c r="H18" s="43">
        <f t="shared" si="10"/>
        <v>45845</v>
      </c>
      <c r="I18" s="36" t="s">
        <v>948</v>
      </c>
      <c r="J18" s="43">
        <f t="shared" si="4"/>
        <v>45845</v>
      </c>
      <c r="K18" s="43">
        <f t="shared" si="5"/>
        <v>45846</v>
      </c>
      <c r="L18" s="43">
        <f t="shared" si="6"/>
        <v>45857</v>
      </c>
      <c r="M18" s="242">
        <f t="shared" si="7"/>
        <v>45858</v>
      </c>
    </row>
    <row r="19" spans="1:13" hidden="1" x14ac:dyDescent="0.25">
      <c r="A19" s="35" t="s">
        <v>870</v>
      </c>
      <c r="B19" s="42" t="s">
        <v>910</v>
      </c>
      <c r="C19" s="43">
        <v>45843</v>
      </c>
      <c r="D19" s="242">
        <f t="shared" si="0"/>
        <v>45844</v>
      </c>
      <c r="E19" s="43">
        <f t="shared" si="1"/>
        <v>45850</v>
      </c>
      <c r="F19" s="43">
        <f t="shared" si="2"/>
        <v>45850</v>
      </c>
      <c r="G19" s="43">
        <f t="shared" si="9"/>
        <v>45851</v>
      </c>
      <c r="H19" s="43">
        <f t="shared" si="10"/>
        <v>45852</v>
      </c>
      <c r="I19" s="36" t="s">
        <v>948</v>
      </c>
      <c r="J19" s="43">
        <f t="shared" si="4"/>
        <v>45852</v>
      </c>
      <c r="K19" s="43">
        <f t="shared" si="5"/>
        <v>45853</v>
      </c>
      <c r="L19" s="43">
        <f t="shared" si="6"/>
        <v>45864</v>
      </c>
      <c r="M19" s="242">
        <f t="shared" si="7"/>
        <v>45865</v>
      </c>
    </row>
    <row r="20" spans="1:13" hidden="1" x14ac:dyDescent="0.25">
      <c r="A20" s="50" t="s">
        <v>857</v>
      </c>
      <c r="B20" s="47" t="s">
        <v>910</v>
      </c>
      <c r="C20" s="43">
        <v>45850</v>
      </c>
      <c r="D20" s="242">
        <f t="shared" si="0"/>
        <v>45851</v>
      </c>
      <c r="E20" s="43">
        <f t="shared" si="1"/>
        <v>45857</v>
      </c>
      <c r="F20" s="43">
        <f t="shared" si="2"/>
        <v>45857</v>
      </c>
      <c r="G20" s="43">
        <f t="shared" si="9"/>
        <v>45858</v>
      </c>
      <c r="H20" s="43">
        <f t="shared" si="10"/>
        <v>45859</v>
      </c>
      <c r="I20" s="47" t="s">
        <v>948</v>
      </c>
      <c r="J20" s="43">
        <f t="shared" si="4"/>
        <v>45859</v>
      </c>
      <c r="K20" s="43">
        <f t="shared" si="5"/>
        <v>45860</v>
      </c>
      <c r="L20" s="48">
        <f t="shared" ref="L20:L31" si="11">K20+8</f>
        <v>45868</v>
      </c>
      <c r="M20" s="340">
        <f t="shared" ref="M20:M22" si="12">L20</f>
        <v>45868</v>
      </c>
    </row>
    <row r="21" spans="1:13" hidden="1" x14ac:dyDescent="0.25">
      <c r="A21" s="35" t="s">
        <v>860</v>
      </c>
      <c r="B21" s="42" t="s">
        <v>913</v>
      </c>
      <c r="C21" s="43">
        <v>45857</v>
      </c>
      <c r="D21" s="242">
        <f t="shared" si="0"/>
        <v>45858</v>
      </c>
      <c r="E21" s="43">
        <f t="shared" si="1"/>
        <v>45864</v>
      </c>
      <c r="F21" s="43">
        <f t="shared" si="2"/>
        <v>45864</v>
      </c>
      <c r="G21" s="43">
        <f t="shared" si="9"/>
        <v>45865</v>
      </c>
      <c r="H21" s="43">
        <f t="shared" si="10"/>
        <v>45866</v>
      </c>
      <c r="I21" s="42" t="s">
        <v>949</v>
      </c>
      <c r="J21" s="43">
        <f t="shared" si="4"/>
        <v>45866</v>
      </c>
      <c r="K21" s="43">
        <f t="shared" si="5"/>
        <v>45867</v>
      </c>
      <c r="L21" s="48">
        <f>K21+6</f>
        <v>45873</v>
      </c>
      <c r="M21" s="340">
        <f t="shared" si="12"/>
        <v>45873</v>
      </c>
    </row>
    <row r="22" spans="1:13" hidden="1" x14ac:dyDescent="0.25">
      <c r="A22" s="35" t="s">
        <v>870</v>
      </c>
      <c r="B22" s="42" t="s">
        <v>913</v>
      </c>
      <c r="C22" s="43">
        <v>45864</v>
      </c>
      <c r="D22" s="242">
        <f t="shared" si="0"/>
        <v>45865</v>
      </c>
      <c r="E22" s="43">
        <f t="shared" si="1"/>
        <v>45871</v>
      </c>
      <c r="F22" s="43">
        <f t="shared" si="2"/>
        <v>45871</v>
      </c>
      <c r="G22" s="43">
        <f t="shared" si="9"/>
        <v>45872</v>
      </c>
      <c r="H22" s="43">
        <f t="shared" si="10"/>
        <v>45873</v>
      </c>
      <c r="I22" s="42" t="s">
        <v>949</v>
      </c>
      <c r="J22" s="43">
        <f t="shared" si="4"/>
        <v>45873</v>
      </c>
      <c r="K22" s="43">
        <f t="shared" si="5"/>
        <v>45874</v>
      </c>
      <c r="L22" s="43">
        <v>45889</v>
      </c>
      <c r="M22" s="242">
        <f t="shared" si="12"/>
        <v>45889</v>
      </c>
    </row>
    <row r="23" spans="1:13" hidden="1" x14ac:dyDescent="0.25">
      <c r="A23" s="92" t="s">
        <v>857</v>
      </c>
      <c r="B23" s="64" t="s">
        <v>913</v>
      </c>
      <c r="C23" s="43">
        <v>45871</v>
      </c>
      <c r="D23" s="242">
        <f t="shared" si="0"/>
        <v>45872</v>
      </c>
      <c r="E23" s="43">
        <f t="shared" si="1"/>
        <v>45878</v>
      </c>
      <c r="F23" s="43">
        <f t="shared" si="2"/>
        <v>45878</v>
      </c>
      <c r="G23" s="43">
        <f t="shared" si="9"/>
        <v>45879</v>
      </c>
      <c r="H23" s="43">
        <f t="shared" si="10"/>
        <v>45880</v>
      </c>
      <c r="I23" s="42" t="s">
        <v>949</v>
      </c>
      <c r="J23" s="43">
        <f t="shared" si="4"/>
        <v>45880</v>
      </c>
      <c r="K23" s="43">
        <f t="shared" si="5"/>
        <v>45881</v>
      </c>
      <c r="L23" s="43">
        <v>45896</v>
      </c>
      <c r="M23" s="242">
        <f t="shared" ref="M23:M31" si="13">L23</f>
        <v>45896</v>
      </c>
    </row>
    <row r="24" spans="1:13" hidden="1" x14ac:dyDescent="0.25">
      <c r="A24" s="470" t="s">
        <v>950</v>
      </c>
      <c r="B24" s="471"/>
      <c r="C24" s="471"/>
      <c r="D24" s="471"/>
      <c r="E24" s="471"/>
      <c r="F24" s="471"/>
      <c r="G24" s="471"/>
      <c r="H24" s="471"/>
      <c r="I24" s="471"/>
      <c r="J24" s="471"/>
      <c r="K24" s="471"/>
      <c r="L24" s="471"/>
      <c r="M24" s="472"/>
    </row>
    <row r="25" spans="1:13" hidden="1" x14ac:dyDescent="0.25">
      <c r="A25" s="35" t="s">
        <v>860</v>
      </c>
      <c r="B25" s="42" t="s">
        <v>915</v>
      </c>
      <c r="C25" s="43">
        <v>45885</v>
      </c>
      <c r="D25" s="242">
        <f t="shared" ref="D25:H25" si="14">C25+1</f>
        <v>45886</v>
      </c>
      <c r="E25" s="43">
        <f t="shared" ref="E25:E31" si="15">D25+6</f>
        <v>45892</v>
      </c>
      <c r="F25" s="43">
        <f t="shared" ref="F25:F31" si="16">E25</f>
        <v>45892</v>
      </c>
      <c r="G25" s="43">
        <f t="shared" si="14"/>
        <v>45893</v>
      </c>
      <c r="H25" s="43">
        <f t="shared" si="14"/>
        <v>45894</v>
      </c>
      <c r="I25" s="42" t="s">
        <v>951</v>
      </c>
      <c r="J25" s="43">
        <f t="shared" ref="J25:J31" si="17">H25</f>
        <v>45894</v>
      </c>
      <c r="K25" s="43">
        <f t="shared" ref="K25:K31" si="18">J25+1</f>
        <v>45895</v>
      </c>
      <c r="L25" s="43">
        <f t="shared" si="11"/>
        <v>45903</v>
      </c>
      <c r="M25" s="242">
        <f t="shared" si="13"/>
        <v>45903</v>
      </c>
    </row>
    <row r="26" spans="1:13" hidden="1" x14ac:dyDescent="0.25">
      <c r="A26" s="50" t="s">
        <v>870</v>
      </c>
      <c r="B26" s="42" t="s">
        <v>915</v>
      </c>
      <c r="C26" s="43">
        <v>45892</v>
      </c>
      <c r="D26" s="242">
        <f t="shared" ref="D26:H26" si="19">C26+1</f>
        <v>45893</v>
      </c>
      <c r="E26" s="43">
        <f t="shared" si="15"/>
        <v>45899</v>
      </c>
      <c r="F26" s="43">
        <f t="shared" si="16"/>
        <v>45899</v>
      </c>
      <c r="G26" s="43">
        <f t="shared" si="19"/>
        <v>45900</v>
      </c>
      <c r="H26" s="43">
        <f t="shared" si="19"/>
        <v>45901</v>
      </c>
      <c r="I26" s="42" t="s">
        <v>952</v>
      </c>
      <c r="J26" s="43">
        <f t="shared" si="17"/>
        <v>45901</v>
      </c>
      <c r="K26" s="43">
        <f t="shared" si="18"/>
        <v>45902</v>
      </c>
      <c r="L26" s="43">
        <f t="shared" si="11"/>
        <v>45910</v>
      </c>
      <c r="M26" s="242">
        <f t="shared" si="13"/>
        <v>45910</v>
      </c>
    </row>
    <row r="27" spans="1:13" hidden="1" x14ac:dyDescent="0.25">
      <c r="A27" s="92" t="s">
        <v>857</v>
      </c>
      <c r="B27" s="64" t="s">
        <v>915</v>
      </c>
      <c r="C27" s="43">
        <v>45899</v>
      </c>
      <c r="D27" s="242">
        <f t="shared" ref="D27:H27" si="20">C27+1</f>
        <v>45900</v>
      </c>
      <c r="E27" s="43">
        <f t="shared" si="15"/>
        <v>45906</v>
      </c>
      <c r="F27" s="43">
        <f t="shared" si="16"/>
        <v>45906</v>
      </c>
      <c r="G27" s="43">
        <f t="shared" si="20"/>
        <v>45907</v>
      </c>
      <c r="H27" s="43">
        <f t="shared" si="20"/>
        <v>45908</v>
      </c>
      <c r="I27" s="42" t="s">
        <v>952</v>
      </c>
      <c r="J27" s="43">
        <f t="shared" si="17"/>
        <v>45908</v>
      </c>
      <c r="K27" s="43">
        <f t="shared" si="18"/>
        <v>45909</v>
      </c>
      <c r="L27" s="43">
        <f t="shared" si="11"/>
        <v>45917</v>
      </c>
      <c r="M27" s="242">
        <f t="shared" si="13"/>
        <v>45917</v>
      </c>
    </row>
    <row r="28" spans="1:13" hidden="1" x14ac:dyDescent="0.25">
      <c r="A28" s="35" t="s">
        <v>860</v>
      </c>
      <c r="B28" s="64" t="s">
        <v>923</v>
      </c>
      <c r="C28" s="43">
        <v>45906</v>
      </c>
      <c r="D28" s="242">
        <f t="shared" ref="D28:H28" si="21">C28+1</f>
        <v>45907</v>
      </c>
      <c r="E28" s="43">
        <f t="shared" si="15"/>
        <v>45913</v>
      </c>
      <c r="F28" s="43">
        <f t="shared" si="16"/>
        <v>45913</v>
      </c>
      <c r="G28" s="43">
        <f t="shared" si="21"/>
        <v>45914</v>
      </c>
      <c r="H28" s="43">
        <f t="shared" si="21"/>
        <v>45915</v>
      </c>
      <c r="I28" s="42" t="s">
        <v>953</v>
      </c>
      <c r="J28" s="43">
        <f t="shared" si="17"/>
        <v>45915</v>
      </c>
      <c r="K28" s="43">
        <f t="shared" si="18"/>
        <v>45916</v>
      </c>
      <c r="L28" s="43">
        <f t="shared" si="11"/>
        <v>45924</v>
      </c>
      <c r="M28" s="242">
        <f t="shared" si="13"/>
        <v>45924</v>
      </c>
    </row>
    <row r="29" spans="1:13" hidden="1" x14ac:dyDescent="0.25">
      <c r="A29" s="35" t="s">
        <v>870</v>
      </c>
      <c r="B29" s="64" t="s">
        <v>923</v>
      </c>
      <c r="C29" s="43">
        <v>45913</v>
      </c>
      <c r="D29" s="242">
        <f t="shared" ref="D29:H29" si="22">C29+1</f>
        <v>45914</v>
      </c>
      <c r="E29" s="43">
        <f t="shared" si="15"/>
        <v>45920</v>
      </c>
      <c r="F29" s="43">
        <f t="shared" si="16"/>
        <v>45920</v>
      </c>
      <c r="G29" s="43">
        <f t="shared" si="22"/>
        <v>45921</v>
      </c>
      <c r="H29" s="43">
        <f t="shared" si="22"/>
        <v>45922</v>
      </c>
      <c r="I29" s="42" t="s">
        <v>953</v>
      </c>
      <c r="J29" s="43">
        <f t="shared" si="17"/>
        <v>45922</v>
      </c>
      <c r="K29" s="43">
        <f t="shared" si="18"/>
        <v>45923</v>
      </c>
      <c r="L29" s="43">
        <f t="shared" si="11"/>
        <v>45931</v>
      </c>
      <c r="M29" s="242">
        <f t="shared" si="13"/>
        <v>45931</v>
      </c>
    </row>
    <row r="30" spans="1:13" hidden="1" x14ac:dyDescent="0.25">
      <c r="A30" s="92" t="s">
        <v>857</v>
      </c>
      <c r="B30" s="64" t="s">
        <v>923</v>
      </c>
      <c r="C30" s="43">
        <v>45920</v>
      </c>
      <c r="D30" s="242">
        <f t="shared" ref="D30:H30" si="23">C30+1</f>
        <v>45921</v>
      </c>
      <c r="E30" s="43">
        <f t="shared" si="15"/>
        <v>45927</v>
      </c>
      <c r="F30" s="43">
        <f t="shared" si="16"/>
        <v>45927</v>
      </c>
      <c r="G30" s="43">
        <f t="shared" si="23"/>
        <v>45928</v>
      </c>
      <c r="H30" s="43">
        <f t="shared" si="23"/>
        <v>45929</v>
      </c>
      <c r="I30" s="42" t="s">
        <v>918</v>
      </c>
      <c r="J30" s="43">
        <f t="shared" si="17"/>
        <v>45929</v>
      </c>
      <c r="K30" s="43">
        <f t="shared" si="18"/>
        <v>45930</v>
      </c>
      <c r="L30" s="43">
        <f t="shared" si="11"/>
        <v>45938</v>
      </c>
      <c r="M30" s="242">
        <f t="shared" si="13"/>
        <v>45938</v>
      </c>
    </row>
    <row r="31" spans="1:13" hidden="1" x14ac:dyDescent="0.25">
      <c r="A31" s="35" t="s">
        <v>860</v>
      </c>
      <c r="B31" s="64" t="s">
        <v>919</v>
      </c>
      <c r="C31" s="43">
        <v>45927</v>
      </c>
      <c r="D31" s="242">
        <f>C31+1</f>
        <v>45928</v>
      </c>
      <c r="E31" s="43">
        <f t="shared" si="15"/>
        <v>45934</v>
      </c>
      <c r="F31" s="43">
        <f t="shared" si="16"/>
        <v>45934</v>
      </c>
      <c r="G31" s="43">
        <f t="shared" ref="G31:H31" si="24">F31+1</f>
        <v>45935</v>
      </c>
      <c r="H31" s="43">
        <f t="shared" si="24"/>
        <v>45936</v>
      </c>
      <c r="I31" s="42" t="s">
        <v>954</v>
      </c>
      <c r="J31" s="43">
        <f t="shared" si="17"/>
        <v>45936</v>
      </c>
      <c r="K31" s="43">
        <f t="shared" si="18"/>
        <v>45937</v>
      </c>
      <c r="L31" s="43">
        <f t="shared" si="11"/>
        <v>45945</v>
      </c>
      <c r="M31" s="242">
        <f t="shared" si="13"/>
        <v>45945</v>
      </c>
    </row>
    <row r="32" spans="1:13" hidden="1" x14ac:dyDescent="0.25">
      <c r="A32" s="35" t="s">
        <v>870</v>
      </c>
      <c r="B32" s="64" t="s">
        <v>919</v>
      </c>
      <c r="C32" s="43">
        <v>45934</v>
      </c>
      <c r="D32" s="242">
        <f t="shared" ref="D32:D36" si="25">C32+1</f>
        <v>45935</v>
      </c>
      <c r="E32" s="43">
        <f t="shared" ref="E32:E36" si="26">D32+6</f>
        <v>45941</v>
      </c>
      <c r="F32" s="43">
        <f t="shared" ref="F32:F36" si="27">E32</f>
        <v>45941</v>
      </c>
      <c r="G32" s="43">
        <f t="shared" ref="G32:G36" si="28">F32+1</f>
        <v>45942</v>
      </c>
      <c r="H32" s="43">
        <f t="shared" ref="H32:H36" si="29">G32+1</f>
        <v>45943</v>
      </c>
      <c r="I32" s="42" t="s">
        <v>954</v>
      </c>
      <c r="J32" s="43">
        <f t="shared" ref="J32:J36" si="30">H32</f>
        <v>45943</v>
      </c>
      <c r="K32" s="43">
        <f t="shared" ref="K32:K36" si="31">J32+1</f>
        <v>45944</v>
      </c>
      <c r="L32" s="43">
        <f t="shared" ref="L32:L36" si="32">K32+8</f>
        <v>45952</v>
      </c>
      <c r="M32" s="242">
        <f t="shared" ref="M32:M36" si="33">L32</f>
        <v>45952</v>
      </c>
    </row>
    <row r="33" spans="1:13" hidden="1" x14ac:dyDescent="0.25">
      <c r="A33" s="92" t="s">
        <v>857</v>
      </c>
      <c r="B33" s="64" t="s">
        <v>919</v>
      </c>
      <c r="C33" s="43">
        <v>45941</v>
      </c>
      <c r="D33" s="242">
        <f t="shared" si="25"/>
        <v>45942</v>
      </c>
      <c r="E33" s="43">
        <f t="shared" si="26"/>
        <v>45948</v>
      </c>
      <c r="F33" s="43">
        <f t="shared" si="27"/>
        <v>45948</v>
      </c>
      <c r="G33" s="43">
        <f t="shared" si="28"/>
        <v>45949</v>
      </c>
      <c r="H33" s="43">
        <f t="shared" si="29"/>
        <v>45950</v>
      </c>
      <c r="I33" s="42" t="s">
        <v>954</v>
      </c>
      <c r="J33" s="43">
        <f t="shared" si="30"/>
        <v>45950</v>
      </c>
      <c r="K33" s="43">
        <f t="shared" si="31"/>
        <v>45951</v>
      </c>
      <c r="L33" s="43">
        <f t="shared" si="32"/>
        <v>45959</v>
      </c>
      <c r="M33" s="242">
        <f t="shared" si="33"/>
        <v>45959</v>
      </c>
    </row>
    <row r="34" spans="1:13" hidden="1" x14ac:dyDescent="0.25">
      <c r="A34" s="35" t="s">
        <v>860</v>
      </c>
      <c r="B34" s="64" t="s">
        <v>921</v>
      </c>
      <c r="C34" s="43">
        <v>45948</v>
      </c>
      <c r="D34" s="242">
        <f t="shared" si="25"/>
        <v>45949</v>
      </c>
      <c r="E34" s="43">
        <f t="shared" si="26"/>
        <v>45955</v>
      </c>
      <c r="F34" s="43">
        <f t="shared" si="27"/>
        <v>45955</v>
      </c>
      <c r="G34" s="43">
        <f t="shared" si="28"/>
        <v>45956</v>
      </c>
      <c r="H34" s="43">
        <f t="shared" si="29"/>
        <v>45957</v>
      </c>
      <c r="I34" s="42" t="s">
        <v>922</v>
      </c>
      <c r="J34" s="43">
        <f t="shared" si="30"/>
        <v>45957</v>
      </c>
      <c r="K34" s="43">
        <f t="shared" si="31"/>
        <v>45958</v>
      </c>
      <c r="L34" s="43">
        <f t="shared" si="32"/>
        <v>45966</v>
      </c>
      <c r="M34" s="242">
        <f t="shared" si="33"/>
        <v>45966</v>
      </c>
    </row>
    <row r="35" spans="1:13" hidden="1" x14ac:dyDescent="0.25">
      <c r="A35" s="35" t="s">
        <v>870</v>
      </c>
      <c r="B35" s="64" t="s">
        <v>921</v>
      </c>
      <c r="C35" s="43">
        <v>45955</v>
      </c>
      <c r="D35" s="242">
        <f t="shared" si="25"/>
        <v>45956</v>
      </c>
      <c r="E35" s="43">
        <f t="shared" si="26"/>
        <v>45962</v>
      </c>
      <c r="F35" s="43">
        <f t="shared" si="27"/>
        <v>45962</v>
      </c>
      <c r="G35" s="43">
        <f t="shared" si="28"/>
        <v>45963</v>
      </c>
      <c r="H35" s="43">
        <f t="shared" si="29"/>
        <v>45964</v>
      </c>
      <c r="I35" s="42" t="s">
        <v>922</v>
      </c>
      <c r="J35" s="43">
        <f t="shared" si="30"/>
        <v>45964</v>
      </c>
      <c r="K35" s="43">
        <f t="shared" si="31"/>
        <v>45965</v>
      </c>
      <c r="L35" s="43">
        <f t="shared" si="32"/>
        <v>45973</v>
      </c>
      <c r="M35" s="242">
        <f t="shared" si="33"/>
        <v>45973</v>
      </c>
    </row>
    <row r="36" spans="1:13" hidden="1" x14ac:dyDescent="0.25">
      <c r="A36" s="92" t="s">
        <v>857</v>
      </c>
      <c r="B36" s="64" t="s">
        <v>921</v>
      </c>
      <c r="C36" s="43">
        <v>45962</v>
      </c>
      <c r="D36" s="242">
        <f t="shared" si="25"/>
        <v>45963</v>
      </c>
      <c r="E36" s="43">
        <f t="shared" si="26"/>
        <v>45969</v>
      </c>
      <c r="F36" s="43">
        <f t="shared" si="27"/>
        <v>45969</v>
      </c>
      <c r="G36" s="43">
        <f t="shared" si="28"/>
        <v>45970</v>
      </c>
      <c r="H36" s="43">
        <f t="shared" si="29"/>
        <v>45971</v>
      </c>
      <c r="I36" s="42" t="s">
        <v>922</v>
      </c>
      <c r="J36" s="43">
        <f t="shared" si="30"/>
        <v>45971</v>
      </c>
      <c r="K36" s="43">
        <f t="shared" si="31"/>
        <v>45972</v>
      </c>
      <c r="L36" s="43">
        <f t="shared" si="32"/>
        <v>45980</v>
      </c>
      <c r="M36" s="242">
        <f t="shared" si="33"/>
        <v>45980</v>
      </c>
    </row>
    <row r="37" spans="1:13" x14ac:dyDescent="0.25">
      <c r="A37" s="35" t="s">
        <v>860</v>
      </c>
      <c r="B37" s="64" t="s">
        <v>926</v>
      </c>
      <c r="C37" s="43">
        <v>45969</v>
      </c>
      <c r="D37" s="242">
        <f t="shared" ref="D37:D43" si="34">C37+1</f>
        <v>45970</v>
      </c>
      <c r="E37" s="43">
        <f t="shared" ref="E37:E43" si="35">D37+6</f>
        <v>45976</v>
      </c>
      <c r="F37" s="43">
        <f t="shared" ref="F37:F43" si="36">E37</f>
        <v>45976</v>
      </c>
      <c r="G37" s="43">
        <f t="shared" ref="G37:G43" si="37">F37+1</f>
        <v>45977</v>
      </c>
      <c r="H37" s="43">
        <f t="shared" ref="H37:H43" si="38">G37+1</f>
        <v>45978</v>
      </c>
      <c r="I37" s="42" t="s">
        <v>927</v>
      </c>
      <c r="J37" s="43">
        <f t="shared" ref="J37:J43" si="39">H37</f>
        <v>45978</v>
      </c>
      <c r="K37" s="43">
        <f t="shared" ref="K37:K43" si="40">J37+1</f>
        <v>45979</v>
      </c>
      <c r="L37" s="43">
        <f t="shared" ref="L37:L43" si="41">K37+8</f>
        <v>45987</v>
      </c>
      <c r="M37" s="242">
        <f t="shared" ref="M37:M43" si="42">L37</f>
        <v>45987</v>
      </c>
    </row>
    <row r="38" spans="1:13" x14ac:dyDescent="0.25">
      <c r="A38" s="35" t="s">
        <v>870</v>
      </c>
      <c r="B38" s="64" t="s">
        <v>926</v>
      </c>
      <c r="C38" s="43">
        <v>45976</v>
      </c>
      <c r="D38" s="242">
        <f t="shared" si="34"/>
        <v>45977</v>
      </c>
      <c r="E38" s="43">
        <f t="shared" si="35"/>
        <v>45983</v>
      </c>
      <c r="F38" s="43">
        <f t="shared" si="36"/>
        <v>45983</v>
      </c>
      <c r="G38" s="43">
        <f t="shared" si="37"/>
        <v>45984</v>
      </c>
      <c r="H38" s="43">
        <f t="shared" si="38"/>
        <v>45985</v>
      </c>
      <c r="I38" s="42" t="s">
        <v>927</v>
      </c>
      <c r="J38" s="43">
        <f t="shared" si="39"/>
        <v>45985</v>
      </c>
      <c r="K38" s="43">
        <f t="shared" si="40"/>
        <v>45986</v>
      </c>
      <c r="L38" s="43">
        <f t="shared" si="41"/>
        <v>45994</v>
      </c>
      <c r="M38" s="242">
        <f t="shared" si="42"/>
        <v>45994</v>
      </c>
    </row>
    <row r="39" spans="1:13" x14ac:dyDescent="0.25">
      <c r="A39" s="92" t="s">
        <v>857</v>
      </c>
      <c r="B39" s="64" t="s">
        <v>926</v>
      </c>
      <c r="C39" s="43">
        <v>45983</v>
      </c>
      <c r="D39" s="242">
        <f t="shared" si="34"/>
        <v>45984</v>
      </c>
      <c r="E39" s="43">
        <f t="shared" si="35"/>
        <v>45990</v>
      </c>
      <c r="F39" s="43">
        <f t="shared" si="36"/>
        <v>45990</v>
      </c>
      <c r="G39" s="43">
        <f t="shared" si="37"/>
        <v>45991</v>
      </c>
      <c r="H39" s="43">
        <f t="shared" si="38"/>
        <v>45992</v>
      </c>
      <c r="I39" s="42" t="s">
        <v>927</v>
      </c>
      <c r="J39" s="43">
        <f t="shared" si="39"/>
        <v>45992</v>
      </c>
      <c r="K39" s="43">
        <f t="shared" si="40"/>
        <v>45993</v>
      </c>
      <c r="L39" s="43">
        <f t="shared" si="41"/>
        <v>46001</v>
      </c>
      <c r="M39" s="242">
        <f t="shared" si="42"/>
        <v>46001</v>
      </c>
    </row>
    <row r="40" spans="1:13" x14ac:dyDescent="0.25">
      <c r="A40" s="35" t="s">
        <v>860</v>
      </c>
      <c r="B40" s="64" t="s">
        <v>928</v>
      </c>
      <c r="C40" s="43">
        <v>45990</v>
      </c>
      <c r="D40" s="242">
        <f t="shared" si="34"/>
        <v>45991</v>
      </c>
      <c r="E40" s="43">
        <f t="shared" si="35"/>
        <v>45997</v>
      </c>
      <c r="F40" s="43">
        <f t="shared" si="36"/>
        <v>45997</v>
      </c>
      <c r="G40" s="43">
        <f t="shared" si="37"/>
        <v>45998</v>
      </c>
      <c r="H40" s="43">
        <f t="shared" si="38"/>
        <v>45999</v>
      </c>
      <c r="I40" s="42" t="s">
        <v>929</v>
      </c>
      <c r="J40" s="43">
        <f t="shared" si="39"/>
        <v>45999</v>
      </c>
      <c r="K40" s="43">
        <f t="shared" si="40"/>
        <v>46000</v>
      </c>
      <c r="L40" s="43">
        <f t="shared" si="41"/>
        <v>46008</v>
      </c>
      <c r="M40" s="242">
        <f t="shared" si="42"/>
        <v>46008</v>
      </c>
    </row>
    <row r="41" spans="1:13" x14ac:dyDescent="0.25">
      <c r="A41" s="35" t="s">
        <v>870</v>
      </c>
      <c r="B41" s="64" t="s">
        <v>928</v>
      </c>
      <c r="C41" s="43">
        <v>45997</v>
      </c>
      <c r="D41" s="242">
        <f t="shared" si="34"/>
        <v>45998</v>
      </c>
      <c r="E41" s="43">
        <f t="shared" si="35"/>
        <v>46004</v>
      </c>
      <c r="F41" s="43">
        <f t="shared" si="36"/>
        <v>46004</v>
      </c>
      <c r="G41" s="43">
        <f t="shared" si="37"/>
        <v>46005</v>
      </c>
      <c r="H41" s="43">
        <f t="shared" si="38"/>
        <v>46006</v>
      </c>
      <c r="I41" s="42" t="s">
        <v>929</v>
      </c>
      <c r="J41" s="43">
        <f t="shared" si="39"/>
        <v>46006</v>
      </c>
      <c r="K41" s="43">
        <f t="shared" si="40"/>
        <v>46007</v>
      </c>
      <c r="L41" s="43">
        <f t="shared" si="41"/>
        <v>46015</v>
      </c>
      <c r="M41" s="242">
        <f t="shared" si="42"/>
        <v>46015</v>
      </c>
    </row>
    <row r="42" spans="1:13" x14ac:dyDescent="0.25">
      <c r="A42" s="92" t="s">
        <v>857</v>
      </c>
      <c r="B42" s="64" t="s">
        <v>928</v>
      </c>
      <c r="C42" s="43">
        <v>46004</v>
      </c>
      <c r="D42" s="242">
        <f t="shared" si="34"/>
        <v>46005</v>
      </c>
      <c r="E42" s="43">
        <f t="shared" si="35"/>
        <v>46011</v>
      </c>
      <c r="F42" s="43">
        <f t="shared" si="36"/>
        <v>46011</v>
      </c>
      <c r="G42" s="43">
        <f t="shared" si="37"/>
        <v>46012</v>
      </c>
      <c r="H42" s="43">
        <f t="shared" si="38"/>
        <v>46013</v>
      </c>
      <c r="I42" s="42" t="s">
        <v>929</v>
      </c>
      <c r="J42" s="43">
        <f t="shared" si="39"/>
        <v>46013</v>
      </c>
      <c r="K42" s="43">
        <f t="shared" si="40"/>
        <v>46014</v>
      </c>
      <c r="L42" s="43">
        <f t="shared" si="41"/>
        <v>46022</v>
      </c>
      <c r="M42" s="242">
        <f t="shared" si="42"/>
        <v>46022</v>
      </c>
    </row>
    <row r="43" spans="1:13" x14ac:dyDescent="0.25">
      <c r="A43" s="35" t="s">
        <v>860</v>
      </c>
      <c r="B43" s="64" t="s">
        <v>931</v>
      </c>
      <c r="C43" s="43">
        <v>46011</v>
      </c>
      <c r="D43" s="242">
        <f t="shared" si="34"/>
        <v>46012</v>
      </c>
      <c r="E43" s="43">
        <f t="shared" si="35"/>
        <v>46018</v>
      </c>
      <c r="F43" s="43">
        <f t="shared" si="36"/>
        <v>46018</v>
      </c>
      <c r="G43" s="43">
        <f t="shared" si="37"/>
        <v>46019</v>
      </c>
      <c r="H43" s="43">
        <f t="shared" si="38"/>
        <v>46020</v>
      </c>
      <c r="I43" s="42" t="s">
        <v>932</v>
      </c>
      <c r="J43" s="43">
        <f t="shared" si="39"/>
        <v>46020</v>
      </c>
      <c r="K43" s="43">
        <f t="shared" si="40"/>
        <v>46021</v>
      </c>
      <c r="L43" s="43">
        <f t="shared" si="41"/>
        <v>46029</v>
      </c>
      <c r="M43" s="242">
        <f t="shared" si="42"/>
        <v>46029</v>
      </c>
    </row>
    <row r="44" spans="1:13" x14ac:dyDescent="0.25">
      <c r="A44" s="35" t="s">
        <v>870</v>
      </c>
      <c r="B44" s="64" t="s">
        <v>931</v>
      </c>
      <c r="C44" s="43">
        <v>46018</v>
      </c>
      <c r="D44" s="242">
        <f t="shared" ref="D44:D46" si="43">C44+1</f>
        <v>46019</v>
      </c>
      <c r="E44" s="43">
        <f t="shared" ref="E44:E46" si="44">D44+6</f>
        <v>46025</v>
      </c>
      <c r="F44" s="43">
        <f t="shared" ref="F44:F46" si="45">E44</f>
        <v>46025</v>
      </c>
      <c r="G44" s="43">
        <f t="shared" ref="G44:G46" si="46">F44+1</f>
        <v>46026</v>
      </c>
      <c r="H44" s="43">
        <f t="shared" ref="H44:H46" si="47">G44+1</f>
        <v>46027</v>
      </c>
      <c r="I44" s="42" t="s">
        <v>932</v>
      </c>
      <c r="J44" s="43">
        <f t="shared" ref="J44:J46" si="48">H44</f>
        <v>46027</v>
      </c>
      <c r="K44" s="43">
        <f t="shared" ref="K44:K46" si="49">J44+1</f>
        <v>46028</v>
      </c>
      <c r="L44" s="43">
        <f t="shared" ref="L44:L46" si="50">K44+8</f>
        <v>46036</v>
      </c>
      <c r="M44" s="242">
        <f t="shared" ref="M44:M46" si="51">L44</f>
        <v>46036</v>
      </c>
    </row>
    <row r="45" spans="1:13" x14ac:dyDescent="0.25">
      <c r="A45" s="92" t="s">
        <v>857</v>
      </c>
      <c r="B45" s="64" t="s">
        <v>933</v>
      </c>
      <c r="C45" s="43">
        <v>46025</v>
      </c>
      <c r="D45" s="242">
        <f t="shared" si="43"/>
        <v>46026</v>
      </c>
      <c r="E45" s="43">
        <f t="shared" si="44"/>
        <v>46032</v>
      </c>
      <c r="F45" s="43">
        <f t="shared" si="45"/>
        <v>46032</v>
      </c>
      <c r="G45" s="43">
        <f t="shared" si="46"/>
        <v>46033</v>
      </c>
      <c r="H45" s="43">
        <f t="shared" si="47"/>
        <v>46034</v>
      </c>
      <c r="I45" s="64" t="s">
        <v>934</v>
      </c>
      <c r="J45" s="43">
        <f t="shared" si="48"/>
        <v>46034</v>
      </c>
      <c r="K45" s="43">
        <f t="shared" si="49"/>
        <v>46035</v>
      </c>
      <c r="L45" s="43">
        <f t="shared" si="50"/>
        <v>46043</v>
      </c>
      <c r="M45" s="242">
        <f t="shared" si="51"/>
        <v>46043</v>
      </c>
    </row>
    <row r="46" spans="1:13" x14ac:dyDescent="0.25">
      <c r="A46" s="35" t="s">
        <v>860</v>
      </c>
      <c r="B46" s="64" t="s">
        <v>933</v>
      </c>
      <c r="C46" s="43">
        <v>46032</v>
      </c>
      <c r="D46" s="242">
        <f t="shared" si="43"/>
        <v>46033</v>
      </c>
      <c r="E46" s="43">
        <f t="shared" si="44"/>
        <v>46039</v>
      </c>
      <c r="F46" s="43">
        <f t="shared" si="45"/>
        <v>46039</v>
      </c>
      <c r="G46" s="43">
        <f t="shared" si="46"/>
        <v>46040</v>
      </c>
      <c r="H46" s="43">
        <f t="shared" si="47"/>
        <v>46041</v>
      </c>
      <c r="I46" s="64" t="s">
        <v>934</v>
      </c>
      <c r="J46" s="43">
        <f t="shared" si="48"/>
        <v>46041</v>
      </c>
      <c r="K46" s="43">
        <f t="shared" si="49"/>
        <v>46042</v>
      </c>
      <c r="L46" s="43">
        <f t="shared" si="50"/>
        <v>46050</v>
      </c>
      <c r="M46" s="242">
        <f t="shared" si="51"/>
        <v>46050</v>
      </c>
    </row>
    <row r="47" spans="1:13" x14ac:dyDescent="0.25">
      <c r="A47" s="66" t="s">
        <v>870</v>
      </c>
      <c r="B47" s="38" t="s">
        <v>933</v>
      </c>
      <c r="C47" s="43">
        <v>46039</v>
      </c>
      <c r="D47" s="242">
        <f t="shared" ref="D47:D48" si="52">C47+1</f>
        <v>46040</v>
      </c>
      <c r="E47" s="43">
        <f t="shared" ref="E47:E48" si="53">D47+6</f>
        <v>46046</v>
      </c>
      <c r="F47" s="43">
        <f t="shared" ref="F47:F48" si="54">E47</f>
        <v>46046</v>
      </c>
      <c r="G47" s="43">
        <f t="shared" ref="G47:G48" si="55">F47+1</f>
        <v>46047</v>
      </c>
      <c r="H47" s="43">
        <f t="shared" ref="H47:H48" si="56">G47+1</f>
        <v>46048</v>
      </c>
      <c r="I47" s="42" t="s">
        <v>934</v>
      </c>
      <c r="J47" s="43">
        <f t="shared" ref="J47:J48" si="57">H47</f>
        <v>46048</v>
      </c>
      <c r="K47" s="43">
        <f t="shared" ref="K47:K48" si="58">J47+1</f>
        <v>46049</v>
      </c>
      <c r="L47" s="43">
        <f t="shared" ref="L47:L48" si="59">K47+8</f>
        <v>46057</v>
      </c>
      <c r="M47" s="242">
        <f t="shared" ref="M47:M48" si="60">L47</f>
        <v>46057</v>
      </c>
    </row>
    <row r="48" spans="1:13" x14ac:dyDescent="0.25">
      <c r="A48" s="66" t="s">
        <v>857</v>
      </c>
      <c r="B48" s="38" t="s">
        <v>935</v>
      </c>
      <c r="C48" s="43">
        <v>46046</v>
      </c>
      <c r="D48" s="242">
        <f t="shared" si="52"/>
        <v>46047</v>
      </c>
      <c r="E48" s="43">
        <f t="shared" si="53"/>
        <v>46053</v>
      </c>
      <c r="F48" s="43">
        <f t="shared" si="54"/>
        <v>46053</v>
      </c>
      <c r="G48" s="43">
        <f t="shared" si="55"/>
        <v>46054</v>
      </c>
      <c r="H48" s="43">
        <f t="shared" si="56"/>
        <v>46055</v>
      </c>
      <c r="I48" s="64" t="s">
        <v>936</v>
      </c>
      <c r="J48" s="43">
        <f t="shared" si="57"/>
        <v>46055</v>
      </c>
      <c r="K48" s="43">
        <f t="shared" si="58"/>
        <v>46056</v>
      </c>
      <c r="L48" s="43">
        <f t="shared" si="59"/>
        <v>46064</v>
      </c>
      <c r="M48" s="242">
        <f t="shared" si="60"/>
        <v>46064</v>
      </c>
    </row>
    <row r="49" spans="1:19" x14ac:dyDescent="0.25">
      <c r="A49" s="341"/>
      <c r="B49" s="278"/>
      <c r="C49" s="165"/>
      <c r="D49" s="342"/>
      <c r="E49" s="165"/>
      <c r="F49" s="165"/>
      <c r="G49" s="165"/>
      <c r="H49" s="165"/>
      <c r="I49" s="278"/>
      <c r="J49" s="278"/>
      <c r="K49" s="278"/>
      <c r="L49" s="165"/>
      <c r="M49" s="342"/>
    </row>
    <row r="50" spans="1:19" ht="16.2" x14ac:dyDescent="0.35">
      <c r="A50" s="265" t="s">
        <v>247</v>
      </c>
      <c r="B50" s="511" t="s">
        <v>955</v>
      </c>
      <c r="C50" s="511"/>
      <c r="D50" s="511"/>
      <c r="E50" s="511"/>
      <c r="F50" s="511"/>
      <c r="G50" s="511"/>
      <c r="H50" s="511"/>
      <c r="I50" s="511"/>
      <c r="J50" s="511"/>
      <c r="K50" s="511"/>
      <c r="L50" s="511"/>
      <c r="M50" s="511"/>
      <c r="N50" s="511"/>
      <c r="O50" s="6"/>
      <c r="P50" s="6"/>
      <c r="Q50" s="6"/>
      <c r="R50" s="6"/>
      <c r="S50" s="6"/>
    </row>
    <row r="51" spans="1:19" ht="16.2" x14ac:dyDescent="0.35">
      <c r="A51" s="32" t="s">
        <v>331</v>
      </c>
      <c r="B51" s="573" t="s">
        <v>886</v>
      </c>
      <c r="C51" s="573"/>
      <c r="D51" s="573"/>
      <c r="E51" s="573"/>
      <c r="F51" s="573"/>
      <c r="G51" s="573"/>
      <c r="H51" s="573"/>
      <c r="I51" s="573"/>
      <c r="J51" s="573"/>
      <c r="K51" s="573"/>
      <c r="L51" s="573"/>
      <c r="M51" s="573"/>
      <c r="N51" s="573"/>
      <c r="O51" s="6"/>
      <c r="P51" s="6"/>
      <c r="Q51" s="343"/>
      <c r="R51" s="6"/>
      <c r="S51" s="6"/>
    </row>
    <row r="52" spans="1:19" ht="16.2" x14ac:dyDescent="0.35">
      <c r="A52" s="32" t="s">
        <v>773</v>
      </c>
      <c r="B52" s="573" t="s">
        <v>837</v>
      </c>
      <c r="C52" s="573"/>
      <c r="D52" s="573"/>
      <c r="E52" s="573"/>
      <c r="F52" s="573"/>
      <c r="G52" s="573"/>
      <c r="H52" s="573"/>
      <c r="I52" s="573"/>
      <c r="J52" s="573"/>
      <c r="K52" s="573"/>
      <c r="L52" s="573"/>
      <c r="M52" s="573"/>
      <c r="N52" s="573"/>
      <c r="O52" s="6"/>
      <c r="P52" s="6"/>
      <c r="Q52" s="6"/>
      <c r="R52" s="6"/>
      <c r="S52" s="6"/>
    </row>
    <row r="53" spans="1:19" ht="16.2" x14ac:dyDescent="0.35">
      <c r="A53" s="32" t="s">
        <v>774</v>
      </c>
      <c r="B53" s="499" t="s">
        <v>891</v>
      </c>
      <c r="C53" s="500"/>
      <c r="D53" s="500"/>
      <c r="E53" s="500"/>
      <c r="F53" s="500"/>
      <c r="G53" s="500"/>
      <c r="H53" s="500"/>
      <c r="I53" s="500"/>
      <c r="J53" s="500"/>
      <c r="K53" s="500"/>
      <c r="L53" s="500"/>
      <c r="M53" s="500"/>
      <c r="N53" s="501"/>
      <c r="O53" s="6"/>
      <c r="P53" s="6"/>
      <c r="Q53" s="6"/>
      <c r="R53" s="6"/>
      <c r="S53" s="6"/>
    </row>
  </sheetData>
  <mergeCells count="23">
    <mergeCell ref="B1:M1"/>
    <mergeCell ref="B2:M2"/>
    <mergeCell ref="A4:K4"/>
    <mergeCell ref="C5:D5"/>
    <mergeCell ref="E5:F5"/>
    <mergeCell ref="G5:H5"/>
    <mergeCell ref="J5:K5"/>
    <mergeCell ref="L5:M5"/>
    <mergeCell ref="C6:D6"/>
    <mergeCell ref="E6:F6"/>
    <mergeCell ref="G6:H6"/>
    <mergeCell ref="J6:K6"/>
    <mergeCell ref="L6:M6"/>
    <mergeCell ref="C7:D7"/>
    <mergeCell ref="E7:F7"/>
    <mergeCell ref="G7:H7"/>
    <mergeCell ref="J7:K7"/>
    <mergeCell ref="L7:M7"/>
    <mergeCell ref="A24:M24"/>
    <mergeCell ref="B50:N50"/>
    <mergeCell ref="B51:N51"/>
    <mergeCell ref="B52:N52"/>
    <mergeCell ref="B53:N53"/>
  </mergeCells>
  <phoneticPr fontId="91" type="noConversion"/>
  <pageMargins left="0.7" right="0.7" top="0.75" bottom="0.75" header="0.3" footer="0.3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28</vt:i4>
      </vt:variant>
      <vt:variant>
        <vt:lpstr>命名范围</vt:lpstr>
      </vt:variant>
      <vt:variant>
        <vt:i4>2</vt:i4>
      </vt:variant>
    </vt:vector>
  </HeadingPairs>
  <TitlesOfParts>
    <vt:vector size="30" baseType="lpstr">
      <vt:lpstr>PJX</vt:lpstr>
      <vt:lpstr>PJX2</vt:lpstr>
      <vt:lpstr>HHX1</vt:lpstr>
      <vt:lpstr>HHX2 </vt:lpstr>
      <vt:lpstr>BVX2</vt:lpstr>
      <vt:lpstr>CTK</vt:lpstr>
      <vt:lpstr>CVT</vt:lpstr>
      <vt:lpstr>CV1</vt:lpstr>
      <vt:lpstr>CTC</vt:lpstr>
      <vt:lpstr>CSE</vt:lpstr>
      <vt:lpstr>RBC</vt:lpstr>
      <vt:lpstr>CT8</vt:lpstr>
      <vt:lpstr>CHINA-1</vt:lpstr>
      <vt:lpstr>KCS</vt:lpstr>
      <vt:lpstr>NCX2(HCM)</vt:lpstr>
      <vt:lpstr>SCT</vt:lpstr>
      <vt:lpstr>RBC1</vt:lpstr>
      <vt:lpstr>CSX</vt:lpstr>
      <vt:lpstr>NPX</vt:lpstr>
      <vt:lpstr>NPX2 </vt:lpstr>
      <vt:lpstr>BHX</vt:lpstr>
      <vt:lpstr>SVP</vt:lpstr>
      <vt:lpstr>SVP2</vt:lpstr>
      <vt:lpstr>CVT2</vt:lpstr>
      <vt:lpstr>CPM</vt:lpstr>
      <vt:lpstr>BTX</vt:lpstr>
      <vt:lpstr>BTX2</vt:lpstr>
      <vt:lpstr>VTS</vt:lpstr>
      <vt:lpstr>'HHX1'!Print_Area</vt:lpstr>
      <vt:lpstr>'HHX2 '!Print_Area</vt:lpstr>
    </vt:vector>
  </TitlesOfParts>
  <Company>dell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sui</dc:creator>
  <cp:lastModifiedBy>萌 徐</cp:lastModifiedBy>
  <cp:lastPrinted>2020-01-12T14:46:00Z</cp:lastPrinted>
  <dcterms:created xsi:type="dcterms:W3CDTF">2016-09-23T06:43:00Z</dcterms:created>
  <dcterms:modified xsi:type="dcterms:W3CDTF">2025-12-16T01:22:03Z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1B76C27567FC4385AEA5DD72EC8A6610_13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