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evin\Desktop\船期表\"/>
    </mc:Choice>
  </mc:AlternateContent>
  <xr:revisionPtr revIDLastSave="0" documentId="13_ncr:1_{DA8B4C31-2E2E-493E-BF6C-3A379F303D31}" xr6:coauthVersionLast="47" xr6:coauthVersionMax="47" xr10:uidLastSave="{00000000-0000-0000-0000-000000000000}"/>
  <bookViews>
    <workbookView xWindow="-120" yWindow="-120" windowWidth="38640" windowHeight="21240" xr2:uid="{BB264675-234B-4C1F-8DC5-8D19C1B3D28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 l="1"/>
  <c r="G12" i="1"/>
  <c r="I12" i="1"/>
  <c r="J12" i="1"/>
  <c r="F13" i="1"/>
  <c r="G13" i="1"/>
  <c r="I13" i="1"/>
  <c r="J13" i="1"/>
  <c r="F14" i="1"/>
  <c r="G14" i="1"/>
  <c r="I14" i="1"/>
  <c r="J14" i="1"/>
  <c r="F15" i="1"/>
  <c r="G15" i="1"/>
  <c r="I15" i="1"/>
  <c r="J15" i="1"/>
  <c r="F16" i="1"/>
  <c r="G16" i="1"/>
  <c r="I16" i="1"/>
  <c r="J16" i="1"/>
  <c r="F21" i="1"/>
  <c r="G21" i="1"/>
  <c r="I21" i="1"/>
  <c r="J21" i="1"/>
  <c r="K21" i="1" s="1"/>
  <c r="F22" i="1"/>
  <c r="G22" i="1"/>
  <c r="I22" i="1"/>
  <c r="J22" i="1" s="1"/>
  <c r="K22" i="1" s="1"/>
  <c r="F23" i="1"/>
  <c r="G23" i="1"/>
  <c r="I23" i="1"/>
  <c r="J23" i="1" s="1"/>
  <c r="K23" i="1" s="1"/>
  <c r="F24" i="1"/>
  <c r="G24" i="1"/>
  <c r="I24" i="1"/>
  <c r="J24" i="1"/>
  <c r="K24" i="1"/>
  <c r="F25" i="1"/>
  <c r="G25" i="1"/>
  <c r="I25" i="1"/>
  <c r="J25" i="1"/>
  <c r="K25" i="1" s="1"/>
  <c r="F30" i="1"/>
  <c r="G30" i="1"/>
  <c r="I30" i="1"/>
  <c r="F31" i="1"/>
  <c r="G31" i="1"/>
  <c r="I31" i="1"/>
  <c r="F32" i="1"/>
  <c r="G32" i="1"/>
  <c r="I32" i="1"/>
  <c r="F33" i="1"/>
  <c r="G33" i="1"/>
  <c r="I33" i="1"/>
  <c r="F34" i="1"/>
  <c r="G34" i="1"/>
  <c r="I34" i="1"/>
  <c r="F39" i="1"/>
  <c r="G39" i="1"/>
  <c r="I39" i="1"/>
  <c r="F40" i="1"/>
  <c r="G40" i="1"/>
  <c r="I40" i="1"/>
  <c r="F41" i="1"/>
  <c r="G41" i="1"/>
  <c r="I41" i="1"/>
  <c r="F46" i="1"/>
  <c r="G46" i="1"/>
  <c r="I46" i="1"/>
  <c r="J46" i="1" s="1"/>
  <c r="F47" i="1"/>
  <c r="G47" i="1"/>
  <c r="I47" i="1"/>
  <c r="J47" i="1" s="1"/>
  <c r="F48" i="1"/>
  <c r="G48" i="1"/>
  <c r="I48" i="1"/>
  <c r="J48" i="1" s="1"/>
  <c r="F49" i="1"/>
  <c r="G49" i="1"/>
  <c r="I49" i="1"/>
  <c r="J49" i="1" s="1"/>
  <c r="F54" i="1"/>
  <c r="G54" i="1"/>
  <c r="I54" i="1"/>
  <c r="J54" i="1" s="1"/>
  <c r="F55" i="1"/>
  <c r="G55" i="1"/>
  <c r="I55" i="1"/>
  <c r="J55" i="1" s="1"/>
  <c r="F56" i="1"/>
  <c r="G56" i="1"/>
  <c r="I56" i="1"/>
  <c r="J56" i="1" s="1"/>
  <c r="F57" i="1"/>
  <c r="G57" i="1"/>
  <c r="I57" i="1"/>
  <c r="J57" i="1" s="1"/>
  <c r="F58" i="1"/>
  <c r="G58" i="1"/>
  <c r="I58" i="1"/>
  <c r="J58" i="1" s="1"/>
  <c r="F59" i="1"/>
  <c r="G59" i="1"/>
  <c r="I59" i="1"/>
  <c r="J59" i="1" s="1"/>
  <c r="F64" i="1"/>
  <c r="G64" i="1"/>
  <c r="I64" i="1"/>
  <c r="J64" i="1" s="1"/>
  <c r="F65" i="1"/>
  <c r="G65" i="1"/>
  <c r="I65" i="1"/>
  <c r="J65" i="1" s="1"/>
  <c r="F66" i="1"/>
  <c r="G66" i="1"/>
  <c r="I66" i="1"/>
  <c r="J66" i="1" s="1"/>
  <c r="F67" i="1"/>
  <c r="G67" i="1"/>
  <c r="I67" i="1"/>
  <c r="J67" i="1" s="1"/>
  <c r="F68" i="1"/>
  <c r="G68" i="1"/>
  <c r="I68" i="1"/>
  <c r="J68" i="1" s="1"/>
  <c r="F73" i="1"/>
  <c r="G73" i="1"/>
  <c r="I73" i="1"/>
  <c r="J73" i="1" s="1"/>
  <c r="F74" i="1"/>
  <c r="G74" i="1"/>
  <c r="I74" i="1"/>
  <c r="J74" i="1" s="1"/>
  <c r="F75" i="1"/>
  <c r="G75" i="1"/>
  <c r="I75" i="1"/>
  <c r="J75" i="1" s="1"/>
  <c r="F76" i="1"/>
  <c r="G76" i="1"/>
  <c r="I76" i="1"/>
  <c r="J76" i="1" s="1"/>
  <c r="F77" i="1"/>
  <c r="G77" i="1"/>
  <c r="I77" i="1"/>
  <c r="J77" i="1" s="1"/>
</calcChain>
</file>

<file path=xl/sharedStrings.xml><?xml version="1.0" encoding="utf-8"?>
<sst xmlns="http://schemas.openxmlformats.org/spreadsheetml/2006/main" count="343" uniqueCount="191">
  <si>
    <t>Email:maianh.nguyen@benline.com  +84-28-38256148</t>
  </si>
  <si>
    <t>Nguyen Tran Mai Anh</t>
  </si>
  <si>
    <t xml:space="preserve">Customer service: </t>
  </si>
  <si>
    <r>
      <rPr>
        <sz val="11"/>
        <color theme="1"/>
        <rFont val="宋体"/>
        <family val="3"/>
        <charset val="134"/>
        <scheme val="minor"/>
      </rPr>
      <t>V</t>
    </r>
    <r>
      <rPr>
        <sz val="11"/>
        <color theme="1"/>
        <rFont val="宋体"/>
        <family val="3"/>
        <charset val="134"/>
        <scheme val="minor"/>
      </rPr>
      <t xml:space="preserve">ietam agent: </t>
    </r>
  </si>
  <si>
    <t>Sirikanda   Email: sirikanda@fujitrans.co.th +66 2632 7711 ext 136</t>
  </si>
  <si>
    <t>Customer service: Kanlayanee Siripoonpakdee  Email:kanlayanee@fujitrans.co.th   +66 2632 7711 ext 133</t>
  </si>
  <si>
    <t>Thailand agent:</t>
  </si>
  <si>
    <t>Customer service  : Marihorie B .Bergorio   Email: Marj.bergorio@sinocargoworks.net  +62818501923</t>
  </si>
  <si>
    <t xml:space="preserve">Manila agent: </t>
  </si>
  <si>
    <t>Customer service-Export : Mrs Dinar   Email: sby-aslcsd@simbalogistics.co.id   tel phone: +62818501923</t>
  </si>
  <si>
    <t xml:space="preserve">Surabaya agent: </t>
  </si>
  <si>
    <t>Customer service-Import : Ms Dewi Sulastri    Email: dewi@kcargoagencies.com  Mobile phone: +628176617436</t>
  </si>
  <si>
    <t xml:space="preserve">Jakarta agent : </t>
  </si>
  <si>
    <t>Customer service &amp; documentation: Ms La Quynh Diep -Tel: +84-313-250106  /Email:  hph.import@benline.com.vn</t>
  </si>
  <si>
    <t xml:space="preserve">Haiphong agent: </t>
  </si>
  <si>
    <t>Customer service &amp; documentation: Ms.Pinky - Tel:00852-2853 8362  Fax :2815 3910 / Email:asl@benline.com.hk</t>
  </si>
  <si>
    <t xml:space="preserve">Hongkong agent: </t>
  </si>
  <si>
    <t>Group email: aslshline@logistics-asl.com</t>
  </si>
  <si>
    <t>86-21-65877031/Fax: 65878611 Email: jenny.jiang@logistics-asl.com</t>
  </si>
  <si>
    <t xml:space="preserve">Jenny.jiang   TEL: </t>
  </si>
  <si>
    <t>Anfernee.Zhao-Tel:(021)65876461 /Fax:65878611 Email: anfernee@logistics-asl.com</t>
  </si>
  <si>
    <t>Kevin.Lv-Tel:86-21-65878605  Email: qy.lv@logistics-asl.com</t>
  </si>
  <si>
    <t>Jason Jiang-Tel :(021)65878613/Fax:65878611 Email: jason.jiang@logistics-asl.com</t>
  </si>
  <si>
    <t>Sales and marketing:</t>
  </si>
  <si>
    <t>Group email: aslshbkg@logistics-asl.com</t>
  </si>
  <si>
    <t>(021)65873951/Fax:65878611 Email: kaka.kuai@logistics-asl.com</t>
  </si>
  <si>
    <t>KAKA KUAI  TEL:</t>
  </si>
  <si>
    <t>SHIJIA SUN TEL: (021) 65878607/Fax:65878611 Email: shijia.sun@logistics-asl.com</t>
  </si>
  <si>
    <t>Zero Lian  Tel: (021)-65878615 /Fax: 65878611   Email:  zero.lian@logistics-asl.com</t>
  </si>
  <si>
    <t>Pavel Yu Tel (021) 6587 5259 /Fax:65878611 Email:Pavel.Yu@logistics-asl.com</t>
  </si>
  <si>
    <t>Customer service &amp; documentation :</t>
  </si>
  <si>
    <t xml:space="preserve">Shanghai office: </t>
  </si>
  <si>
    <t>Customer service and documentation:</t>
  </si>
  <si>
    <t>中联现场放箱: 黄灵洁 座机: +86-21-5020-0720 手机: 138-1775-3240 上海市浦东新区高桥镇港建路248号联检大楼辅楼401室</t>
  </si>
  <si>
    <t>外代现场放箱: 王祎斌 座机：80331557 上海市虹口区吴淞路531号6楼</t>
  </si>
  <si>
    <t>RBC1</t>
  </si>
  <si>
    <t>1U552</t>
    <phoneticPr fontId="2" type="noConversion"/>
  </si>
  <si>
    <t>V.2552S</t>
    <phoneticPr fontId="2" type="noConversion"/>
  </si>
  <si>
    <t>CUL YANGPU</t>
  </si>
  <si>
    <t>4K073</t>
    <phoneticPr fontId="2" type="noConversion"/>
  </si>
  <si>
    <t>V.073S</t>
    <phoneticPr fontId="2" type="noConversion"/>
  </si>
  <si>
    <t>KHUNA BHUM</t>
  </si>
  <si>
    <t>86030</t>
    <phoneticPr fontId="2" type="noConversion"/>
  </si>
  <si>
    <t>V.030S</t>
    <phoneticPr fontId="2" type="noConversion"/>
  </si>
  <si>
    <t>LITTLE WARRIOR</t>
  </si>
  <si>
    <t>1U549</t>
    <phoneticPr fontId="2" type="noConversion"/>
  </si>
  <si>
    <t>V.2549S</t>
    <phoneticPr fontId="2" type="noConversion"/>
  </si>
  <si>
    <t>4K072</t>
    <phoneticPr fontId="2" type="noConversion"/>
  </si>
  <si>
    <t>V.072S</t>
    <phoneticPr fontId="2" type="noConversion"/>
  </si>
  <si>
    <t>BANGKOK</t>
  </si>
  <si>
    <t>LAEM CHABANG</t>
  </si>
  <si>
    <t>SHANGHAI</t>
  </si>
  <si>
    <t>LINES</t>
  </si>
  <si>
    <t>（在线订舱）</t>
  </si>
  <si>
    <t>VOY</t>
  </si>
  <si>
    <t>VESSEL</t>
  </si>
  <si>
    <t>到港 ETA</t>
  </si>
  <si>
    <r>
      <rPr>
        <sz val="11"/>
        <color theme="1"/>
        <rFont val="宋体"/>
        <family val="3"/>
        <charset val="134"/>
      </rPr>
      <t>离港</t>
    </r>
    <r>
      <rPr>
        <sz val="11"/>
        <color theme="1"/>
        <rFont val="Times New Roman"/>
        <family val="1"/>
      </rPr>
      <t xml:space="preserve"> ETD</t>
    </r>
  </si>
  <si>
    <t>截港日</t>
  </si>
  <si>
    <t>进箱日</t>
  </si>
  <si>
    <t>航线代码</t>
  </si>
  <si>
    <t>中文船名</t>
  </si>
  <si>
    <t>船名航次缩写</t>
  </si>
  <si>
    <t>航次</t>
  </si>
  <si>
    <t>船名</t>
  </si>
  <si>
    <r>
      <rPr>
        <sz val="11"/>
        <color theme="1"/>
        <rFont val="Times New Roman"/>
        <family val="1"/>
      </rPr>
      <t xml:space="preserve">ETD SHA : </t>
    </r>
    <r>
      <rPr>
        <sz val="11"/>
        <color theme="1"/>
        <rFont val="宋体"/>
        <family val="3"/>
        <charset val="134"/>
      </rPr>
      <t>周日</t>
    </r>
    <r>
      <rPr>
        <sz val="11"/>
        <color theme="1"/>
        <rFont val="Times New Roman"/>
        <family val="1"/>
      </rPr>
      <t xml:space="preserve">    </t>
    </r>
    <r>
      <rPr>
        <sz val="11"/>
        <color theme="1"/>
        <rFont val="宋体"/>
        <family val="3"/>
        <charset val="134"/>
      </rPr>
      <t>上海码头：外高桥一期</t>
    </r>
    <r>
      <rPr>
        <sz val="11"/>
        <color theme="1"/>
        <rFont val="Times New Roman"/>
        <family val="1"/>
      </rPr>
      <t xml:space="preserve">   </t>
    </r>
    <r>
      <rPr>
        <sz val="11"/>
        <color theme="1"/>
        <rFont val="宋体"/>
        <family val="3"/>
        <charset val="134"/>
      </rPr>
      <t>曼谷码头：</t>
    </r>
    <r>
      <rPr>
        <sz val="11"/>
        <color theme="1"/>
        <rFont val="Times New Roman"/>
        <family val="1"/>
      </rPr>
      <t xml:space="preserve">PAT   </t>
    </r>
    <r>
      <rPr>
        <sz val="11"/>
        <color theme="1"/>
        <rFont val="宋体"/>
        <family val="3"/>
        <charset val="134"/>
      </rPr>
      <t>林查班码头：</t>
    </r>
    <r>
      <rPr>
        <sz val="11"/>
        <color theme="1"/>
        <rFont val="Times New Roman"/>
        <family val="1"/>
      </rPr>
      <t xml:space="preserve"> B4</t>
    </r>
  </si>
  <si>
    <r>
      <rPr>
        <sz val="12"/>
        <color theme="1"/>
        <rFont val="Times New Roman"/>
        <family val="1"/>
      </rPr>
      <t>RBC1</t>
    </r>
    <r>
      <rPr>
        <sz val="12"/>
        <color theme="1"/>
        <rFont val="等线"/>
        <family val="3"/>
        <charset val="134"/>
      </rPr>
      <t>航线</t>
    </r>
    <r>
      <rPr>
        <sz val="12"/>
        <color theme="1"/>
        <rFont val="Times New Roman"/>
        <family val="1"/>
      </rPr>
      <t xml:space="preserve">    </t>
    </r>
    <r>
      <rPr>
        <b/>
        <sz val="12"/>
        <color theme="1"/>
        <rFont val="Times New Roman"/>
        <family val="1"/>
      </rPr>
      <t xml:space="preserve">                  </t>
    </r>
    <r>
      <rPr>
        <b/>
        <sz val="12"/>
        <color theme="1"/>
        <rFont val="等线"/>
        <family val="3"/>
        <charset val="134"/>
      </rPr>
      <t>船代：</t>
    </r>
    <r>
      <rPr>
        <b/>
        <sz val="12"/>
        <color theme="1"/>
        <rFont val="Times New Roman"/>
        <family val="1"/>
      </rPr>
      <t xml:space="preserve"> </t>
    </r>
    <r>
      <rPr>
        <b/>
        <sz val="12"/>
        <color theme="1"/>
        <rFont val="等线"/>
        <family val="3"/>
        <charset val="134"/>
      </rPr>
      <t>中联</t>
    </r>
  </si>
  <si>
    <t>CHINA-1</t>
  </si>
  <si>
    <t>新盐田</t>
  </si>
  <si>
    <t>73112</t>
    <phoneticPr fontId="2" type="noConversion"/>
  </si>
  <si>
    <t>V.112S</t>
    <phoneticPr fontId="2" type="noConversion"/>
  </si>
  <si>
    <t>XIN YAN TIAN</t>
  </si>
  <si>
    <t xml:space="preserve">         CYKWS</t>
    <phoneticPr fontId="2" type="noConversion"/>
  </si>
  <si>
    <t>V.1QAKWS</t>
    <phoneticPr fontId="2" type="noConversion"/>
  </si>
  <si>
    <t>ZHONG GU JI NAN</t>
    <phoneticPr fontId="2" type="noConversion"/>
  </si>
  <si>
    <t>新烟台</t>
  </si>
  <si>
    <t>39265</t>
    <phoneticPr fontId="2" type="noConversion"/>
  </si>
  <si>
    <t>V.265S</t>
    <phoneticPr fontId="2" type="noConversion"/>
  </si>
  <si>
    <t>XIN YAN TAI</t>
  </si>
  <si>
    <t>L7KSS</t>
    <phoneticPr fontId="2" type="noConversion"/>
  </si>
  <si>
    <t>V.1QAKSS</t>
    <phoneticPr fontId="2" type="noConversion"/>
  </si>
  <si>
    <t>ZHONG GU FU ZHOU</t>
    <phoneticPr fontId="2" type="noConversion"/>
  </si>
  <si>
    <t>73111</t>
    <phoneticPr fontId="2" type="noConversion"/>
  </si>
  <si>
    <t>V.111S</t>
    <phoneticPr fontId="2" type="noConversion"/>
  </si>
  <si>
    <t>SURABAYA</t>
  </si>
  <si>
    <t>JAKARTA</t>
  </si>
  <si>
    <r>
      <rPr>
        <sz val="11"/>
        <rFont val="宋体"/>
        <family val="3"/>
        <charset val="134"/>
      </rPr>
      <t>到港</t>
    </r>
    <r>
      <rPr>
        <sz val="11"/>
        <rFont val="Times New Roman"/>
        <family val="1"/>
      </rPr>
      <t xml:space="preserve"> ETA</t>
    </r>
  </si>
  <si>
    <r>
      <rPr>
        <sz val="11"/>
        <rFont val="宋体"/>
        <family val="3"/>
        <charset val="134"/>
      </rPr>
      <t>离港</t>
    </r>
    <r>
      <rPr>
        <sz val="11"/>
        <rFont val="Times New Roman"/>
        <family val="1"/>
      </rPr>
      <t xml:space="preserve"> ETD</t>
    </r>
  </si>
  <si>
    <r>
      <rPr>
        <sz val="11"/>
        <color indexed="8"/>
        <rFont val="Times New Roman"/>
        <family val="1"/>
      </rPr>
      <t xml:space="preserve">ETD SHA : </t>
    </r>
    <r>
      <rPr>
        <sz val="11"/>
        <color indexed="8"/>
        <rFont val="等线"/>
        <family val="3"/>
        <charset val="134"/>
      </rPr>
      <t>周六</t>
    </r>
    <r>
      <rPr>
        <sz val="11"/>
        <color indexed="8"/>
        <rFont val="Times New Roman"/>
        <family val="1"/>
      </rPr>
      <t xml:space="preserve">           </t>
    </r>
    <r>
      <rPr>
        <sz val="11"/>
        <color indexed="8"/>
        <rFont val="等线"/>
        <family val="3"/>
        <charset val="134"/>
      </rPr>
      <t>上海码头：外高桥二期</t>
    </r>
    <r>
      <rPr>
        <sz val="11"/>
        <color indexed="8"/>
        <rFont val="Times New Roman"/>
        <family val="1"/>
      </rPr>
      <t xml:space="preserve">  </t>
    </r>
    <r>
      <rPr>
        <sz val="11"/>
        <color indexed="8"/>
        <rFont val="等线"/>
        <family val="3"/>
        <charset val="134"/>
      </rPr>
      <t>雅加达码头：</t>
    </r>
    <r>
      <rPr>
        <sz val="11"/>
        <color indexed="8"/>
        <rFont val="Times New Roman"/>
        <family val="1"/>
      </rPr>
      <t xml:space="preserve">JICT1   </t>
    </r>
    <r>
      <rPr>
        <sz val="11"/>
        <color indexed="8"/>
        <rFont val="等线"/>
        <family val="3"/>
        <charset val="134"/>
      </rPr>
      <t>泗水码头：</t>
    </r>
    <r>
      <rPr>
        <sz val="11"/>
        <color indexed="8"/>
        <rFont val="Times New Roman"/>
        <family val="1"/>
      </rPr>
      <t>TPS</t>
    </r>
  </si>
  <si>
    <r>
      <rPr>
        <sz val="12"/>
        <color indexed="8"/>
        <rFont val="等线"/>
        <family val="3"/>
        <charset val="134"/>
      </rPr>
      <t>印尼航线</t>
    </r>
    <r>
      <rPr>
        <sz val="12"/>
        <color indexed="8"/>
        <rFont val="Times New Roman"/>
        <family val="1"/>
      </rPr>
      <t xml:space="preserve"> CHINA-1 </t>
    </r>
    <r>
      <rPr>
        <b/>
        <sz val="12"/>
        <color indexed="8"/>
        <rFont val="Times New Roman"/>
        <family val="1"/>
      </rPr>
      <t xml:space="preserve">           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外代</t>
    </r>
  </si>
  <si>
    <t>CVT2</t>
  </si>
  <si>
    <t>CA MANILA</t>
  </si>
  <si>
    <t>泛奥升曼谷</t>
  </si>
  <si>
    <t>V.1078S</t>
    <phoneticPr fontId="2" type="noConversion"/>
  </si>
  <si>
    <t>POS BANGKOK</t>
  </si>
  <si>
    <t>3D516</t>
    <phoneticPr fontId="2" type="noConversion"/>
  </si>
  <si>
    <t>V.2516S</t>
    <phoneticPr fontId="2" type="noConversion"/>
  </si>
  <si>
    <t>REN JIAN 6</t>
  </si>
  <si>
    <t>V.2548S</t>
    <phoneticPr fontId="2" type="noConversion"/>
  </si>
  <si>
    <t>V.1077S</t>
    <phoneticPr fontId="2" type="noConversion"/>
  </si>
  <si>
    <t>3D515</t>
    <phoneticPr fontId="2" type="noConversion"/>
  </si>
  <si>
    <t>V.2515S</t>
    <phoneticPr fontId="2" type="noConversion"/>
  </si>
  <si>
    <t>HO CHI MINH</t>
  </si>
  <si>
    <t>离港 ETD</t>
  </si>
  <si>
    <r>
      <rPr>
        <sz val="11"/>
        <color theme="1"/>
        <rFont val="Times New Roman"/>
        <family val="1"/>
      </rPr>
      <t xml:space="preserve">ETD SHA : </t>
    </r>
    <r>
      <rPr>
        <sz val="11"/>
        <color theme="1"/>
        <rFont val="宋体"/>
        <family val="3"/>
        <charset val="134"/>
      </rPr>
      <t>周三</t>
    </r>
    <r>
      <rPr>
        <sz val="11"/>
        <color theme="1"/>
        <rFont val="Times New Roman"/>
        <family val="1"/>
      </rPr>
      <t xml:space="preserve">        </t>
    </r>
    <r>
      <rPr>
        <sz val="11"/>
        <color theme="1"/>
        <rFont val="宋体"/>
        <family val="3"/>
        <charset val="134"/>
      </rPr>
      <t>上海码头：外高桥二期</t>
    </r>
    <r>
      <rPr>
        <sz val="11"/>
        <color theme="1"/>
        <rFont val="Times New Roman"/>
        <family val="1"/>
      </rPr>
      <t xml:space="preserve">   </t>
    </r>
    <r>
      <rPr>
        <sz val="11"/>
        <color theme="1"/>
        <rFont val="宋体"/>
        <family val="3"/>
        <charset val="134"/>
      </rPr>
      <t>胡志明码头：</t>
    </r>
    <r>
      <rPr>
        <sz val="11"/>
        <color theme="1"/>
        <rFont val="Times New Roman"/>
        <family val="1"/>
      </rPr>
      <t xml:space="preserve">CAT LAI  </t>
    </r>
    <r>
      <rPr>
        <sz val="11"/>
        <color theme="1"/>
        <rFont val="宋体"/>
        <family val="3"/>
        <charset val="134"/>
      </rPr>
      <t>林查班码头：</t>
    </r>
    <r>
      <rPr>
        <sz val="11"/>
        <color theme="1"/>
        <rFont val="Times New Roman"/>
        <family val="1"/>
      </rPr>
      <t xml:space="preserve"> C3  </t>
    </r>
  </si>
  <si>
    <r>
      <rPr>
        <sz val="12"/>
        <color indexed="8"/>
        <rFont val="等线"/>
        <family val="3"/>
        <charset val="134"/>
      </rPr>
      <t>泰越航线CVT2</t>
    </r>
    <r>
      <rPr>
        <b/>
        <sz val="12"/>
        <color indexed="8"/>
        <rFont val="等线"/>
        <family val="3"/>
        <charset val="134"/>
      </rPr>
      <t xml:space="preserve">                   </t>
    </r>
    <r>
      <rPr>
        <b/>
        <sz val="12"/>
        <color rgb="FFFF0000"/>
        <rFont val="等线"/>
        <family val="3"/>
        <charset val="134"/>
      </rPr>
      <t>船代：中联</t>
    </r>
  </si>
  <si>
    <t>CSE</t>
  </si>
  <si>
    <t>3KOTS</t>
    <phoneticPr fontId="2" type="noConversion"/>
  </si>
  <si>
    <t>V.0XSOTS</t>
    <phoneticPr fontId="2" type="noConversion"/>
  </si>
  <si>
    <t>KUO LONG</t>
    <phoneticPr fontId="2" type="noConversion"/>
  </si>
  <si>
    <t>E1ORS</t>
    <phoneticPr fontId="2" type="noConversion"/>
  </si>
  <si>
    <t>V.0XSORS</t>
    <phoneticPr fontId="2" type="noConversion"/>
  </si>
  <si>
    <t>SEA OF LUCK</t>
  </si>
  <si>
    <t>9POPS</t>
    <phoneticPr fontId="2" type="noConversion"/>
  </si>
  <si>
    <t>V.0XSOPS</t>
    <phoneticPr fontId="2" type="noConversion"/>
  </si>
  <si>
    <t>CNC PLUTO</t>
    <phoneticPr fontId="2" type="noConversion"/>
  </si>
  <si>
    <t>T2SON</t>
    <phoneticPr fontId="2" type="noConversion"/>
  </si>
  <si>
    <t>V.0XSONS</t>
    <phoneticPr fontId="28" type="noConversion"/>
  </si>
  <si>
    <t>ST. MARY</t>
    <phoneticPr fontId="28" type="noConversion"/>
  </si>
  <si>
    <r>
      <rPr>
        <sz val="11"/>
        <color indexed="8"/>
        <rFont val="Times New Roman"/>
        <family val="1"/>
      </rPr>
      <t xml:space="preserve">ETD SHA : </t>
    </r>
    <r>
      <rPr>
        <sz val="11"/>
        <color indexed="8"/>
        <rFont val="宋体"/>
        <family val="3"/>
        <charset val="134"/>
      </rPr>
      <t>周五</t>
    </r>
    <r>
      <rPr>
        <sz val="11"/>
        <color indexed="8"/>
        <rFont val="Times New Roman"/>
        <family val="1"/>
      </rPr>
      <t xml:space="preserve">       </t>
    </r>
    <r>
      <rPr>
        <sz val="11"/>
        <color indexed="8"/>
        <rFont val="宋体"/>
        <family val="3"/>
        <charset val="134"/>
      </rPr>
      <t>上海码头：外高桥五期</t>
    </r>
    <r>
      <rPr>
        <sz val="11"/>
        <color indexed="8"/>
        <rFont val="Times New Roman"/>
        <family val="1"/>
      </rPr>
      <t xml:space="preserve">   </t>
    </r>
    <r>
      <rPr>
        <sz val="11"/>
        <color indexed="8"/>
        <rFont val="宋体"/>
        <family val="3"/>
        <charset val="134"/>
      </rPr>
      <t>曼谷码头：</t>
    </r>
    <r>
      <rPr>
        <sz val="11"/>
        <color indexed="8"/>
        <rFont val="Times New Roman"/>
        <family val="1"/>
      </rPr>
      <t xml:space="preserve">PAT   </t>
    </r>
    <r>
      <rPr>
        <sz val="11"/>
        <color indexed="8"/>
        <rFont val="宋体"/>
        <family val="3"/>
        <charset val="134"/>
      </rPr>
      <t>林查班码头：</t>
    </r>
    <r>
      <rPr>
        <sz val="11"/>
        <color indexed="8"/>
        <rFont val="Times New Roman"/>
        <family val="1"/>
      </rPr>
      <t xml:space="preserve"> ESCO  </t>
    </r>
  </si>
  <si>
    <r>
      <rPr>
        <sz val="12"/>
        <color indexed="8"/>
        <rFont val="等线"/>
        <family val="3"/>
        <charset val="134"/>
      </rPr>
      <t>泰国航线</t>
    </r>
    <r>
      <rPr>
        <sz val="12"/>
        <color indexed="8"/>
        <rFont val="Times New Roman"/>
        <family val="1"/>
      </rPr>
      <t xml:space="preserve"> CSE     </t>
    </r>
    <r>
      <rPr>
        <b/>
        <sz val="12"/>
        <color indexed="8"/>
        <rFont val="Times New Roman"/>
        <family val="1"/>
      </rPr>
      <t xml:space="preserve">                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外代</t>
    </r>
  </si>
  <si>
    <t>NPX2</t>
  </si>
  <si>
    <t>66529</t>
    <phoneticPr fontId="2" type="noConversion"/>
  </si>
  <si>
    <t>V.2529S</t>
    <phoneticPr fontId="2" type="noConversion"/>
  </si>
  <si>
    <t>CA OSAKA</t>
    <phoneticPr fontId="2" type="noConversion"/>
  </si>
  <si>
    <t>66528</t>
    <phoneticPr fontId="2" type="noConversion"/>
  </si>
  <si>
    <t>V.2528S</t>
    <phoneticPr fontId="2" type="noConversion"/>
  </si>
  <si>
    <t>66527</t>
    <phoneticPr fontId="2" type="noConversion"/>
  </si>
  <si>
    <t>V.2527S</t>
    <phoneticPr fontId="2" type="noConversion"/>
  </si>
  <si>
    <t>MANILA(N)</t>
  </si>
  <si>
    <t>MANILA(S)</t>
  </si>
  <si>
    <t>VESSEL</t>
    <phoneticPr fontId="2" type="noConversion"/>
  </si>
  <si>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宋体"/>
        <family val="3"/>
        <charset val="134"/>
      </rPr>
      <t>上海码头：外高桥四期</t>
    </r>
    <r>
      <rPr>
        <sz val="11"/>
        <color theme="1"/>
        <rFont val="Times New Roman"/>
        <family val="1"/>
      </rPr>
      <t xml:space="preserve">    </t>
    </r>
    <r>
      <rPr>
        <sz val="11"/>
        <color theme="1"/>
        <rFont val="宋体"/>
        <family val="3"/>
        <charset val="134"/>
      </rPr>
      <t>马南码头：</t>
    </r>
    <r>
      <rPr>
        <sz val="11"/>
        <color theme="1"/>
        <rFont val="Times New Roman"/>
        <family val="1"/>
      </rPr>
      <t xml:space="preserve">ATI  </t>
    </r>
  </si>
  <si>
    <r>
      <rPr>
        <sz val="12"/>
        <color theme="1"/>
        <rFont val="等线"/>
        <family val="3"/>
        <charset val="134"/>
      </rPr>
      <t>菲律宾航线</t>
    </r>
    <r>
      <rPr>
        <sz val="12"/>
        <color theme="1"/>
        <rFont val="Times New Roman"/>
        <family val="1"/>
      </rPr>
      <t xml:space="preserve"> NPX 2                </t>
    </r>
    <r>
      <rPr>
        <b/>
        <sz val="12"/>
        <color rgb="FFFF0000"/>
        <rFont val="等线"/>
        <family val="3"/>
        <charset val="134"/>
      </rPr>
      <t>船代：中联</t>
    </r>
  </si>
  <si>
    <t>NPX</t>
  </si>
  <si>
    <t>O364S</t>
    <phoneticPr fontId="2" type="noConversion"/>
  </si>
  <si>
    <t>V.64S</t>
    <phoneticPr fontId="2" type="noConversion"/>
  </si>
  <si>
    <t>OPHELIA</t>
    <phoneticPr fontId="2" type="noConversion"/>
  </si>
  <si>
    <t xml:space="preserve"> L0551</t>
    <phoneticPr fontId="2" type="noConversion"/>
  </si>
  <si>
    <t>2551S</t>
  </si>
  <si>
    <t>BIG BREEZY</t>
  </si>
  <si>
    <t>O363S</t>
    <phoneticPr fontId="2" type="noConversion"/>
  </si>
  <si>
    <t>V.63S</t>
    <phoneticPr fontId="2" type="noConversion"/>
  </si>
  <si>
    <t>OPHELIA</t>
  </si>
  <si>
    <t xml:space="preserve"> L0550</t>
    <phoneticPr fontId="2" type="noConversion"/>
  </si>
  <si>
    <t>2550S</t>
  </si>
  <si>
    <t>O362S</t>
    <phoneticPr fontId="2" type="noConversion"/>
  </si>
  <si>
    <t>V.62S</t>
    <phoneticPr fontId="2" type="noConversion"/>
  </si>
  <si>
    <r>
      <rPr>
        <sz val="11"/>
        <color indexed="8"/>
        <rFont val="Times New Roman"/>
        <family val="1"/>
      </rPr>
      <t xml:space="preserve">ETD SHA : </t>
    </r>
    <r>
      <rPr>
        <sz val="11"/>
        <color indexed="8"/>
        <rFont val="宋体"/>
        <family val="3"/>
        <charset val="134"/>
      </rPr>
      <t>周六</t>
    </r>
    <r>
      <rPr>
        <sz val="11"/>
        <color indexed="8"/>
        <rFont val="Times New Roman"/>
        <family val="1"/>
      </rPr>
      <t xml:space="preserve">   </t>
    </r>
    <r>
      <rPr>
        <sz val="11"/>
        <color indexed="8"/>
        <rFont val="宋体"/>
        <family val="3"/>
        <charset val="134"/>
      </rPr>
      <t>上海码头：</t>
    </r>
    <r>
      <rPr>
        <sz val="11"/>
        <color indexed="8"/>
        <rFont val="Times New Roman"/>
        <family val="1"/>
      </rPr>
      <t xml:space="preserve"> </t>
    </r>
    <r>
      <rPr>
        <sz val="11"/>
        <color indexed="8"/>
        <rFont val="宋体"/>
        <family val="3"/>
        <charset val="134"/>
      </rPr>
      <t>外高桥五期</t>
    </r>
    <r>
      <rPr>
        <sz val="11"/>
        <color indexed="8"/>
        <rFont val="Times New Roman"/>
        <family val="1"/>
      </rPr>
      <t xml:space="preserve">  </t>
    </r>
    <r>
      <rPr>
        <sz val="11"/>
        <color indexed="8"/>
        <rFont val="宋体"/>
        <family val="3"/>
        <charset val="134"/>
      </rPr>
      <t>马北码头：</t>
    </r>
    <r>
      <rPr>
        <sz val="11"/>
        <color indexed="8"/>
        <rFont val="Times New Roman"/>
        <family val="1"/>
      </rPr>
      <t>ICTSI</t>
    </r>
  </si>
  <si>
    <r>
      <rPr>
        <sz val="12"/>
        <color indexed="8"/>
        <rFont val="等线"/>
        <family val="3"/>
        <charset val="134"/>
      </rPr>
      <t>菲律宾航线</t>
    </r>
    <r>
      <rPr>
        <sz val="12"/>
        <color indexed="8"/>
        <rFont val="Times New Roman"/>
        <family val="1"/>
      </rPr>
      <t xml:space="preserve">NPX                   </t>
    </r>
    <r>
      <rPr>
        <b/>
        <sz val="12"/>
        <color indexed="8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船代：中联</t>
    </r>
  </si>
  <si>
    <t>HHX2</t>
  </si>
  <si>
    <t>V.2527W</t>
    <phoneticPr fontId="2" type="noConversion"/>
  </si>
  <si>
    <t>CA SAIGON</t>
  </si>
  <si>
    <t>亚海广州</t>
  </si>
  <si>
    <t>83522</t>
    <phoneticPr fontId="2" type="noConversion"/>
  </si>
  <si>
    <t>V.2522W</t>
    <phoneticPr fontId="2" type="noConversion"/>
  </si>
  <si>
    <t xml:space="preserve">CA GUANGZHOU </t>
  </si>
  <si>
    <t>V.2526W</t>
    <phoneticPr fontId="2" type="noConversion"/>
  </si>
  <si>
    <t>83521</t>
    <phoneticPr fontId="2" type="noConversion"/>
  </si>
  <si>
    <t>V.2521W</t>
    <phoneticPr fontId="2" type="noConversion"/>
  </si>
  <si>
    <t>A3549</t>
    <phoneticPr fontId="2" type="noConversion"/>
  </si>
  <si>
    <t>V.2549W</t>
    <phoneticPr fontId="2" type="noConversion"/>
  </si>
  <si>
    <t>BIG BREEZY</t>
    <phoneticPr fontId="28" type="noConversion"/>
  </si>
  <si>
    <t>DA NANG</t>
  </si>
  <si>
    <t>HAIPHONG</t>
  </si>
  <si>
    <t>HONGKONG</t>
  </si>
  <si>
    <t>VOY</t>
    <phoneticPr fontId="2" type="noConversion"/>
  </si>
  <si>
    <r>
      <rPr>
        <sz val="11"/>
        <color theme="1"/>
        <rFont val="宋体"/>
        <family val="3"/>
        <charset val="134"/>
      </rPr>
      <t>到港</t>
    </r>
    <r>
      <rPr>
        <sz val="11"/>
        <color theme="1"/>
        <rFont val="Times New Roman"/>
        <family val="1"/>
      </rPr>
      <t xml:space="preserve"> ETA</t>
    </r>
  </si>
  <si>
    <r>
      <rPr>
        <sz val="11"/>
        <color theme="1"/>
        <rFont val="Times New Roman"/>
        <family val="1"/>
      </rPr>
      <t xml:space="preserve">ETD SHA : </t>
    </r>
    <r>
      <rPr>
        <sz val="11"/>
        <color theme="1"/>
        <rFont val="等线"/>
        <family val="3"/>
        <charset val="134"/>
      </rPr>
      <t>周日</t>
    </r>
    <r>
      <rPr>
        <sz val="11"/>
        <color theme="1"/>
        <rFont val="Times New Roman"/>
        <family val="1"/>
      </rPr>
      <t xml:space="preserve">          </t>
    </r>
    <r>
      <rPr>
        <sz val="11"/>
        <color theme="1"/>
        <rFont val="等线"/>
        <family val="3"/>
        <charset val="134"/>
      </rPr>
      <t>上海码头：外高桥五期</t>
    </r>
    <r>
      <rPr>
        <sz val="11"/>
        <color theme="1"/>
        <rFont val="Times New Roman"/>
        <family val="1"/>
      </rPr>
      <t xml:space="preserve">     </t>
    </r>
    <r>
      <rPr>
        <sz val="11"/>
        <color theme="1"/>
        <rFont val="等线"/>
        <family val="3"/>
        <charset val="134"/>
      </rPr>
      <t>香港码头：</t>
    </r>
    <r>
      <rPr>
        <sz val="11"/>
        <color theme="1"/>
        <rFont val="Times New Roman"/>
        <family val="1"/>
      </rPr>
      <t xml:space="preserve">CSX  </t>
    </r>
    <r>
      <rPr>
        <sz val="11"/>
        <color theme="1"/>
        <rFont val="等线"/>
        <family val="3"/>
        <charset val="134"/>
      </rPr>
      <t>海防码头：</t>
    </r>
    <r>
      <rPr>
        <sz val="11"/>
        <color theme="1"/>
        <rFont val="Times New Roman"/>
        <family val="1"/>
      </rPr>
      <t xml:space="preserve">NAM DINH VU  </t>
    </r>
    <r>
      <rPr>
        <sz val="11"/>
        <color theme="1"/>
        <rFont val="等线"/>
        <family val="3"/>
        <charset val="134"/>
      </rPr>
      <t>岘港码头：</t>
    </r>
    <r>
      <rPr>
        <sz val="11"/>
        <color theme="1"/>
        <rFont val="Times New Roman"/>
        <family val="1"/>
      </rPr>
      <t>TIEN SA SEAPORT</t>
    </r>
  </si>
  <si>
    <r>
      <rPr>
        <sz val="12"/>
        <color theme="1"/>
        <rFont val="等线"/>
        <family val="3"/>
        <charset val="134"/>
      </rPr>
      <t>香港</t>
    </r>
    <r>
      <rPr>
        <sz val="12"/>
        <color theme="1"/>
        <rFont val="Times New Roman"/>
        <family val="1"/>
      </rPr>
      <t>-</t>
    </r>
    <r>
      <rPr>
        <sz val="12"/>
        <color theme="1"/>
        <rFont val="等线"/>
        <family val="3"/>
        <charset val="134"/>
      </rPr>
      <t>海防</t>
    </r>
    <r>
      <rPr>
        <sz val="12"/>
        <color theme="1"/>
        <rFont val="Times New Roman"/>
        <family val="1"/>
      </rPr>
      <t>-</t>
    </r>
    <r>
      <rPr>
        <sz val="12"/>
        <color theme="1"/>
        <rFont val="等线"/>
        <family val="3"/>
        <charset val="134"/>
      </rPr>
      <t>岘港航线</t>
    </r>
    <r>
      <rPr>
        <sz val="12"/>
        <color theme="1"/>
        <rFont val="Times New Roman"/>
        <family val="1"/>
      </rPr>
      <t xml:space="preserve"> HHX2 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外代</t>
    </r>
  </si>
  <si>
    <t>HHX1</t>
  </si>
  <si>
    <t>V.2530W</t>
    <phoneticPr fontId="2" type="noConversion"/>
  </si>
  <si>
    <t xml:space="preserve">CA KOBE </t>
  </si>
  <si>
    <t>V.2543W</t>
    <phoneticPr fontId="2" type="noConversion"/>
  </si>
  <si>
    <t>CA  NAGOYA</t>
  </si>
  <si>
    <t>V.2529W</t>
    <phoneticPr fontId="2" type="noConversion"/>
  </si>
  <si>
    <t xml:space="preserve">CA KOBE </t>
    <phoneticPr fontId="2" type="noConversion"/>
  </si>
  <si>
    <t>V.2542W</t>
    <phoneticPr fontId="2" type="noConversion"/>
  </si>
  <si>
    <t>V.2528W</t>
    <phoneticPr fontId="2" type="noConversion"/>
  </si>
  <si>
    <t>CA KOBE</t>
    <phoneticPr fontId="2" type="noConversion"/>
  </si>
  <si>
    <t xml:space="preserve">船名航次缩写       </t>
  </si>
  <si>
    <r>
      <rPr>
        <sz val="11"/>
        <color theme="1"/>
        <rFont val="Times New Roman"/>
        <family val="1"/>
      </rPr>
      <t xml:space="preserve">ETD SHA : </t>
    </r>
    <r>
      <rPr>
        <sz val="11"/>
        <color theme="1"/>
        <rFont val="等线"/>
        <family val="3"/>
        <charset val="134"/>
      </rPr>
      <t>周五</t>
    </r>
    <r>
      <rPr>
        <sz val="11"/>
        <color theme="1"/>
        <rFont val="Times New Roman"/>
        <family val="1"/>
      </rPr>
      <t xml:space="preserve">         </t>
    </r>
    <r>
      <rPr>
        <sz val="11"/>
        <color theme="1"/>
        <rFont val="等线"/>
        <family val="3"/>
        <charset val="134"/>
      </rPr>
      <t>上海码头：外高桥五期</t>
    </r>
    <r>
      <rPr>
        <sz val="11"/>
        <color theme="1"/>
        <rFont val="Times New Roman"/>
        <family val="1"/>
      </rPr>
      <t xml:space="preserve">     </t>
    </r>
    <r>
      <rPr>
        <sz val="11"/>
        <color theme="1"/>
        <rFont val="等线"/>
        <family val="3"/>
        <charset val="134"/>
      </rPr>
      <t>海防码头：</t>
    </r>
    <r>
      <rPr>
        <sz val="11"/>
        <color theme="1"/>
        <rFont val="Times New Roman"/>
        <family val="1"/>
      </rPr>
      <t xml:space="preserve">NAM DINH VU  </t>
    </r>
    <r>
      <rPr>
        <sz val="11"/>
        <color theme="1"/>
        <rFont val="等线"/>
        <family val="3"/>
        <charset val="134"/>
      </rPr>
      <t>岘港码头：</t>
    </r>
    <r>
      <rPr>
        <sz val="11"/>
        <color theme="1"/>
        <rFont val="Times New Roman"/>
        <family val="1"/>
      </rPr>
      <t>TIEN SA SEAPORT</t>
    </r>
  </si>
  <si>
    <r>
      <rPr>
        <sz val="12"/>
        <color theme="1"/>
        <rFont val="等线"/>
        <family val="3"/>
        <charset val="134"/>
      </rPr>
      <t>香港</t>
    </r>
    <r>
      <rPr>
        <sz val="12"/>
        <color theme="1"/>
        <rFont val="Times New Roman"/>
        <family val="1"/>
      </rPr>
      <t>-</t>
    </r>
    <r>
      <rPr>
        <sz val="12"/>
        <color theme="1"/>
        <rFont val="等线"/>
        <family val="3"/>
        <charset val="134"/>
      </rPr>
      <t>海防航线</t>
    </r>
    <r>
      <rPr>
        <sz val="12"/>
        <color theme="1"/>
        <rFont val="Times New Roman"/>
        <family val="1"/>
      </rPr>
      <t xml:space="preserve"> HHX1         </t>
    </r>
    <r>
      <rPr>
        <sz val="12"/>
        <color rgb="FFFF0000"/>
        <rFont val="Times New Roman"/>
        <family val="1"/>
      </rPr>
      <t xml:space="preserve">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外代</t>
    </r>
  </si>
  <si>
    <t>ADD:ROOM 1004,SHANGHAI LITONG PLAZA,NO.1350 NORTH SICHUAN ROAD,SHANGHAI,CHINA, ZIP CODE:200080</t>
  </si>
  <si>
    <t>上海市虹口区四川北路1350号利通广场1004室</t>
  </si>
  <si>
    <t>尊  重</t>
  </si>
  <si>
    <t>ASEAN SEAS LINE CO.,LIMITED</t>
  </si>
  <si>
    <t>平  衡</t>
  </si>
  <si>
    <t>诚  信</t>
  </si>
  <si>
    <t>服  务</t>
  </si>
  <si>
    <t>亚海航运上海口岸船期表2025-12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</si>
</sst>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000&quot;S&quot;"/>
    <numFmt numFmtId="177" formatCode="[$-409]d/mmm;@"/>
    <numFmt numFmtId="178" formatCode="[$-409]d\-mmm;@"/>
  </numFmts>
  <fonts count="44" x14ac:knownFonts="1"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Times New Roman"/>
      <family val="1"/>
    </font>
    <font>
      <sz val="11"/>
      <color indexed="8"/>
      <name val="宋体"/>
      <family val="3"/>
      <charset val="134"/>
    </font>
    <font>
      <sz val="11"/>
      <color indexed="8"/>
      <name val="Times New Roman"/>
      <family val="1"/>
    </font>
    <font>
      <sz val="11"/>
      <name val="Times New Roman"/>
      <family val="1"/>
    </font>
    <font>
      <sz val="12"/>
      <name val="新細明體"/>
      <family val="1"/>
    </font>
    <font>
      <sz val="11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sz val="12"/>
      <name val="宋体"/>
      <family val="3"/>
      <charset val="134"/>
    </font>
    <font>
      <b/>
      <sz val="9"/>
      <name val="Times New Roman"/>
      <family val="1"/>
    </font>
    <font>
      <b/>
      <sz val="9"/>
      <color theme="1"/>
      <name val="Times New Roman"/>
      <family val="1"/>
    </font>
    <font>
      <b/>
      <sz val="9"/>
      <color rgb="FFFF0000"/>
      <name val="Times New Roman"/>
      <family val="1"/>
    </font>
    <font>
      <b/>
      <sz val="9"/>
      <color rgb="FF00B050"/>
      <name val="Times New Roman"/>
      <family val="1"/>
    </font>
    <font>
      <sz val="12"/>
      <color theme="1"/>
      <name val="等线"/>
      <family val="3"/>
      <charset val="134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theme="1"/>
      <name val="等线"/>
      <family val="3"/>
      <charset val="134"/>
    </font>
    <font>
      <sz val="11"/>
      <name val="宋体"/>
      <family val="3"/>
      <charset val="134"/>
    </font>
    <font>
      <sz val="11"/>
      <color indexed="8"/>
      <name val="等线"/>
      <family val="3"/>
      <charset val="134"/>
    </font>
    <font>
      <sz val="12"/>
      <color indexed="8"/>
      <name val="等线"/>
      <family val="3"/>
      <charset val="134"/>
    </font>
    <font>
      <sz val="12"/>
      <color indexed="8"/>
      <name val="Times New Roman"/>
      <family val="1"/>
    </font>
    <font>
      <b/>
      <sz val="12"/>
      <color indexed="8"/>
      <name val="Times New Roman"/>
      <family val="1"/>
    </font>
    <font>
      <b/>
      <sz val="12"/>
      <color rgb="FFFF0000"/>
      <name val="等线"/>
      <family val="3"/>
      <charset val="134"/>
    </font>
    <font>
      <b/>
      <sz val="12"/>
      <color rgb="FFFF0000"/>
      <name val="Times New Roman"/>
      <family val="1"/>
    </font>
    <font>
      <sz val="12"/>
      <color indexed="8"/>
      <name val="宋体"/>
      <family val="3"/>
      <charset val="134"/>
    </font>
    <font>
      <b/>
      <sz val="12"/>
      <color indexed="8"/>
      <name val="等线"/>
      <family val="3"/>
      <charset val="134"/>
    </font>
    <font>
      <sz val="9"/>
      <name val="宋体"/>
      <family val="3"/>
      <charset val="134"/>
    </font>
    <font>
      <b/>
      <sz val="9"/>
      <color theme="3" tint="0.39988402966399123"/>
      <name val="Times New Roman"/>
      <family val="1"/>
    </font>
    <font>
      <b/>
      <sz val="9"/>
      <color theme="3" tint="0.39991454817346722"/>
      <name val="Times New Roman"/>
      <family val="1"/>
    </font>
    <font>
      <sz val="12"/>
      <color theme="1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11"/>
      <color rgb="FFFF3300"/>
      <name val="Times New Roman"/>
      <family val="1"/>
    </font>
    <font>
      <sz val="11"/>
      <color rgb="FFFF0000"/>
      <name val="宋体"/>
      <family val="3"/>
      <charset val="134"/>
      <scheme val="minor"/>
    </font>
    <font>
      <sz val="11"/>
      <color rgb="FFFF0000"/>
      <name val="宋体"/>
      <family val="3"/>
      <charset val="134"/>
    </font>
    <font>
      <sz val="11"/>
      <color rgb="FFFF0000"/>
      <name val="Times New Roman"/>
      <family val="1"/>
    </font>
    <font>
      <b/>
      <sz val="9"/>
      <color rgb="FFFF3300"/>
      <name val="Times New Roman"/>
      <family val="1"/>
    </font>
    <font>
      <sz val="11"/>
      <color theme="1"/>
      <name val="等线"/>
      <family val="3"/>
      <charset val="134"/>
    </font>
    <font>
      <b/>
      <sz val="9"/>
      <color rgb="FF7030A0"/>
      <name val="Times New Roman"/>
      <family val="1"/>
    </font>
    <font>
      <sz val="12"/>
      <color rgb="FFFF0000"/>
      <name val="Times New Roman"/>
      <family val="1"/>
    </font>
    <font>
      <sz val="10"/>
      <color theme="1"/>
      <name val="Times New Roman"/>
      <family val="1"/>
    </font>
    <font>
      <b/>
      <sz val="14"/>
      <color rgb="FFFF0000"/>
      <name val="宋体"/>
      <family val="3"/>
      <charset val="134"/>
      <scheme val="minor"/>
    </font>
    <font>
      <sz val="26"/>
      <color indexed="8"/>
      <name val="等线"/>
      <family val="3"/>
      <charset val="134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5">
    <xf numFmtId="0" fontId="0" fillId="0" borderId="0"/>
    <xf numFmtId="0" fontId="7" fillId="0" borderId="0"/>
    <xf numFmtId="0" fontId="10" fillId="0" borderId="0"/>
    <xf numFmtId="177" fontId="7" fillId="0" borderId="0"/>
    <xf numFmtId="177" fontId="10" fillId="0" borderId="0">
      <alignment vertical="center"/>
    </xf>
  </cellStyleXfs>
  <cellXfs count="156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vertical="center" shrinkToFit="1"/>
    </xf>
    <xf numFmtId="0" fontId="3" fillId="0" borderId="0" xfId="0" applyFont="1" applyAlignment="1">
      <alignment vertical="center"/>
    </xf>
    <xf numFmtId="0" fontId="4" fillId="0" borderId="0" xfId="0" applyFont="1"/>
    <xf numFmtId="0" fontId="6" fillId="3" borderId="0" xfId="0" applyFont="1" applyFill="1" applyAlignment="1">
      <alignment horizontal="center" vertical="center"/>
    </xf>
    <xf numFmtId="0" fontId="8" fillId="0" borderId="0" xfId="1" applyFont="1" applyAlignment="1">
      <alignment horizontal="left" vertical="center"/>
    </xf>
    <xf numFmtId="0" fontId="9" fillId="0" borderId="0" xfId="0" applyFont="1"/>
    <xf numFmtId="0" fontId="1" fillId="0" borderId="0" xfId="0" applyFont="1"/>
    <xf numFmtId="16" fontId="3" fillId="2" borderId="1" xfId="0" applyNumberFormat="1" applyFont="1" applyFill="1" applyBorder="1" applyAlignment="1">
      <alignment horizontal="center" vertical="center" shrinkToFit="1"/>
    </xf>
    <xf numFmtId="176" fontId="9" fillId="0" borderId="1" xfId="0" applyNumberFormat="1" applyFont="1" applyBorder="1" applyAlignment="1">
      <alignment horizontal="center" vertical="center" shrinkToFit="1"/>
    </xf>
    <xf numFmtId="176" fontId="3" fillId="0" borderId="2" xfId="0" applyNumberFormat="1" applyFont="1" applyBorder="1" applyAlignment="1">
      <alignment horizontal="center" vertical="center"/>
    </xf>
    <xf numFmtId="0" fontId="11" fillId="3" borderId="3" xfId="2" applyFont="1" applyFill="1" applyBorder="1" applyAlignment="1">
      <alignment horizontal="center"/>
    </xf>
    <xf numFmtId="177" fontId="12" fillId="3" borderId="1" xfId="3" applyFont="1" applyFill="1" applyBorder="1" applyAlignment="1">
      <alignment horizontal="center"/>
    </xf>
    <xf numFmtId="49" fontId="3" fillId="0" borderId="2" xfId="0" applyNumberFormat="1" applyFont="1" applyBorder="1" applyAlignment="1">
      <alignment horizontal="center" vertical="center"/>
    </xf>
    <xf numFmtId="0" fontId="13" fillId="3" borderId="3" xfId="2" applyFont="1" applyFill="1" applyBorder="1" applyAlignment="1">
      <alignment horizontal="center"/>
    </xf>
    <xf numFmtId="0" fontId="14" fillId="3" borderId="1" xfId="0" applyFont="1" applyFill="1" applyBorder="1" applyAlignment="1">
      <alignment horizontal="center" vertical="center"/>
    </xf>
    <xf numFmtId="177" fontId="12" fillId="3" borderId="1" xfId="4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shrinkToFit="1"/>
    </xf>
    <xf numFmtId="0" fontId="3" fillId="4" borderId="1" xfId="0" applyFont="1" applyFill="1" applyBorder="1" applyAlignment="1">
      <alignment horizontal="center" vertical="center"/>
    </xf>
    <xf numFmtId="0" fontId="9" fillId="4" borderId="0" xfId="0" applyFont="1" applyFill="1" applyAlignment="1">
      <alignment horizontal="center" vertical="center" shrinkToFit="1"/>
    </xf>
    <xf numFmtId="0" fontId="9" fillId="4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shrinkToFit="1"/>
    </xf>
    <xf numFmtId="0" fontId="9" fillId="4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 shrinkToFit="1"/>
    </xf>
    <xf numFmtId="178" fontId="3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6" fontId="9" fillId="2" borderId="4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176" fontId="12" fillId="3" borderId="1" xfId="0" applyNumberFormat="1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12" fillId="0" borderId="5" xfId="0" applyFont="1" applyBorder="1" applyAlignment="1">
      <alignment vertical="center"/>
    </xf>
    <xf numFmtId="0" fontId="12" fillId="3" borderId="1" xfId="0" applyFont="1" applyFill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shrinkToFit="1"/>
    </xf>
    <xf numFmtId="0" fontId="19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0" fontId="19" fillId="4" borderId="1" xfId="0" applyFont="1" applyFill="1" applyBorder="1" applyAlignment="1">
      <alignment horizontal="center" vertical="center"/>
    </xf>
    <xf numFmtId="0" fontId="19" fillId="4" borderId="1" xfId="0" applyFont="1" applyFill="1" applyBorder="1" applyAlignment="1">
      <alignment horizontal="center" vertical="center" shrinkToFit="1"/>
    </xf>
    <xf numFmtId="0" fontId="21" fillId="5" borderId="5" xfId="0" applyFont="1" applyFill="1" applyBorder="1" applyAlignment="1">
      <alignment horizontal="left" vertical="center"/>
    </xf>
    <xf numFmtId="0" fontId="21" fillId="5" borderId="4" xfId="0" applyFont="1" applyFill="1" applyBorder="1" applyAlignment="1">
      <alignment horizontal="left" vertical="center"/>
    </xf>
    <xf numFmtId="0" fontId="21" fillId="5" borderId="2" xfId="0" applyFont="1" applyFill="1" applyBorder="1" applyAlignment="1">
      <alignment horizontal="left" vertical="center"/>
    </xf>
    <xf numFmtId="0" fontId="9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2" fillId="3" borderId="1" xfId="2" applyFont="1" applyFill="1" applyBorder="1" applyAlignment="1">
      <alignment horizontal="center"/>
    </xf>
    <xf numFmtId="0" fontId="11" fillId="3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3" fillId="3" borderId="1" xfId="2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4" fillId="4" borderId="0" xfId="0" applyFont="1" applyFill="1" applyAlignment="1">
      <alignment horizontal="center" vertical="center" shrinkToFit="1"/>
    </xf>
    <xf numFmtId="0" fontId="6" fillId="4" borderId="2" xfId="0" applyFont="1" applyFill="1" applyBorder="1" applyAlignment="1">
      <alignment horizontal="center" vertical="center" shrinkToFit="1"/>
    </xf>
    <xf numFmtId="0" fontId="26" fillId="0" borderId="0" xfId="0" applyFont="1"/>
    <xf numFmtId="0" fontId="21" fillId="5" borderId="6" xfId="0" applyFont="1" applyFill="1" applyBorder="1" applyAlignment="1">
      <alignment horizontal="left" vertical="center"/>
    </xf>
    <xf numFmtId="0" fontId="21" fillId="5" borderId="7" xfId="0" applyFont="1" applyFill="1" applyBorder="1" applyAlignment="1">
      <alignment horizontal="left" vertical="center"/>
    </xf>
    <xf numFmtId="0" fontId="27" fillId="5" borderId="8" xfId="0" applyFont="1" applyFill="1" applyBorder="1" applyAlignment="1">
      <alignment horizontal="left" vertical="center"/>
    </xf>
    <xf numFmtId="16" fontId="3" fillId="3" borderId="1" xfId="2" applyNumberFormat="1" applyFont="1" applyFill="1" applyBorder="1" applyAlignment="1">
      <alignment horizontal="center" vertical="center"/>
    </xf>
    <xf numFmtId="176" fontId="9" fillId="0" borderId="1" xfId="0" applyNumberFormat="1" applyFont="1" applyBorder="1" applyAlignment="1">
      <alignment horizontal="center" vertical="center" wrapText="1" shrinkToFit="1"/>
    </xf>
    <xf numFmtId="49" fontId="3" fillId="0" borderId="1" xfId="0" applyNumberFormat="1" applyFont="1" applyBorder="1" applyAlignment="1">
      <alignment horizontal="center" vertical="center"/>
    </xf>
    <xf numFmtId="177" fontId="13" fillId="3" borderId="1" xfId="3" applyFont="1" applyFill="1" applyBorder="1" applyAlignment="1">
      <alignment horizontal="center" vertical="center"/>
    </xf>
    <xf numFmtId="0" fontId="1" fillId="3" borderId="0" xfId="0" applyFont="1" applyFill="1"/>
    <xf numFmtId="178" fontId="1" fillId="3" borderId="1" xfId="0" applyNumberFormat="1" applyFont="1" applyFill="1" applyBorder="1" applyAlignment="1">
      <alignment horizontal="center"/>
    </xf>
    <xf numFmtId="178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6" fontId="9" fillId="3" borderId="1" xfId="0" applyNumberFormat="1" applyFont="1" applyFill="1" applyBorder="1" applyAlignment="1">
      <alignment horizontal="center" vertical="center" wrapText="1" shrinkToFit="1"/>
    </xf>
    <xf numFmtId="0" fontId="4" fillId="4" borderId="1" xfId="0" applyFont="1" applyFill="1" applyBorder="1" applyAlignment="1">
      <alignment horizontal="center" vertical="center" shrinkToFit="1"/>
    </xf>
    <xf numFmtId="49" fontId="6" fillId="0" borderId="1" xfId="0" applyNumberFormat="1" applyFont="1" applyBorder="1" applyAlignment="1">
      <alignment horizontal="center" vertical="center"/>
    </xf>
    <xf numFmtId="0" fontId="29" fillId="3" borderId="1" xfId="0" applyFont="1" applyFill="1" applyBorder="1" applyAlignment="1">
      <alignment horizontal="center" vertical="center"/>
    </xf>
    <xf numFmtId="0" fontId="30" fillId="3" borderId="1" xfId="0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" vertical="center" shrinkToFit="1"/>
    </xf>
    <xf numFmtId="0" fontId="0" fillId="4" borderId="1" xfId="0" applyFill="1" applyBorder="1" applyAlignment="1">
      <alignment horizontal="center" vertical="center" shrinkToFit="1"/>
    </xf>
    <xf numFmtId="0" fontId="31" fillId="0" borderId="0" xfId="0" applyFont="1"/>
    <xf numFmtId="0" fontId="32" fillId="0" borderId="0" xfId="0" applyFont="1"/>
    <xf numFmtId="0" fontId="8" fillId="0" borderId="0" xfId="0" applyFont="1"/>
    <xf numFmtId="0" fontId="3" fillId="0" borderId="5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49" fontId="33" fillId="3" borderId="1" xfId="0" applyNumberFormat="1" applyFont="1" applyFill="1" applyBorder="1" applyAlignment="1">
      <alignment horizontal="center" vertical="center"/>
    </xf>
    <xf numFmtId="177" fontId="12" fillId="3" borderId="1" xfId="2" applyNumberFormat="1" applyFont="1" applyFill="1" applyBorder="1" applyAlignment="1">
      <alignment horizontal="center" vertical="center"/>
    </xf>
    <xf numFmtId="177" fontId="12" fillId="0" borderId="1" xfId="2" applyNumberFormat="1" applyFont="1" applyBorder="1" applyAlignment="1">
      <alignment horizontal="center" vertical="center"/>
    </xf>
    <xf numFmtId="0" fontId="0" fillId="0" borderId="1" xfId="0" applyBorder="1" applyAlignment="1">
      <alignment vertical="center" shrinkToFit="1"/>
    </xf>
    <xf numFmtId="0" fontId="3" fillId="0" borderId="2" xfId="0" applyFont="1" applyBorder="1" applyAlignment="1">
      <alignment horizontal="center" vertical="center"/>
    </xf>
    <xf numFmtId="0" fontId="12" fillId="0" borderId="1" xfId="2" applyFont="1" applyBorder="1" applyAlignment="1">
      <alignment horizontal="center"/>
    </xf>
    <xf numFmtId="0" fontId="34" fillId="3" borderId="0" xfId="0" applyFont="1" applyFill="1"/>
    <xf numFmtId="0" fontId="34" fillId="0" borderId="0" xfId="0" applyFont="1"/>
    <xf numFmtId="176" fontId="35" fillId="3" borderId="1" xfId="0" applyNumberFormat="1" applyFont="1" applyFill="1" applyBorder="1" applyAlignment="1">
      <alignment horizontal="center" vertical="center" shrinkToFit="1"/>
    </xf>
    <xf numFmtId="0" fontId="14" fillId="0" borderId="1" xfId="2" applyFont="1" applyBorder="1" applyAlignment="1">
      <alignment horizontal="center"/>
    </xf>
    <xf numFmtId="49" fontId="3" fillId="3" borderId="1" xfId="0" applyNumberFormat="1" applyFont="1" applyFill="1" applyBorder="1" applyAlignment="1">
      <alignment horizontal="center" vertical="center"/>
    </xf>
    <xf numFmtId="178" fontId="36" fillId="3" borderId="1" xfId="0" applyNumberFormat="1" applyFont="1" applyFill="1" applyBorder="1" applyAlignment="1">
      <alignment horizontal="center" vertical="center"/>
    </xf>
    <xf numFmtId="16" fontId="33" fillId="3" borderId="1" xfId="2" applyNumberFormat="1" applyFont="1" applyFill="1" applyBorder="1" applyAlignment="1">
      <alignment horizontal="center" vertical="center"/>
    </xf>
    <xf numFmtId="0" fontId="36" fillId="3" borderId="1" xfId="0" applyFont="1" applyFill="1" applyBorder="1" applyAlignment="1">
      <alignment horizontal="center" vertical="center"/>
    </xf>
    <xf numFmtId="49" fontId="36" fillId="3" borderId="1" xfId="0" applyNumberFormat="1" applyFont="1" applyFill="1" applyBorder="1" applyAlignment="1">
      <alignment horizontal="center" vertical="center"/>
    </xf>
    <xf numFmtId="0" fontId="37" fillId="3" borderId="1" xfId="2" applyFont="1" applyFill="1" applyBorder="1" applyAlignment="1">
      <alignment horizontal="center"/>
    </xf>
    <xf numFmtId="0" fontId="9" fillId="4" borderId="1" xfId="0" applyFont="1" applyFill="1" applyBorder="1" applyAlignment="1">
      <alignment horizontal="center" vertical="center" wrapText="1" shrinkToFit="1"/>
    </xf>
    <xf numFmtId="178" fontId="6" fillId="0" borderId="1" xfId="0" applyNumberFormat="1" applyFont="1" applyBorder="1" applyAlignment="1">
      <alignment horizontal="center" vertical="center"/>
    </xf>
    <xf numFmtId="16" fontId="6" fillId="3" borderId="1" xfId="2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76" fontId="35" fillId="0" borderId="1" xfId="0" applyNumberFormat="1" applyFont="1" applyBorder="1" applyAlignment="1">
      <alignment horizontal="center" vertical="center" wrapText="1" shrinkToFit="1"/>
    </xf>
    <xf numFmtId="0" fontId="6" fillId="0" borderId="1" xfId="0" quotePrefix="1" applyFont="1" applyBorder="1" applyAlignment="1">
      <alignment horizontal="center" vertical="center"/>
    </xf>
    <xf numFmtId="0" fontId="12" fillId="3" borderId="1" xfId="2" applyFont="1" applyFill="1" applyBorder="1" applyAlignment="1">
      <alignment horizontal="center" vertical="center"/>
    </xf>
    <xf numFmtId="0" fontId="3" fillId="0" borderId="1" xfId="0" quotePrefix="1" applyFont="1" applyBorder="1" applyAlignment="1">
      <alignment horizontal="center" vertical="center"/>
    </xf>
    <xf numFmtId="0" fontId="12" fillId="3" borderId="3" xfId="2" applyFont="1" applyFill="1" applyBorder="1" applyAlignment="1">
      <alignment horizontal="center" vertical="center"/>
    </xf>
    <xf numFmtId="178" fontId="6" fillId="0" borderId="9" xfId="0" applyNumberFormat="1" applyFont="1" applyBorder="1" applyAlignment="1">
      <alignment horizontal="center" vertical="center"/>
    </xf>
    <xf numFmtId="16" fontId="6" fillId="3" borderId="9" xfId="2" applyNumberFormat="1" applyFont="1" applyFill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176" fontId="9" fillId="0" borderId="9" xfId="0" applyNumberFormat="1" applyFont="1" applyBorder="1" applyAlignment="1">
      <alignment horizontal="center" vertical="center" wrapText="1" shrinkToFit="1"/>
    </xf>
    <xf numFmtId="0" fontId="39" fillId="3" borderId="1" xfId="2" applyFont="1" applyFill="1" applyBorder="1" applyAlignment="1">
      <alignment horizontal="center" vertical="center"/>
    </xf>
    <xf numFmtId="0" fontId="39" fillId="3" borderId="1" xfId="0" applyFont="1" applyFill="1" applyBorder="1" applyAlignment="1">
      <alignment horizontal="center" vertical="center"/>
    </xf>
    <xf numFmtId="178" fontId="36" fillId="0" borderId="1" xfId="0" applyNumberFormat="1" applyFont="1" applyBorder="1" applyAlignment="1">
      <alignment horizontal="center" vertical="center"/>
    </xf>
    <xf numFmtId="16" fontId="36" fillId="3" borderId="1" xfId="2" applyNumberFormat="1" applyFont="1" applyFill="1" applyBorder="1" applyAlignment="1">
      <alignment horizontal="center" vertical="center"/>
    </xf>
    <xf numFmtId="0" fontId="36" fillId="0" borderId="1" xfId="0" applyFont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42" fillId="0" borderId="0" xfId="0" applyFont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left" vertical="center"/>
    </xf>
    <xf numFmtId="0" fontId="3" fillId="4" borderId="5" xfId="0" applyFont="1" applyFill="1" applyBorder="1" applyAlignment="1">
      <alignment horizontal="left" vertical="center"/>
    </xf>
    <xf numFmtId="0" fontId="43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41" fillId="0" borderId="0" xfId="0" applyFont="1" applyAlignment="1">
      <alignment horizontal="center" vertical="center"/>
    </xf>
    <xf numFmtId="0" fontId="16" fillId="5" borderId="2" xfId="0" applyFont="1" applyFill="1" applyBorder="1" applyAlignment="1">
      <alignment horizontal="left" vertical="center"/>
    </xf>
    <xf numFmtId="0" fontId="16" fillId="5" borderId="4" xfId="0" applyFont="1" applyFill="1" applyBorder="1" applyAlignment="1">
      <alignment horizontal="left" vertical="center"/>
    </xf>
    <xf numFmtId="0" fontId="16" fillId="5" borderId="5" xfId="0" applyFont="1" applyFill="1" applyBorder="1" applyAlignment="1">
      <alignment horizontal="left" vertical="center"/>
    </xf>
    <xf numFmtId="0" fontId="5" fillId="4" borderId="4" xfId="0" applyFont="1" applyFill="1" applyBorder="1" applyAlignment="1">
      <alignment horizontal="left" vertical="center"/>
    </xf>
    <xf numFmtId="0" fontId="21" fillId="5" borderId="2" xfId="0" applyFont="1" applyFill="1" applyBorder="1" applyAlignment="1">
      <alignment horizontal="left" vertical="center"/>
    </xf>
    <xf numFmtId="0" fontId="21" fillId="5" borderId="4" xfId="0" applyFont="1" applyFill="1" applyBorder="1" applyAlignment="1">
      <alignment horizontal="left" vertical="center"/>
    </xf>
    <xf numFmtId="0" fontId="21" fillId="5" borderId="5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left" vertical="center"/>
    </xf>
    <xf numFmtId="0" fontId="5" fillId="4" borderId="5" xfId="0" applyFont="1" applyFill="1" applyBorder="1" applyAlignment="1">
      <alignment horizontal="left" vertical="center"/>
    </xf>
    <xf numFmtId="0" fontId="22" fillId="5" borderId="8" xfId="0" applyFont="1" applyFill="1" applyBorder="1" applyAlignment="1">
      <alignment horizontal="left" vertical="center"/>
    </xf>
    <xf numFmtId="0" fontId="22" fillId="5" borderId="7" xfId="0" applyFont="1" applyFill="1" applyBorder="1" applyAlignment="1">
      <alignment horizontal="left" vertical="center"/>
    </xf>
    <xf numFmtId="0" fontId="22" fillId="5" borderId="6" xfId="0" applyFont="1" applyFill="1" applyBorder="1" applyAlignment="1">
      <alignment horizontal="left" vertical="center"/>
    </xf>
    <xf numFmtId="0" fontId="34" fillId="0" borderId="0" xfId="0" applyFont="1" applyFill="1"/>
    <xf numFmtId="0" fontId="8" fillId="0" borderId="0" xfId="0" applyFont="1" applyFill="1"/>
    <xf numFmtId="0" fontId="9" fillId="0" borderId="0" xfId="0" applyFont="1" applyFill="1"/>
    <xf numFmtId="0" fontId="0" fillId="0" borderId="0" xfId="0" applyFill="1"/>
    <xf numFmtId="0" fontId="1" fillId="0" borderId="0" xfId="0" applyFont="1" applyFill="1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shrinkToFit="1"/>
    </xf>
    <xf numFmtId="178" fontId="36" fillId="0" borderId="1" xfId="0" applyNumberFormat="1" applyFont="1" applyFill="1" applyBorder="1" applyAlignment="1">
      <alignment horizontal="center" vertical="center"/>
    </xf>
    <xf numFmtId="178" fontId="3" fillId="0" borderId="1" xfId="0" applyNumberFormat="1" applyFont="1" applyFill="1" applyBorder="1" applyAlignment="1">
      <alignment horizontal="center" vertical="center"/>
    </xf>
    <xf numFmtId="0" fontId="32" fillId="0" borderId="0" xfId="0" applyFont="1" applyFill="1"/>
    <xf numFmtId="0" fontId="4" fillId="0" borderId="0" xfId="0" applyFont="1" applyFill="1"/>
    <xf numFmtId="0" fontId="9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0" fillId="0" borderId="0" xfId="0" applyFill="1" applyAlignment="1">
      <alignment vertical="center"/>
    </xf>
    <xf numFmtId="16" fontId="5" fillId="0" borderId="0" xfId="0" applyNumberFormat="1" applyFont="1" applyFill="1" applyAlignment="1">
      <alignment horizontal="center" vertical="center" shrinkToFit="1"/>
    </xf>
    <xf numFmtId="0" fontId="3" fillId="0" borderId="0" xfId="0" applyFont="1" applyFill="1" applyAlignment="1">
      <alignment vertical="center"/>
    </xf>
    <xf numFmtId="0" fontId="9" fillId="0" borderId="0" xfId="0" applyFont="1" applyFill="1" applyBorder="1"/>
    <xf numFmtId="0" fontId="14" fillId="0" borderId="0" xfId="0" applyFont="1" applyFill="1" applyBorder="1" applyAlignment="1">
      <alignment horizontal="center" vertical="center"/>
    </xf>
    <xf numFmtId="0" fontId="0" fillId="0" borderId="0" xfId="0" applyFill="1" applyBorder="1"/>
    <xf numFmtId="0" fontId="31" fillId="0" borderId="0" xfId="0" applyFont="1" applyFill="1"/>
    <xf numFmtId="0" fontId="0" fillId="0" borderId="0" xfId="0" applyFill="1" applyAlignment="1">
      <alignment horizontal="center"/>
    </xf>
    <xf numFmtId="0" fontId="15" fillId="5" borderId="1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</cellXfs>
  <cellStyles count="5">
    <cellStyle name="常规" xfId="0" builtinId="0"/>
    <cellStyle name="常规 2 2" xfId="4" xr:uid="{B236AA2A-8002-45A0-8DA7-C39C6A5001EF}"/>
    <cellStyle name="常规_Sheet1" xfId="2" xr:uid="{13465FA0-4E4C-4E76-8799-F5FEE4891A75}"/>
    <cellStyle name="一般_2005-03-01 Long Term Schedule-China-1" xfId="1" xr:uid="{361B68A4-230F-4129-89CE-E2559F8B7295}"/>
    <cellStyle name="一般_2005-03-01 Long Term Schedule-China-1 2" xfId="3" xr:uid="{DCF60CC5-9307-4E48-9F0F-530785932FD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19883</xdr:rowOff>
    </xdr:from>
    <xdr:to>
      <xdr:col>1</xdr:col>
      <xdr:colOff>91440</xdr:colOff>
      <xdr:row>5</xdr:row>
      <xdr:rowOff>121921</xdr:rowOff>
    </xdr:to>
    <xdr:pic>
      <xdr:nvPicPr>
        <xdr:cNvPr id="2" name="图片 2">
          <a:extLst>
            <a:ext uri="{FF2B5EF4-FFF2-40B4-BE49-F238E27FC236}">
              <a16:creationId xmlns:a16="http://schemas.microsoft.com/office/drawing/2014/main" id="{6E394160-F632-4598-BB71-50CA07F38B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9883"/>
          <a:ext cx="777240" cy="959288"/>
        </a:xfrm>
        <a:prstGeom prst="rect">
          <a:avLst/>
        </a:prstGeom>
        <a:ln w="127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14C3AA-ACAD-4829-8C26-2C67CA6A3C2F}">
  <dimension ref="A1:AD103"/>
  <sheetViews>
    <sheetView tabSelected="1" topLeftCell="A64" zoomScale="110" zoomScaleNormal="110" workbookViewId="0">
      <selection activeCell="A61" sqref="A61:I61"/>
    </sheetView>
  </sheetViews>
  <sheetFormatPr defaultColWidth="9" defaultRowHeight="13.5" x14ac:dyDescent="0.15"/>
  <cols>
    <col min="1" max="1" width="27" style="2" customWidth="1"/>
    <col min="2" max="2" width="18.625" style="1" customWidth="1"/>
    <col min="3" max="3" width="16.5" style="1" customWidth="1"/>
    <col min="4" max="4" width="55.875" style="2" customWidth="1"/>
    <col min="5" max="5" width="15.125" style="1" customWidth="1"/>
    <col min="6" max="6" width="30.25" style="1" customWidth="1"/>
    <col min="7" max="7" width="11.625" style="1" customWidth="1"/>
    <col min="8" max="8" width="19.375" style="1" customWidth="1"/>
    <col min="9" max="9" width="18" style="1" customWidth="1"/>
    <col min="10" max="10" width="13.75" customWidth="1"/>
    <col min="11" max="11" width="9" style="136" customWidth="1"/>
    <col min="12" max="12" width="17.875" style="136" customWidth="1"/>
    <col min="13" max="13" width="13.875" style="136" customWidth="1"/>
    <col min="14" max="30" width="9" style="136"/>
  </cols>
  <sheetData>
    <row r="1" spans="1:30" ht="14.45" customHeight="1" x14ac:dyDescent="0.15">
      <c r="C1" s="117" t="s">
        <v>190</v>
      </c>
      <c r="D1" s="117"/>
      <c r="E1" s="117"/>
      <c r="F1" s="117"/>
      <c r="G1" s="117"/>
      <c r="H1" s="117"/>
      <c r="I1" s="117"/>
    </row>
    <row r="2" spans="1:30" ht="17.45" customHeight="1" x14ac:dyDescent="0.15">
      <c r="B2" s="113" t="s">
        <v>189</v>
      </c>
      <c r="C2" s="117"/>
      <c r="D2" s="117"/>
      <c r="E2" s="117"/>
      <c r="F2" s="117"/>
      <c r="G2" s="117"/>
      <c r="H2" s="117"/>
      <c r="I2" s="117"/>
    </row>
    <row r="3" spans="1:30" ht="17.45" customHeight="1" x14ac:dyDescent="0.15">
      <c r="B3" s="113" t="s">
        <v>188</v>
      </c>
      <c r="C3" s="117"/>
      <c r="D3" s="117"/>
      <c r="E3" s="117"/>
      <c r="F3" s="117"/>
      <c r="G3" s="117"/>
      <c r="H3" s="117"/>
      <c r="I3" s="117"/>
    </row>
    <row r="4" spans="1:30" ht="18.75" x14ac:dyDescent="0.15">
      <c r="B4" s="113" t="s">
        <v>187</v>
      </c>
      <c r="C4" s="118" t="s">
        <v>186</v>
      </c>
      <c r="D4" s="118"/>
      <c r="E4" s="118"/>
      <c r="F4" s="118"/>
      <c r="G4" s="118"/>
      <c r="H4" s="118"/>
      <c r="I4" s="118"/>
    </row>
    <row r="5" spans="1:30" ht="18.75" x14ac:dyDescent="0.15">
      <c r="B5" s="113" t="s">
        <v>185</v>
      </c>
      <c r="C5" s="119" t="s">
        <v>184</v>
      </c>
      <c r="D5" s="119"/>
      <c r="E5" s="119"/>
      <c r="F5" s="119"/>
      <c r="G5" s="119"/>
      <c r="H5" s="119"/>
      <c r="I5" s="119"/>
    </row>
    <row r="6" spans="1:30" x14ac:dyDescent="0.15">
      <c r="C6" s="120" t="s">
        <v>183</v>
      </c>
      <c r="D6" s="120"/>
      <c r="E6" s="120"/>
      <c r="F6" s="120"/>
      <c r="G6" s="120"/>
      <c r="H6" s="120"/>
      <c r="I6" s="120"/>
    </row>
    <row r="7" spans="1:30" ht="15.75" x14ac:dyDescent="0.15">
      <c r="C7" s="112"/>
      <c r="D7" s="112"/>
      <c r="E7" s="112"/>
      <c r="F7" s="112"/>
      <c r="G7" s="112"/>
      <c r="H7" s="112"/>
      <c r="I7" s="112"/>
    </row>
    <row r="8" spans="1:30" ht="15.75" x14ac:dyDescent="0.15">
      <c r="A8" s="121" t="s">
        <v>182</v>
      </c>
      <c r="B8" s="122"/>
      <c r="C8" s="122"/>
      <c r="D8" s="122"/>
      <c r="E8" s="122"/>
      <c r="F8" s="122"/>
      <c r="G8" s="122"/>
      <c r="H8" s="122"/>
      <c r="I8" s="123"/>
    </row>
    <row r="9" spans="1:30" ht="15" x14ac:dyDescent="0.15">
      <c r="A9" s="114" t="s">
        <v>181</v>
      </c>
      <c r="B9" s="115"/>
      <c r="C9" s="115"/>
      <c r="D9" s="115"/>
      <c r="E9" s="115"/>
      <c r="F9" s="115"/>
      <c r="G9" s="115"/>
      <c r="H9" s="115"/>
      <c r="I9" s="116"/>
    </row>
    <row r="10" spans="1:30" ht="15" x14ac:dyDescent="0.15">
      <c r="A10" s="18" t="s">
        <v>64</v>
      </c>
      <c r="B10" s="23" t="s">
        <v>63</v>
      </c>
      <c r="C10" s="93" t="s">
        <v>180</v>
      </c>
      <c r="D10" s="24" t="s">
        <v>61</v>
      </c>
      <c r="E10" s="23" t="s">
        <v>60</v>
      </c>
      <c r="F10" s="19" t="s">
        <v>59</v>
      </c>
      <c r="G10" s="19" t="s">
        <v>58</v>
      </c>
      <c r="H10" s="19" t="s">
        <v>103</v>
      </c>
      <c r="I10" s="19" t="s">
        <v>167</v>
      </c>
      <c r="J10" s="19" t="s">
        <v>167</v>
      </c>
    </row>
    <row r="11" spans="1:30" ht="15" x14ac:dyDescent="0.15">
      <c r="A11" s="18" t="s">
        <v>55</v>
      </c>
      <c r="B11" s="19" t="s">
        <v>54</v>
      </c>
      <c r="C11" s="93" t="s">
        <v>53</v>
      </c>
      <c r="D11" s="71"/>
      <c r="E11" s="18" t="s">
        <v>52</v>
      </c>
      <c r="F11" s="18"/>
      <c r="G11" s="18"/>
      <c r="H11" s="18" t="s">
        <v>51</v>
      </c>
      <c r="I11" s="18" t="s">
        <v>164</v>
      </c>
      <c r="J11" s="18" t="s">
        <v>163</v>
      </c>
    </row>
    <row r="12" spans="1:30" s="84" customFormat="1" ht="16.149999999999999" customHeight="1" x14ac:dyDescent="0.2">
      <c r="A12" s="111" t="s">
        <v>179</v>
      </c>
      <c r="B12" s="49" t="s">
        <v>178</v>
      </c>
      <c r="C12" s="110">
        <v>89528</v>
      </c>
      <c r="D12" s="97"/>
      <c r="E12" s="110" t="s">
        <v>170</v>
      </c>
      <c r="F12" s="108">
        <f>H12-4</f>
        <v>45985</v>
      </c>
      <c r="G12" s="108">
        <f>H12-1</f>
        <v>45988</v>
      </c>
      <c r="H12" s="109">
        <v>45989</v>
      </c>
      <c r="I12" s="108">
        <f>H12+6</f>
        <v>45995</v>
      </c>
      <c r="J12" s="108">
        <f>I12+1</f>
        <v>45996</v>
      </c>
      <c r="K12" s="133"/>
      <c r="L12" s="133"/>
      <c r="M12" s="133"/>
      <c r="N12" s="133"/>
      <c r="O12" s="133"/>
      <c r="P12" s="133"/>
      <c r="Q12" s="133"/>
      <c r="R12" s="133"/>
      <c r="S12" s="133"/>
      <c r="T12" s="133"/>
      <c r="U12" s="133"/>
      <c r="V12" s="133"/>
      <c r="W12" s="133"/>
      <c r="X12" s="133"/>
      <c r="Y12" s="133"/>
      <c r="Z12" s="133"/>
      <c r="AA12" s="133"/>
      <c r="AB12" s="133"/>
      <c r="AC12" s="133"/>
      <c r="AD12" s="133"/>
    </row>
    <row r="13" spans="1:30" ht="16.149999999999999" customHeight="1" x14ac:dyDescent="0.15">
      <c r="A13" s="33" t="s">
        <v>174</v>
      </c>
      <c r="B13" s="101" t="s">
        <v>177</v>
      </c>
      <c r="C13" s="100">
        <v>84542</v>
      </c>
      <c r="D13" s="58"/>
      <c r="E13" s="50" t="s">
        <v>170</v>
      </c>
      <c r="F13" s="25">
        <f>H13-4</f>
        <v>45992</v>
      </c>
      <c r="G13" s="25">
        <f>H13-1</f>
        <v>45995</v>
      </c>
      <c r="H13" s="57">
        <v>45996</v>
      </c>
      <c r="I13" s="25">
        <f>H13+6</f>
        <v>46002</v>
      </c>
      <c r="J13" s="25">
        <f>I13+1</f>
        <v>46003</v>
      </c>
    </row>
    <row r="14" spans="1:30" ht="17.25" customHeight="1" x14ac:dyDescent="0.15">
      <c r="A14" s="107" t="s">
        <v>176</v>
      </c>
      <c r="B14" s="106" t="s">
        <v>175</v>
      </c>
      <c r="C14" s="98">
        <v>89529</v>
      </c>
      <c r="D14" s="105"/>
      <c r="E14" s="104" t="s">
        <v>170</v>
      </c>
      <c r="F14" s="102">
        <f>H14-4</f>
        <v>45999</v>
      </c>
      <c r="G14" s="102">
        <f>H14-1</f>
        <v>46002</v>
      </c>
      <c r="H14" s="103">
        <v>46003</v>
      </c>
      <c r="I14" s="102">
        <f>H14+6</f>
        <v>46009</v>
      </c>
      <c r="J14" s="102">
        <f>I14+1</f>
        <v>46010</v>
      </c>
    </row>
    <row r="15" spans="1:30" s="8" customFormat="1" ht="16.149999999999999" customHeight="1" x14ac:dyDescent="0.15">
      <c r="A15" s="33" t="s">
        <v>174</v>
      </c>
      <c r="B15" s="101" t="s">
        <v>173</v>
      </c>
      <c r="C15" s="100">
        <v>84543</v>
      </c>
      <c r="D15" s="58"/>
      <c r="E15" s="96" t="s">
        <v>170</v>
      </c>
      <c r="F15" s="94">
        <f>H15-4</f>
        <v>46006</v>
      </c>
      <c r="G15" s="94">
        <f>H15-1</f>
        <v>46009</v>
      </c>
      <c r="H15" s="95">
        <v>46010</v>
      </c>
      <c r="I15" s="94">
        <f>H15+6</f>
        <v>46016</v>
      </c>
      <c r="J15" s="94">
        <f>I15+1</f>
        <v>46017</v>
      </c>
      <c r="K15" s="137"/>
      <c r="L15" s="137"/>
      <c r="M15" s="137"/>
      <c r="N15" s="137"/>
      <c r="O15" s="137"/>
      <c r="P15" s="137"/>
      <c r="Q15" s="137"/>
      <c r="R15" s="137"/>
      <c r="S15" s="137"/>
      <c r="T15" s="137"/>
      <c r="U15" s="137"/>
      <c r="V15" s="137"/>
      <c r="W15" s="137"/>
      <c r="X15" s="137"/>
      <c r="Y15" s="137"/>
      <c r="Z15" s="137"/>
      <c r="AA15" s="137"/>
      <c r="AB15" s="137"/>
      <c r="AC15" s="137"/>
      <c r="AD15" s="137"/>
    </row>
    <row r="16" spans="1:30" s="84" customFormat="1" ht="16.149999999999999" customHeight="1" x14ac:dyDescent="0.15">
      <c r="A16" s="33" t="s">
        <v>172</v>
      </c>
      <c r="B16" s="99" t="s">
        <v>171</v>
      </c>
      <c r="C16" s="98">
        <v>89530</v>
      </c>
      <c r="D16" s="97"/>
      <c r="E16" s="96" t="s">
        <v>170</v>
      </c>
      <c r="F16" s="94">
        <f>H16-4</f>
        <v>46013</v>
      </c>
      <c r="G16" s="94">
        <f>H16-1</f>
        <v>46016</v>
      </c>
      <c r="H16" s="95">
        <v>46017</v>
      </c>
      <c r="I16" s="94">
        <f>H16+6</f>
        <v>46023</v>
      </c>
      <c r="J16" s="94">
        <f>I16+1</f>
        <v>46024</v>
      </c>
      <c r="K16" s="133"/>
      <c r="L16" s="133"/>
      <c r="M16" s="133"/>
      <c r="N16" s="133"/>
      <c r="O16" s="133"/>
      <c r="P16" s="133"/>
      <c r="Q16" s="133"/>
      <c r="R16" s="133"/>
      <c r="S16" s="133"/>
      <c r="T16" s="133"/>
      <c r="U16" s="133"/>
      <c r="V16" s="133"/>
      <c r="W16" s="133"/>
      <c r="X16" s="133"/>
      <c r="Y16" s="133"/>
      <c r="Z16" s="133"/>
      <c r="AA16" s="133"/>
      <c r="AB16" s="133"/>
      <c r="AC16" s="133"/>
      <c r="AD16" s="133"/>
    </row>
    <row r="17" spans="1:30" ht="15.75" x14ac:dyDescent="0.15">
      <c r="A17" s="121" t="s">
        <v>169</v>
      </c>
      <c r="B17" s="122"/>
      <c r="C17" s="122"/>
      <c r="D17" s="122"/>
      <c r="E17" s="122"/>
      <c r="F17" s="122"/>
      <c r="G17" s="122"/>
      <c r="H17" s="122"/>
      <c r="I17" s="123"/>
    </row>
    <row r="18" spans="1:30" ht="15" x14ac:dyDescent="0.15">
      <c r="A18" s="114" t="s">
        <v>168</v>
      </c>
      <c r="B18" s="115"/>
      <c r="C18" s="115"/>
      <c r="D18" s="115"/>
      <c r="E18" s="115"/>
      <c r="F18" s="115"/>
      <c r="G18" s="115"/>
      <c r="H18" s="115"/>
      <c r="I18" s="116"/>
    </row>
    <row r="19" spans="1:30" ht="15" x14ac:dyDescent="0.15">
      <c r="A19" s="18" t="s">
        <v>64</v>
      </c>
      <c r="B19" s="19" t="s">
        <v>63</v>
      </c>
      <c r="C19" s="93" t="s">
        <v>62</v>
      </c>
      <c r="D19" s="24" t="s">
        <v>61</v>
      </c>
      <c r="E19" s="23" t="s">
        <v>60</v>
      </c>
      <c r="F19" s="19" t="s">
        <v>59</v>
      </c>
      <c r="G19" s="19" t="s">
        <v>58</v>
      </c>
      <c r="H19" s="19" t="s">
        <v>103</v>
      </c>
      <c r="I19" s="19" t="s">
        <v>56</v>
      </c>
      <c r="J19" s="19" t="s">
        <v>167</v>
      </c>
      <c r="K19" s="138" t="s">
        <v>167</v>
      </c>
    </row>
    <row r="20" spans="1:30" ht="15" x14ac:dyDescent="0.15">
      <c r="A20" s="18" t="s">
        <v>55</v>
      </c>
      <c r="B20" s="19" t="s">
        <v>166</v>
      </c>
      <c r="C20" s="93" t="s">
        <v>53</v>
      </c>
      <c r="D20" s="71"/>
      <c r="E20" s="18" t="s">
        <v>52</v>
      </c>
      <c r="F20" s="18"/>
      <c r="G20" s="18"/>
      <c r="H20" s="18" t="s">
        <v>51</v>
      </c>
      <c r="I20" s="18" t="s">
        <v>165</v>
      </c>
      <c r="J20" s="18" t="s">
        <v>164</v>
      </c>
      <c r="K20" s="139" t="s">
        <v>163</v>
      </c>
    </row>
    <row r="21" spans="1:30" s="83" customFormat="1" ht="15" x14ac:dyDescent="0.2">
      <c r="A21" s="49" t="s">
        <v>162</v>
      </c>
      <c r="B21" s="92" t="s">
        <v>161</v>
      </c>
      <c r="C21" s="91" t="s">
        <v>160</v>
      </c>
      <c r="D21" s="85"/>
      <c r="E21" s="90" t="s">
        <v>150</v>
      </c>
      <c r="F21" s="88">
        <f>H21-4</f>
        <v>45987</v>
      </c>
      <c r="G21" s="88">
        <f>H21-1</f>
        <v>45990</v>
      </c>
      <c r="H21" s="89">
        <v>45991</v>
      </c>
      <c r="I21" s="88">
        <f t="shared" ref="I21:J25" si="0">H21+3</f>
        <v>45994</v>
      </c>
      <c r="J21" s="88">
        <f t="shared" si="0"/>
        <v>45997</v>
      </c>
      <c r="K21" s="140">
        <f>J21+1</f>
        <v>45998</v>
      </c>
      <c r="L21" s="133"/>
      <c r="M21" s="133"/>
      <c r="N21" s="133"/>
      <c r="O21" s="133"/>
      <c r="P21" s="133"/>
      <c r="Q21" s="133"/>
      <c r="R21" s="133"/>
      <c r="S21" s="133"/>
      <c r="T21" s="133"/>
      <c r="U21" s="133"/>
      <c r="V21" s="133"/>
      <c r="W21" s="133"/>
      <c r="X21" s="133"/>
      <c r="Y21" s="133"/>
      <c r="Z21" s="133"/>
      <c r="AA21" s="133"/>
      <c r="AB21" s="133"/>
      <c r="AC21" s="133"/>
      <c r="AD21" s="133"/>
    </row>
    <row r="22" spans="1:30" ht="15" x14ac:dyDescent="0.2">
      <c r="A22" s="46" t="s">
        <v>156</v>
      </c>
      <c r="B22" s="46" t="s">
        <v>159</v>
      </c>
      <c r="C22" s="87" t="s">
        <v>158</v>
      </c>
      <c r="D22" s="58" t="s">
        <v>153</v>
      </c>
      <c r="E22" s="50" t="s">
        <v>150</v>
      </c>
      <c r="F22" s="25">
        <f>H22-4</f>
        <v>45994</v>
      </c>
      <c r="G22" s="25">
        <f>H22-1</f>
        <v>45997</v>
      </c>
      <c r="H22" s="57">
        <v>45998</v>
      </c>
      <c r="I22" s="25">
        <f t="shared" si="0"/>
        <v>46001</v>
      </c>
      <c r="J22" s="25">
        <f t="shared" si="0"/>
        <v>46004</v>
      </c>
      <c r="K22" s="141">
        <f>J22+1</f>
        <v>46005</v>
      </c>
    </row>
    <row r="23" spans="1:30" s="83" customFormat="1" ht="15" x14ac:dyDescent="0.2">
      <c r="A23" s="86" t="s">
        <v>152</v>
      </c>
      <c r="B23" s="86" t="s">
        <v>157</v>
      </c>
      <c r="C23" s="81">
        <v>97526</v>
      </c>
      <c r="D23" s="85"/>
      <c r="E23" s="50" t="s">
        <v>150</v>
      </c>
      <c r="F23" s="25">
        <f>H23-4</f>
        <v>46001</v>
      </c>
      <c r="G23" s="25">
        <f>H23-1</f>
        <v>46004</v>
      </c>
      <c r="H23" s="57">
        <v>46005</v>
      </c>
      <c r="I23" s="25">
        <f t="shared" si="0"/>
        <v>46008</v>
      </c>
      <c r="J23" s="25">
        <f t="shared" si="0"/>
        <v>46011</v>
      </c>
      <c r="K23" s="141">
        <f>J23+1</f>
        <v>46012</v>
      </c>
      <c r="L23" s="133"/>
      <c r="M23" s="133"/>
      <c r="N23" s="133"/>
      <c r="O23" s="133"/>
      <c r="P23" s="133"/>
      <c r="Q23" s="133"/>
      <c r="R23" s="133"/>
      <c r="S23" s="133"/>
      <c r="T23" s="133"/>
      <c r="U23" s="133"/>
      <c r="V23" s="133"/>
      <c r="W23" s="133"/>
      <c r="X23" s="133"/>
      <c r="Y23" s="133"/>
      <c r="Z23" s="133"/>
      <c r="AA23" s="133"/>
      <c r="AB23" s="133"/>
      <c r="AC23" s="133"/>
      <c r="AD23" s="133"/>
    </row>
    <row r="24" spans="1:30" s="83" customFormat="1" ht="15" x14ac:dyDescent="0.2">
      <c r="A24" s="82" t="s">
        <v>156</v>
      </c>
      <c r="B24" s="82" t="s">
        <v>155</v>
      </c>
      <c r="C24" s="67" t="s">
        <v>154</v>
      </c>
      <c r="D24" s="58" t="s">
        <v>153</v>
      </c>
      <c r="E24" s="50" t="s">
        <v>150</v>
      </c>
      <c r="F24" s="25">
        <f>H24-4</f>
        <v>46008</v>
      </c>
      <c r="G24" s="25">
        <f>H24-1</f>
        <v>46011</v>
      </c>
      <c r="H24" s="57">
        <v>46012</v>
      </c>
      <c r="I24" s="25">
        <f t="shared" si="0"/>
        <v>46015</v>
      </c>
      <c r="J24" s="25">
        <f t="shared" si="0"/>
        <v>46018</v>
      </c>
      <c r="K24" s="141">
        <f>J24+1</f>
        <v>46019</v>
      </c>
      <c r="L24" s="133"/>
      <c r="M24" s="133"/>
      <c r="N24" s="133"/>
      <c r="O24" s="133"/>
      <c r="P24" s="133"/>
      <c r="Q24" s="133"/>
      <c r="R24" s="133"/>
      <c r="S24" s="133"/>
      <c r="T24" s="133"/>
      <c r="U24" s="133"/>
      <c r="V24" s="133"/>
      <c r="W24" s="133"/>
      <c r="X24" s="133"/>
      <c r="Y24" s="133"/>
      <c r="Z24" s="133"/>
      <c r="AA24" s="133"/>
      <c r="AB24" s="133"/>
      <c r="AC24" s="133"/>
      <c r="AD24" s="133"/>
    </row>
    <row r="25" spans="1:30" ht="15" x14ac:dyDescent="0.2">
      <c r="A25" s="82" t="s">
        <v>152</v>
      </c>
      <c r="B25" s="82" t="s">
        <v>151</v>
      </c>
      <c r="C25" s="81">
        <v>97527</v>
      </c>
      <c r="D25" s="80"/>
      <c r="E25" s="50" t="s">
        <v>150</v>
      </c>
      <c r="F25" s="25">
        <f>H25-4</f>
        <v>46015</v>
      </c>
      <c r="G25" s="25">
        <f>H25-1</f>
        <v>46018</v>
      </c>
      <c r="H25" s="57">
        <v>46019</v>
      </c>
      <c r="I25" s="25">
        <f t="shared" si="0"/>
        <v>46022</v>
      </c>
      <c r="J25" s="25">
        <f t="shared" si="0"/>
        <v>46025</v>
      </c>
      <c r="K25" s="141">
        <f>J25+1</f>
        <v>46026</v>
      </c>
    </row>
    <row r="26" spans="1:30" ht="15.75" x14ac:dyDescent="0.15">
      <c r="A26" s="130" t="s">
        <v>149</v>
      </c>
      <c r="B26" s="131"/>
      <c r="C26" s="131"/>
      <c r="D26" s="131"/>
      <c r="E26" s="131"/>
      <c r="F26" s="131"/>
      <c r="G26" s="131"/>
      <c r="H26" s="131"/>
      <c r="I26" s="132"/>
    </row>
    <row r="27" spans="1:30" ht="15" x14ac:dyDescent="0.15">
      <c r="A27" s="128" t="s">
        <v>148</v>
      </c>
      <c r="B27" s="124"/>
      <c r="C27" s="124"/>
      <c r="D27" s="124"/>
      <c r="E27" s="124"/>
      <c r="F27" s="124"/>
      <c r="G27" s="124"/>
      <c r="H27" s="124"/>
      <c r="I27" s="129"/>
    </row>
    <row r="28" spans="1:30" ht="15" x14ac:dyDescent="0.15">
      <c r="A28" s="35" t="s">
        <v>64</v>
      </c>
      <c r="B28" s="38" t="s">
        <v>63</v>
      </c>
      <c r="C28" s="36" t="s">
        <v>62</v>
      </c>
      <c r="D28" s="39" t="s">
        <v>61</v>
      </c>
      <c r="E28" s="38" t="s">
        <v>60</v>
      </c>
      <c r="F28" s="37" t="s">
        <v>59</v>
      </c>
      <c r="G28" s="37" t="s">
        <v>58</v>
      </c>
      <c r="H28" s="37" t="s">
        <v>103</v>
      </c>
      <c r="I28" s="37" t="s">
        <v>86</v>
      </c>
    </row>
    <row r="29" spans="1:30" ht="15" x14ac:dyDescent="0.15">
      <c r="A29" s="35" t="s">
        <v>55</v>
      </c>
      <c r="B29" s="37" t="s">
        <v>54</v>
      </c>
      <c r="C29" s="36" t="s">
        <v>53</v>
      </c>
      <c r="D29" s="71"/>
      <c r="E29" s="35" t="s">
        <v>52</v>
      </c>
      <c r="F29" s="35"/>
      <c r="G29" s="35"/>
      <c r="H29" s="35" t="s">
        <v>51</v>
      </c>
      <c r="I29" s="35" t="s">
        <v>129</v>
      </c>
    </row>
    <row r="30" spans="1:30" ht="13.9" customHeight="1" x14ac:dyDescent="0.15">
      <c r="A30" s="79" t="s">
        <v>143</v>
      </c>
      <c r="B30" s="78" t="s">
        <v>147</v>
      </c>
      <c r="C30" s="50" t="s">
        <v>146</v>
      </c>
      <c r="D30" s="44"/>
      <c r="E30" s="75" t="s">
        <v>134</v>
      </c>
      <c r="F30" s="25">
        <f>H30-4</f>
        <v>45986</v>
      </c>
      <c r="G30" s="25">
        <f>H30-2</f>
        <v>45988</v>
      </c>
      <c r="H30" s="25">
        <v>45990</v>
      </c>
      <c r="I30" s="25">
        <f>H30+6</f>
        <v>45996</v>
      </c>
      <c r="J30" s="74"/>
      <c r="K30" s="134"/>
    </row>
    <row r="31" spans="1:30" ht="15" x14ac:dyDescent="0.2">
      <c r="A31" s="49" t="s">
        <v>140</v>
      </c>
      <c r="B31" s="49" t="s">
        <v>145</v>
      </c>
      <c r="C31" s="77" t="s">
        <v>144</v>
      </c>
      <c r="D31" s="76"/>
      <c r="E31" s="75" t="s">
        <v>134</v>
      </c>
      <c r="F31" s="25">
        <f>H31-4</f>
        <v>45993</v>
      </c>
      <c r="G31" s="25">
        <f>H31-2</f>
        <v>45995</v>
      </c>
      <c r="H31" s="25">
        <v>45997</v>
      </c>
      <c r="I31" s="25">
        <f>H31+6</f>
        <v>46003</v>
      </c>
    </row>
    <row r="32" spans="1:30" ht="15" x14ac:dyDescent="0.2">
      <c r="A32" s="46" t="s">
        <v>143</v>
      </c>
      <c r="B32" s="46" t="s">
        <v>142</v>
      </c>
      <c r="C32" s="64" t="s">
        <v>141</v>
      </c>
      <c r="D32" s="44"/>
      <c r="E32" s="75" t="s">
        <v>134</v>
      </c>
      <c r="F32" s="25">
        <f>H32-4</f>
        <v>46000</v>
      </c>
      <c r="G32" s="25">
        <f>H32-2</f>
        <v>46002</v>
      </c>
      <c r="H32" s="25">
        <v>46004</v>
      </c>
      <c r="I32" s="25">
        <f>H32+6</f>
        <v>46010</v>
      </c>
    </row>
    <row r="33" spans="1:30" s="7" customFormat="1" ht="15" x14ac:dyDescent="0.2">
      <c r="A33" s="49" t="s">
        <v>140</v>
      </c>
      <c r="B33" s="49" t="s">
        <v>139</v>
      </c>
      <c r="C33" s="77" t="s">
        <v>138</v>
      </c>
      <c r="D33" s="76"/>
      <c r="E33" s="75" t="s">
        <v>134</v>
      </c>
      <c r="F33" s="25">
        <f>H33-4</f>
        <v>46007</v>
      </c>
      <c r="G33" s="25">
        <f>H33-2</f>
        <v>46009</v>
      </c>
      <c r="H33" s="25">
        <v>46011</v>
      </c>
      <c r="I33" s="25">
        <f>H33+6</f>
        <v>46017</v>
      </c>
      <c r="K33" s="135"/>
      <c r="L33" s="135"/>
      <c r="M33" s="135"/>
      <c r="N33" s="135"/>
      <c r="O33" s="135"/>
      <c r="P33" s="135"/>
      <c r="Q33" s="135"/>
      <c r="R33" s="135"/>
      <c r="S33" s="135"/>
      <c r="T33" s="135"/>
      <c r="U33" s="135"/>
      <c r="V33" s="135"/>
      <c r="W33" s="135"/>
      <c r="X33" s="135"/>
      <c r="Y33" s="135"/>
      <c r="Z33" s="135"/>
      <c r="AA33" s="135"/>
      <c r="AB33" s="135"/>
      <c r="AC33" s="135"/>
      <c r="AD33" s="135"/>
    </row>
    <row r="34" spans="1:30" ht="13.9" customHeight="1" x14ac:dyDescent="0.2">
      <c r="A34" s="46" t="s">
        <v>137</v>
      </c>
      <c r="B34" s="46" t="s">
        <v>136</v>
      </c>
      <c r="C34" s="50" t="s">
        <v>135</v>
      </c>
      <c r="D34" s="44"/>
      <c r="E34" s="75" t="s">
        <v>134</v>
      </c>
      <c r="F34" s="25">
        <f>H34-4</f>
        <v>46014</v>
      </c>
      <c r="G34" s="25">
        <f>H34-2</f>
        <v>46016</v>
      </c>
      <c r="H34" s="25">
        <v>46018</v>
      </c>
      <c r="I34" s="25">
        <f>H34+6</f>
        <v>46024</v>
      </c>
      <c r="J34" s="74"/>
      <c r="K34" s="134"/>
    </row>
    <row r="35" spans="1:30" s="72" customFormat="1" ht="15.75" x14ac:dyDescent="0.15">
      <c r="A35" s="121" t="s">
        <v>133</v>
      </c>
      <c r="B35" s="122"/>
      <c r="C35" s="122"/>
      <c r="D35" s="122"/>
      <c r="E35" s="122"/>
      <c r="F35" s="122"/>
      <c r="G35" s="122"/>
      <c r="H35" s="122"/>
      <c r="I35" s="123"/>
      <c r="J35" s="73"/>
      <c r="K35" s="142"/>
      <c r="L35" s="152"/>
      <c r="M35" s="152"/>
      <c r="N35" s="152"/>
      <c r="O35" s="152"/>
      <c r="P35" s="152"/>
      <c r="Q35" s="152"/>
      <c r="R35" s="152"/>
      <c r="S35" s="152"/>
      <c r="T35" s="152"/>
      <c r="U35" s="152"/>
      <c r="V35" s="152"/>
      <c r="W35" s="152"/>
      <c r="X35" s="152"/>
      <c r="Y35" s="152"/>
      <c r="Z35" s="152"/>
      <c r="AA35" s="152"/>
      <c r="AB35" s="152"/>
      <c r="AC35" s="152"/>
      <c r="AD35" s="152"/>
    </row>
    <row r="36" spans="1:30" s="7" customFormat="1" ht="14.25" customHeight="1" x14ac:dyDescent="0.15">
      <c r="A36" s="114" t="s">
        <v>132</v>
      </c>
      <c r="B36" s="115"/>
      <c r="C36" s="115"/>
      <c r="D36" s="115"/>
      <c r="E36" s="115"/>
      <c r="F36" s="115"/>
      <c r="G36" s="115"/>
      <c r="H36" s="115"/>
      <c r="I36" s="116"/>
      <c r="J36"/>
      <c r="K36" s="136"/>
      <c r="L36" s="136"/>
      <c r="M36" s="136"/>
      <c r="N36" s="135"/>
      <c r="O36" s="135"/>
      <c r="P36" s="135"/>
      <c r="Q36" s="135"/>
      <c r="R36" s="135"/>
      <c r="S36" s="135"/>
      <c r="T36" s="135"/>
      <c r="U36" s="135"/>
      <c r="V36" s="135"/>
      <c r="W36" s="135"/>
      <c r="X36" s="135"/>
      <c r="Y36" s="135"/>
      <c r="Z36" s="135"/>
      <c r="AA36" s="135"/>
      <c r="AB36" s="135"/>
      <c r="AC36" s="135"/>
      <c r="AD36" s="135"/>
    </row>
    <row r="37" spans="1:30" s="7" customFormat="1" ht="14.25" customHeight="1" x14ac:dyDescent="0.15">
      <c r="A37" s="18" t="s">
        <v>64</v>
      </c>
      <c r="B37" s="23" t="s">
        <v>63</v>
      </c>
      <c r="C37" s="21" t="s">
        <v>62</v>
      </c>
      <c r="D37" s="24" t="s">
        <v>61</v>
      </c>
      <c r="E37" s="23" t="s">
        <v>60</v>
      </c>
      <c r="F37" s="19" t="s">
        <v>59</v>
      </c>
      <c r="G37" s="19" t="s">
        <v>58</v>
      </c>
      <c r="H37" s="19" t="s">
        <v>103</v>
      </c>
      <c r="I37" s="19" t="s">
        <v>56</v>
      </c>
      <c r="J37" s="19" t="s">
        <v>56</v>
      </c>
      <c r="K37" s="136"/>
      <c r="L37" s="136"/>
      <c r="M37" s="135"/>
      <c r="N37" s="135"/>
      <c r="O37" s="135"/>
      <c r="P37" s="135"/>
      <c r="Q37" s="135"/>
      <c r="R37" s="135"/>
      <c r="S37" s="135"/>
      <c r="T37" s="135"/>
      <c r="U37" s="135"/>
      <c r="V37" s="135"/>
      <c r="W37" s="135"/>
      <c r="X37" s="135"/>
      <c r="Y37" s="135"/>
      <c r="Z37" s="135"/>
      <c r="AA37" s="135"/>
      <c r="AB37" s="135"/>
      <c r="AC37" s="135"/>
      <c r="AD37" s="135"/>
    </row>
    <row r="38" spans="1:30" s="7" customFormat="1" ht="14.25" customHeight="1" x14ac:dyDescent="0.15">
      <c r="A38" s="18" t="s">
        <v>131</v>
      </c>
      <c r="B38" s="19" t="s">
        <v>54</v>
      </c>
      <c r="C38" s="21" t="s">
        <v>53</v>
      </c>
      <c r="D38" s="71"/>
      <c r="E38" s="18" t="s">
        <v>52</v>
      </c>
      <c r="F38" s="18"/>
      <c r="G38" s="18"/>
      <c r="H38" s="18" t="s">
        <v>51</v>
      </c>
      <c r="I38" s="18" t="s">
        <v>130</v>
      </c>
      <c r="J38" s="18" t="s">
        <v>129</v>
      </c>
      <c r="K38" s="136"/>
      <c r="L38" s="136"/>
      <c r="M38" s="135"/>
      <c r="N38" s="135"/>
      <c r="O38" s="135"/>
      <c r="P38" s="135"/>
      <c r="Q38" s="135"/>
      <c r="R38" s="135"/>
      <c r="S38" s="135"/>
      <c r="T38" s="135"/>
      <c r="U38" s="135"/>
      <c r="V38" s="135"/>
      <c r="W38" s="135"/>
      <c r="X38" s="135"/>
      <c r="Y38" s="135"/>
      <c r="Z38" s="135"/>
      <c r="AA38" s="135"/>
      <c r="AB38" s="135"/>
      <c r="AC38" s="135"/>
      <c r="AD38" s="135"/>
    </row>
    <row r="39" spans="1:30" s="7" customFormat="1" ht="14.25" customHeight="1" x14ac:dyDescent="0.2">
      <c r="A39" s="69" t="s">
        <v>124</v>
      </c>
      <c r="B39" s="46" t="s">
        <v>128</v>
      </c>
      <c r="C39" s="67" t="s">
        <v>127</v>
      </c>
      <c r="D39" s="58"/>
      <c r="E39" s="50" t="s">
        <v>121</v>
      </c>
      <c r="F39" s="25">
        <f>H39-4</f>
        <v>45999</v>
      </c>
      <c r="G39" s="25">
        <f>H39-1</f>
        <v>46002</v>
      </c>
      <c r="H39" s="57">
        <v>46003</v>
      </c>
      <c r="I39" s="25">
        <f>H39+4</f>
        <v>46007</v>
      </c>
      <c r="J39" s="70"/>
      <c r="K39" s="136"/>
      <c r="L39" s="136"/>
      <c r="M39" s="135"/>
      <c r="N39" s="135"/>
      <c r="O39" s="135"/>
      <c r="P39" s="135"/>
      <c r="Q39" s="135"/>
      <c r="R39" s="135"/>
      <c r="S39" s="135"/>
      <c r="T39" s="135"/>
      <c r="U39" s="135"/>
      <c r="V39" s="135"/>
      <c r="W39" s="135"/>
      <c r="X39" s="135"/>
      <c r="Y39" s="135"/>
      <c r="Z39" s="135"/>
      <c r="AA39" s="135"/>
      <c r="AB39" s="135"/>
      <c r="AC39" s="135"/>
      <c r="AD39" s="135"/>
    </row>
    <row r="40" spans="1:30" s="8" customFormat="1" ht="16.149999999999999" customHeight="1" x14ac:dyDescent="0.2">
      <c r="A40" s="69" t="s">
        <v>124</v>
      </c>
      <c r="B40" s="46" t="s">
        <v>126</v>
      </c>
      <c r="C40" s="67" t="s">
        <v>125</v>
      </c>
      <c r="D40" s="58"/>
      <c r="E40" s="50" t="s">
        <v>121</v>
      </c>
      <c r="F40" s="25">
        <f>H40-4</f>
        <v>46010</v>
      </c>
      <c r="G40" s="25">
        <f>H40-1</f>
        <v>46013</v>
      </c>
      <c r="H40" s="57">
        <v>46014</v>
      </c>
      <c r="I40" s="25">
        <f>H40+4</f>
        <v>46018</v>
      </c>
      <c r="K40" s="137"/>
      <c r="L40" s="137"/>
      <c r="M40" s="137"/>
      <c r="N40" s="137"/>
      <c r="O40" s="137"/>
      <c r="P40" s="137"/>
      <c r="Q40" s="137"/>
      <c r="R40" s="137"/>
      <c r="S40" s="137"/>
      <c r="T40" s="137"/>
      <c r="U40" s="137"/>
      <c r="V40" s="137"/>
      <c r="W40" s="137"/>
      <c r="X40" s="137"/>
      <c r="Y40" s="137"/>
      <c r="Z40" s="137"/>
      <c r="AA40" s="137"/>
      <c r="AB40" s="137"/>
      <c r="AC40" s="137"/>
      <c r="AD40" s="137"/>
    </row>
    <row r="41" spans="1:30" s="8" customFormat="1" ht="16.149999999999999" customHeight="1" x14ac:dyDescent="0.2">
      <c r="A41" s="68" t="s">
        <v>124</v>
      </c>
      <c r="B41" s="46" t="s">
        <v>123</v>
      </c>
      <c r="C41" s="67" t="s">
        <v>122</v>
      </c>
      <c r="D41" s="58"/>
      <c r="E41" s="50" t="s">
        <v>121</v>
      </c>
      <c r="F41" s="25">
        <f>H41-4</f>
        <v>46021</v>
      </c>
      <c r="G41" s="25">
        <f>H41-1</f>
        <v>46024</v>
      </c>
      <c r="H41" s="57">
        <v>46025</v>
      </c>
      <c r="I41" s="25">
        <f>H41+4</f>
        <v>46029</v>
      </c>
      <c r="K41" s="137"/>
      <c r="L41" s="137"/>
      <c r="M41" s="137"/>
      <c r="N41" s="137"/>
      <c r="O41" s="137"/>
      <c r="P41" s="137"/>
      <c r="Q41" s="137"/>
      <c r="R41" s="137"/>
      <c r="S41" s="137"/>
      <c r="T41" s="137"/>
      <c r="U41" s="137"/>
      <c r="V41" s="137"/>
      <c r="W41" s="137"/>
      <c r="X41" s="137"/>
      <c r="Y41" s="137"/>
      <c r="Z41" s="137"/>
      <c r="AA41" s="137"/>
      <c r="AB41" s="137"/>
      <c r="AC41" s="137"/>
      <c r="AD41" s="137"/>
    </row>
    <row r="42" spans="1:30" s="4" customFormat="1" ht="15.75" x14ac:dyDescent="0.15">
      <c r="A42" s="42" t="s">
        <v>120</v>
      </c>
      <c r="B42" s="41"/>
      <c r="C42" s="41"/>
      <c r="D42" s="41"/>
      <c r="E42" s="41"/>
      <c r="F42" s="41"/>
      <c r="G42" s="41"/>
      <c r="H42" s="41"/>
      <c r="I42" s="40"/>
      <c r="K42" s="143"/>
      <c r="L42" s="136"/>
      <c r="M42" s="136"/>
      <c r="N42" s="136"/>
      <c r="O42" s="143"/>
      <c r="P42" s="143"/>
      <c r="Q42" s="143"/>
      <c r="R42" s="143"/>
      <c r="S42" s="143"/>
      <c r="T42" s="143"/>
      <c r="U42" s="143"/>
      <c r="V42" s="143"/>
      <c r="W42" s="143"/>
      <c r="X42" s="143"/>
      <c r="Y42" s="143"/>
      <c r="Z42" s="143"/>
      <c r="AA42" s="143"/>
      <c r="AB42" s="143"/>
      <c r="AC42" s="143"/>
      <c r="AD42" s="143"/>
    </row>
    <row r="43" spans="1:30" ht="15" x14ac:dyDescent="0.15">
      <c r="A43" s="124" t="s">
        <v>119</v>
      </c>
      <c r="B43" s="124"/>
      <c r="C43" s="124"/>
      <c r="D43" s="124"/>
      <c r="E43" s="124"/>
      <c r="F43" s="124"/>
      <c r="G43" s="124"/>
      <c r="H43" s="124"/>
      <c r="I43" s="124"/>
      <c r="J43" s="4"/>
      <c r="K43" s="143"/>
      <c r="L43" s="143"/>
      <c r="M43" s="143"/>
    </row>
    <row r="44" spans="1:30" ht="15" x14ac:dyDescent="0.15">
      <c r="A44" s="35" t="s">
        <v>64</v>
      </c>
      <c r="B44" s="38" t="s">
        <v>63</v>
      </c>
      <c r="C44" s="36" t="s">
        <v>62</v>
      </c>
      <c r="D44" s="39" t="s">
        <v>61</v>
      </c>
      <c r="E44" s="38" t="s">
        <v>60</v>
      </c>
      <c r="F44" s="37" t="s">
        <v>59</v>
      </c>
      <c r="G44" s="37" t="s">
        <v>58</v>
      </c>
      <c r="H44" s="37" t="s">
        <v>87</v>
      </c>
      <c r="I44" s="37" t="s">
        <v>56</v>
      </c>
      <c r="J44" s="37" t="s">
        <v>56</v>
      </c>
      <c r="K44" s="143"/>
      <c r="L44" s="143"/>
      <c r="M44" s="143"/>
    </row>
    <row r="45" spans="1:30" ht="15" x14ac:dyDescent="0.15">
      <c r="A45" s="35" t="s">
        <v>55</v>
      </c>
      <c r="B45" s="37" t="s">
        <v>54</v>
      </c>
      <c r="C45" s="36" t="s">
        <v>53</v>
      </c>
      <c r="D45" s="66"/>
      <c r="E45" s="37" t="s">
        <v>52</v>
      </c>
      <c r="F45" s="35"/>
      <c r="G45" s="35"/>
      <c r="H45" s="35" t="s">
        <v>51</v>
      </c>
      <c r="I45" s="35" t="s">
        <v>49</v>
      </c>
      <c r="J45" s="35" t="s">
        <v>50</v>
      </c>
      <c r="K45" s="143"/>
      <c r="L45" s="143"/>
      <c r="M45" s="143"/>
    </row>
    <row r="46" spans="1:30" s="61" customFormat="1" ht="16.149999999999999" customHeight="1" x14ac:dyDescent="0.15">
      <c r="A46" s="60" t="s">
        <v>118</v>
      </c>
      <c r="B46" s="33" t="s">
        <v>117</v>
      </c>
      <c r="C46" s="64" t="s">
        <v>116</v>
      </c>
      <c r="D46" s="65"/>
      <c r="E46" s="64" t="s">
        <v>106</v>
      </c>
      <c r="F46" s="63">
        <f>SUM(H46-4)</f>
        <v>45992</v>
      </c>
      <c r="G46" s="63">
        <f>H46-2</f>
        <v>45994</v>
      </c>
      <c r="H46" s="57">
        <v>45996</v>
      </c>
      <c r="I46" s="63">
        <f>H46+10</f>
        <v>46006</v>
      </c>
      <c r="J46" s="62">
        <f>I46+2</f>
        <v>46008</v>
      </c>
      <c r="K46" s="137"/>
      <c r="L46" s="137"/>
      <c r="M46" s="137"/>
      <c r="N46" s="137"/>
      <c r="O46" s="137"/>
      <c r="P46" s="137"/>
      <c r="Q46" s="137"/>
      <c r="R46" s="137"/>
      <c r="S46" s="137"/>
      <c r="T46" s="137"/>
      <c r="U46" s="137"/>
      <c r="V46" s="137"/>
      <c r="W46" s="137"/>
      <c r="X46" s="137"/>
      <c r="Y46" s="137"/>
      <c r="Z46" s="137"/>
      <c r="AA46" s="137"/>
      <c r="AB46" s="137"/>
      <c r="AC46" s="137"/>
      <c r="AD46" s="137"/>
    </row>
    <row r="47" spans="1:30" s="8" customFormat="1" ht="16.149999999999999" customHeight="1" x14ac:dyDescent="0.15">
      <c r="A47" s="60" t="s">
        <v>115</v>
      </c>
      <c r="B47" s="33" t="s">
        <v>114</v>
      </c>
      <c r="C47" s="59" t="s">
        <v>113</v>
      </c>
      <c r="D47" s="58"/>
      <c r="E47" s="50" t="s">
        <v>106</v>
      </c>
      <c r="F47" s="25">
        <f>SUM(H47-4)</f>
        <v>45999</v>
      </c>
      <c r="G47" s="25">
        <f>H47-2</f>
        <v>46001</v>
      </c>
      <c r="H47" s="57">
        <v>46003</v>
      </c>
      <c r="I47" s="25">
        <f>H47+10</f>
        <v>46013</v>
      </c>
      <c r="J47" s="25">
        <f>I47+2</f>
        <v>46015</v>
      </c>
      <c r="K47" s="137"/>
      <c r="L47" s="137"/>
      <c r="M47" s="137"/>
      <c r="N47" s="137"/>
      <c r="O47" s="137"/>
      <c r="P47" s="137"/>
      <c r="Q47" s="137"/>
      <c r="R47" s="137"/>
      <c r="S47" s="137"/>
      <c r="T47" s="137"/>
      <c r="U47" s="137"/>
      <c r="V47" s="137"/>
      <c r="W47" s="137"/>
      <c r="X47" s="137"/>
      <c r="Y47" s="137"/>
      <c r="Z47" s="137"/>
      <c r="AA47" s="137"/>
      <c r="AB47" s="137"/>
      <c r="AC47" s="137"/>
      <c r="AD47" s="137"/>
    </row>
    <row r="48" spans="1:30" s="8" customFormat="1" ht="16.149999999999999" customHeight="1" x14ac:dyDescent="0.2">
      <c r="A48" s="33" t="s">
        <v>112</v>
      </c>
      <c r="B48" s="46" t="s">
        <v>111</v>
      </c>
      <c r="C48" s="59" t="s">
        <v>110</v>
      </c>
      <c r="D48" s="58"/>
      <c r="E48" s="50" t="s">
        <v>106</v>
      </c>
      <c r="F48" s="25">
        <f>SUM(H48-4)</f>
        <v>46006</v>
      </c>
      <c r="G48" s="25">
        <f>H48-2</f>
        <v>46008</v>
      </c>
      <c r="H48" s="57">
        <v>46010</v>
      </c>
      <c r="I48" s="25">
        <f>H48+10</f>
        <v>46020</v>
      </c>
      <c r="J48" s="25">
        <f>I48+2</f>
        <v>46022</v>
      </c>
      <c r="K48" s="137"/>
      <c r="L48" s="137"/>
      <c r="M48" s="137"/>
      <c r="N48" s="137"/>
      <c r="O48" s="137"/>
      <c r="P48" s="137"/>
      <c r="Q48" s="137"/>
      <c r="R48" s="137"/>
      <c r="S48" s="137"/>
      <c r="T48" s="137"/>
      <c r="U48" s="137"/>
      <c r="V48" s="137"/>
      <c r="W48" s="137"/>
      <c r="X48" s="137"/>
      <c r="Y48" s="137"/>
      <c r="Z48" s="137"/>
      <c r="AA48" s="137"/>
      <c r="AB48" s="137"/>
      <c r="AC48" s="137"/>
      <c r="AD48" s="137"/>
    </row>
    <row r="49" spans="1:30" s="8" customFormat="1" ht="16.149999999999999" customHeight="1" x14ac:dyDescent="0.2">
      <c r="A49" s="33" t="s">
        <v>109</v>
      </c>
      <c r="B49" s="46" t="s">
        <v>108</v>
      </c>
      <c r="C49" s="50" t="s">
        <v>107</v>
      </c>
      <c r="D49" s="58"/>
      <c r="E49" s="50" t="s">
        <v>106</v>
      </c>
      <c r="F49" s="25">
        <f>SUM(H49-4)</f>
        <v>46013</v>
      </c>
      <c r="G49" s="25">
        <f>H49-2</f>
        <v>46015</v>
      </c>
      <c r="H49" s="57">
        <v>46017</v>
      </c>
      <c r="I49" s="25">
        <f>H49+10</f>
        <v>46027</v>
      </c>
      <c r="J49" s="25">
        <f>I49+2</f>
        <v>46029</v>
      </c>
      <c r="K49" s="137"/>
      <c r="L49" s="137"/>
      <c r="M49" s="137"/>
      <c r="N49" s="137"/>
      <c r="O49" s="137"/>
      <c r="P49" s="137"/>
      <c r="Q49" s="137"/>
      <c r="R49" s="137"/>
      <c r="S49" s="137"/>
      <c r="T49" s="137"/>
      <c r="U49" s="137"/>
      <c r="V49" s="137"/>
      <c r="W49" s="137"/>
      <c r="X49" s="137"/>
      <c r="Y49" s="137"/>
      <c r="Z49" s="137"/>
      <c r="AA49" s="137"/>
      <c r="AB49" s="137"/>
      <c r="AC49" s="137"/>
      <c r="AD49" s="137"/>
    </row>
    <row r="50" spans="1:30" s="4" customFormat="1" ht="15.75" x14ac:dyDescent="0.15">
      <c r="A50" s="56" t="s">
        <v>105</v>
      </c>
      <c r="B50" s="55"/>
      <c r="C50" s="55"/>
      <c r="D50" s="55"/>
      <c r="E50" s="55"/>
      <c r="F50" s="55"/>
      <c r="G50" s="55"/>
      <c r="H50" s="55"/>
      <c r="I50" s="54"/>
      <c r="J50" s="53"/>
      <c r="K50" s="143"/>
      <c r="L50" s="143"/>
      <c r="M50" s="143"/>
      <c r="N50" s="143"/>
      <c r="O50" s="143"/>
      <c r="P50" s="143"/>
      <c r="Q50" s="143"/>
      <c r="R50" s="143"/>
      <c r="S50" s="143"/>
      <c r="T50" s="143"/>
      <c r="U50" s="143"/>
      <c r="V50" s="143"/>
      <c r="W50" s="143"/>
      <c r="X50" s="143"/>
      <c r="Y50" s="143"/>
      <c r="Z50" s="143"/>
      <c r="AA50" s="143"/>
      <c r="AB50" s="143"/>
      <c r="AC50" s="143"/>
      <c r="AD50" s="143"/>
    </row>
    <row r="51" spans="1:30" s="4" customFormat="1" ht="15" x14ac:dyDescent="0.15">
      <c r="A51" s="115" t="s">
        <v>104</v>
      </c>
      <c r="B51" s="115"/>
      <c r="C51" s="115"/>
      <c r="D51" s="115"/>
      <c r="E51" s="115"/>
      <c r="F51" s="115"/>
      <c r="G51" s="115"/>
      <c r="H51" s="115"/>
      <c r="I51" s="115"/>
      <c r="K51" s="143"/>
      <c r="L51" s="143"/>
      <c r="M51" s="143"/>
      <c r="N51" s="143"/>
      <c r="O51" s="143"/>
      <c r="P51" s="143"/>
      <c r="Q51" s="143"/>
      <c r="R51" s="143"/>
      <c r="S51" s="143"/>
      <c r="T51" s="143"/>
      <c r="U51" s="143"/>
      <c r="V51" s="143"/>
      <c r="W51" s="143"/>
      <c r="X51" s="143"/>
      <c r="Y51" s="143"/>
      <c r="Z51" s="143"/>
      <c r="AA51" s="143"/>
      <c r="AB51" s="143"/>
      <c r="AC51" s="143"/>
      <c r="AD51" s="143"/>
    </row>
    <row r="52" spans="1:30" s="4" customFormat="1" ht="15" x14ac:dyDescent="0.15">
      <c r="A52" s="52" t="s">
        <v>64</v>
      </c>
      <c r="B52" s="38" t="s">
        <v>63</v>
      </c>
      <c r="C52" s="36" t="s">
        <v>62</v>
      </c>
      <c r="D52" s="39" t="s">
        <v>61</v>
      </c>
      <c r="E52" s="38" t="s">
        <v>60</v>
      </c>
      <c r="F52" s="37" t="s">
        <v>59</v>
      </c>
      <c r="G52" s="37" t="s">
        <v>58</v>
      </c>
      <c r="H52" s="37" t="s">
        <v>103</v>
      </c>
      <c r="I52" s="37" t="s">
        <v>56</v>
      </c>
      <c r="J52" s="37" t="s">
        <v>56</v>
      </c>
      <c r="K52" s="143"/>
      <c r="L52" s="143"/>
      <c r="M52" s="135"/>
      <c r="N52" s="135"/>
      <c r="O52" s="143"/>
      <c r="P52" s="143"/>
      <c r="Q52" s="143"/>
      <c r="R52" s="143"/>
      <c r="S52" s="143"/>
      <c r="T52" s="143"/>
      <c r="U52" s="143"/>
      <c r="V52" s="143"/>
      <c r="W52" s="143"/>
      <c r="X52" s="143"/>
      <c r="Y52" s="143"/>
      <c r="Z52" s="143"/>
      <c r="AA52" s="143"/>
      <c r="AB52" s="143"/>
      <c r="AC52" s="143"/>
      <c r="AD52" s="143"/>
    </row>
    <row r="53" spans="1:30" s="7" customFormat="1" ht="15" x14ac:dyDescent="0.15">
      <c r="A53" s="52" t="s">
        <v>55</v>
      </c>
      <c r="B53" s="37" t="s">
        <v>54</v>
      </c>
      <c r="C53" s="36" t="s">
        <v>53</v>
      </c>
      <c r="D53" s="51"/>
      <c r="E53" s="37" t="s">
        <v>52</v>
      </c>
      <c r="F53" s="35"/>
      <c r="G53" s="35"/>
      <c r="H53" s="35" t="s">
        <v>51</v>
      </c>
      <c r="I53" s="35" t="s">
        <v>102</v>
      </c>
      <c r="J53" s="35" t="s">
        <v>50</v>
      </c>
      <c r="K53" s="135"/>
      <c r="L53" s="135"/>
      <c r="M53" s="135"/>
      <c r="N53" s="135"/>
      <c r="O53" s="135"/>
      <c r="P53" s="135"/>
      <c r="Q53" s="135"/>
      <c r="R53" s="135"/>
      <c r="S53" s="135"/>
      <c r="T53" s="135"/>
      <c r="U53" s="135"/>
      <c r="V53" s="135"/>
      <c r="W53" s="135"/>
      <c r="X53" s="135"/>
      <c r="Y53" s="135"/>
      <c r="Z53" s="135"/>
      <c r="AA53" s="135"/>
      <c r="AB53" s="135"/>
      <c r="AC53" s="135"/>
      <c r="AD53" s="135"/>
    </row>
    <row r="54" spans="1:30" s="7" customFormat="1" ht="15" x14ac:dyDescent="0.15">
      <c r="A54" s="30" t="s">
        <v>97</v>
      </c>
      <c r="B54" s="33" t="s">
        <v>101</v>
      </c>
      <c r="C54" s="50" t="s">
        <v>100</v>
      </c>
      <c r="D54" s="44"/>
      <c r="E54" s="10" t="s">
        <v>90</v>
      </c>
      <c r="F54" s="9">
        <f t="shared" ref="F54:F59" si="1">SUM(H54-4)</f>
        <v>45983</v>
      </c>
      <c r="G54" s="9">
        <f t="shared" ref="G54:G59" si="2">H54-2</f>
        <v>45985</v>
      </c>
      <c r="H54" s="9">
        <v>45987</v>
      </c>
      <c r="I54" s="9">
        <f t="shared" ref="I54:I59" si="3">H54+6</f>
        <v>45993</v>
      </c>
      <c r="J54" s="9">
        <f t="shared" ref="J54:J59" si="4">I54+3</f>
        <v>45996</v>
      </c>
      <c r="K54" s="135"/>
      <c r="L54" s="135"/>
      <c r="M54" s="135"/>
      <c r="N54" s="135"/>
      <c r="O54" s="135"/>
      <c r="P54" s="135"/>
      <c r="Q54" s="135"/>
      <c r="R54" s="135"/>
      <c r="S54" s="135"/>
      <c r="T54" s="135"/>
      <c r="U54" s="135"/>
      <c r="V54" s="135"/>
      <c r="W54" s="135"/>
      <c r="X54" s="135"/>
      <c r="Y54" s="135"/>
      <c r="Z54" s="135"/>
      <c r="AA54" s="135"/>
      <c r="AB54" s="135"/>
      <c r="AC54" s="135"/>
      <c r="AD54" s="135"/>
    </row>
    <row r="55" spans="1:30" s="43" customFormat="1" ht="15" x14ac:dyDescent="0.15">
      <c r="A55" s="33" t="s">
        <v>94</v>
      </c>
      <c r="B55" s="29" t="s">
        <v>99</v>
      </c>
      <c r="C55" s="45">
        <v>67077</v>
      </c>
      <c r="D55" s="44" t="s">
        <v>92</v>
      </c>
      <c r="E55" s="9" t="s">
        <v>90</v>
      </c>
      <c r="F55" s="9">
        <f t="shared" si="1"/>
        <v>45990</v>
      </c>
      <c r="G55" s="9">
        <f t="shared" si="2"/>
        <v>45992</v>
      </c>
      <c r="H55" s="9">
        <v>45994</v>
      </c>
      <c r="I55" s="9">
        <f t="shared" si="3"/>
        <v>46000</v>
      </c>
      <c r="J55" s="9">
        <f t="shared" si="4"/>
        <v>46003</v>
      </c>
      <c r="K55" s="144"/>
      <c r="L55" s="144"/>
      <c r="M55" s="144"/>
      <c r="N55" s="144"/>
      <c r="O55" s="144"/>
      <c r="P55" s="144"/>
      <c r="Q55" s="144"/>
      <c r="R55" s="144"/>
      <c r="S55" s="144"/>
      <c r="T55" s="144"/>
      <c r="U55" s="144"/>
      <c r="V55" s="144"/>
      <c r="W55" s="144"/>
      <c r="X55" s="144"/>
      <c r="Y55" s="144"/>
      <c r="Z55" s="144"/>
      <c r="AA55" s="144"/>
      <c r="AB55" s="144"/>
      <c r="AC55" s="144"/>
      <c r="AD55" s="144"/>
    </row>
    <row r="56" spans="1:30" s="48" customFormat="1" ht="15" x14ac:dyDescent="0.2">
      <c r="A56" s="49" t="s">
        <v>91</v>
      </c>
      <c r="B56" s="49" t="s">
        <v>98</v>
      </c>
      <c r="C56" s="45">
        <v>90548</v>
      </c>
      <c r="D56" s="44"/>
      <c r="E56" s="9" t="s">
        <v>90</v>
      </c>
      <c r="F56" s="9">
        <f t="shared" si="1"/>
        <v>45997</v>
      </c>
      <c r="G56" s="9">
        <f t="shared" si="2"/>
        <v>45999</v>
      </c>
      <c r="H56" s="9">
        <v>46001</v>
      </c>
      <c r="I56" s="9">
        <f t="shared" si="3"/>
        <v>46007</v>
      </c>
      <c r="J56" s="9">
        <f t="shared" si="4"/>
        <v>46010</v>
      </c>
      <c r="K56" s="145"/>
      <c r="L56" s="144"/>
      <c r="M56" s="144"/>
      <c r="N56" s="153"/>
      <c r="O56" s="153"/>
      <c r="P56" s="153"/>
      <c r="Q56" s="153"/>
      <c r="R56" s="153"/>
      <c r="S56" s="153"/>
      <c r="T56" s="153"/>
      <c r="U56" s="153"/>
      <c r="V56" s="153"/>
      <c r="W56" s="153"/>
      <c r="X56" s="153"/>
      <c r="Y56" s="153"/>
      <c r="Z56" s="153"/>
      <c r="AA56" s="153"/>
      <c r="AB56" s="153"/>
      <c r="AC56" s="153"/>
      <c r="AD56" s="153"/>
    </row>
    <row r="57" spans="1:30" s="43" customFormat="1" ht="15" x14ac:dyDescent="0.2">
      <c r="A57" s="47" t="s">
        <v>97</v>
      </c>
      <c r="B57" s="46" t="s">
        <v>96</v>
      </c>
      <c r="C57" s="45" t="s">
        <v>95</v>
      </c>
      <c r="D57" s="44"/>
      <c r="E57" s="9" t="s">
        <v>90</v>
      </c>
      <c r="F57" s="9">
        <f t="shared" si="1"/>
        <v>46004</v>
      </c>
      <c r="G57" s="9">
        <f t="shared" si="2"/>
        <v>46006</v>
      </c>
      <c r="H57" s="9">
        <v>46008</v>
      </c>
      <c r="I57" s="9">
        <f t="shared" si="3"/>
        <v>46014</v>
      </c>
      <c r="J57" s="9">
        <f t="shared" si="4"/>
        <v>46017</v>
      </c>
      <c r="K57" s="144"/>
      <c r="L57" s="144"/>
      <c r="M57" s="144"/>
      <c r="N57" s="144"/>
      <c r="O57" s="144"/>
      <c r="P57" s="144"/>
      <c r="Q57" s="144"/>
      <c r="R57" s="144"/>
      <c r="S57" s="144"/>
      <c r="T57" s="144"/>
      <c r="U57" s="144"/>
      <c r="V57" s="144"/>
      <c r="W57" s="144"/>
      <c r="X57" s="144"/>
      <c r="Y57" s="144"/>
      <c r="Z57" s="144"/>
      <c r="AA57" s="144"/>
      <c r="AB57" s="144"/>
      <c r="AC57" s="144"/>
      <c r="AD57" s="144"/>
    </row>
    <row r="58" spans="1:30" s="43" customFormat="1" ht="15" x14ac:dyDescent="0.15">
      <c r="A58" s="33" t="s">
        <v>94</v>
      </c>
      <c r="B58" s="29" t="s">
        <v>93</v>
      </c>
      <c r="C58" s="45">
        <v>67078</v>
      </c>
      <c r="D58" s="44" t="s">
        <v>92</v>
      </c>
      <c r="E58" s="9" t="s">
        <v>90</v>
      </c>
      <c r="F58" s="9">
        <f t="shared" si="1"/>
        <v>46011</v>
      </c>
      <c r="G58" s="9">
        <f t="shared" si="2"/>
        <v>46013</v>
      </c>
      <c r="H58" s="9">
        <v>46015</v>
      </c>
      <c r="I58" s="9">
        <f t="shared" si="3"/>
        <v>46021</v>
      </c>
      <c r="J58" s="9">
        <f t="shared" si="4"/>
        <v>46024</v>
      </c>
      <c r="K58" s="144"/>
      <c r="L58" s="144"/>
      <c r="M58" s="144"/>
      <c r="N58" s="144"/>
      <c r="O58" s="144"/>
      <c r="P58" s="144"/>
      <c r="Q58" s="144"/>
      <c r="R58" s="144"/>
      <c r="S58" s="144"/>
      <c r="T58" s="144"/>
      <c r="U58" s="144"/>
      <c r="V58" s="144"/>
      <c r="W58" s="144"/>
      <c r="X58" s="144"/>
      <c r="Y58" s="144"/>
      <c r="Z58" s="144"/>
      <c r="AA58" s="144"/>
      <c r="AB58" s="144"/>
      <c r="AC58" s="144"/>
      <c r="AD58" s="144"/>
    </row>
    <row r="59" spans="1:30" s="43" customFormat="1" ht="15" x14ac:dyDescent="0.2">
      <c r="A59" s="46" t="s">
        <v>91</v>
      </c>
      <c r="B59" s="46" t="s">
        <v>46</v>
      </c>
      <c r="C59" s="45">
        <v>90549</v>
      </c>
      <c r="D59" s="44"/>
      <c r="E59" s="9" t="s">
        <v>90</v>
      </c>
      <c r="F59" s="9">
        <f t="shared" si="1"/>
        <v>46018</v>
      </c>
      <c r="G59" s="9">
        <f t="shared" si="2"/>
        <v>46020</v>
      </c>
      <c r="H59" s="9">
        <v>46022</v>
      </c>
      <c r="I59" s="9">
        <f t="shared" si="3"/>
        <v>46028</v>
      </c>
      <c r="J59" s="9">
        <f t="shared" si="4"/>
        <v>46031</v>
      </c>
      <c r="K59" s="144"/>
      <c r="L59" s="144"/>
      <c r="M59" s="144"/>
      <c r="N59" s="144"/>
      <c r="O59" s="144"/>
      <c r="P59" s="144"/>
      <c r="Q59" s="144"/>
      <c r="R59" s="144"/>
      <c r="S59" s="144"/>
      <c r="T59" s="144"/>
      <c r="U59" s="144"/>
      <c r="V59" s="144"/>
      <c r="W59" s="144"/>
      <c r="X59" s="144"/>
      <c r="Y59" s="144"/>
      <c r="Z59" s="144"/>
      <c r="AA59" s="144"/>
      <c r="AB59" s="144"/>
      <c r="AC59" s="144"/>
      <c r="AD59" s="144"/>
    </row>
    <row r="60" spans="1:30" s="4" customFormat="1" ht="15.75" x14ac:dyDescent="0.15">
      <c r="A60" s="125" t="s">
        <v>89</v>
      </c>
      <c r="B60" s="126"/>
      <c r="C60" s="126"/>
      <c r="D60" s="126"/>
      <c r="E60" s="126"/>
      <c r="F60" s="126"/>
      <c r="G60" s="126"/>
      <c r="H60" s="126"/>
      <c r="I60" s="127"/>
      <c r="K60" s="143"/>
      <c r="L60" s="143"/>
      <c r="M60" s="143"/>
      <c r="N60" s="143"/>
      <c r="O60" s="143"/>
      <c r="P60" s="143"/>
      <c r="Q60" s="143"/>
      <c r="R60" s="143"/>
      <c r="S60" s="143"/>
      <c r="T60" s="143"/>
      <c r="U60" s="143"/>
      <c r="V60" s="143"/>
      <c r="W60" s="143"/>
      <c r="X60" s="143"/>
      <c r="Y60" s="143"/>
      <c r="Z60" s="143"/>
      <c r="AA60" s="143"/>
      <c r="AB60" s="143"/>
      <c r="AC60" s="143"/>
      <c r="AD60" s="143"/>
    </row>
    <row r="61" spans="1:30" s="4" customFormat="1" ht="15" x14ac:dyDescent="0.15">
      <c r="A61" s="128" t="s">
        <v>88</v>
      </c>
      <c r="B61" s="124"/>
      <c r="C61" s="124"/>
      <c r="D61" s="124"/>
      <c r="E61" s="124"/>
      <c r="F61" s="124"/>
      <c r="G61" s="124"/>
      <c r="H61" s="124"/>
      <c r="I61" s="129"/>
      <c r="K61" s="143"/>
      <c r="L61" s="143"/>
      <c r="M61" s="143"/>
      <c r="N61" s="143"/>
      <c r="O61" s="143"/>
      <c r="P61" s="143"/>
      <c r="Q61" s="143"/>
      <c r="R61" s="143"/>
      <c r="S61" s="143"/>
      <c r="T61" s="143"/>
      <c r="U61" s="143"/>
      <c r="V61" s="143"/>
      <c r="W61" s="143"/>
      <c r="X61" s="143"/>
      <c r="Y61" s="143"/>
      <c r="Z61" s="143"/>
      <c r="AA61" s="143"/>
      <c r="AB61" s="143"/>
      <c r="AC61" s="143"/>
      <c r="AD61" s="143"/>
    </row>
    <row r="62" spans="1:30" s="4" customFormat="1" ht="15" x14ac:dyDescent="0.15">
      <c r="A62" s="35" t="s">
        <v>64</v>
      </c>
      <c r="B62" s="37" t="s">
        <v>63</v>
      </c>
      <c r="C62" s="36" t="s">
        <v>62</v>
      </c>
      <c r="D62" s="39" t="s">
        <v>61</v>
      </c>
      <c r="E62" s="38" t="s">
        <v>60</v>
      </c>
      <c r="F62" s="37" t="s">
        <v>59</v>
      </c>
      <c r="G62" s="37" t="s">
        <v>58</v>
      </c>
      <c r="H62" s="37" t="s">
        <v>87</v>
      </c>
      <c r="I62" s="37" t="s">
        <v>56</v>
      </c>
      <c r="J62" s="37" t="s">
        <v>86</v>
      </c>
      <c r="K62" s="143"/>
      <c r="L62" s="143"/>
      <c r="M62" s="135"/>
      <c r="N62" s="143"/>
      <c r="O62" s="143"/>
      <c r="P62" s="143"/>
      <c r="Q62" s="143"/>
      <c r="R62" s="143"/>
      <c r="S62" s="143"/>
      <c r="T62" s="143"/>
      <c r="U62" s="143"/>
      <c r="V62" s="143"/>
      <c r="W62" s="143"/>
      <c r="X62" s="143"/>
      <c r="Y62" s="143"/>
      <c r="Z62" s="143"/>
      <c r="AA62" s="143"/>
      <c r="AB62" s="143"/>
      <c r="AC62" s="143"/>
      <c r="AD62" s="143"/>
    </row>
    <row r="63" spans="1:30" ht="15" x14ac:dyDescent="0.15">
      <c r="A63" s="35" t="s">
        <v>55</v>
      </c>
      <c r="B63" s="37" t="s">
        <v>54</v>
      </c>
      <c r="C63" s="36" t="s">
        <v>53</v>
      </c>
      <c r="D63" s="35"/>
      <c r="E63" s="35" t="s">
        <v>52</v>
      </c>
      <c r="F63" s="35"/>
      <c r="G63" s="35"/>
      <c r="H63" s="35" t="s">
        <v>51</v>
      </c>
      <c r="I63" s="35" t="s">
        <v>85</v>
      </c>
      <c r="J63" s="35" t="s">
        <v>84</v>
      </c>
      <c r="K63" s="135"/>
      <c r="L63" s="135"/>
      <c r="M63" s="135"/>
    </row>
    <row r="64" spans="1:30" s="8" customFormat="1" ht="15" x14ac:dyDescent="0.15">
      <c r="A64" s="30" t="s">
        <v>71</v>
      </c>
      <c r="B64" s="29" t="s">
        <v>83</v>
      </c>
      <c r="C64" s="28" t="s">
        <v>82</v>
      </c>
      <c r="D64" s="27" t="s">
        <v>68</v>
      </c>
      <c r="E64" s="26" t="s">
        <v>67</v>
      </c>
      <c r="F64" s="25">
        <f>H64-4</f>
        <v>45986</v>
      </c>
      <c r="G64" s="25">
        <f>H64-1</f>
        <v>45989</v>
      </c>
      <c r="H64" s="25">
        <v>45990</v>
      </c>
      <c r="I64" s="25">
        <f>H64+15</f>
        <v>46005</v>
      </c>
      <c r="J64" s="25">
        <f>I64+2</f>
        <v>46007</v>
      </c>
      <c r="K64" s="135"/>
      <c r="L64" s="135"/>
      <c r="M64" s="135"/>
      <c r="N64" s="137"/>
      <c r="O64" s="137"/>
      <c r="P64" s="137"/>
      <c r="Q64" s="137"/>
      <c r="R64" s="137"/>
      <c r="S64" s="137"/>
      <c r="T64" s="137"/>
      <c r="U64" s="137"/>
      <c r="V64" s="137"/>
      <c r="W64" s="137"/>
      <c r="X64" s="137"/>
      <c r="Y64" s="137"/>
      <c r="Z64" s="137"/>
      <c r="AA64" s="137"/>
      <c r="AB64" s="137"/>
      <c r="AC64" s="137"/>
      <c r="AD64" s="137"/>
    </row>
    <row r="65" spans="1:30" s="8" customFormat="1" ht="15" x14ac:dyDescent="0.15">
      <c r="A65" s="34" t="s">
        <v>81</v>
      </c>
      <c r="B65" s="33" t="s">
        <v>80</v>
      </c>
      <c r="C65" s="28" t="s">
        <v>79</v>
      </c>
      <c r="D65" s="32"/>
      <c r="E65" s="26" t="s">
        <v>67</v>
      </c>
      <c r="F65" s="25">
        <f>H65-4</f>
        <v>45993</v>
      </c>
      <c r="G65" s="25">
        <f>H65-1</f>
        <v>45996</v>
      </c>
      <c r="H65" s="25">
        <v>45997</v>
      </c>
      <c r="I65" s="25">
        <f>H65+15</f>
        <v>46012</v>
      </c>
      <c r="J65" s="25">
        <f>I65+2</f>
        <v>46014</v>
      </c>
      <c r="K65" s="135"/>
      <c r="L65" s="135"/>
      <c r="M65" s="135"/>
      <c r="N65" s="137"/>
      <c r="O65" s="137"/>
      <c r="P65" s="137"/>
      <c r="Q65" s="137"/>
      <c r="R65" s="137"/>
      <c r="S65" s="137"/>
      <c r="T65" s="137"/>
      <c r="U65" s="137"/>
      <c r="V65" s="137"/>
      <c r="W65" s="137"/>
      <c r="X65" s="137"/>
      <c r="Y65" s="137"/>
      <c r="Z65" s="137"/>
      <c r="AA65" s="137"/>
      <c r="AB65" s="137"/>
      <c r="AC65" s="137"/>
      <c r="AD65" s="137"/>
    </row>
    <row r="66" spans="1:30" s="8" customFormat="1" ht="15" x14ac:dyDescent="0.15">
      <c r="A66" s="30" t="s">
        <v>78</v>
      </c>
      <c r="B66" s="29" t="s">
        <v>77</v>
      </c>
      <c r="C66" s="28" t="s">
        <v>76</v>
      </c>
      <c r="D66" s="27" t="s">
        <v>75</v>
      </c>
      <c r="E66" s="26" t="s">
        <v>67</v>
      </c>
      <c r="F66" s="25">
        <f>H66-4</f>
        <v>46000</v>
      </c>
      <c r="G66" s="25">
        <f>H66-1</f>
        <v>46003</v>
      </c>
      <c r="H66" s="25">
        <v>46004</v>
      </c>
      <c r="I66" s="25">
        <f>H66+15</f>
        <v>46019</v>
      </c>
      <c r="J66" s="25">
        <f>I66+2</f>
        <v>46021</v>
      </c>
      <c r="K66" s="135"/>
      <c r="L66" s="135"/>
      <c r="M66" s="135"/>
      <c r="N66" s="137"/>
      <c r="O66" s="137"/>
      <c r="P66" s="137"/>
      <c r="Q66" s="137"/>
      <c r="R66" s="137"/>
      <c r="S66" s="137"/>
      <c r="T66" s="137"/>
      <c r="U66" s="137"/>
      <c r="V66" s="137"/>
      <c r="W66" s="137"/>
      <c r="X66" s="137"/>
      <c r="Y66" s="137"/>
      <c r="Z66" s="137"/>
      <c r="AA66" s="137"/>
      <c r="AB66" s="137"/>
      <c r="AC66" s="137"/>
      <c r="AD66" s="137"/>
    </row>
    <row r="67" spans="1:30" ht="15" x14ac:dyDescent="0.15">
      <c r="A67" s="30" t="s">
        <v>74</v>
      </c>
      <c r="B67" s="29" t="s">
        <v>73</v>
      </c>
      <c r="C67" s="31" t="s">
        <v>72</v>
      </c>
      <c r="D67" s="27"/>
      <c r="E67" s="26" t="s">
        <v>67</v>
      </c>
      <c r="F67" s="25">
        <f>H67-4</f>
        <v>46007</v>
      </c>
      <c r="G67" s="25">
        <f>H67-1</f>
        <v>46010</v>
      </c>
      <c r="H67" s="25">
        <v>46011</v>
      </c>
      <c r="I67" s="25">
        <f>H67+15</f>
        <v>46026</v>
      </c>
      <c r="J67" s="25">
        <f>I67+2</f>
        <v>46028</v>
      </c>
      <c r="K67" s="135"/>
      <c r="L67" s="135"/>
      <c r="M67" s="135"/>
    </row>
    <row r="68" spans="1:30" ht="15" x14ac:dyDescent="0.15">
      <c r="A68" s="30" t="s">
        <v>71</v>
      </c>
      <c r="B68" s="29" t="s">
        <v>70</v>
      </c>
      <c r="C68" s="28" t="s">
        <v>69</v>
      </c>
      <c r="D68" s="27" t="s">
        <v>68</v>
      </c>
      <c r="E68" s="26" t="s">
        <v>67</v>
      </c>
      <c r="F68" s="25">
        <f>H68-4</f>
        <v>46014</v>
      </c>
      <c r="G68" s="25">
        <f>H68-1</f>
        <v>46017</v>
      </c>
      <c r="H68" s="25">
        <v>46018</v>
      </c>
      <c r="I68" s="25">
        <f>H68+15</f>
        <v>46033</v>
      </c>
      <c r="J68" s="25">
        <f>I68+2</f>
        <v>46035</v>
      </c>
      <c r="K68" s="135"/>
      <c r="L68" s="135"/>
      <c r="M68" s="135"/>
    </row>
    <row r="69" spans="1:30" ht="15.75" x14ac:dyDescent="0.15">
      <c r="A69" s="154" t="s">
        <v>66</v>
      </c>
      <c r="B69" s="154"/>
      <c r="C69" s="154"/>
      <c r="D69" s="154"/>
      <c r="E69" s="154"/>
      <c r="F69" s="154"/>
      <c r="G69" s="154"/>
      <c r="H69" s="154"/>
      <c r="I69" s="154"/>
      <c r="J69" s="7"/>
      <c r="K69" s="135"/>
      <c r="L69" s="135"/>
      <c r="M69" s="135"/>
    </row>
    <row r="70" spans="1:30" ht="15" x14ac:dyDescent="0.15">
      <c r="A70" s="155" t="s">
        <v>65</v>
      </c>
      <c r="B70" s="155"/>
      <c r="C70" s="155"/>
      <c r="D70" s="155"/>
      <c r="E70" s="155"/>
      <c r="F70" s="155"/>
      <c r="G70" s="155"/>
      <c r="H70" s="155"/>
      <c r="I70" s="155"/>
      <c r="J70" s="7"/>
      <c r="K70" s="135"/>
      <c r="L70" s="135"/>
      <c r="M70" s="135"/>
    </row>
    <row r="71" spans="1:30" ht="15" x14ac:dyDescent="0.15">
      <c r="A71" s="22" t="s">
        <v>64</v>
      </c>
      <c r="B71" s="23" t="s">
        <v>63</v>
      </c>
      <c r="C71" s="21" t="s">
        <v>62</v>
      </c>
      <c r="D71" s="24" t="s">
        <v>61</v>
      </c>
      <c r="E71" s="23" t="s">
        <v>60</v>
      </c>
      <c r="F71" s="19" t="s">
        <v>59</v>
      </c>
      <c r="G71" s="19" t="s">
        <v>58</v>
      </c>
      <c r="H71" s="19" t="s">
        <v>57</v>
      </c>
      <c r="I71" s="19" t="s">
        <v>56</v>
      </c>
      <c r="J71" s="19" t="s">
        <v>56</v>
      </c>
      <c r="K71" s="135"/>
      <c r="L71" s="149"/>
      <c r="M71" s="135"/>
    </row>
    <row r="72" spans="1:30" ht="15" x14ac:dyDescent="0.15">
      <c r="A72" s="22" t="s">
        <v>55</v>
      </c>
      <c r="B72" s="19" t="s">
        <v>54</v>
      </c>
      <c r="C72" s="21" t="s">
        <v>53</v>
      </c>
      <c r="D72" s="20"/>
      <c r="E72" s="19" t="s">
        <v>52</v>
      </c>
      <c r="F72" s="18"/>
      <c r="G72" s="18"/>
      <c r="H72" s="18" t="s">
        <v>51</v>
      </c>
      <c r="I72" s="18" t="s">
        <v>50</v>
      </c>
      <c r="J72" s="18" t="s">
        <v>49</v>
      </c>
      <c r="K72" s="135"/>
      <c r="L72" s="149"/>
      <c r="M72" s="135"/>
      <c r="N72" s="135"/>
    </row>
    <row r="73" spans="1:30" ht="15" x14ac:dyDescent="0.2">
      <c r="A73" s="13" t="s">
        <v>41</v>
      </c>
      <c r="B73" s="17" t="s">
        <v>48</v>
      </c>
      <c r="C73" s="11" t="s">
        <v>47</v>
      </c>
      <c r="D73" s="10"/>
      <c r="E73" s="10" t="s">
        <v>35</v>
      </c>
      <c r="F73" s="9">
        <f>SUM(H73-4)</f>
        <v>45994</v>
      </c>
      <c r="G73" s="9">
        <f>H73-2</f>
        <v>45996</v>
      </c>
      <c r="H73" s="9">
        <v>45998</v>
      </c>
      <c r="I73" s="9">
        <f>H73+6</f>
        <v>46004</v>
      </c>
      <c r="J73" s="9">
        <f>I73+2</f>
        <v>46006</v>
      </c>
      <c r="K73" s="135"/>
      <c r="L73" s="150"/>
      <c r="M73" s="135"/>
      <c r="N73" s="135"/>
    </row>
    <row r="74" spans="1:30" ht="15" x14ac:dyDescent="0.2">
      <c r="A74" s="16" t="s">
        <v>38</v>
      </c>
      <c r="B74" s="12" t="s">
        <v>46</v>
      </c>
      <c r="C74" s="11" t="s">
        <v>45</v>
      </c>
      <c r="D74" s="10"/>
      <c r="E74" s="9" t="s">
        <v>35</v>
      </c>
      <c r="F74" s="9">
        <f>SUM(H74-4)</f>
        <v>46001</v>
      </c>
      <c r="G74" s="9">
        <f>H74-2</f>
        <v>46003</v>
      </c>
      <c r="H74" s="9">
        <v>46005</v>
      </c>
      <c r="I74" s="9">
        <f>H74+6</f>
        <v>46011</v>
      </c>
      <c r="J74" s="9">
        <f>I74+2</f>
        <v>46013</v>
      </c>
      <c r="K74" s="135"/>
      <c r="L74" s="149"/>
      <c r="M74" s="135"/>
      <c r="N74" s="135"/>
    </row>
    <row r="75" spans="1:30" ht="15" x14ac:dyDescent="0.2">
      <c r="A75" s="13" t="s">
        <v>44</v>
      </c>
      <c r="B75" s="15" t="s">
        <v>43</v>
      </c>
      <c r="C75" s="14" t="s">
        <v>42</v>
      </c>
      <c r="D75" s="10"/>
      <c r="E75" s="9" t="s">
        <v>35</v>
      </c>
      <c r="F75" s="9">
        <f>SUM(H75-4)</f>
        <v>46008</v>
      </c>
      <c r="G75" s="9">
        <f>H75-2</f>
        <v>46010</v>
      </c>
      <c r="H75" s="9">
        <v>46012</v>
      </c>
      <c r="I75" s="9">
        <f>H75+6</f>
        <v>46018</v>
      </c>
      <c r="J75" s="9">
        <f>I75+2</f>
        <v>46020</v>
      </c>
      <c r="L75" s="151"/>
    </row>
    <row r="76" spans="1:30" ht="15" x14ac:dyDescent="0.2">
      <c r="A76" s="13" t="s">
        <v>41</v>
      </c>
      <c r="B76" s="12" t="s">
        <v>40</v>
      </c>
      <c r="C76" s="11" t="s">
        <v>39</v>
      </c>
      <c r="D76" s="10"/>
      <c r="E76" s="9" t="s">
        <v>35</v>
      </c>
      <c r="F76" s="9">
        <f>SUM(H76-4)</f>
        <v>46015</v>
      </c>
      <c r="G76" s="9">
        <f>H76-2</f>
        <v>46017</v>
      </c>
      <c r="H76" s="9">
        <v>46019</v>
      </c>
      <c r="I76" s="9">
        <f>H76+6</f>
        <v>46025</v>
      </c>
      <c r="J76" s="9">
        <f>I76+2</f>
        <v>46027</v>
      </c>
      <c r="K76" s="135"/>
      <c r="L76" s="149"/>
      <c r="M76" s="135"/>
      <c r="N76" s="135"/>
    </row>
    <row r="77" spans="1:30" s="8" customFormat="1" ht="15" x14ac:dyDescent="0.2">
      <c r="A77" s="13" t="s">
        <v>38</v>
      </c>
      <c r="B77" s="12" t="s">
        <v>37</v>
      </c>
      <c r="C77" s="11" t="s">
        <v>36</v>
      </c>
      <c r="D77" s="10"/>
      <c r="E77" s="9" t="s">
        <v>35</v>
      </c>
      <c r="F77" s="9">
        <f>SUM(H77-4)</f>
        <v>46022</v>
      </c>
      <c r="G77" s="9">
        <f>H77-2</f>
        <v>46024</v>
      </c>
      <c r="H77" s="9">
        <v>46026</v>
      </c>
      <c r="I77" s="9">
        <f>H77+6</f>
        <v>46032</v>
      </c>
      <c r="J77" s="9">
        <f>I77+2</f>
        <v>46034</v>
      </c>
      <c r="K77" s="135"/>
      <c r="L77" s="135"/>
      <c r="M77" s="135"/>
      <c r="N77" s="135"/>
      <c r="O77" s="137"/>
      <c r="P77" s="137"/>
      <c r="Q77" s="137"/>
      <c r="R77" s="137"/>
      <c r="S77" s="137"/>
      <c r="T77" s="137"/>
      <c r="U77" s="137"/>
      <c r="V77" s="137"/>
      <c r="W77" s="137"/>
      <c r="X77" s="137"/>
      <c r="Y77" s="137"/>
      <c r="Z77" s="137"/>
      <c r="AA77" s="137"/>
      <c r="AB77" s="137"/>
      <c r="AC77" s="137"/>
      <c r="AD77" s="137"/>
    </row>
    <row r="78" spans="1:30" x14ac:dyDescent="0.15">
      <c r="L78" s="135"/>
      <c r="M78" s="135"/>
    </row>
    <row r="79" spans="1:30" x14ac:dyDescent="0.15">
      <c r="E79" s="146"/>
      <c r="F79" s="146"/>
      <c r="G79" s="146"/>
      <c r="H79" s="146"/>
      <c r="I79" s="146"/>
      <c r="J79" s="136"/>
      <c r="K79" s="143"/>
    </row>
    <row r="80" spans="1:30" ht="15" x14ac:dyDescent="0.15">
      <c r="A80" s="1" t="s">
        <v>34</v>
      </c>
      <c r="D80" s="1"/>
      <c r="E80" s="146"/>
      <c r="F80" s="147"/>
      <c r="G80" s="147"/>
      <c r="H80" s="147"/>
      <c r="I80" s="147"/>
      <c r="J80" s="147"/>
      <c r="K80" s="143"/>
      <c r="L80" s="143"/>
      <c r="M80" s="143"/>
    </row>
    <row r="81" spans="1:13" ht="15" x14ac:dyDescent="0.15">
      <c r="A81" s="6" t="s">
        <v>33</v>
      </c>
      <c r="C81" s="5"/>
      <c r="D81" s="1"/>
      <c r="E81" s="146"/>
      <c r="F81" s="147"/>
      <c r="G81" s="147"/>
      <c r="H81" s="147"/>
      <c r="I81" s="147"/>
      <c r="J81" s="147"/>
      <c r="K81" s="143"/>
      <c r="L81" s="143"/>
      <c r="M81" s="143"/>
    </row>
    <row r="82" spans="1:13" ht="15" x14ac:dyDescent="0.15">
      <c r="A82" s="6"/>
      <c r="C82" s="5"/>
      <c r="D82" s="1"/>
      <c r="E82" s="146"/>
      <c r="F82" s="147"/>
      <c r="G82" s="147"/>
      <c r="H82" s="147"/>
      <c r="I82" s="147"/>
      <c r="J82" s="147"/>
      <c r="L82" s="143"/>
      <c r="M82" s="143"/>
    </row>
    <row r="83" spans="1:13" ht="15" x14ac:dyDescent="0.15">
      <c r="A83" s="3" t="s">
        <v>32</v>
      </c>
      <c r="B83" s="3"/>
      <c r="C83" s="3"/>
      <c r="D83" s="3"/>
      <c r="E83" s="148"/>
      <c r="F83" s="148"/>
      <c r="G83" s="148"/>
      <c r="H83" s="146"/>
      <c r="I83" s="146"/>
      <c r="J83" s="136"/>
    </row>
    <row r="84" spans="1:13" ht="15" x14ac:dyDescent="0.15">
      <c r="A84" s="3" t="s">
        <v>31</v>
      </c>
      <c r="B84" s="3" t="s">
        <v>30</v>
      </c>
      <c r="C84" s="3"/>
      <c r="D84" s="3"/>
      <c r="E84" s="3"/>
      <c r="F84" s="3"/>
      <c r="G84" s="3"/>
    </row>
    <row r="85" spans="1:13" ht="15" x14ac:dyDescent="0.15">
      <c r="A85" s="3"/>
      <c r="B85" s="3"/>
      <c r="C85" s="3" t="s">
        <v>29</v>
      </c>
      <c r="D85" s="3"/>
      <c r="E85" s="3"/>
      <c r="F85" s="3"/>
    </row>
    <row r="86" spans="1:13" ht="15" x14ac:dyDescent="0.15">
      <c r="A86" s="3"/>
      <c r="B86" s="3"/>
      <c r="C86" s="3" t="s">
        <v>28</v>
      </c>
      <c r="D86" s="3"/>
      <c r="E86" s="3"/>
      <c r="F86" s="3"/>
    </row>
    <row r="87" spans="1:13" ht="15" x14ac:dyDescent="0.15">
      <c r="A87" s="3"/>
      <c r="B87" s="3"/>
      <c r="C87" s="3" t="s">
        <v>27</v>
      </c>
      <c r="D87" s="3"/>
      <c r="E87" s="3"/>
      <c r="F87" s="3"/>
    </row>
    <row r="88" spans="1:13" ht="15" x14ac:dyDescent="0.15">
      <c r="A88" s="3"/>
      <c r="B88" s="3"/>
      <c r="C88" s="3" t="s">
        <v>26</v>
      </c>
      <c r="D88" s="3" t="s">
        <v>25</v>
      </c>
      <c r="E88" s="3"/>
      <c r="F88" s="3"/>
    </row>
    <row r="89" spans="1:13" ht="15" x14ac:dyDescent="0.15">
      <c r="A89" s="3"/>
      <c r="B89" s="3"/>
      <c r="C89" s="3" t="s">
        <v>24</v>
      </c>
      <c r="D89" s="3"/>
      <c r="E89" s="3"/>
      <c r="F89" s="3"/>
    </row>
    <row r="90" spans="1:13" ht="15" x14ac:dyDescent="0.15">
      <c r="A90" s="3"/>
      <c r="B90" s="3" t="s">
        <v>23</v>
      </c>
      <c r="C90" s="3"/>
      <c r="D90" s="3"/>
      <c r="E90" s="3"/>
      <c r="F90" s="3"/>
      <c r="G90" s="3"/>
    </row>
    <row r="91" spans="1:13" ht="15" x14ac:dyDescent="0.15">
      <c r="A91" s="3"/>
      <c r="B91" s="3"/>
      <c r="C91" s="3" t="s">
        <v>22</v>
      </c>
      <c r="D91" s="3"/>
      <c r="E91" s="3"/>
      <c r="F91" s="3"/>
    </row>
    <row r="92" spans="1:13" ht="15" x14ac:dyDescent="0.15">
      <c r="A92" s="3"/>
      <c r="B92" s="3"/>
      <c r="C92" s="3" t="s">
        <v>21</v>
      </c>
      <c r="D92" s="3"/>
      <c r="E92" s="3"/>
      <c r="F92" s="3"/>
    </row>
    <row r="93" spans="1:13" ht="15" x14ac:dyDescent="0.15">
      <c r="A93" s="3"/>
      <c r="B93" s="3"/>
      <c r="C93" s="3" t="s">
        <v>20</v>
      </c>
      <c r="D93" s="3"/>
      <c r="E93" s="3"/>
      <c r="F93" s="3"/>
    </row>
    <row r="94" spans="1:13" ht="15" x14ac:dyDescent="0.15">
      <c r="A94" s="3"/>
      <c r="B94" s="3"/>
      <c r="C94" s="3" t="s">
        <v>19</v>
      </c>
      <c r="D94" s="3" t="s">
        <v>18</v>
      </c>
      <c r="E94" s="3"/>
      <c r="F94" s="3"/>
    </row>
    <row r="95" spans="1:13" ht="15" x14ac:dyDescent="0.15">
      <c r="A95" s="3"/>
      <c r="B95" s="3"/>
      <c r="C95" s="3" t="s">
        <v>17</v>
      </c>
      <c r="D95" s="3"/>
      <c r="E95" s="3"/>
      <c r="F95" s="3"/>
    </row>
    <row r="96" spans="1:13" ht="15" x14ac:dyDescent="0.15">
      <c r="A96" s="3" t="s">
        <v>16</v>
      </c>
      <c r="B96" s="3" t="s">
        <v>15</v>
      </c>
      <c r="C96" s="3"/>
      <c r="D96" s="3"/>
      <c r="E96" s="3"/>
      <c r="F96" s="3"/>
      <c r="G96" s="3"/>
      <c r="H96" s="3"/>
      <c r="I96" s="3"/>
    </row>
    <row r="97" spans="1:9" ht="15" x14ac:dyDescent="0.15">
      <c r="A97" s="3" t="s">
        <v>14</v>
      </c>
      <c r="B97" s="3" t="s">
        <v>13</v>
      </c>
      <c r="C97" s="3"/>
      <c r="D97" s="3"/>
      <c r="E97" s="3"/>
      <c r="F97" s="3"/>
      <c r="G97" s="3"/>
      <c r="H97" s="3"/>
      <c r="I97" s="3"/>
    </row>
    <row r="98" spans="1:9" ht="15" x14ac:dyDescent="0.15">
      <c r="A98" s="3" t="s">
        <v>12</v>
      </c>
      <c r="B98" s="3" t="s">
        <v>11</v>
      </c>
      <c r="C98" s="3"/>
      <c r="D98" s="3"/>
      <c r="E98" s="3"/>
      <c r="F98" s="3"/>
      <c r="G98" s="3"/>
      <c r="H98" s="3"/>
      <c r="I98" s="3"/>
    </row>
    <row r="99" spans="1:9" ht="15" x14ac:dyDescent="0.15">
      <c r="A99" s="3" t="s">
        <v>10</v>
      </c>
      <c r="B99" s="3" t="s">
        <v>9</v>
      </c>
      <c r="C99" s="3"/>
      <c r="D99" s="3"/>
      <c r="E99" s="3"/>
      <c r="F99" s="3"/>
      <c r="G99" s="3"/>
    </row>
    <row r="100" spans="1:9" ht="15" x14ac:dyDescent="0.15">
      <c r="A100" s="3" t="s">
        <v>8</v>
      </c>
      <c r="B100" s="3" t="s">
        <v>7</v>
      </c>
      <c r="C100" s="3"/>
      <c r="D100" s="3"/>
      <c r="E100" s="3"/>
      <c r="F100" s="3"/>
      <c r="G100" s="3"/>
    </row>
    <row r="101" spans="1:9" ht="15" x14ac:dyDescent="0.15">
      <c r="A101" s="2" t="s">
        <v>6</v>
      </c>
      <c r="B101" s="1" t="s">
        <v>5</v>
      </c>
      <c r="D101" s="3"/>
      <c r="F101" s="3"/>
    </row>
    <row r="102" spans="1:9" x14ac:dyDescent="0.15">
      <c r="C102" s="1" t="s">
        <v>4</v>
      </c>
    </row>
    <row r="103" spans="1:9" x14ac:dyDescent="0.15">
      <c r="A103" s="2" t="s">
        <v>3</v>
      </c>
      <c r="B103" s="1" t="s">
        <v>2</v>
      </c>
      <c r="C103" s="1" t="s">
        <v>1</v>
      </c>
      <c r="D103" s="2" t="s">
        <v>0</v>
      </c>
    </row>
  </sheetData>
  <mergeCells count="17">
    <mergeCell ref="A43:I43"/>
    <mergeCell ref="A51:I51"/>
    <mergeCell ref="A60:I60"/>
    <mergeCell ref="A61:I61"/>
    <mergeCell ref="A70:I70"/>
    <mergeCell ref="A36:I36"/>
    <mergeCell ref="C1:I3"/>
    <mergeCell ref="C4:I4"/>
    <mergeCell ref="C5:I5"/>
    <mergeCell ref="C6:I6"/>
    <mergeCell ref="A8:I8"/>
    <mergeCell ref="A9:I9"/>
    <mergeCell ref="A17:I17"/>
    <mergeCell ref="A18:I18"/>
    <mergeCell ref="A26:I26"/>
    <mergeCell ref="A27:I27"/>
    <mergeCell ref="A35:I35"/>
  </mergeCells>
  <phoneticPr fontId="2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Li</dc:creator>
  <cp:lastModifiedBy>Kevin Li</cp:lastModifiedBy>
  <dcterms:created xsi:type="dcterms:W3CDTF">2025-12-01T08:08:06Z</dcterms:created>
  <dcterms:modified xsi:type="dcterms:W3CDTF">2025-12-01T08:16:29Z</dcterms:modified>
</cp:coreProperties>
</file>