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7A4DBEBB-1F8F-49AE-867A-3879850535A3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4" i="245" l="1"/>
  <c r="D123" i="245"/>
  <c r="D122" i="245"/>
  <c r="F121" i="245"/>
  <c r="F120" i="245"/>
  <c r="F119" i="245"/>
  <c r="F138" i="242"/>
  <c r="B138" i="242"/>
  <c r="F135" i="242"/>
  <c r="D135" i="242"/>
  <c r="D105" i="242"/>
  <c r="F103" i="242"/>
  <c r="B103" i="242"/>
  <c r="F148" i="243"/>
  <c r="D148" i="243"/>
  <c r="D164" i="246" l="1"/>
  <c r="F99" i="242" l="1"/>
  <c r="B100" i="242" s="1"/>
  <c r="B170" i="246" l="1"/>
  <c r="D170" i="246" s="1"/>
  <c r="D118" i="245"/>
  <c r="F170" i="246" l="1"/>
  <c r="B171" i="246" s="1"/>
  <c r="D171" i="246" s="1"/>
  <c r="F162" i="246"/>
  <c r="F171" i="246" l="1"/>
  <c r="B172" i="246" s="1"/>
  <c r="D172" i="246" s="1"/>
  <c r="F172" i="246" s="1"/>
  <c r="B173" i="246" s="1"/>
  <c r="D173" i="246" s="1"/>
  <c r="F173" i="246" s="1"/>
  <c r="B174" i="246" s="1"/>
  <c r="D174" i="246" s="1"/>
  <c r="F174" i="246" s="1"/>
  <c r="B163" i="246"/>
  <c r="D163" i="246" s="1"/>
  <c r="F163" i="246" s="1"/>
  <c r="B164" i="246" s="1"/>
  <c r="F164" i="246" l="1"/>
  <c r="B165" i="246" s="1"/>
  <c r="D165" i="246" s="1"/>
  <c r="F165" i="246" s="1"/>
  <c r="B166" i="246" s="1"/>
  <c r="D166" i="246" s="1"/>
  <c r="F166" i="246" s="1"/>
  <c r="B155" i="246" l="1"/>
  <c r="B98" i="242" l="1"/>
  <c r="B125" i="243" l="1"/>
  <c r="D125" i="243" s="1"/>
  <c r="F125" i="243" s="1"/>
  <c r="D155" i="246" l="1"/>
  <c r="F155" i="246" s="1"/>
  <c r="B156" i="246" s="1"/>
  <c r="D156" i="246" s="1"/>
  <c r="F156" i="246" s="1"/>
  <c r="B157" i="246" s="1"/>
  <c r="D116" i="245" l="1"/>
  <c r="F116" i="245" s="1"/>
  <c r="B152" i="246"/>
  <c r="D152" i="246" s="1"/>
  <c r="F152" i="246" s="1"/>
  <c r="B153" i="246" s="1"/>
  <c r="D153" i="246" s="1"/>
  <c r="F153" i="246" s="1"/>
  <c r="B154" i="246" s="1"/>
  <c r="D154" i="246" s="1"/>
  <c r="F144" i="246"/>
  <c r="B139" i="246"/>
  <c r="D139" i="246" s="1"/>
  <c r="F139" i="246" s="1"/>
  <c r="B140" i="246" s="1"/>
  <c r="D140" i="246" s="1"/>
  <c r="F140" i="246" s="1"/>
  <c r="B130" i="246"/>
  <c r="D130" i="246" s="1"/>
  <c r="F130" i="246" s="1"/>
  <c r="B131" i="246" s="1"/>
  <c r="D131" i="246" s="1"/>
  <c r="F131" i="246" s="1"/>
  <c r="B132" i="246" s="1"/>
  <c r="D132" i="246" s="1"/>
  <c r="F132" i="246" s="1"/>
  <c r="B133" i="246" s="1"/>
  <c r="D133" i="246" s="1"/>
  <c r="F133" i="246" s="1"/>
  <c r="B134" i="246" s="1"/>
  <c r="D134" i="246" s="1"/>
  <c r="F134" i="246" s="1"/>
  <c r="B135" i="246" s="1"/>
  <c r="D135" i="246" s="1"/>
  <c r="F135" i="246" s="1"/>
  <c r="B136" i="246" s="1"/>
  <c r="D136" i="246" s="1"/>
  <c r="B123" i="246"/>
  <c r="D123" i="246" s="1"/>
  <c r="F123" i="246" s="1"/>
  <c r="B124" i="246" s="1"/>
  <c r="D124" i="246" s="1"/>
  <c r="F124" i="246" s="1"/>
  <c r="B125" i="246" s="1"/>
  <c r="D125" i="246" s="1"/>
  <c r="F125" i="246" s="1"/>
  <c r="B126" i="246" s="1"/>
  <c r="D126" i="246" s="1"/>
  <c r="F126" i="246" s="1"/>
  <c r="B119" i="246"/>
  <c r="D119" i="246" s="1"/>
  <c r="F119" i="246" s="1"/>
  <c r="B120" i="246" s="1"/>
  <c r="D120" i="246" s="1"/>
  <c r="F120" i="246" s="1"/>
  <c r="B121" i="246" s="1"/>
  <c r="D121" i="246" s="1"/>
  <c r="F121" i="246" s="1"/>
  <c r="B122" i="246" s="1"/>
  <c r="D122" i="246" s="1"/>
  <c r="D114" i="246"/>
  <c r="F114" i="246" s="1"/>
  <c r="B111" i="246"/>
  <c r="D111" i="246" s="1"/>
  <c r="F111" i="246" s="1"/>
  <c r="B112" i="246" s="1"/>
  <c r="D112" i="246" s="1"/>
  <c r="F112" i="246" s="1"/>
  <c r="F103" i="246"/>
  <c r="B104" i="246" s="1"/>
  <c r="D104" i="246" s="1"/>
  <c r="F104" i="246" s="1"/>
  <c r="B105" i="246" s="1"/>
  <c r="D105" i="246" s="1"/>
  <c r="B103" i="246"/>
  <c r="F99" i="246"/>
  <c r="B95" i="246"/>
  <c r="D95" i="246" s="1"/>
  <c r="F95" i="246" s="1"/>
  <c r="B96" i="246" s="1"/>
  <c r="D96" i="246" s="1"/>
  <c r="F96" i="246" s="1"/>
  <c r="B97" i="246" s="1"/>
  <c r="D97" i="246" s="1"/>
  <c r="F97" i="246" s="1"/>
  <c r="B98" i="246" s="1"/>
  <c r="D98" i="246" s="1"/>
  <c r="F98" i="246" s="1"/>
  <c r="B99" i="246" s="1"/>
  <c r="F90" i="246"/>
  <c r="B91" i="246" s="1"/>
  <c r="D91" i="246" s="1"/>
  <c r="F91" i="246" s="1"/>
  <c r="B90" i="246"/>
  <c r="B89" i="246"/>
  <c r="D89" i="246" s="1"/>
  <c r="F82" i="246"/>
  <c r="B83" i="246" s="1"/>
  <c r="D83" i="246" s="1"/>
  <c r="F83" i="246" s="1"/>
  <c r="B84" i="246" s="1"/>
  <c r="D84" i="246" s="1"/>
  <c r="F84" i="246" s="1"/>
  <c r="B82" i="246"/>
  <c r="F74" i="246"/>
  <c r="D72" i="246"/>
  <c r="F72" i="246" s="1"/>
  <c r="B73" i="246" s="1"/>
  <c r="D73" i="246" s="1"/>
  <c r="F73" i="246" s="1"/>
  <c r="F68" i="246"/>
  <c r="B69" i="246" s="1"/>
  <c r="D69" i="246" s="1"/>
  <c r="F69" i="246" s="1"/>
  <c r="B68" i="246"/>
  <c r="B67" i="246"/>
  <c r="D67" i="246" s="1"/>
  <c r="D66" i="246"/>
  <c r="F62" i="246"/>
  <c r="B63" i="246" s="1"/>
  <c r="D63" i="246" s="1"/>
  <c r="F63" i="246" s="1"/>
  <c r="D61" i="246"/>
  <c r="F61" i="246" s="1"/>
  <c r="D53" i="246"/>
  <c r="F53" i="246" s="1"/>
  <c r="B54" i="246" s="1"/>
  <c r="D54" i="246" s="1"/>
  <c r="F54" i="246" s="1"/>
  <c r="B55" i="246" s="1"/>
  <c r="D55" i="246" s="1"/>
  <c r="F55" i="246" s="1"/>
  <c r="B56" i="246" s="1"/>
  <c r="D56" i="246" s="1"/>
  <c r="F56" i="246" s="1"/>
  <c r="B57" i="246" s="1"/>
  <c r="D57" i="246" s="1"/>
  <c r="F57" i="246" s="1"/>
  <c r="B48" i="246"/>
  <c r="D48" i="246" s="1"/>
  <c r="F48" i="246" s="1"/>
  <c r="B49" i="246" s="1"/>
  <c r="D49" i="246" s="1"/>
  <c r="F49" i="246" s="1"/>
  <c r="F42" i="246"/>
  <c r="B43" i="246" s="1"/>
  <c r="D43" i="246" s="1"/>
  <c r="F43" i="246" s="1"/>
  <c r="B44" i="246" s="1"/>
  <c r="D44" i="246" s="1"/>
  <c r="F44" i="246" s="1"/>
  <c r="F41" i="246"/>
  <c r="B42" i="246" s="1"/>
  <c r="F40" i="246"/>
  <c r="D34" i="246"/>
  <c r="F34" i="246" s="1"/>
  <c r="B35" i="246" s="1"/>
  <c r="D35" i="246" s="1"/>
  <c r="F35" i="246" s="1"/>
  <c r="B36" i="246" s="1"/>
  <c r="D36" i="246" s="1"/>
  <c r="F36" i="246" s="1"/>
  <c r="D30" i="246"/>
  <c r="D29" i="246"/>
  <c r="D27" i="246"/>
  <c r="F27" i="246" s="1"/>
  <c r="B28" i="246" s="1"/>
  <c r="D28" i="246" s="1"/>
  <c r="F28" i="246" s="1"/>
  <c r="D26" i="246"/>
  <c r="F26" i="246" s="1"/>
  <c r="D23" i="246"/>
  <c r="F23" i="246" s="1"/>
  <c r="B21" i="246"/>
  <c r="D21" i="246" s="1"/>
  <c r="F21" i="246" s="1"/>
  <c r="F14" i="246"/>
  <c r="D12" i="246"/>
  <c r="F12" i="246" s="1"/>
  <c r="B13" i="246" s="1"/>
  <c r="D13" i="246" s="1"/>
  <c r="F13" i="246" s="1"/>
  <c r="B9" i="246"/>
  <c r="D9" i="246" s="1"/>
  <c r="F9" i="246" s="1"/>
  <c r="B10" i="246" s="1"/>
  <c r="D10" i="246" s="1"/>
  <c r="F10" i="246" s="1"/>
  <c r="D6" i="246"/>
  <c r="F6" i="246" s="1"/>
  <c r="B7" i="246" s="1"/>
  <c r="D7" i="246" s="1"/>
  <c r="B112" i="245"/>
  <c r="D112" i="245" s="1"/>
  <c r="F112" i="245" s="1"/>
  <c r="B113" i="245" s="1"/>
  <c r="D113" i="245" s="1"/>
  <c r="F113" i="245" s="1"/>
  <c r="B114" i="245" s="1"/>
  <c r="D114" i="245" s="1"/>
  <c r="F114" i="245" s="1"/>
  <c r="B115" i="245" s="1"/>
  <c r="D115" i="245" s="1"/>
  <c r="F115" i="245" s="1"/>
  <c r="F108" i="245"/>
  <c r="B109" i="245" s="1"/>
  <c r="D109" i="245" s="1"/>
  <c r="F109" i="245" s="1"/>
  <c r="B110" i="245" s="1"/>
  <c r="D110" i="245" s="1"/>
  <c r="F110" i="245" s="1"/>
  <c r="B111" i="245" s="1"/>
  <c r="D111" i="245" s="1"/>
  <c r="F107" i="245"/>
  <c r="B105" i="245"/>
  <c r="D105" i="245" s="1"/>
  <c r="F105" i="245" s="1"/>
  <c r="B106" i="245" s="1"/>
  <c r="D106" i="245" s="1"/>
  <c r="F106" i="245" s="1"/>
  <c r="B107" i="245" s="1"/>
  <c r="F95" i="245"/>
  <c r="B96" i="245" s="1"/>
  <c r="D96" i="245" s="1"/>
  <c r="F96" i="245" s="1"/>
  <c r="B97" i="245" s="1"/>
  <c r="D97" i="245" s="1"/>
  <c r="F97" i="245" s="1"/>
  <c r="B98" i="245" s="1"/>
  <c r="D98" i="245" s="1"/>
  <c r="F98" i="245" s="1"/>
  <c r="B99" i="245" s="1"/>
  <c r="D99" i="245" s="1"/>
  <c r="F99" i="245" s="1"/>
  <c r="F94" i="245"/>
  <c r="B95" i="245" s="1"/>
  <c r="B88" i="245"/>
  <c r="D88" i="245" s="1"/>
  <c r="F88" i="245" s="1"/>
  <c r="B89" i="245" s="1"/>
  <c r="D89" i="245" s="1"/>
  <c r="F89" i="245" s="1"/>
  <c r="F84" i="245"/>
  <c r="B85" i="245" s="1"/>
  <c r="D85" i="245" s="1"/>
  <c r="F85" i="245" s="1"/>
  <c r="B86" i="245" s="1"/>
  <c r="D86" i="245" s="1"/>
  <c r="F86" i="245" s="1"/>
  <c r="B87" i="245" s="1"/>
  <c r="F80" i="245"/>
  <c r="B81" i="245" s="1"/>
  <c r="D81" i="245" s="1"/>
  <c r="F81" i="245" s="1"/>
  <c r="B82" i="245" s="1"/>
  <c r="D82" i="245" s="1"/>
  <c r="F82" i="245" s="1"/>
  <c r="B83" i="245" s="1"/>
  <c r="D83" i="245" s="1"/>
  <c r="F83" i="245" s="1"/>
  <c r="B84" i="245" s="1"/>
  <c r="D77" i="245"/>
  <c r="F77" i="245" s="1"/>
  <c r="B78" i="245" s="1"/>
  <c r="D78" i="245" s="1"/>
  <c r="F78" i="245" s="1"/>
  <c r="B79" i="245" s="1"/>
  <c r="D79" i="245" s="1"/>
  <c r="F79" i="245" s="1"/>
  <c r="F76" i="245"/>
  <c r="F74" i="245"/>
  <c r="B75" i="245" s="1"/>
  <c r="D75" i="245" s="1"/>
  <c r="F75" i="245" s="1"/>
  <c r="B76" i="245" s="1"/>
  <c r="F73" i="245"/>
  <c r="B74" i="245" s="1"/>
  <c r="F71" i="245"/>
  <c r="B72" i="245" s="1"/>
  <c r="D72" i="245" s="1"/>
  <c r="F72" i="245" s="1"/>
  <c r="D70" i="245"/>
  <c r="F70" i="245" s="1"/>
  <c r="B69" i="245"/>
  <c r="D69" i="245" s="1"/>
  <c r="D66" i="245"/>
  <c r="F66" i="245" s="1"/>
  <c r="B67" i="245" s="1"/>
  <c r="D67" i="245" s="1"/>
  <c r="F67" i="245" s="1"/>
  <c r="B68" i="245" s="1"/>
  <c r="F64" i="245"/>
  <c r="B65" i="245" s="1"/>
  <c r="F63" i="245"/>
  <c r="B64" i="245" s="1"/>
  <c r="D62" i="245"/>
  <c r="F62" i="245" s="1"/>
  <c r="B63" i="245" s="1"/>
  <c r="F59" i="245"/>
  <c r="B60" i="245" s="1"/>
  <c r="D60" i="245" s="1"/>
  <c r="F60" i="245" s="1"/>
  <c r="B61" i="245" s="1"/>
  <c r="D61" i="245" s="1"/>
  <c r="F61" i="245" s="1"/>
  <c r="B58" i="245"/>
  <c r="D58" i="245" s="1"/>
  <c r="F58" i="245" s="1"/>
  <c r="D57" i="245"/>
  <c r="D55" i="245"/>
  <c r="F55" i="245" s="1"/>
  <c r="B56" i="245" s="1"/>
  <c r="D56" i="245" s="1"/>
  <c r="F56" i="245" s="1"/>
  <c r="D54" i="245"/>
  <c r="F54" i="245" s="1"/>
  <c r="D52" i="245"/>
  <c r="F52" i="245" s="1"/>
  <c r="B53" i="245" s="1"/>
  <c r="D53" i="245" s="1"/>
  <c r="F53" i="245" s="1"/>
  <c r="B51" i="245"/>
  <c r="D51" i="245" s="1"/>
  <c r="F51" i="245" s="1"/>
  <c r="D50" i="245"/>
  <c r="D49" i="245"/>
  <c r="F49" i="245" s="1"/>
  <c r="F48" i="245"/>
  <c r="D46" i="245"/>
  <c r="F46" i="245" s="1"/>
  <c r="B47" i="245" s="1"/>
  <c r="D47" i="245" s="1"/>
  <c r="F47" i="245" s="1"/>
  <c r="B48" i="245" s="1"/>
  <c r="XFD43" i="245"/>
  <c r="D43" i="245"/>
  <c r="D34" i="245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0" i="245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29" i="245"/>
  <c r="D29" i="245" s="1"/>
  <c r="B28" i="245"/>
  <c r="D28" i="245" s="1"/>
  <c r="B27" i="245"/>
  <c r="D27" i="245" s="1"/>
  <c r="B26" i="245"/>
  <c r="B25" i="245"/>
  <c r="D25" i="245" s="1"/>
  <c r="B24" i="245"/>
  <c r="D24" i="245" s="1"/>
  <c r="B23" i="245"/>
  <c r="D23" i="245" s="1"/>
  <c r="B22" i="245"/>
  <c r="D22" i="245" s="1"/>
  <c r="B21" i="245"/>
  <c r="D21" i="245" s="1"/>
  <c r="B20" i="245"/>
  <c r="B19" i="245"/>
  <c r="D19" i="245" s="1"/>
  <c r="B18" i="245"/>
  <c r="D18" i="245" s="1"/>
  <c r="B17" i="245"/>
  <c r="B16" i="245"/>
  <c r="D16" i="245" s="1"/>
  <c r="B14" i="245"/>
  <c r="B13" i="245"/>
  <c r="D13" i="245" s="1"/>
  <c r="D12" i="245"/>
  <c r="B11" i="245"/>
  <c r="B10" i="245"/>
  <c r="D10" i="245" s="1"/>
  <c r="B7" i="245"/>
  <c r="D7" i="245" s="1"/>
  <c r="B142" i="243"/>
  <c r="D142" i="243" s="1"/>
  <c r="F142" i="243" s="1"/>
  <c r="B143" i="243" s="1"/>
  <c r="D143" i="243" s="1"/>
  <c r="B138" i="243"/>
  <c r="D138" i="243" s="1"/>
  <c r="F138" i="243" s="1"/>
  <c r="B139" i="243" s="1"/>
  <c r="D139" i="243" s="1"/>
  <c r="F139" i="243" s="1"/>
  <c r="B140" i="243" s="1"/>
  <c r="D140" i="243" s="1"/>
  <c r="F140" i="243" s="1"/>
  <c r="B141" i="243" s="1"/>
  <c r="D141" i="243" s="1"/>
  <c r="B122" i="243"/>
  <c r="D122" i="243" s="1"/>
  <c r="F122" i="243" s="1"/>
  <c r="B123" i="243" s="1"/>
  <c r="D123" i="243" s="1"/>
  <c r="F123" i="243" s="1"/>
  <c r="B120" i="243"/>
  <c r="D120" i="243" s="1"/>
  <c r="D116" i="243"/>
  <c r="F116" i="243" s="1"/>
  <c r="B117" i="243" s="1"/>
  <c r="D117" i="243" s="1"/>
  <c r="F117" i="243" s="1"/>
  <c r="B118" i="243" s="1"/>
  <c r="D118" i="243" s="1"/>
  <c r="F118" i="243" s="1"/>
  <c r="B119" i="243" s="1"/>
  <c r="D119" i="243" s="1"/>
  <c r="B112" i="243"/>
  <c r="D112" i="243" s="1"/>
  <c r="F112" i="243" s="1"/>
  <c r="B113" i="243" s="1"/>
  <c r="D113" i="243" s="1"/>
  <c r="F113" i="243" s="1"/>
  <c r="B114" i="243" s="1"/>
  <c r="D114" i="243" s="1"/>
  <c r="F114" i="243" s="1"/>
  <c r="B115" i="243" s="1"/>
  <c r="D115" i="243" s="1"/>
  <c r="F115" i="243" s="1"/>
  <c r="D107" i="243"/>
  <c r="F107" i="243" s="1"/>
  <c r="B108" i="243" s="1"/>
  <c r="D108" i="243" s="1"/>
  <c r="F108" i="243" s="1"/>
  <c r="B109" i="243" s="1"/>
  <c r="D109" i="243" s="1"/>
  <c r="F109" i="243" s="1"/>
  <c r="B111" i="243" s="1"/>
  <c r="D111" i="243" s="1"/>
  <c r="F105" i="243"/>
  <c r="B102" i="243"/>
  <c r="D102" i="243" s="1"/>
  <c r="F102" i="243" s="1"/>
  <c r="B103" i="243" s="1"/>
  <c r="D103" i="243" s="1"/>
  <c r="F103" i="243" s="1"/>
  <c r="B104" i="243" s="1"/>
  <c r="D104" i="243" s="1"/>
  <c r="F104" i="243" s="1"/>
  <c r="B105" i="243" s="1"/>
  <c r="B101" i="243"/>
  <c r="D101" i="243" s="1"/>
  <c r="F98" i="243"/>
  <c r="B99" i="243" s="1"/>
  <c r="D99" i="243" s="1"/>
  <c r="F99" i="243" s="1"/>
  <c r="B100" i="243" s="1"/>
  <c r="B97" i="243"/>
  <c r="D97" i="243" s="1"/>
  <c r="F97" i="243" s="1"/>
  <c r="B98" i="243" s="1"/>
  <c r="B95" i="243"/>
  <c r="D95" i="243" s="1"/>
  <c r="F95" i="243" s="1"/>
  <c r="B96" i="243" s="1"/>
  <c r="D96" i="243" s="1"/>
  <c r="F93" i="243"/>
  <c r="F92" i="243"/>
  <c r="B93" i="243" s="1"/>
  <c r="D91" i="243"/>
  <c r="D90" i="243"/>
  <c r="F90" i="243" s="1"/>
  <c r="F89" i="243"/>
  <c r="F88" i="243"/>
  <c r="B89" i="243" s="1"/>
  <c r="D87" i="243"/>
  <c r="F87" i="243" s="1"/>
  <c r="B81" i="243"/>
  <c r="D81" i="243" s="1"/>
  <c r="F81" i="243" s="1"/>
  <c r="B82" i="243" s="1"/>
  <c r="D82" i="243" s="1"/>
  <c r="F82" i="243" s="1"/>
  <c r="B83" i="243" s="1"/>
  <c r="D83" i="243" s="1"/>
  <c r="F83" i="243" s="1"/>
  <c r="B65" i="243"/>
  <c r="D65" i="243" s="1"/>
  <c r="F65" i="243" s="1"/>
  <c r="B66" i="243" s="1"/>
  <c r="D66" i="243" s="1"/>
  <c r="F66" i="243" s="1"/>
  <c r="B67" i="243" s="1"/>
  <c r="D67" i="243" s="1"/>
  <c r="F67" i="243" s="1"/>
  <c r="B68" i="243" s="1"/>
  <c r="D68" i="243" s="1"/>
  <c r="F68" i="243" s="1"/>
  <c r="B69" i="243" s="1"/>
  <c r="D69" i="243" s="1"/>
  <c r="F69" i="243" s="1"/>
  <c r="B70" i="243" s="1"/>
  <c r="D70" i="243" s="1"/>
  <c r="F70" i="243" s="1"/>
  <c r="B71" i="243" s="1"/>
  <c r="D71" i="243" s="1"/>
  <c r="F71" i="243" s="1"/>
  <c r="B72" i="243" s="1"/>
  <c r="D72" i="243" s="1"/>
  <c r="F72" i="243" s="1"/>
  <c r="B63" i="243"/>
  <c r="D63" i="243" s="1"/>
  <c r="F63" i="243" s="1"/>
  <c r="B64" i="243" s="1"/>
  <c r="D64" i="243" s="1"/>
  <c r="B58" i="243"/>
  <c r="D58" i="243" s="1"/>
  <c r="F58" i="243" s="1"/>
  <c r="B59" i="243" s="1"/>
  <c r="D59" i="243" s="1"/>
  <c r="F59" i="243" s="1"/>
  <c r="B60" i="243" s="1"/>
  <c r="D60" i="243" s="1"/>
  <c r="D57" i="243"/>
  <c r="F56" i="243"/>
  <c r="D55" i="243"/>
  <c r="F55" i="243" s="1"/>
  <c r="B56" i="243" s="1"/>
  <c r="B53" i="243"/>
  <c r="D53" i="243" s="1"/>
  <c r="F53" i="243" s="1"/>
  <c r="B54" i="243" s="1"/>
  <c r="D54" i="243" s="1"/>
  <c r="F54" i="243" s="1"/>
  <c r="F49" i="243"/>
  <c r="B50" i="243" s="1"/>
  <c r="D50" i="243" s="1"/>
  <c r="F50" i="243" s="1"/>
  <c r="B51" i="243" s="1"/>
  <c r="D51" i="243" s="1"/>
  <c r="F51" i="243" s="1"/>
  <c r="B52" i="243" s="1"/>
  <c r="D52" i="243" s="1"/>
  <c r="B48" i="243"/>
  <c r="D48" i="243" s="1"/>
  <c r="F48" i="243" s="1"/>
  <c r="D47" i="243"/>
  <c r="D39" i="243"/>
  <c r="F39" i="243" s="1"/>
  <c r="B40" i="243" s="1"/>
  <c r="D40" i="243" s="1"/>
  <c r="F40" i="243" s="1"/>
  <c r="B41" i="243" s="1"/>
  <c r="D41" i="243" s="1"/>
  <c r="F41" i="243" s="1"/>
  <c r="B42" i="243" s="1"/>
  <c r="D42" i="243" s="1"/>
  <c r="F42" i="243" s="1"/>
  <c r="F33" i="243"/>
  <c r="B34" i="243" s="1"/>
  <c r="D34" i="243" s="1"/>
  <c r="F34" i="243" s="1"/>
  <c r="B35" i="243" s="1"/>
  <c r="F32" i="243"/>
  <c r="D31" i="243"/>
  <c r="F31" i="243" s="1"/>
  <c r="F25" i="243"/>
  <c r="B26" i="243" s="1"/>
  <c r="D26" i="243" s="1"/>
  <c r="F26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D7" i="243"/>
  <c r="F7" i="243" s="1"/>
  <c r="B8" i="243" s="1"/>
  <c r="D8" i="243" s="1"/>
  <c r="F8" i="243" s="1"/>
  <c r="B9" i="243" s="1"/>
  <c r="D9" i="243" s="1"/>
  <c r="F9" i="243" s="1"/>
  <c r="B10" i="243" s="1"/>
  <c r="D10" i="243" s="1"/>
  <c r="F10" i="243" s="1"/>
  <c r="B11" i="243" s="1"/>
  <c r="D11" i="243" s="1"/>
  <c r="F11" i="243" s="1"/>
  <c r="B12" i="243" s="1"/>
  <c r="D12" i="243" s="1"/>
  <c r="F12" i="243" s="1"/>
  <c r="B13" i="243" s="1"/>
  <c r="D13" i="243" s="1"/>
  <c r="F13" i="243" s="1"/>
  <c r="B14" i="243" s="1"/>
  <c r="D14" i="243" s="1"/>
  <c r="F14" i="243" s="1"/>
  <c r="B15" i="243" s="1"/>
  <c r="D15" i="243" s="1"/>
  <c r="F15" i="243" s="1"/>
  <c r="B16" i="243" s="1"/>
  <c r="D16" i="243" s="1"/>
  <c r="F16" i="243" s="1"/>
  <c r="B17" i="243" s="1"/>
  <c r="D17" i="243" s="1"/>
  <c r="F17" i="243" s="1"/>
  <c r="B18" i="243" s="1"/>
  <c r="D18" i="243" s="1"/>
  <c r="F18" i="243" s="1"/>
  <c r="B19" i="243" s="1"/>
  <c r="D19" i="243" s="1"/>
  <c r="F19" i="243" s="1"/>
  <c r="F190" i="242"/>
  <c r="B191" i="242" s="1"/>
  <c r="D191" i="242" s="1"/>
  <c r="F191" i="242" s="1"/>
  <c r="D184" i="242"/>
  <c r="F184" i="242" s="1"/>
  <c r="B185" i="242" s="1"/>
  <c r="D185" i="242" s="1"/>
  <c r="F185" i="242" s="1"/>
  <c r="B186" i="242" s="1"/>
  <c r="D186" i="242" s="1"/>
  <c r="F186" i="242" s="1"/>
  <c r="B187" i="242" s="1"/>
  <c r="D187" i="242" s="1"/>
  <c r="F187" i="242" s="1"/>
  <c r="B188" i="242" s="1"/>
  <c r="D188" i="242" s="1"/>
  <c r="F188" i="242" s="1"/>
  <c r="D183" i="242"/>
  <c r="F183" i="242" s="1"/>
  <c r="F182" i="242"/>
  <c r="B181" i="242"/>
  <c r="D181" i="242" s="1"/>
  <c r="F181" i="242" s="1"/>
  <c r="D180" i="242"/>
  <c r="F178" i="242"/>
  <c r="B179" i="242" s="1"/>
  <c r="D179" i="242" s="1"/>
  <c r="F179" i="242" s="1"/>
  <c r="D177" i="242"/>
  <c r="F177" i="242" s="1"/>
  <c r="B178" i="242" s="1"/>
  <c r="D176" i="242"/>
  <c r="D175" i="242"/>
  <c r="F175" i="242" s="1"/>
  <c r="F174" i="242"/>
  <c r="B174" i="242"/>
  <c r="B173" i="242"/>
  <c r="D173" i="242" s="1"/>
  <c r="D171" i="242"/>
  <c r="F171" i="242" s="1"/>
  <c r="B172" i="242" s="1"/>
  <c r="D172" i="242" s="1"/>
  <c r="F169" i="242"/>
  <c r="F164" i="242"/>
  <c r="B166" i="242" s="1"/>
  <c r="D166" i="242" s="1"/>
  <c r="F166" i="242" s="1"/>
  <c r="B167" i="242" s="1"/>
  <c r="D167" i="242" s="1"/>
  <c r="F167" i="242" s="1"/>
  <c r="B168" i="242" s="1"/>
  <c r="D168" i="242" s="1"/>
  <c r="F168" i="242" s="1"/>
  <c r="B169" i="242" s="1"/>
  <c r="B156" i="242"/>
  <c r="D156" i="242" s="1"/>
  <c r="F156" i="242" s="1"/>
  <c r="B157" i="242" s="1"/>
  <c r="D157" i="242" s="1"/>
  <c r="F157" i="242" s="1"/>
  <c r="B158" i="242" s="1"/>
  <c r="D158" i="242" s="1"/>
  <c r="F158" i="242" s="1"/>
  <c r="B159" i="242" s="1"/>
  <c r="D159" i="242" s="1"/>
  <c r="F159" i="242" s="1"/>
  <c r="B161" i="242" s="1"/>
  <c r="D161" i="242" s="1"/>
  <c r="F161" i="242" s="1"/>
  <c r="B162" i="242" s="1"/>
  <c r="D162" i="242" s="1"/>
  <c r="F162" i="242" s="1"/>
  <c r="B163" i="242" s="1"/>
  <c r="D163" i="242" s="1"/>
  <c r="F163" i="242" s="1"/>
  <c r="B164" i="242" s="1"/>
  <c r="F144" i="242"/>
  <c r="B146" i="242" s="1"/>
  <c r="D146" i="242" s="1"/>
  <c r="F146" i="242" s="1"/>
  <c r="B147" i="242" s="1"/>
  <c r="D147" i="242" s="1"/>
  <c r="F147" i="242" s="1"/>
  <c r="B148" i="242" s="1"/>
  <c r="D148" i="242" s="1"/>
  <c r="F148" i="242" s="1"/>
  <c r="B149" i="242" s="1"/>
  <c r="D149" i="242" s="1"/>
  <c r="F149" i="242" s="1"/>
  <c r="B151" i="242" s="1"/>
  <c r="D151" i="242" s="1"/>
  <c r="F151" i="242" s="1"/>
  <c r="B152" i="242" s="1"/>
  <c r="D152" i="242" s="1"/>
  <c r="F152" i="242" s="1"/>
  <c r="B153" i="242" s="1"/>
  <c r="D153" i="242" s="1"/>
  <c r="F153" i="242" s="1"/>
  <c r="B130" i="242"/>
  <c r="D130" i="242" s="1"/>
  <c r="F130" i="242" s="1"/>
  <c r="B131" i="242" s="1"/>
  <c r="D131" i="242" s="1"/>
  <c r="F131" i="242" s="1"/>
  <c r="B129" i="242"/>
  <c r="D129" i="242" s="1"/>
  <c r="D128" i="242"/>
  <c r="D127" i="242"/>
  <c r="B124" i="242"/>
  <c r="D124" i="242" s="1"/>
  <c r="F124" i="242" s="1"/>
  <c r="B125" i="242" s="1"/>
  <c r="D125" i="242" s="1"/>
  <c r="F122" i="242"/>
  <c r="F119" i="242"/>
  <c r="D117" i="242"/>
  <c r="D116" i="242"/>
  <c r="D115" i="242"/>
  <c r="F115" i="242" s="1"/>
  <c r="F112" i="242"/>
  <c r="B112" i="242"/>
  <c r="F108" i="242"/>
  <c r="B109" i="242" s="1"/>
  <c r="D109" i="242" s="1"/>
  <c r="F109" i="242" s="1"/>
  <c r="B110" i="242" s="1"/>
  <c r="D110" i="242" s="1"/>
  <c r="F110" i="242" s="1"/>
  <c r="B111" i="242" s="1"/>
  <c r="D111" i="242" s="1"/>
  <c r="B96" i="242"/>
  <c r="D96" i="242" s="1"/>
  <c r="D100" i="242" s="1"/>
  <c r="F100" i="242" s="1"/>
  <c r="B95" i="242"/>
  <c r="D95" i="242" s="1"/>
  <c r="B92" i="242"/>
  <c r="D92" i="242" s="1"/>
  <c r="F92" i="242" s="1"/>
  <c r="B93" i="242" s="1"/>
  <c r="D93" i="242" s="1"/>
  <c r="F93" i="242" s="1"/>
  <c r="B94" i="242" s="1"/>
  <c r="D94" i="242" s="1"/>
  <c r="B86" i="242"/>
  <c r="D86" i="242" s="1"/>
  <c r="F86" i="242" s="1"/>
  <c r="B87" i="242" s="1"/>
  <c r="D87" i="242" s="1"/>
  <c r="F87" i="242" s="1"/>
  <c r="B88" i="242" s="1"/>
  <c r="D88" i="242" s="1"/>
  <c r="F88" i="242" s="1"/>
  <c r="B89" i="242" s="1"/>
  <c r="D89" i="242" s="1"/>
  <c r="F89" i="242" s="1"/>
  <c r="B90" i="242" s="1"/>
  <c r="D90" i="242" s="1"/>
  <c r="F90" i="242" s="1"/>
  <c r="B91" i="242" s="1"/>
  <c r="F80" i="242"/>
  <c r="B81" i="242" s="1"/>
  <c r="D81" i="242" s="1"/>
  <c r="F81" i="242" s="1"/>
  <c r="B80" i="242"/>
  <c r="B76" i="242"/>
  <c r="D76" i="242" s="1"/>
  <c r="F76" i="242" s="1"/>
  <c r="B77" i="242" s="1"/>
  <c r="D77" i="242" s="1"/>
  <c r="F77" i="242" s="1"/>
  <c r="B78" i="242" s="1"/>
  <c r="D78" i="242" s="1"/>
  <c r="F78" i="242" s="1"/>
  <c r="B79" i="242" s="1"/>
  <c r="B73" i="242"/>
  <c r="D73" i="242" s="1"/>
  <c r="F73" i="242" s="1"/>
  <c r="B74" i="242" s="1"/>
  <c r="D74" i="242" s="1"/>
  <c r="F74" i="242" s="1"/>
  <c r="B75" i="242" s="1"/>
  <c r="D75" i="242" s="1"/>
  <c r="D71" i="242"/>
  <c r="F71" i="242" s="1"/>
  <c r="B72" i="242" s="1"/>
  <c r="D72" i="242" s="1"/>
  <c r="F70" i="242"/>
  <c r="F68" i="242"/>
  <c r="B69" i="242" s="1"/>
  <c r="D69" i="242" s="1"/>
  <c r="F69" i="242" s="1"/>
  <c r="B70" i="242" s="1"/>
  <c r="D67" i="242"/>
  <c r="F67" i="242" s="1"/>
  <c r="B68" i="242" s="1"/>
  <c r="F63" i="242"/>
  <c r="B64" i="242" s="1"/>
  <c r="D64" i="242" s="1"/>
  <c r="F64" i="242" s="1"/>
  <c r="B65" i="242" s="1"/>
  <c r="D65" i="242" s="1"/>
  <c r="F65" i="242" s="1"/>
  <c r="B66" i="242" s="1"/>
  <c r="D66" i="242" s="1"/>
  <c r="D62" i="242"/>
  <c r="F62" i="242" s="1"/>
  <c r="B63" i="242" s="1"/>
  <c r="F57" i="242"/>
  <c r="B58" i="242" s="1"/>
  <c r="D58" i="242" s="1"/>
  <c r="F58" i="242" s="1"/>
  <c r="B61" i="242" s="1"/>
  <c r="D61" i="242" s="1"/>
  <c r="F61" i="242" s="1"/>
  <c r="F55" i="242"/>
  <c r="B57" i="242" s="1"/>
  <c r="F54" i="242"/>
  <c r="D52" i="242"/>
  <c r="F52" i="242" s="1"/>
  <c r="B53" i="242" s="1"/>
  <c r="F48" i="242"/>
  <c r="B49" i="242" s="1"/>
  <c r="D49" i="242" s="1"/>
  <c r="F49" i="242" s="1"/>
  <c r="B50" i="242" s="1"/>
  <c r="D50" i="242" s="1"/>
  <c r="F50" i="242" s="1"/>
  <c r="B51" i="242" s="1"/>
  <c r="D51" i="242" s="1"/>
  <c r="F51" i="242" s="1"/>
  <c r="D47" i="242"/>
  <c r="F47" i="242" s="1"/>
  <c r="B48" i="242" s="1"/>
  <c r="F46" i="242"/>
  <c r="D45" i="242"/>
  <c r="F45" i="242" s="1"/>
  <c r="B46" i="242" s="1"/>
  <c r="D43" i="242"/>
  <c r="F43" i="242" s="1"/>
  <c r="B44" i="242" s="1"/>
  <c r="D44" i="242" s="1"/>
  <c r="F44" i="242" s="1"/>
  <c r="B25" i="242"/>
  <c r="D25" i="242" s="1"/>
  <c r="F25" i="242" s="1"/>
  <c r="B26" i="242" s="1"/>
  <c r="D26" i="242" s="1"/>
  <c r="F26" i="242" s="1"/>
  <c r="B27" i="242" s="1"/>
  <c r="D27" i="242" s="1"/>
  <c r="F27" i="242" s="1"/>
  <c r="B28" i="242" s="1"/>
  <c r="D28" i="242" s="1"/>
  <c r="F28" i="242" s="1"/>
  <c r="B29" i="242" s="1"/>
  <c r="D29" i="242" s="1"/>
  <c r="F29" i="242" s="1"/>
  <c r="B31" i="242" s="1"/>
  <c r="D31" i="242" s="1"/>
  <c r="F31" i="242" s="1"/>
  <c r="B32" i="242" s="1"/>
  <c r="D32" i="242" s="1"/>
  <c r="F32" i="242" s="1"/>
  <c r="B33" i="242" s="1"/>
  <c r="D33" i="242" s="1"/>
  <c r="F33" i="242" s="1"/>
  <c r="B34" i="242" s="1"/>
  <c r="D34" i="242" s="1"/>
  <c r="F34" i="242" s="1"/>
  <c r="B36" i="242" s="1"/>
  <c r="D36" i="242" s="1"/>
  <c r="F36" i="242" s="1"/>
  <c r="B37" i="242" s="1"/>
  <c r="D37" i="242" s="1"/>
  <c r="F37" i="242" s="1"/>
  <c r="B38" i="242" s="1"/>
  <c r="D38" i="242" s="1"/>
  <c r="F38" i="242" s="1"/>
  <c r="B39" i="242" s="1"/>
  <c r="D39" i="242" s="1"/>
  <c r="F39" i="242" s="1"/>
  <c r="B40" i="242" s="1"/>
  <c r="D40" i="242" s="1"/>
  <c r="F40" i="242" s="1"/>
  <c r="B42" i="242" s="1"/>
  <c r="D42" i="242" s="1"/>
  <c r="F42" i="242" s="1"/>
  <c r="B9" i="242"/>
  <c r="D9" i="242" s="1"/>
  <c r="F9" i="242" s="1"/>
  <c r="B10" i="242" s="1"/>
  <c r="D10" i="242" s="1"/>
  <c r="F10" i="242" s="1"/>
  <c r="B11" i="242" s="1"/>
  <c r="D11" i="242" s="1"/>
  <c r="F11" i="242" s="1"/>
  <c r="B12" i="242" s="1"/>
  <c r="D12" i="242" s="1"/>
  <c r="F12" i="242" s="1"/>
  <c r="B13" i="242" s="1"/>
  <c r="D13" i="242" s="1"/>
  <c r="F13" i="242" s="1"/>
  <c r="B15" i="242" s="1"/>
  <c r="D15" i="242" s="1"/>
  <c r="F15" i="242" s="1"/>
  <c r="B16" i="242" s="1"/>
  <c r="D16" i="242" s="1"/>
  <c r="F16" i="242" s="1"/>
  <c r="B17" i="242" s="1"/>
  <c r="D17" i="242" s="1"/>
  <c r="F17" i="242" s="1"/>
  <c r="B18" i="242" s="1"/>
  <c r="D18" i="242" s="1"/>
  <c r="F18" i="242" s="1"/>
  <c r="B20" i="242" s="1"/>
  <c r="D20" i="242" s="1"/>
  <c r="F20" i="242" s="1"/>
  <c r="B21" i="242" s="1"/>
  <c r="D21" i="242" s="1"/>
  <c r="F21" i="242" s="1"/>
  <c r="B22" i="242" s="1"/>
  <c r="D22" i="242" s="1"/>
  <c r="F22" i="242" s="1"/>
  <c r="B101" i="242" l="1"/>
  <c r="B128" i="243"/>
  <c r="D128" i="243" s="1"/>
  <c r="F128" i="243" s="1"/>
  <c r="B144" i="243"/>
  <c r="D144" i="243" s="1"/>
  <c r="F144" i="243" s="1"/>
  <c r="B145" i="243" s="1"/>
  <c r="D145" i="243" s="1"/>
  <c r="F145" i="243" s="1"/>
  <c r="B147" i="243" s="1"/>
  <c r="F96" i="242"/>
  <c r="B117" i="245"/>
  <c r="D132" i="242"/>
  <c r="F132" i="242" s="1"/>
  <c r="D101" i="242" l="1"/>
  <c r="F101" i="242" s="1"/>
  <c r="B102" i="242" s="1"/>
  <c r="D102" i="242" s="1"/>
  <c r="B129" i="243"/>
  <c r="D129" i="243" s="1"/>
  <c r="F129" i="243" s="1"/>
  <c r="B130" i="243" s="1"/>
  <c r="D130" i="243" s="1"/>
  <c r="D117" i="245"/>
  <c r="F117" i="245" s="1"/>
  <c r="D147" i="243"/>
  <c r="F147" i="243" s="1"/>
  <c r="B133" i="242"/>
  <c r="D133" i="242" s="1"/>
  <c r="F133" i="242" s="1"/>
  <c r="B134" i="242" s="1"/>
  <c r="D134" i="242" s="1"/>
  <c r="F102" i="242" l="1"/>
  <c r="D103" i="242" s="1"/>
  <c r="B104" i="242" s="1"/>
  <c r="D104" i="242" s="1"/>
  <c r="F104" i="242" s="1"/>
  <c r="B105" i="242" s="1"/>
  <c r="F134" i="242"/>
  <c r="B135" i="242" s="1"/>
  <c r="F130" i="243"/>
  <c r="B132" i="243" s="1"/>
  <c r="D132" i="243" s="1"/>
  <c r="F132" i="243" s="1"/>
  <c r="B148" i="243"/>
  <c r="D157" i="246"/>
  <c r="F157" i="246" s="1"/>
  <c r="F105" i="242" l="1"/>
  <c r="B136" i="242"/>
  <c r="D136" i="242" s="1"/>
  <c r="F136" i="242" s="1"/>
  <c r="B137" i="242" s="1"/>
  <c r="D137" i="242" s="1"/>
  <c r="F137" i="242" s="1"/>
  <c r="B120" i="245"/>
  <c r="D120" i="245" s="1"/>
  <c r="B121" i="245" s="1"/>
  <c r="D138" i="242" l="1"/>
  <c r="B139" i="242" s="1"/>
  <c r="D139" i="242" s="1"/>
  <c r="F139" i="242" s="1"/>
  <c r="D121" i="245"/>
  <c r="B122" i="245" s="1"/>
  <c r="F122" i="245" s="1"/>
  <c r="B123" i="245" s="1"/>
  <c r="F123" i="245" l="1"/>
  <c r="B124" i="245" s="1"/>
  <c r="D124" i="245" s="1"/>
</calcChain>
</file>

<file path=xl/sharedStrings.xml><?xml version="1.0" encoding="utf-8"?>
<sst xmlns="http://schemas.openxmlformats.org/spreadsheetml/2006/main" count="1209" uniqueCount="561">
  <si>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</si>
  <si>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</si>
  <si>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</si>
  <si>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GUANGZHOU" V 2512S/N</t>
    </r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</si>
  <si>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</si>
  <si>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</si>
  <si>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</si>
  <si>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</si>
  <si>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</si>
  <si>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</si>
  <si>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NBO/2433S</t>
  </si>
  <si>
    <t>port congestion</t>
  </si>
  <si>
    <t>MNN/2433N</t>
  </si>
  <si>
    <t>MNS/2433N</t>
  </si>
  <si>
    <t>OMIT</t>
  </si>
  <si>
    <t>TAO/2434S</t>
  </si>
  <si>
    <t>RZH/2434S</t>
  </si>
  <si>
    <t>Add RIZHAO</t>
  </si>
  <si>
    <t>SHA/2434S</t>
  </si>
  <si>
    <t>NBO/2434S</t>
  </si>
  <si>
    <t>MNN/2434N</t>
  </si>
  <si>
    <t>MNS/2434N</t>
  </si>
  <si>
    <t>TAO/2435S</t>
  </si>
  <si>
    <t>SHA/2435S</t>
  </si>
  <si>
    <t>NBO/2435S</t>
  </si>
  <si>
    <t>MNN/2435N</t>
  </si>
  <si>
    <t>MNS/2435N</t>
  </si>
  <si>
    <t>TAO/2501S</t>
  </si>
  <si>
    <t>suspend the 1030lt 09th POB and back to Chaolian island due to strong wind in Qianwan port area</t>
  </si>
  <si>
    <t>SHA/2501S</t>
  </si>
  <si>
    <t>NBO/2501S</t>
  </si>
  <si>
    <t>MNN/2501N</t>
  </si>
  <si>
    <t>port congestion/delay due to a damaged cell guide on Bay 14 below deck</t>
  </si>
  <si>
    <t>MNS/2501N</t>
  </si>
  <si>
    <t>TAO/2502S</t>
  </si>
  <si>
    <t>RZH/2502S</t>
  </si>
  <si>
    <t>Add call RI ZHAO</t>
  </si>
  <si>
    <t>SHA/2502S</t>
  </si>
  <si>
    <t>NBO/2502S</t>
  </si>
  <si>
    <t>MNN/2502N</t>
  </si>
  <si>
    <t>MNS/2502N</t>
  </si>
  <si>
    <t>TAO/2503S</t>
  </si>
  <si>
    <t>SHA/2503S</t>
  </si>
  <si>
    <t>NBO/2503S</t>
  </si>
  <si>
    <t>MNN/2503N</t>
  </si>
  <si>
    <t>MNS/2503N</t>
  </si>
  <si>
    <t>TAO/2504S</t>
  </si>
  <si>
    <t>port congestion/port closed from 27th 2150lt to 3.1st 0630lt and 1st 1800lt to 2nd 0600lt due to big fog</t>
  </si>
  <si>
    <t>RZH/2504S</t>
  </si>
  <si>
    <t>Add call RI ZHAO/port congestion</t>
  </si>
  <si>
    <t>SHA/2504S</t>
  </si>
  <si>
    <t>NBO/2504S</t>
  </si>
  <si>
    <t>MNN/2504N</t>
  </si>
  <si>
    <t>MNS/2504N</t>
  </si>
  <si>
    <t>RZH/2505S</t>
  </si>
  <si>
    <t>add call RIZHAO</t>
  </si>
  <si>
    <t>TAO/2505S</t>
  </si>
  <si>
    <t>SHA/2505S</t>
  </si>
  <si>
    <t>NBO/2505S</t>
  </si>
  <si>
    <t>MNN/2505N</t>
  </si>
  <si>
    <t>TAO/2506S</t>
  </si>
  <si>
    <t>SHA/2506S</t>
  </si>
  <si>
    <t>NBO/2506S</t>
  </si>
  <si>
    <t>MNN/2506N</t>
  </si>
  <si>
    <t>TAO/2507S</t>
  </si>
  <si>
    <t>port congestion/port closed from 21st 1500LT to 21st 2350LT due to poor visibility</t>
  </si>
  <si>
    <t>SHA/2507S</t>
  </si>
  <si>
    <t>port congestion/port closed from 22nd 0810LT to 22nd 1110LT due to fog</t>
  </si>
  <si>
    <t>NBO/2507S</t>
  </si>
  <si>
    <t>MNN/2507N</t>
  </si>
  <si>
    <t>TAO/2508S</t>
  </si>
  <si>
    <t>due to poor visibility pilot suspended from 7th 0930LT to 1900LT</t>
  </si>
  <si>
    <t>RIZHAO/2508S</t>
  </si>
  <si>
    <t>omit RIZHAO</t>
  </si>
  <si>
    <t>SHA/2508S</t>
  </si>
  <si>
    <t>NBO/2508S</t>
  </si>
  <si>
    <t>XMN/2508S</t>
  </si>
  <si>
    <t>omit XMN</t>
  </si>
  <si>
    <t>NSA/2508S</t>
  </si>
  <si>
    <t>omit NSA</t>
  </si>
  <si>
    <t>MNN/2508N</t>
  </si>
  <si>
    <t>TAO/2509S</t>
  </si>
  <si>
    <t>RZH/2509S</t>
  </si>
  <si>
    <t>SHA/2509S</t>
  </si>
  <si>
    <t>NBO/2509S</t>
  </si>
  <si>
    <t>MNN/2509N</t>
  </si>
  <si>
    <t>TAO/2510S</t>
  </si>
  <si>
    <r>
      <rPr>
        <sz val="10"/>
        <color rgb="FFFF0000"/>
        <rFont val="Verdana"/>
        <family val="2"/>
      </rPr>
      <t>port closed from 11th 1330LT to 11th 1700LT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from 14th 2110LT to 15th 1250LT due to poor visibility</t>
    </r>
  </si>
  <si>
    <t>RZH/2510S</t>
  </si>
  <si>
    <t>SHA/2510S</t>
  </si>
  <si>
    <t>NBO/2510S</t>
  </si>
  <si>
    <t>MNN/2510N</t>
  </si>
  <si>
    <t>TAO/2511S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</si>
  <si>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</si>
  <si>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SHA/2511S</t>
  </si>
  <si>
    <t>NGB/2511S</t>
  </si>
  <si>
    <t>MNN/2511N</t>
  </si>
  <si>
    <t>TAO/2512S</t>
  </si>
  <si>
    <t>SHA/2512S</t>
  </si>
  <si>
    <t>NGB/2512S</t>
  </si>
  <si>
    <t>MNN/2512N</t>
  </si>
  <si>
    <t>TAO/2513W</t>
  </si>
  <si>
    <t>P/I HHX2 line at TAO</t>
  </si>
  <si>
    <t>SHA/2513W</t>
  </si>
  <si>
    <t>TAO/2513S</t>
  </si>
  <si>
    <t>P/I NPX line at TAO/port congestion</t>
  </si>
  <si>
    <t>SHA/2513S</t>
  </si>
  <si>
    <t>NGB/2513S</t>
  </si>
  <si>
    <t>port congestion/port close from 5th 1550LT-6th 1630LT due to the concentration of fishing boats</t>
  </si>
  <si>
    <t>MNN/2513N</t>
  </si>
  <si>
    <t>TAO/2514S</t>
  </si>
  <si>
    <t>SHA/2514S</t>
  </si>
  <si>
    <t>NGB/2514S</t>
  </si>
  <si>
    <t>MNN/2514N</t>
  </si>
  <si>
    <t>TAO/2515S</t>
  </si>
  <si>
    <t>port closed from 1st/1030lt to 1st/1900ltdue to the concentration of fishing vessels</t>
  </si>
  <si>
    <t>SHA/2515S</t>
  </si>
  <si>
    <t>NGB/2515S</t>
  </si>
  <si>
    <t>MNN/2515N</t>
  </si>
  <si>
    <t>TAO/2516S</t>
  </si>
  <si>
    <t>SHA/2516S</t>
  </si>
  <si>
    <t>NGB/2516S</t>
  </si>
  <si>
    <t>MNN/2516N</t>
  </si>
  <si>
    <t>TAO/2517S</t>
  </si>
  <si>
    <t>SHA/2517S</t>
  </si>
  <si>
    <t>NGB/51S</t>
  </si>
  <si>
    <t>P/I NPX line at NGB</t>
  </si>
  <si>
    <t>SHA/51S</t>
  </si>
  <si>
    <t>TAO/51S</t>
  </si>
  <si>
    <t>MNN/51N</t>
  </si>
  <si>
    <t>TAO/52S</t>
  </si>
  <si>
    <t>SHA/52S</t>
  </si>
  <si>
    <t>NGB/52S</t>
  </si>
  <si>
    <t>MNN/52N</t>
  </si>
  <si>
    <t>TAO/53S</t>
  </si>
  <si>
    <t>SHA/53S</t>
  </si>
  <si>
    <t>NGB/53S</t>
  </si>
  <si>
    <t>MNN/53N</t>
  </si>
  <si>
    <t>TAO/54S</t>
  </si>
  <si>
    <t>SHA/54S</t>
  </si>
  <si>
    <t>NGB/54S</t>
  </si>
  <si>
    <t>MNN/54N</t>
  </si>
  <si>
    <t>TAO/55S</t>
  </si>
  <si>
    <t>SHA/55S</t>
  </si>
  <si>
    <t>NGB/55S</t>
  </si>
  <si>
    <t>omit NGB</t>
  </si>
  <si>
    <t>MNN/55N</t>
  </si>
  <si>
    <t>TAO/56S</t>
  </si>
  <si>
    <t>SHA/56S</t>
  </si>
  <si>
    <t>NGB/56S</t>
  </si>
  <si>
    <t>MNN/56N</t>
  </si>
  <si>
    <t>TAO/57S</t>
  </si>
  <si>
    <t>SHA/57S</t>
  </si>
  <si>
    <t>NGB/57S</t>
  </si>
  <si>
    <t>MNN/57N</t>
  </si>
  <si>
    <t>TAO/58S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</si>
  <si>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MV."WILLIAM" V 52S/N</t>
    </r>
  </si>
  <si>
    <t>NBO/42S</t>
  </si>
  <si>
    <t>MNN/42N</t>
  </si>
  <si>
    <t>MNS/42N</t>
  </si>
  <si>
    <t>TAO/43S</t>
  </si>
  <si>
    <t>SHA/43S</t>
  </si>
  <si>
    <t>NBO/43S</t>
  </si>
  <si>
    <t>MNN/43N</t>
  </si>
  <si>
    <t>vessel and yard ops closed from Dec.31,2024 to Jan.1,2025</t>
  </si>
  <si>
    <t>MNS/43N</t>
  </si>
  <si>
    <t>TAO/44S</t>
  </si>
  <si>
    <t>SHA/44S</t>
  </si>
  <si>
    <t>NBO/44S</t>
  </si>
  <si>
    <t>MNN/44N</t>
  </si>
  <si>
    <t>MNS/44N</t>
  </si>
  <si>
    <t>TAO/45S</t>
  </si>
  <si>
    <t>SHA/45S</t>
  </si>
  <si>
    <t>NBO/45S</t>
  </si>
  <si>
    <t>MNN/45N</t>
  </si>
  <si>
    <t>MNS/45N</t>
  </si>
  <si>
    <t>TAO/46S</t>
  </si>
  <si>
    <t>SHA/46S</t>
  </si>
  <si>
    <t>NBO/46S</t>
  </si>
  <si>
    <t>MNN/46N</t>
  </si>
  <si>
    <t>MNS/46N</t>
  </si>
  <si>
    <t>TAO/47S</t>
  </si>
  <si>
    <t>SHA/47S</t>
  </si>
  <si>
    <t>NBO/47S</t>
  </si>
  <si>
    <t>MNN/47N</t>
  </si>
  <si>
    <t>MNS/47N</t>
  </si>
  <si>
    <t>TAO/48S</t>
  </si>
  <si>
    <t>SHA/48S</t>
  </si>
  <si>
    <t>NBO/48S</t>
  </si>
  <si>
    <t>MNN/48N</t>
  </si>
  <si>
    <t>TAO/49S</t>
  </si>
  <si>
    <t>SHA/49S</t>
  </si>
  <si>
    <t>port congestion/port closed from 11th 0745LT to 11th 1805LT due to fog</t>
  </si>
  <si>
    <t>NBO/49S</t>
  </si>
  <si>
    <t>MNN/49N</t>
  </si>
  <si>
    <t>TAO/50S</t>
  </si>
  <si>
    <t>SHA/50S</t>
  </si>
  <si>
    <t>NBO/50S</t>
  </si>
  <si>
    <t>MNN/50N</t>
  </si>
  <si>
    <r>
      <rPr>
        <sz val="10"/>
        <color indexed="10"/>
        <rFont val="Verdana"/>
        <family val="2"/>
      </rPr>
      <t>port congestion/port closed from 7th 0930-1900LT due to poor visibility</t>
    </r>
    <r>
      <rPr>
        <sz val="10"/>
        <color rgb="FFFF0000"/>
        <rFont val="微软雅黑"/>
        <family val="2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</si>
  <si>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NBO/51S</t>
  </si>
  <si>
    <t>NGB/52N</t>
  </si>
  <si>
    <t>P/O NPX line at NGB</t>
  </si>
  <si>
    <r>
      <rPr>
        <sz val="12"/>
        <rFont val="Verdana"/>
        <family val="2"/>
      </rPr>
      <t xml:space="preserve">NPX2    </t>
    </r>
    <r>
      <rPr>
        <sz val="10"/>
        <rFont val="Verdana"/>
        <family val="2"/>
      </rPr>
      <t>MV."STRAITS CITY" V 2504E/W</t>
    </r>
  </si>
  <si>
    <t>MNS/2443N</t>
  </si>
  <si>
    <t>TAO/2444S</t>
  </si>
  <si>
    <t>RZH/2444S</t>
  </si>
  <si>
    <t>SHA/2444S</t>
  </si>
  <si>
    <t>MNS/2444N</t>
  </si>
  <si>
    <t>port congestion/DROPPED ANCHOR AT LINGAYEN GILF DUE TO BAD WEATHER(4.5-5m WAVE)</t>
  </si>
  <si>
    <t>SHA/2445W</t>
  </si>
  <si>
    <t>P/I HHX1 line at SHA/port congestion</t>
  </si>
  <si>
    <t>NGB/2445W</t>
  </si>
  <si>
    <t>XMN/2445W</t>
  </si>
  <si>
    <t>HPH/2445E</t>
  </si>
  <si>
    <t xml:space="preserve"> Max draft 10.0 m</t>
  </si>
  <si>
    <t>TAO/2446S</t>
  </si>
  <si>
    <t>P/I NPX2 line at TAO/port congestion</t>
  </si>
  <si>
    <t>RZH/2446S</t>
  </si>
  <si>
    <t>SHA/2446S</t>
  </si>
  <si>
    <t>MNS/2446N</t>
  </si>
  <si>
    <t>RZH/2504E</t>
  </si>
  <si>
    <t>DROPPED ANCHOR AT LINGAYEN GULF DUE TO BAD WEATHER
   (27th 0630LT) (4m WAVE)/ P/I PJX2 line at RI ZHAO</t>
  </si>
  <si>
    <t>NPX2 MV."CA KOBE" V 2504S/N</t>
  </si>
  <si>
    <t xml:space="preserve">  </t>
  </si>
  <si>
    <t>SHK/2502S</t>
  </si>
  <si>
    <t>OMIT SHK</t>
  </si>
  <si>
    <t>NSA/2502S</t>
  </si>
  <si>
    <t>OMIT NSA</t>
  </si>
  <si>
    <t>XMN/2502S</t>
  </si>
  <si>
    <t>P/I NPX2 line at XMN</t>
  </si>
  <si>
    <t>RZH/2503S</t>
  </si>
  <si>
    <t>XMN/2503S</t>
  </si>
  <si>
    <t>add call XMN</t>
  </si>
  <si>
    <t>stop engine drifting from 24th 0942lt due to rough sea, resume the sailing at 25th 1024lt</t>
  </si>
  <si>
    <t>port congestion/port closed from 27th 2150lt to 3.1st 0630lt due to big fog/delay departure due to port closed from 1st 1700lt to 2nd 0600lt</t>
  </si>
  <si>
    <t>port congestion/port closed from 2nd 1430lt due to big wind</t>
  </si>
  <si>
    <t>XMN/2504S</t>
  </si>
  <si>
    <t>NGB/2505W</t>
  </si>
  <si>
    <t>P/I HHX1 line at NGB</t>
  </si>
  <si>
    <t>NPX2 MV."K-PACIFIC" V 2519S/N</t>
  </si>
  <si>
    <t>P/I NPX2 line at TAO</t>
  </si>
  <si>
    <t>RIZHAO/2511S</t>
  </si>
  <si>
    <t>MNS/2511N</t>
  </si>
  <si>
    <t>RIZHAO/2512S</t>
  </si>
  <si>
    <t>MNS/2512N</t>
  </si>
  <si>
    <t>RIZHAO/2513S</t>
  </si>
  <si>
    <t>MNS/2513N</t>
  </si>
  <si>
    <t>RIZHAO/2514S</t>
  </si>
  <si>
    <t>XMN/2514S</t>
  </si>
  <si>
    <t>MNS/2514N</t>
  </si>
  <si>
    <t>RIZHAO/2515S</t>
  </si>
  <si>
    <t>port closed from 21st 0815LT to 21st 1140LT due to poor visibility</t>
  </si>
  <si>
    <t>MNS/2515N</t>
  </si>
  <si>
    <t>HO CHI MINH/2516N</t>
  </si>
  <si>
    <t>will call TCHP</t>
  </si>
  <si>
    <t>NSA/2517S</t>
  </si>
  <si>
    <t>SHK/2517S</t>
  </si>
  <si>
    <t>XMN/2517S</t>
  </si>
  <si>
    <t>KRINC/2517N</t>
  </si>
  <si>
    <t>TAO/2518S</t>
  </si>
  <si>
    <t>RIZHAO/2518S</t>
  </si>
  <si>
    <t>SHA/2518S</t>
  </si>
  <si>
    <t>MNS/2518N</t>
  </si>
  <si>
    <t>RIZHAO/2519S</t>
  </si>
  <si>
    <t>TAO/2519S</t>
  </si>
  <si>
    <t>SHA/2519S</t>
  </si>
  <si>
    <t>MNS/2519N</t>
  </si>
  <si>
    <t>delay departure due to strong winds</t>
  </si>
  <si>
    <t>XMN/2520S</t>
  </si>
  <si>
    <t>P/I SVP line at XMN/port congestion</t>
  </si>
  <si>
    <t>NPX2 MV."STRAITS CITY" V 2522S/N</t>
  </si>
  <si>
    <t>RIZHAO/2522S</t>
  </si>
  <si>
    <t>P/I NPX2 line at RIZHAO</t>
  </si>
  <si>
    <t>TAO/2522S</t>
  </si>
  <si>
    <t>SHA/2522S</t>
  </si>
  <si>
    <t>MNS/2522N</t>
  </si>
  <si>
    <t>XMN/2522N</t>
  </si>
  <si>
    <t>P/O</t>
  </si>
  <si>
    <t>port congestion/port closed from 11th 0745LT to 11th 1805LT due to fog/15th 0148LT anchor waiting for bunker</t>
  </si>
  <si>
    <t>RIZHAO/2516S</t>
  </si>
  <si>
    <t>MNS/2516N</t>
  </si>
  <si>
    <t>RIZHAO/2517S</t>
  </si>
  <si>
    <t xml:space="preserve">port congestion/inbound&amp;outbound limited from 20th 1210LT to 21st 1035LT due to poor visibility </t>
  </si>
  <si>
    <t>MNS/2517N</t>
  </si>
  <si>
    <t>port congestion/port closed from 2nd 0445LT to 2nd 1025LT due to poor visibility</t>
  </si>
  <si>
    <t>port closed from 8th 0500LT to 8th 1400LT due to big fog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</si>
  <si>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 to 9th 0220LT due to poor visibility</t>
    </r>
  </si>
  <si>
    <t>delay arrival due to bad weather</t>
  </si>
  <si>
    <r>
      <rPr>
        <sz val="10"/>
        <color rgb="FFFF0000"/>
        <rFont val="Verdana"/>
        <family val="2"/>
      </rPr>
      <t>delay departure due to port closed/port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28th 0839lt-29th 1115lt due to poor visibility</t>
    </r>
  </si>
  <si>
    <t>RIZHAO/2520S</t>
  </si>
  <si>
    <t>TAO/2520S</t>
  </si>
  <si>
    <t>SHA/2520S</t>
  </si>
  <si>
    <t>MNS/2520N</t>
  </si>
  <si>
    <t>RIZHAO/2521S</t>
  </si>
  <si>
    <t>TAO/2521S</t>
  </si>
  <si>
    <t>SHA/2521S</t>
  </si>
  <si>
    <t>port congestion/delay arrive due to NO.8 typhoon affect</t>
  </si>
  <si>
    <t>MNS/2521N</t>
  </si>
  <si>
    <t>RIZHAO/2523S</t>
  </si>
  <si>
    <t>TAO/2523S</t>
  </si>
  <si>
    <t>SHA/2523S</t>
  </si>
  <si>
    <t>MNS/2523N</t>
  </si>
  <si>
    <t>RIZHAO/2524S</t>
  </si>
  <si>
    <t>TAO/2524S</t>
  </si>
  <si>
    <t>suspend operations from 0330LT/16th-0500LT/16th&amp;2330LT/16th-0700LT/17th due to bad weather</t>
  </si>
  <si>
    <t>SHA/2524S</t>
  </si>
  <si>
    <t>MNS/2524N</t>
  </si>
  <si>
    <t>RIZHAO/2525S</t>
  </si>
  <si>
    <t>SHA/2525S</t>
  </si>
  <si>
    <t>MNS/2525N</t>
  </si>
  <si>
    <t>port congestion/berth delay due to the delay of the previous ship's departure</t>
  </si>
  <si>
    <t>SVP MV."PRIDE PACIFIC" V 2505S/N</t>
  </si>
  <si>
    <t>P/I SVP line at HPH</t>
  </si>
  <si>
    <t>QZH/2446S</t>
  </si>
  <si>
    <t>YTN/2446S</t>
  </si>
  <si>
    <t>OMIT YANTIAN</t>
  </si>
  <si>
    <t>NSA/2446S</t>
  </si>
  <si>
    <t xml:space="preserve"> port congestion</t>
  </si>
  <si>
    <t>XMN/2446S</t>
  </si>
  <si>
    <t>MNN/2446N</t>
  </si>
  <si>
    <t>NSA/2447S</t>
  </si>
  <si>
    <t>XMN/2447S</t>
  </si>
  <si>
    <t>MNN/2447N</t>
  </si>
  <si>
    <t>NSA/2448S</t>
  </si>
  <si>
    <t>vsl increase RPM to catch up schedule</t>
  </si>
  <si>
    <t>XMN/2448S</t>
  </si>
  <si>
    <t>MNN/2448N</t>
  </si>
  <si>
    <t>NSA/2449S</t>
  </si>
  <si>
    <t xml:space="preserve"> bunker first at HKG anchorage before call nsa</t>
  </si>
  <si>
    <t>XMN/2449S</t>
  </si>
  <si>
    <t>MNN/2449N</t>
  </si>
  <si>
    <t>NSA/2450S</t>
  </si>
  <si>
    <t>XMN/2450S</t>
  </si>
  <si>
    <t>MNN/2450N</t>
  </si>
  <si>
    <t>NSA/2501S</t>
  </si>
  <si>
    <t>XMN/2501S</t>
  </si>
  <si>
    <t xml:space="preserve"> </t>
  </si>
  <si>
    <t>XMN/2502N</t>
  </si>
  <si>
    <t>P/O SVP line, proceed to anchorage off hire</t>
  </si>
  <si>
    <t>P/I SVP again</t>
  </si>
  <si>
    <t>NSA/2504S</t>
  </si>
  <si>
    <t>NSA/2505S</t>
  </si>
  <si>
    <t>XMN/2505S</t>
  </si>
  <si>
    <t>XMN/2506W</t>
  </si>
  <si>
    <t>P/I HHX1 line at XMN</t>
  </si>
  <si>
    <t>SVP MV."CA OSAKA" V 2504S/N</t>
  </si>
  <si>
    <t xml:space="preserve"> P/I SVP line at NSA</t>
  </si>
  <si>
    <t>port congestion/port closed from 11th 1330lt to 12th 0430lt due to poor visibility</t>
  </si>
  <si>
    <t>SHA/2505W</t>
  </si>
  <si>
    <t xml:space="preserve"> P/I HHX1 line at SHA/port congestion</t>
  </si>
  <si>
    <t>SVP MV."PRIDE PACIFIC" V 2520S/N</t>
  </si>
  <si>
    <t>QZH/2507S</t>
  </si>
  <si>
    <t>add  call QZH/P/I SVP line at QZH/port closed from 11th 0400lt to 1600lt due to big fog/delay departure due to traffic control from 12th 0730lt to 1200lt</t>
  </si>
  <si>
    <t>YTN/2507S</t>
  </si>
  <si>
    <t>add  call YANTIAN/port closed from 14th 0140lt to 0730lt due to poor visibility</t>
  </si>
  <si>
    <r>
      <rPr>
        <sz val="10"/>
        <color theme="1"/>
        <rFont val="Verdana"/>
        <family val="2"/>
      </rPr>
      <t>N</t>
    </r>
    <r>
      <rPr>
        <sz val="10"/>
        <rFont val="Verdana"/>
        <family val="2"/>
      </rPr>
      <t>SA/2507S</t>
    </r>
  </si>
  <si>
    <t>port congestion/port closed from 14th 0316lt to 1040lt due to big fog/No berthing from 15th 1400lt to 2130lt due to channel control</t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</si>
  <si>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MN/2507S</t>
    </r>
  </si>
  <si>
    <r>
      <rPr>
        <sz val="10"/>
        <color theme="1"/>
        <rFont val="Verdana"/>
        <family val="2"/>
      </rPr>
      <t>M</t>
    </r>
    <r>
      <rPr>
        <sz val="10"/>
        <rFont val="Verdana"/>
        <family val="2"/>
      </rPr>
      <t>NN/2507N</t>
    </r>
  </si>
  <si>
    <r>
      <rPr>
        <sz val="10"/>
        <color theme="1"/>
        <rFont val="Verdana"/>
        <family val="2"/>
      </rPr>
      <t>N</t>
    </r>
    <r>
      <rPr>
        <sz val="10"/>
        <rFont val="Verdana"/>
        <family val="2"/>
      </rPr>
      <t>SA/2508S</t>
    </r>
  </si>
  <si>
    <t>NSA/2509S</t>
  </si>
  <si>
    <t>XMN/2509S</t>
  </si>
  <si>
    <t>NSA/2510S</t>
  </si>
  <si>
    <t>XMN/2510S</t>
  </si>
  <si>
    <t>port closed due to poor visibility from 12th 0530LT to 12th 1700LT</t>
  </si>
  <si>
    <t>NSA/2511S</t>
  </si>
  <si>
    <t>XMN/2511S</t>
  </si>
  <si>
    <t>port congestion/port closed from 20th 0204LT to 20th 1100LT,21st 0005LT to 21st 0730LT,22nd 0630LT to 22nd 1200LT due to poor visibility</t>
  </si>
  <si>
    <t>NSA/2512S</t>
  </si>
  <si>
    <t>XMN/2512S</t>
  </si>
  <si>
    <t>NSA/2514S</t>
  </si>
  <si>
    <t>NSA/2515S</t>
  </si>
  <si>
    <t>XMN/2515S</t>
  </si>
  <si>
    <t>XMN/2516S</t>
  </si>
  <si>
    <t>NSA/2516S</t>
  </si>
  <si>
    <t>MNN/2517N</t>
  </si>
  <si>
    <t>NSA/2518S</t>
  </si>
  <si>
    <t>XMN/2518S</t>
  </si>
  <si>
    <t>berth delay due to previous vessel's malfunction</t>
  </si>
  <si>
    <t>MNN/2518N</t>
  </si>
  <si>
    <t>NSA/2519S</t>
  </si>
  <si>
    <t>XMN/2519S</t>
  </si>
  <si>
    <t xml:space="preserve">MNN/2519N </t>
  </si>
  <si>
    <t>SHK/2520S</t>
  </si>
  <si>
    <t>add call SHK/will bunker first at HKG anchorage before SHK/berthing pilot service has been suspended from 0900lt/19th to 1200lt/21st Jul due to typhoon</t>
  </si>
  <si>
    <t>NSA/2520S</t>
  </si>
  <si>
    <t>MNN/2520N</t>
  </si>
  <si>
    <t>NGB/2521W</t>
  </si>
  <si>
    <t>P/I HHX1 line at NGB/port close from 5th 1550LT-6th 1630LT due to the concentration of fishing boats</t>
  </si>
  <si>
    <t>SHA/2521W</t>
  </si>
  <si>
    <t>SVP MV."K-PACIFIC" V 2521S/N</t>
  </si>
  <si>
    <t>P/I SVP line at XMN</t>
  </si>
  <si>
    <t>XMN/2521S</t>
  </si>
  <si>
    <t>SHK/2521S</t>
  </si>
  <si>
    <t>NSA/2521S</t>
  </si>
  <si>
    <t>MNN/2521N</t>
  </si>
  <si>
    <t>P/I SVP line at NSA</t>
  </si>
  <si>
    <t>SAD/2517S</t>
  </si>
  <si>
    <t>SHK/2518S</t>
  </si>
  <si>
    <t>first anchor at HKG for bunker</t>
  </si>
  <si>
    <t>SHK/2519S</t>
  </si>
  <si>
    <t>MNN/2519N</t>
  </si>
  <si>
    <t>SVP2 MV."STRAITS CITY" V 2510S/N</t>
  </si>
  <si>
    <t>QZH/2509S</t>
  </si>
  <si>
    <t>P/I SVP2 line at QZH</t>
  </si>
  <si>
    <t>YTN/2509S</t>
  </si>
  <si>
    <t>add call YANTIAN</t>
  </si>
  <si>
    <t>MNS/2509N</t>
  </si>
  <si>
    <t>QZH/2510S</t>
  </si>
  <si>
    <t xml:space="preserve"> omit QZH</t>
  </si>
  <si>
    <t>MNS/2510N</t>
  </si>
  <si>
    <t>NGB/2511W</t>
  </si>
  <si>
    <t>P/I HHX1 line at NGB/Port closed from 25th 0500lt to 26th 1045lt ,27th 0700lt to 27th 1000lt due to big fog</t>
  </si>
  <si>
    <t>SVP2 MV."CA KOBE" V 2506S/N</t>
  </si>
  <si>
    <t>YTN/2506S</t>
  </si>
  <si>
    <t>P/I SVP2 line at YTN/port closed from 28th 0437lt to 28th 1015lt due to big fog</t>
  </si>
  <si>
    <r>
      <rPr>
        <sz val="10"/>
        <color theme="1"/>
        <rFont val="Verdana"/>
        <family val="2"/>
      </rPr>
      <t>N</t>
    </r>
    <r>
      <rPr>
        <sz val="10"/>
        <rFont val="Verdana"/>
        <family val="2"/>
      </rPr>
      <t>SA/2506S</t>
    </r>
  </si>
  <si>
    <t>berth delay due to big wind</t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</si>
  <si>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MN/2506S</t>
    </r>
  </si>
  <si>
    <t>MNS/2506N</t>
  </si>
  <si>
    <t>NGB/2507W</t>
  </si>
  <si>
    <t xml:space="preserve">SHA/2507W </t>
  </si>
  <si>
    <t>SVP2 MV."CA OSAKA" V 2507S/N</t>
  </si>
  <si>
    <t xml:space="preserve"> P/I SVP2 line at QZH</t>
  </si>
  <si>
    <t>NSA/2507S</t>
  </si>
  <si>
    <t>XMN/2507S</t>
  </si>
  <si>
    <t>MNS/2507N</t>
  </si>
  <si>
    <t>NGB/2508W</t>
  </si>
  <si>
    <t>P/I HHX1 line at NGB/Port closed from 18th 0000lt to 19th 2200lt due to poor visibility</t>
  </si>
  <si>
    <t>SVP2 MV."CA KOBE" V 2508S/N</t>
  </si>
  <si>
    <t>QZH/2508S</t>
  </si>
  <si>
    <t>omit QZH</t>
  </si>
  <si>
    <t>P/I SVP2 line at NSA</t>
  </si>
  <si>
    <t>MNS/2508N</t>
  </si>
  <si>
    <t>NGB/2509W</t>
  </si>
  <si>
    <t>SVP2 MV."CA OSAKA" V 2509S/N</t>
  </si>
  <si>
    <t xml:space="preserve">SHA/2510W </t>
  </si>
  <si>
    <t xml:space="preserve">P/I HHX1 line at SHA </t>
  </si>
  <si>
    <t>NGB/2510W</t>
  </si>
  <si>
    <t>SVP2 MV."CA KOBE" V 2510S/N</t>
  </si>
  <si>
    <t>P/I SVP2 line at NSA/port congestion</t>
  </si>
  <si>
    <r>
      <rPr>
        <sz val="10"/>
        <color rgb="FFFF0000"/>
        <rFont val="Verdana"/>
        <family val="2"/>
      </rPr>
      <t>P/I HHX1 line at NGB/port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 due to poor visibility</t>
    </r>
  </si>
  <si>
    <t>SVP2 MV."STRAITS CITY" V 2515S/N</t>
  </si>
  <si>
    <r>
      <rPr>
        <sz val="10"/>
        <color rgb="FFFF0000"/>
        <rFont val="Verdana"/>
        <family val="2"/>
      </rPr>
      <t>port congestion/port closed 18th 0620LT-1200LT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19th 0443LT-1010LT due to poor visibility</t>
    </r>
  </si>
  <si>
    <t>NGB/2516W</t>
  </si>
  <si>
    <t>SHA/2516W</t>
  </si>
  <si>
    <t>SVP2 MV."CA KOBE" V 2512S/N</t>
  </si>
  <si>
    <t xml:space="preserve"> delay departure due to repair</t>
  </si>
  <si>
    <t>NGB/2513W</t>
  </si>
  <si>
    <t>SVP2 MV."STRAITS CITY" V 2517S/N</t>
  </si>
  <si>
    <t>NGB/2518W</t>
  </si>
  <si>
    <t>SVP2 MV."CA OSAKA" V 2513S/N</t>
  </si>
  <si>
    <t>NSA/2513S</t>
  </si>
  <si>
    <t>XMN/2513S</t>
  </si>
  <si>
    <t>NGB/2514W</t>
  </si>
  <si>
    <t>SHA/2514W</t>
  </si>
  <si>
    <t>SVP2 MV."CA KOBE" V 2514S/N</t>
  </si>
  <si>
    <t>SHK/2514S</t>
  </si>
  <si>
    <t>P/I SVP2 line at SHK</t>
  </si>
  <si>
    <t>SHA/2515W</t>
  </si>
  <si>
    <t>port congestion/P/I HHX1 line at SHA</t>
  </si>
  <si>
    <t>NGB/2515W</t>
  </si>
  <si>
    <t>SVP2 MV."STRAITS CITY" V 2519S/N</t>
  </si>
  <si>
    <t>NGB/2520W</t>
  </si>
  <si>
    <t>SVP2 MV."CA OSAKA" V 2515S/N</t>
  </si>
  <si>
    <t>QZH/2515S</t>
  </si>
  <si>
    <t>P/I SVP2 line at QZH/port congestion</t>
  </si>
  <si>
    <t>SHK/2515S</t>
  </si>
  <si>
    <t>SVP2 MV."CA KOBE" V 2516S/N</t>
  </si>
  <si>
    <t>SHK/2516S</t>
  </si>
  <si>
    <t>NBO/2517W</t>
  </si>
  <si>
    <t>SVP2 MV."STRAITS CITY" V 2521S/N</t>
  </si>
  <si>
    <t>P/I SVP2 line at SHK/berthing pilot service has been suspended from 0900lt/19th to 1200th/21st Jul due to NO.6 typhoon/port congestion</t>
  </si>
  <si>
    <t>SVP2 MV."CA OSAKA" V 2518S/N</t>
  </si>
  <si>
    <t>port congestion/change to SCT due to port congestion</t>
  </si>
  <si>
    <t>SHA/2519W</t>
  </si>
  <si>
    <t>NGB/2519W</t>
  </si>
  <si>
    <t>SVP2 MV."PRIDE PACIFIC" V 2524S/N</t>
  </si>
  <si>
    <t>SHK/2523S</t>
  </si>
  <si>
    <t>NSA/2523S</t>
  </si>
  <si>
    <t>XMN/2523S</t>
  </si>
  <si>
    <t>SHK/2524S</t>
  </si>
  <si>
    <t>NSA/2524S</t>
  </si>
  <si>
    <t>XMN/2524S</t>
  </si>
  <si>
    <t>HUIZHOU/2524N</t>
  </si>
  <si>
    <t>omit HUIZHOU</t>
  </si>
  <si>
    <t>QZH/2525W</t>
  </si>
  <si>
    <t>SHK/2525W</t>
  </si>
  <si>
    <t>P/I BVX2 line at SHK/port congestion</t>
  </si>
  <si>
    <t>NSA/2525W</t>
  </si>
  <si>
    <t>port congestion/P/I SVP2 line at SHK/port closed from 7th 0900LT to 9th 0600LT due to typhoon "TAPAH"</t>
  </si>
  <si>
    <t>port congestion/port closed from 7th 0900LT to 9th 0600LT due to typhoon "TAPAH"</t>
  </si>
  <si>
    <t>depart delay due to the suspension bridge malfunction</t>
  </si>
  <si>
    <t>QZH/2521S</t>
  </si>
  <si>
    <t>P/I SVP2 line at QZH/add call QZH/port congestion</t>
  </si>
  <si>
    <t>XMN/2522W</t>
  </si>
  <si>
    <t>QZH/2537S</t>
  </si>
  <si>
    <t>SHK/2537S</t>
  </si>
  <si>
    <t>NSA/2537S</t>
  </si>
  <si>
    <t>XMN/2537S</t>
  </si>
  <si>
    <t>MNS/2537N</t>
  </si>
  <si>
    <t>MNS/2524N</t>
    <phoneticPr fontId="45" type="noConversion"/>
  </si>
  <si>
    <t>port congestion</t>
    <phoneticPr fontId="45" type="noConversion"/>
  </si>
  <si>
    <t>NPX MV."CA SHANGHAI" V 2516S/N</t>
    <phoneticPr fontId="45" type="noConversion"/>
  </si>
  <si>
    <t>NGB/2517S</t>
    <phoneticPr fontId="45" type="noConversion"/>
  </si>
  <si>
    <t>SVP2 MV."CA KOBE" V 2520S/N</t>
    <phoneticPr fontId="45" type="noConversion"/>
  </si>
  <si>
    <t>SHA/2522W</t>
    <phoneticPr fontId="45" type="noConversion"/>
  </si>
  <si>
    <t>NGB/2522W</t>
    <phoneticPr fontId="45" type="noConversion"/>
  </si>
  <si>
    <t>P/I HHX1 line at SHA</t>
    <phoneticPr fontId="45" type="noConversion"/>
  </si>
  <si>
    <t>NGB/2538W</t>
    <phoneticPr fontId="45" type="noConversion"/>
  </si>
  <si>
    <t>SHA/2538W</t>
    <phoneticPr fontId="45" type="noConversion"/>
  </si>
  <si>
    <t>port congestion/The main channel is closed to navigation from 0600LT 21st to 0830LT 22nd due to due to the obstruction caused by fishing boats</t>
    <phoneticPr fontId="45" type="noConversion"/>
  </si>
  <si>
    <t>port congestion/delayed in berth due to frequent stop/go vsl opns at mns due to strong winds</t>
    <phoneticPr fontId="45" type="noConversion"/>
  </si>
  <si>
    <t>SVP2 MV."CA OSAKA" V 2521S/N</t>
    <phoneticPr fontId="45" type="noConversion"/>
  </si>
  <si>
    <t>XMN/2525S</t>
    <phoneticPr fontId="45" type="noConversion"/>
  </si>
  <si>
    <t>omit TAO</t>
    <phoneticPr fontId="45" type="noConversion"/>
  </si>
  <si>
    <t>add call XMN</t>
    <phoneticPr fontId="45" type="noConversion"/>
  </si>
  <si>
    <t>omit SHA</t>
    <phoneticPr fontId="45" type="noConversion"/>
  </si>
  <si>
    <t>XMN/2524S</t>
    <phoneticPr fontId="45" type="noConversion"/>
  </si>
  <si>
    <t>omit RIZHAO</t>
    <phoneticPr fontId="45" type="noConversion"/>
  </si>
  <si>
    <t>XMN/2517S</t>
    <phoneticPr fontId="45" type="noConversion"/>
  </si>
  <si>
    <t>TAO/2525S</t>
    <phoneticPr fontId="45" type="noConversion"/>
  </si>
  <si>
    <t>port congestion/after departure MNN drop anchor to shelter NO.18 typhoon(anchor from 23rd 1500LT to 24th 0954LT)</t>
    <phoneticPr fontId="45" type="noConversion"/>
  </si>
  <si>
    <t>port closed from 22nd 2100LT to 25th 1200LT due to NO.18 typhoon</t>
    <phoneticPr fontId="45" type="noConversion"/>
  </si>
  <si>
    <t>P/I SVP2 line at SHK/port closed from 22nd 1400LT to 25th 1430LT due to NO.18 typhoon</t>
    <phoneticPr fontId="45" type="noConversion"/>
  </si>
  <si>
    <r>
      <t xml:space="preserve">SVP2 </t>
    </r>
    <r>
      <rPr>
        <sz val="10"/>
        <rFont val="Verdana"/>
        <family val="2"/>
      </rPr>
      <t xml:space="preserve"> MV."CA NAGOYA" V 2537S/N</t>
    </r>
    <phoneticPr fontId="45" type="noConversion"/>
  </si>
  <si>
    <t>MNN/2517N</t>
    <phoneticPr fontId="45" type="noConversion"/>
  </si>
  <si>
    <t>MNS/2517N</t>
    <phoneticPr fontId="45" type="noConversion"/>
  </si>
  <si>
    <t>add call MNS</t>
    <phoneticPr fontId="45" type="noConversion"/>
  </si>
  <si>
    <t>SHA/58S</t>
    <phoneticPr fontId="45" type="noConversion"/>
  </si>
  <si>
    <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57S/N</t>
    </r>
    <phoneticPr fontId="45" type="noConversion"/>
  </si>
  <si>
    <t>SHK/2520S</t>
    <phoneticPr fontId="45" type="noConversion"/>
  </si>
  <si>
    <t>NSA/2520S</t>
    <phoneticPr fontId="45" type="noConversion"/>
  </si>
  <si>
    <t>SVP MV."CA SAIGON" V 2520S/N</t>
    <phoneticPr fontId="45" type="noConversion"/>
  </si>
  <si>
    <t>port closed from 26th 0800LT to 27th 0700LT due to typhoon BUALOI /port congestion</t>
    <phoneticPr fontId="45" type="noConversion"/>
  </si>
  <si>
    <t xml:space="preserve">port closed from 26th 0800LT to 27th 0700LT due to typhoon BUALOI </t>
    <phoneticPr fontId="45" type="noConversion"/>
  </si>
  <si>
    <t>NGB/58S</t>
    <phoneticPr fontId="45" type="noConversion"/>
  </si>
  <si>
    <t>XMN/2522S</t>
    <phoneticPr fontId="45" type="noConversion"/>
  </si>
  <si>
    <t>SHK/2522S</t>
    <phoneticPr fontId="45" type="noConversion"/>
  </si>
  <si>
    <t>NSA/2522S</t>
    <phoneticPr fontId="45" type="noConversion"/>
  </si>
  <si>
    <t>MNN/2522N</t>
    <phoneticPr fontId="45" type="noConversion"/>
  </si>
  <si>
    <t>RIZHAO/2523S</t>
    <phoneticPr fontId="45" type="noConversion"/>
  </si>
  <si>
    <t>P/I NPX2 line at RIZHAO</t>
    <phoneticPr fontId="45" type="noConversion"/>
  </si>
  <si>
    <t>HHX1 MV."CA OSAKA" V 2523S/N</t>
    <phoneticPr fontId="45" type="noConversion"/>
  </si>
  <si>
    <t>SHK/2523S</t>
    <phoneticPr fontId="45" type="noConversion"/>
  </si>
  <si>
    <t>NSA/2523S</t>
    <phoneticPr fontId="45" type="noConversion"/>
  </si>
  <si>
    <t>XMN/2523S</t>
    <phoneticPr fontId="45" type="noConversion"/>
  </si>
  <si>
    <t>MNS/2523N</t>
    <phoneticPr fontId="45" type="noConversion"/>
  </si>
  <si>
    <t>MNN/58N</t>
    <phoneticPr fontId="45" type="noConversion"/>
  </si>
  <si>
    <t>NPX2 MV."K-PACIFIC" V 2524S/N</t>
    <phoneticPr fontId="45" type="noConversion"/>
  </si>
  <si>
    <t>NPX2 MV."HE YUAN 1" V 2525S/N</t>
    <phoneticPr fontId="45" type="noConversion"/>
  </si>
  <si>
    <t>delay departure due to NO.21 typhoon/port closed from 22nd 1400LT to 25th 1430LT due to NO.18 typhoon</t>
    <phoneticPr fontId="45" type="noConversion"/>
  </si>
  <si>
    <t>NGB/2524W</t>
    <phoneticPr fontId="45" type="noConversion"/>
  </si>
  <si>
    <t>SHA/2524W</t>
    <phoneticPr fontId="45" type="noConversion"/>
  </si>
  <si>
    <t>NGB/2516S</t>
    <phoneticPr fontId="45" type="noConversion"/>
  </si>
  <si>
    <t>MNN/2520N</t>
    <phoneticPr fontId="45" type="noConversion"/>
  </si>
  <si>
    <t>P/O NPX2 line at MNS/port congestion</t>
    <phoneticPr fontId="45" type="noConversion"/>
  </si>
  <si>
    <t>RIZHAO/2525N</t>
    <phoneticPr fontId="45" type="noConversion"/>
  </si>
  <si>
    <t>TAO/2525N</t>
    <phoneticPr fontId="45" type="noConversion"/>
  </si>
  <si>
    <t>SHA/2525N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</si>
</sst>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6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theme="1"/>
      <name val="Verdana"/>
      <family val="2"/>
    </font>
    <font>
      <sz val="10"/>
      <color indexed="10"/>
      <name val="Verdana"/>
      <family val="2"/>
    </font>
    <font>
      <sz val="10"/>
      <color rgb="FFFF0000"/>
      <name val="Verdana"/>
      <family val="2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9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10"/>
      <color rgb="FFFF000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19" fillId="11" borderId="0" applyNumberFormat="0" applyBorder="0" applyAlignment="0" applyProtection="0">
      <alignment vertical="center"/>
    </xf>
    <xf numFmtId="176" fontId="19" fillId="12" borderId="0" applyNumberFormat="0" applyBorder="0" applyAlignment="0" applyProtection="0">
      <alignment vertical="center"/>
    </xf>
    <xf numFmtId="176" fontId="19" fillId="13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6" borderId="0" applyNumberFormat="0" applyBorder="0" applyAlignment="0" applyProtection="0">
      <alignment vertical="center"/>
    </xf>
    <xf numFmtId="176" fontId="19" fillId="17" borderId="0" applyNumberFormat="0" applyBorder="0" applyAlignment="0" applyProtection="0">
      <alignment vertical="center"/>
    </xf>
    <xf numFmtId="176" fontId="19" fillId="18" borderId="0" applyNumberFormat="0" applyBorder="0" applyAlignment="0" applyProtection="0">
      <alignment vertical="center"/>
    </xf>
    <xf numFmtId="176" fontId="19" fillId="19" borderId="0" applyNumberFormat="0" applyBorder="0" applyAlignment="0" applyProtection="0">
      <alignment vertical="center"/>
    </xf>
    <xf numFmtId="176" fontId="19" fillId="20" borderId="0" applyNumberFormat="0" applyBorder="0" applyAlignment="0" applyProtection="0">
      <alignment vertical="center"/>
    </xf>
    <xf numFmtId="176" fontId="20" fillId="21" borderId="0" applyNumberFormat="0" applyBorder="0" applyAlignment="0" applyProtection="0">
      <alignment vertical="center"/>
    </xf>
    <xf numFmtId="176" fontId="20" fillId="18" borderId="0" applyNumberFormat="0" applyBorder="0" applyAlignment="0" applyProtection="0">
      <alignment vertical="center"/>
    </xf>
    <xf numFmtId="176" fontId="20" fillId="19" borderId="0" applyNumberFormat="0" applyBorder="0" applyAlignment="0" applyProtection="0">
      <alignment vertical="center"/>
    </xf>
    <xf numFmtId="176" fontId="20" fillId="22" borderId="0" applyNumberFormat="0" applyBorder="0" applyAlignment="0" applyProtection="0">
      <alignment vertical="center"/>
    </xf>
    <xf numFmtId="176" fontId="20" fillId="23" borderId="0" applyNumberFormat="0" applyBorder="0" applyAlignment="0" applyProtection="0">
      <alignment vertical="center"/>
    </xf>
    <xf numFmtId="176" fontId="20" fillId="24" borderId="0" applyNumberFormat="0" applyBorder="0" applyAlignment="0" applyProtection="0">
      <alignment vertical="center"/>
    </xf>
    <xf numFmtId="176" fontId="21" fillId="0" borderId="0"/>
    <xf numFmtId="176" fontId="22" fillId="0" borderId="7" applyNumberFormat="0" applyFill="0" applyAlignment="0" applyProtection="0">
      <alignment vertical="center"/>
    </xf>
    <xf numFmtId="176" fontId="23" fillId="0" borderId="8" applyNumberFormat="0" applyFill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4" fillId="0" borderId="0" applyNumberFormat="0" applyFill="0" applyBorder="0" applyAlignment="0" applyProtection="0">
      <alignment vertical="center"/>
    </xf>
    <xf numFmtId="176" fontId="25" fillId="0" borderId="0" applyNumberFormat="0" applyFill="0" applyBorder="0" applyAlignment="0" applyProtection="0">
      <alignment vertical="center"/>
    </xf>
    <xf numFmtId="176" fontId="26" fillId="12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/>
    <xf numFmtId="176" fontId="18" fillId="0" borderId="0">
      <alignment vertical="center"/>
    </xf>
    <xf numFmtId="176" fontId="27" fillId="0" borderId="0" applyNumberFormat="0" applyFill="0" applyBorder="0" applyAlignment="0" applyProtection="0">
      <alignment vertical="top"/>
      <protection locked="0"/>
    </xf>
    <xf numFmtId="176" fontId="28" fillId="13" borderId="0" applyNumberFormat="0" applyBorder="0" applyAlignment="0" applyProtection="0">
      <alignment vertical="center"/>
    </xf>
    <xf numFmtId="176" fontId="29" fillId="0" borderId="10" applyNumberFormat="0" applyFill="0" applyAlignment="0" applyProtection="0">
      <alignment vertical="center"/>
    </xf>
    <xf numFmtId="176" fontId="30" fillId="3" borderId="11" applyNumberFormat="0" applyAlignment="0" applyProtection="0">
      <alignment vertical="center"/>
    </xf>
    <xf numFmtId="176" fontId="31" fillId="25" borderId="12" applyNumberFormat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0" borderId="13" applyNumberFormat="0" applyFill="0" applyAlignment="0" applyProtection="0">
      <alignment vertical="center"/>
    </xf>
    <xf numFmtId="176" fontId="20" fillId="26" borderId="0" applyNumberFormat="0" applyBorder="0" applyAlignment="0" applyProtection="0">
      <alignment vertical="center"/>
    </xf>
    <xf numFmtId="176" fontId="20" fillId="27" borderId="0" applyNumberFormat="0" applyBorder="0" applyAlignment="0" applyProtection="0">
      <alignment vertical="center"/>
    </xf>
    <xf numFmtId="176" fontId="20" fillId="28" borderId="0" applyNumberFormat="0" applyBorder="0" applyAlignment="0" applyProtection="0">
      <alignment vertical="center"/>
    </xf>
    <xf numFmtId="176" fontId="20" fillId="29" borderId="0" applyNumberFormat="0" applyBorder="0" applyAlignment="0" applyProtection="0">
      <alignment vertical="center"/>
    </xf>
    <xf numFmtId="176" fontId="35" fillId="30" borderId="0" applyNumberFormat="0" applyBorder="0" applyAlignment="0" applyProtection="0">
      <alignment vertical="center"/>
    </xf>
    <xf numFmtId="176" fontId="36" fillId="3" borderId="14" applyNumberFormat="0" applyAlignment="0" applyProtection="0">
      <alignment vertical="center"/>
    </xf>
    <xf numFmtId="176" fontId="37" fillId="16" borderId="11" applyNumberFormat="0" applyAlignment="0" applyProtection="0">
      <alignment vertical="center"/>
    </xf>
    <xf numFmtId="176" fontId="38" fillId="0" borderId="0"/>
    <xf numFmtId="176" fontId="39" fillId="0" borderId="0">
      <alignment vertical="center"/>
    </xf>
    <xf numFmtId="176" fontId="40" fillId="0" borderId="0">
      <alignment vertical="center"/>
    </xf>
    <xf numFmtId="176" fontId="41" fillId="0" borderId="0">
      <alignment vertical="center"/>
    </xf>
    <xf numFmtId="176" fontId="39" fillId="0" borderId="0"/>
    <xf numFmtId="176" fontId="44" fillId="31" borderId="15" applyNumberFormat="0" applyFont="0" applyAlignment="0" applyProtection="0">
      <alignment vertical="center"/>
    </xf>
  </cellStyleXfs>
  <cellXfs count="123">
    <xf numFmtId="176" fontId="0" fillId="0" borderId="0" xfId="0"/>
    <xf numFmtId="176" fontId="1" fillId="0" borderId="0" xfId="0" applyFont="1" applyAlignment="1">
      <alignment wrapText="1"/>
    </xf>
    <xf numFmtId="14" fontId="6" fillId="2" borderId="1" xfId="0" applyNumberFormat="1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1" fillId="0" borderId="4" xfId="0" applyFont="1" applyBorder="1" applyAlignment="1">
      <alignment wrapText="1"/>
    </xf>
    <xf numFmtId="14" fontId="10" fillId="0" borderId="4" xfId="0" applyNumberFormat="1" applyFont="1" applyBorder="1" applyAlignment="1">
      <alignment horizontal="center" wrapText="1"/>
    </xf>
    <xf numFmtId="20" fontId="1" fillId="4" borderId="4" xfId="0" applyNumberFormat="1" applyFont="1" applyFill="1" applyBorder="1" applyAlignment="1">
      <alignment horizontal="center" wrapText="1"/>
    </xf>
    <xf numFmtId="20" fontId="10" fillId="4" borderId="4" xfId="0" applyNumberFormat="1" applyFont="1" applyFill="1" applyBorder="1" applyAlignment="1">
      <alignment horizontal="center" wrapText="1"/>
    </xf>
    <xf numFmtId="176" fontId="11" fillId="0" borderId="4" xfId="25" applyFont="1" applyBorder="1" applyAlignment="1">
      <alignment horizontal="center" wrapText="1"/>
    </xf>
    <xf numFmtId="176" fontId="1" fillId="5" borderId="4" xfId="0" applyFont="1" applyFill="1" applyBorder="1" applyAlignment="1">
      <alignment wrapText="1"/>
    </xf>
    <xf numFmtId="14" fontId="1" fillId="0" borderId="4" xfId="0" applyNumberFormat="1" applyFont="1" applyBorder="1" applyAlignment="1">
      <alignment horizontal="center" wrapText="1"/>
    </xf>
    <xf numFmtId="14" fontId="12" fillId="6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0" fillId="5" borderId="4" xfId="0" applyNumberFormat="1" applyFont="1" applyFill="1" applyBorder="1" applyAlignment="1">
      <alignment horizontal="center"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0" fillId="0" borderId="4" xfId="0" applyBorder="1"/>
    <xf numFmtId="14" fontId="10" fillId="0" borderId="6" xfId="0" applyNumberFormat="1" applyFont="1" applyBorder="1" applyAlignment="1">
      <alignment horizontal="center" wrapText="1"/>
    </xf>
    <xf numFmtId="14" fontId="10" fillId="4" borderId="4" xfId="25" applyNumberFormat="1" applyFont="1" applyFill="1" applyBorder="1" applyAlignment="1">
      <alignment horizontal="center" wrapText="1"/>
    </xf>
    <xf numFmtId="20" fontId="10" fillId="4" borderId="4" xfId="25" applyNumberFormat="1" applyFont="1" applyFill="1" applyBorder="1" applyAlignment="1">
      <alignment horizontal="center" wrapText="1"/>
    </xf>
    <xf numFmtId="176" fontId="10" fillId="5" borderId="6" xfId="25" applyFont="1" applyFill="1" applyBorder="1" applyAlignment="1">
      <alignment wrapText="1"/>
    </xf>
    <xf numFmtId="20" fontId="1" fillId="4" borderId="4" xfId="25" applyNumberFormat="1" applyFont="1" applyFill="1" applyBorder="1" applyAlignment="1">
      <alignment horizontal="center" wrapText="1"/>
    </xf>
    <xf numFmtId="176" fontId="10" fillId="0" borderId="6" xfId="25" applyFont="1" applyBorder="1" applyAlignment="1">
      <alignment wrapText="1"/>
    </xf>
    <xf numFmtId="14" fontId="10" fillId="7" borderId="6" xfId="0" applyNumberFormat="1" applyFont="1" applyFill="1" applyBorder="1" applyAlignment="1">
      <alignment horizontal="center" wrapText="1"/>
    </xf>
    <xf numFmtId="176" fontId="10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7" fontId="1" fillId="5" borderId="4" xfId="25" applyNumberFormat="1" applyFont="1" applyFill="1" applyBorder="1" applyAlignment="1">
      <alignment horizontal="center" wrapText="1"/>
    </xf>
    <xf numFmtId="177" fontId="10" fillId="5" borderId="4" xfId="25" applyNumberFormat="1" applyFont="1" applyFill="1" applyBorder="1" applyAlignment="1">
      <alignment horizontal="center" wrapText="1"/>
    </xf>
    <xf numFmtId="14" fontId="10" fillId="5" borderId="4" xfId="25" applyNumberFormat="1" applyFont="1" applyFill="1" applyBorder="1" applyAlignment="1">
      <alignment horizontal="center" wrapText="1"/>
    </xf>
    <xf numFmtId="14" fontId="1" fillId="4" borderId="6" xfId="0" applyNumberFormat="1" applyFont="1" applyFill="1" applyBorder="1" applyAlignment="1">
      <alignment horizontal="center" wrapText="1"/>
    </xf>
    <xf numFmtId="14" fontId="1" fillId="4" borderId="6" xfId="25" applyNumberFormat="1" applyFont="1" applyFill="1" applyBorder="1" applyAlignment="1">
      <alignment horizontal="center" wrapText="1"/>
    </xf>
    <xf numFmtId="177" fontId="1" fillId="4" borderId="6" xfId="25" applyNumberFormat="1" applyFont="1" applyFill="1" applyBorder="1" applyAlignment="1">
      <alignment horizontal="center" wrapText="1"/>
    </xf>
    <xf numFmtId="14" fontId="1" fillId="0" borderId="6" xfId="25" applyNumberFormat="1" applyFont="1" applyBorder="1" applyAlignment="1">
      <alignment horizontal="center" wrapText="1"/>
    </xf>
    <xf numFmtId="177" fontId="1" fillId="0" borderId="6" xfId="25" applyNumberFormat="1" applyFont="1" applyBorder="1" applyAlignment="1">
      <alignment horizontal="center" wrapText="1"/>
    </xf>
    <xf numFmtId="176" fontId="10" fillId="0" borderId="4" xfId="0" applyFont="1" applyBorder="1" applyAlignment="1">
      <alignment wrapText="1"/>
    </xf>
    <xf numFmtId="176" fontId="10" fillId="8" borderId="4" xfId="0" applyFont="1" applyFill="1" applyBorder="1" applyAlignment="1">
      <alignment wrapText="1"/>
    </xf>
    <xf numFmtId="14" fontId="1" fillId="4" borderId="4" xfId="0" applyNumberFormat="1" applyFont="1" applyFill="1" applyBorder="1" applyAlignment="1">
      <alignment horizontal="center" wrapText="1"/>
    </xf>
    <xf numFmtId="14" fontId="13" fillId="6" borderId="4" xfId="0" applyNumberFormat="1" applyFont="1" applyFill="1" applyBorder="1" applyAlignment="1">
      <alignment horizontal="left" wrapText="1"/>
    </xf>
    <xf numFmtId="176" fontId="10" fillId="5" borderId="4" xfId="0" applyFont="1" applyFill="1" applyBorder="1" applyAlignment="1">
      <alignment wrapText="1"/>
    </xf>
    <xf numFmtId="20" fontId="1" fillId="0" borderId="4" xfId="0" applyNumberFormat="1" applyFont="1" applyBorder="1" applyAlignment="1">
      <alignment horizontal="center"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4" fontId="1" fillId="0" borderId="4" xfId="25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4" fontId="12" fillId="0" borderId="4" xfId="0" applyNumberFormat="1" applyFont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12" fillId="0" borderId="4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4" fontId="12" fillId="6" borderId="3" xfId="0" applyNumberFormat="1" applyFont="1" applyFill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176" fontId="44" fillId="0" borderId="0" xfId="25"/>
    <xf numFmtId="14" fontId="10" fillId="8" borderId="4" xfId="0" applyNumberFormat="1" applyFont="1" applyFill="1" applyBorder="1" applyAlignment="1">
      <alignment horizontal="center" wrapText="1"/>
    </xf>
    <xf numFmtId="14" fontId="10" fillId="4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77" fontId="10" fillId="5" borderId="4" xfId="0" applyNumberFormat="1" applyFont="1" applyFill="1" applyBorder="1" applyAlignment="1">
      <alignment horizontal="center" wrapText="1"/>
    </xf>
    <xf numFmtId="20" fontId="10" fillId="0" borderId="4" xfId="25" applyNumberFormat="1" applyFont="1" applyBorder="1" applyAlignment="1">
      <alignment horizontal="center" wrapText="1"/>
    </xf>
    <xf numFmtId="176" fontId="15" fillId="0" borderId="4" xfId="25" applyFont="1" applyBorder="1" applyAlignment="1">
      <alignment horizontal="center" wrapText="1"/>
    </xf>
    <xf numFmtId="176" fontId="16" fillId="0" borderId="4" xfId="0" applyFont="1" applyBorder="1"/>
    <xf numFmtId="14" fontId="10" fillId="9" borderId="4" xfId="0" applyNumberFormat="1" applyFont="1" applyFill="1" applyBorder="1" applyAlignment="1">
      <alignment horizontal="center" wrapText="1"/>
    </xf>
    <xf numFmtId="176" fontId="12" fillId="0" borderId="4" xfId="25" applyFont="1" applyBorder="1" applyAlignment="1">
      <alignment horizontal="center" wrapText="1"/>
    </xf>
    <xf numFmtId="176" fontId="44" fillId="0" borderId="4" xfId="25" applyBorder="1"/>
    <xf numFmtId="14" fontId="1" fillId="6" borderId="4" xfId="0" applyNumberFormat="1" applyFont="1" applyFill="1" applyBorder="1" applyAlignment="1">
      <alignment horizontal="center" wrapText="1"/>
    </xf>
    <xf numFmtId="176" fontId="44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8" fillId="3" borderId="4" xfId="25" applyFont="1" applyFill="1" applyBorder="1" applyAlignment="1">
      <alignment wrapText="1"/>
    </xf>
    <xf numFmtId="176" fontId="9" fillId="3" borderId="4" xfId="25" applyFont="1" applyFill="1" applyBorder="1" applyAlignment="1">
      <alignment wrapText="1"/>
    </xf>
    <xf numFmtId="176" fontId="1" fillId="5" borderId="4" xfId="25" applyFont="1" applyFill="1" applyBorder="1" applyAlignment="1">
      <alignment wrapText="1"/>
    </xf>
    <xf numFmtId="14" fontId="10" fillId="8" borderId="4" xfId="25" applyNumberFormat="1" applyFont="1" applyFill="1" applyBorder="1" applyAlignment="1">
      <alignment horizontal="center" wrapText="1"/>
    </xf>
    <xf numFmtId="176" fontId="10" fillId="8" borderId="4" xfId="25" applyFont="1" applyFill="1" applyBorder="1" applyAlignment="1">
      <alignment wrapText="1"/>
    </xf>
    <xf numFmtId="14" fontId="12" fillId="6" borderId="4" xfId="25" applyNumberFormat="1" applyFont="1" applyFill="1" applyBorder="1" applyAlignment="1">
      <alignment horizontal="center" wrapText="1"/>
    </xf>
    <xf numFmtId="14" fontId="1" fillId="8" borderId="4" xfId="25" applyNumberFormat="1" applyFont="1" applyFill="1" applyBorder="1" applyAlignment="1">
      <alignment horizontal="center" wrapText="1"/>
    </xf>
    <xf numFmtId="176" fontId="10" fillId="5" borderId="4" xfId="25" applyFont="1" applyFill="1" applyBorder="1" applyAlignment="1">
      <alignment wrapText="1"/>
    </xf>
    <xf numFmtId="177" fontId="1" fillId="4" borderId="4" xfId="25" applyNumberFormat="1" applyFont="1" applyFill="1" applyBorder="1" applyAlignment="1">
      <alignment horizontal="center" wrapText="1"/>
    </xf>
    <xf numFmtId="176" fontId="17" fillId="0" borderId="4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44" fillId="0" borderId="5" xfId="25" applyBorder="1"/>
    <xf numFmtId="176" fontId="10" fillId="5" borderId="2" xfId="25" applyFont="1" applyFill="1" applyBorder="1" applyAlignment="1">
      <alignment wrapText="1"/>
    </xf>
    <xf numFmtId="176" fontId="10" fillId="8" borderId="2" xfId="25" applyFont="1" applyFill="1" applyBorder="1" applyAlignment="1">
      <alignment wrapText="1"/>
    </xf>
    <xf numFmtId="176" fontId="13" fillId="0" borderId="4" xfId="25" applyFont="1" applyBorder="1" applyAlignment="1">
      <alignment horizontal="left" wrapText="1"/>
    </xf>
    <xf numFmtId="14" fontId="1" fillId="5" borderId="4" xfId="25" applyNumberFormat="1" applyFont="1" applyFill="1" applyBorder="1" applyAlignment="1">
      <alignment horizontal="center" wrapText="1"/>
    </xf>
    <xf numFmtId="176" fontId="44" fillId="0" borderId="0" xfId="25" applyAlignment="1">
      <alignment horizontal="center"/>
    </xf>
    <xf numFmtId="176" fontId="10" fillId="10" borderId="4" xfId="25" applyFont="1" applyFill="1" applyBorder="1" applyAlignment="1">
      <alignment wrapText="1"/>
    </xf>
    <xf numFmtId="176" fontId="11" fillId="0" borderId="4" xfId="25" applyFont="1" applyBorder="1" applyAlignment="1">
      <alignment horizontal="center" vertical="center" wrapText="1"/>
    </xf>
    <xf numFmtId="14" fontId="10" fillId="0" borderId="4" xfId="25" applyNumberFormat="1" applyFont="1" applyBorder="1" applyAlignment="1">
      <alignment horizontal="center" wrapText="1"/>
    </xf>
    <xf numFmtId="14" fontId="1" fillId="6" borderId="5" xfId="25" applyNumberFormat="1" applyFont="1" applyFill="1" applyBorder="1" applyAlignment="1">
      <alignment horizontal="center" wrapText="1"/>
    </xf>
    <xf numFmtId="176" fontId="13" fillId="0" borderId="4" xfId="25" applyFont="1" applyBorder="1" applyAlignment="1">
      <alignment horizontal="center" wrapText="1"/>
    </xf>
    <xf numFmtId="20" fontId="10" fillId="8" borderId="4" xfId="25" applyNumberFormat="1" applyFont="1" applyFill="1" applyBorder="1" applyAlignment="1">
      <alignment horizontal="center" wrapText="1"/>
    </xf>
    <xf numFmtId="14" fontId="1" fillId="6" borderId="4" xfId="25" applyNumberFormat="1" applyFont="1" applyFill="1" applyBorder="1" applyAlignment="1">
      <alignment horizontal="center" wrapText="1"/>
    </xf>
    <xf numFmtId="176" fontId="12" fillId="5" borderId="4" xfId="0" applyFont="1" applyFill="1" applyBorder="1" applyAlignment="1">
      <alignment wrapText="1"/>
    </xf>
    <xf numFmtId="176" fontId="12" fillId="0" borderId="4" xfId="0" applyFont="1" applyBorder="1" applyAlignment="1">
      <alignment horizontal="center" wrapText="1"/>
    </xf>
    <xf numFmtId="176" fontId="1" fillId="0" borderId="4" xfId="25" applyFont="1" applyBorder="1" applyAlignment="1">
      <alignment wrapText="1"/>
    </xf>
    <xf numFmtId="176" fontId="8" fillId="3" borderId="2" xfId="25" applyFont="1" applyFill="1" applyBorder="1" applyAlignment="1">
      <alignment wrapText="1"/>
    </xf>
    <xf numFmtId="176" fontId="8" fillId="3" borderId="5" xfId="25" applyFont="1" applyFill="1" applyBorder="1" applyAlignment="1">
      <alignment wrapText="1"/>
    </xf>
    <xf numFmtId="176" fontId="6" fillId="0" borderId="4" xfId="25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8" fillId="3" borderId="4" xfId="25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2" xfId="25" applyFont="1" applyBorder="1" applyAlignment="1">
      <alignment wrapText="1"/>
    </xf>
    <xf numFmtId="176" fontId="1" fillId="0" borderId="3" xfId="25" applyFont="1" applyBorder="1" applyAlignment="1">
      <alignment wrapText="1"/>
    </xf>
    <xf numFmtId="176" fontId="1" fillId="0" borderId="5" xfId="25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8" fillId="3" borderId="5" xfId="0" applyFont="1" applyFill="1" applyBorder="1" applyAlignment="1">
      <alignment wrapText="1"/>
    </xf>
    <xf numFmtId="176" fontId="6" fillId="0" borderId="4" xfId="25" applyFont="1" applyBorder="1" applyAlignment="1">
      <alignment horizontal="left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</cellXfs>
  <cellStyles count="48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2062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3919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6969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1"/>
  <sheetViews>
    <sheetView tabSelected="1" zoomScaleSheetLayoutView="50" workbookViewId="0">
      <selection activeCell="F137" sqref="F137"/>
    </sheetView>
  </sheetViews>
  <sheetFormatPr defaultColWidth="8.58203125" defaultRowHeight="25.4" customHeight="1"/>
  <cols>
    <col min="1" max="1" width="16.5" style="53" customWidth="1"/>
    <col min="2" max="7" width="11.58203125" style="83" customWidth="1"/>
    <col min="8" max="8" width="60.08203125" style="65" customWidth="1"/>
    <col min="9" max="9" width="13.08203125" style="53" customWidth="1"/>
    <col min="10" max="16384" width="8.58203125" style="53"/>
  </cols>
  <sheetData>
    <row r="1" spans="1:9" ht="77.900000000000006" customHeight="1">
      <c r="A1" s="102"/>
      <c r="B1" s="102"/>
      <c r="C1" s="103" t="s">
        <v>0</v>
      </c>
      <c r="D1" s="104"/>
      <c r="E1" s="104"/>
      <c r="F1" s="104"/>
      <c r="G1" s="104"/>
      <c r="H1" s="104"/>
      <c r="I1" s="104"/>
    </row>
    <row r="2" spans="1:9" ht="23.15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9" ht="25.4" customHeight="1">
      <c r="A3" s="107"/>
      <c r="B3" s="107"/>
      <c r="C3" s="107"/>
      <c r="D3" s="107"/>
      <c r="E3" s="107"/>
      <c r="F3" s="107"/>
      <c r="G3" s="107"/>
      <c r="H3" s="66">
        <v>45937</v>
      </c>
      <c r="I3" s="77"/>
    </row>
    <row r="4" spans="1:9" ht="24" hidden="1" customHeight="1">
      <c r="A4" s="97" t="s">
        <v>3</v>
      </c>
      <c r="B4" s="93"/>
      <c r="C4" s="93"/>
      <c r="D4" s="93"/>
      <c r="E4" s="93"/>
      <c r="F4" s="93"/>
      <c r="G4" s="93"/>
      <c r="H4" s="93"/>
      <c r="I4" s="93"/>
    </row>
    <row r="5" spans="1:9" ht="24.65" hidden="1" customHeight="1">
      <c r="A5" s="67" t="s">
        <v>4</v>
      </c>
      <c r="B5" s="98" t="s">
        <v>5</v>
      </c>
      <c r="C5" s="98"/>
      <c r="D5" s="98" t="s">
        <v>6</v>
      </c>
      <c r="E5" s="98"/>
      <c r="F5" s="98" t="s">
        <v>7</v>
      </c>
      <c r="G5" s="98"/>
      <c r="H5" s="68" t="s">
        <v>8</v>
      </c>
      <c r="I5" s="68" t="s">
        <v>9</v>
      </c>
    </row>
    <row r="6" spans="1:9" ht="24" hidden="1" customHeight="1">
      <c r="A6" s="25" t="s">
        <v>10</v>
      </c>
      <c r="B6" s="73">
        <v>45624</v>
      </c>
      <c r="C6" s="46">
        <v>0.79166666666666696</v>
      </c>
      <c r="D6" s="73">
        <v>45627</v>
      </c>
      <c r="E6" s="46">
        <v>0.36249999999999999</v>
      </c>
      <c r="F6" s="73">
        <v>45627</v>
      </c>
      <c r="G6" s="46">
        <v>0.625</v>
      </c>
      <c r="H6" s="9" t="s">
        <v>11</v>
      </c>
      <c r="I6" s="87"/>
    </row>
    <row r="7" spans="1:9" ht="24" hidden="1" customHeight="1">
      <c r="A7" s="25" t="s">
        <v>12</v>
      </c>
      <c r="B7" s="73">
        <v>45630</v>
      </c>
      <c r="C7" s="46">
        <v>0.66666666666666696</v>
      </c>
      <c r="D7" s="73">
        <v>45633</v>
      </c>
      <c r="E7" s="22">
        <v>7.4999999999999997E-2</v>
      </c>
      <c r="F7" s="73">
        <v>45634</v>
      </c>
      <c r="G7" s="46">
        <v>0.37083333333333302</v>
      </c>
      <c r="H7" s="9"/>
      <c r="I7" s="87"/>
    </row>
    <row r="8" spans="1:9" ht="24" hidden="1" customHeight="1">
      <c r="A8" s="25" t="s">
        <v>13</v>
      </c>
      <c r="B8" s="73"/>
      <c r="C8" s="46"/>
      <c r="D8" s="73"/>
      <c r="E8" s="46"/>
      <c r="F8" s="73"/>
      <c r="G8" s="46"/>
      <c r="H8" s="9" t="s">
        <v>14</v>
      </c>
      <c r="I8" s="87"/>
    </row>
    <row r="9" spans="1:9" ht="24" hidden="1" customHeight="1">
      <c r="A9" s="25" t="s">
        <v>15</v>
      </c>
      <c r="B9" s="73">
        <f>F7+4</f>
        <v>45638</v>
      </c>
      <c r="C9" s="46">
        <v>0.66666666666666696</v>
      </c>
      <c r="D9" s="73">
        <f>B9</f>
        <v>45638</v>
      </c>
      <c r="E9" s="22">
        <v>0.75</v>
      </c>
      <c r="F9" s="73">
        <f>D9+1</f>
        <v>45639</v>
      </c>
      <c r="G9" s="46">
        <v>0.179166666666667</v>
      </c>
      <c r="H9" s="9"/>
      <c r="I9" s="87"/>
    </row>
    <row r="10" spans="1:9" ht="24" hidden="1" customHeight="1">
      <c r="A10" s="84" t="s">
        <v>16</v>
      </c>
      <c r="B10" s="43">
        <f>F9</f>
        <v>45639</v>
      </c>
      <c r="C10" s="13">
        <v>0.625</v>
      </c>
      <c r="D10" s="43">
        <f>B10</f>
        <v>45639</v>
      </c>
      <c r="E10" s="13">
        <v>0.66249999999999998</v>
      </c>
      <c r="F10" s="43">
        <f>D10+1</f>
        <v>45640</v>
      </c>
      <c r="G10" s="46">
        <v>9.5833333333333298E-2</v>
      </c>
      <c r="H10" s="9" t="s">
        <v>17</v>
      </c>
      <c r="I10" s="87"/>
    </row>
    <row r="11" spans="1:9" ht="24" hidden="1" customHeight="1">
      <c r="A11" s="25" t="s">
        <v>18</v>
      </c>
      <c r="B11" s="73">
        <f>F10+1</f>
        <v>45641</v>
      </c>
      <c r="C11" s="46">
        <v>0.179166666666667</v>
      </c>
      <c r="D11" s="73">
        <f>B11+1</f>
        <v>45642</v>
      </c>
      <c r="E11" s="46">
        <v>0.57291666666666696</v>
      </c>
      <c r="F11" s="73">
        <f>D11</f>
        <v>45642</v>
      </c>
      <c r="G11" s="46">
        <v>0.83750000000000002</v>
      </c>
      <c r="H11" s="9" t="s">
        <v>11</v>
      </c>
      <c r="I11" s="87"/>
    </row>
    <row r="12" spans="1:9" ht="24" hidden="1" customHeight="1">
      <c r="A12" s="25" t="s">
        <v>19</v>
      </c>
      <c r="B12" s="73">
        <f>F11+1</f>
        <v>45643</v>
      </c>
      <c r="C12" s="46">
        <v>0.50416666666666698</v>
      </c>
      <c r="D12" s="73">
        <f>B12+1</f>
        <v>45644</v>
      </c>
      <c r="E12" s="46">
        <v>0.52500000000000002</v>
      </c>
      <c r="F12" s="73">
        <f>D12</f>
        <v>45644</v>
      </c>
      <c r="G12" s="46">
        <v>0.9375</v>
      </c>
      <c r="H12" s="9" t="s">
        <v>11</v>
      </c>
      <c r="I12" s="87"/>
    </row>
    <row r="13" spans="1:9" ht="21.75" hidden="1" customHeight="1">
      <c r="A13" s="25" t="s">
        <v>20</v>
      </c>
      <c r="B13" s="73">
        <f>F12+3</f>
        <v>45647</v>
      </c>
      <c r="C13" s="46">
        <v>0.81666666666666698</v>
      </c>
      <c r="D13" s="73">
        <f>B13+1</f>
        <v>45648</v>
      </c>
      <c r="E13" s="46">
        <v>0.170833333333333</v>
      </c>
      <c r="F13" s="73">
        <f>D13+1</f>
        <v>45649</v>
      </c>
      <c r="G13" s="46">
        <v>0.21666666666666701</v>
      </c>
      <c r="H13" s="9"/>
      <c r="I13" s="87"/>
    </row>
    <row r="14" spans="1:9" ht="23.25" hidden="1" customHeight="1">
      <c r="A14" s="25" t="s">
        <v>21</v>
      </c>
      <c r="B14" s="73"/>
      <c r="C14" s="46"/>
      <c r="D14" s="73"/>
      <c r="E14" s="46"/>
      <c r="F14" s="73"/>
      <c r="G14" s="46"/>
      <c r="H14" s="9" t="s">
        <v>14</v>
      </c>
      <c r="I14" s="87"/>
    </row>
    <row r="15" spans="1:9" ht="24.75" hidden="1" customHeight="1">
      <c r="A15" s="25" t="s">
        <v>22</v>
      </c>
      <c r="B15" s="73">
        <f>F13+4</f>
        <v>45653</v>
      </c>
      <c r="C15" s="46">
        <v>0.104166666666667</v>
      </c>
      <c r="D15" s="73">
        <f>B15</f>
        <v>45653</v>
      </c>
      <c r="E15" s="46">
        <v>0.3</v>
      </c>
      <c r="F15" s="73">
        <f>D15</f>
        <v>45653</v>
      </c>
      <c r="G15" s="46">
        <v>0.72499999999999998</v>
      </c>
      <c r="H15" s="9" t="s">
        <v>11</v>
      </c>
      <c r="I15" s="87"/>
    </row>
    <row r="16" spans="1:9" ht="24" hidden="1" customHeight="1">
      <c r="A16" s="25" t="s">
        <v>23</v>
      </c>
      <c r="B16" s="73">
        <f>F15+1</f>
        <v>45654</v>
      </c>
      <c r="C16" s="46">
        <v>0.95833333333333304</v>
      </c>
      <c r="D16" s="73">
        <f>B16+1</f>
        <v>45655</v>
      </c>
      <c r="E16" s="46">
        <v>0.179166666666667</v>
      </c>
      <c r="F16" s="73">
        <f>D16</f>
        <v>45655</v>
      </c>
      <c r="G16" s="46">
        <v>0.6</v>
      </c>
      <c r="H16" s="9" t="s">
        <v>11</v>
      </c>
      <c r="I16" s="87"/>
    </row>
    <row r="17" spans="1:9" ht="24" hidden="1" customHeight="1">
      <c r="A17" s="25" t="s">
        <v>24</v>
      </c>
      <c r="B17" s="73">
        <f>F16+1</f>
        <v>45656</v>
      </c>
      <c r="C17" s="46">
        <v>0.33333333333333298</v>
      </c>
      <c r="D17" s="73">
        <f>B17+1</f>
        <v>45657</v>
      </c>
      <c r="E17" s="46">
        <v>0.1125</v>
      </c>
      <c r="F17" s="73">
        <f>D17</f>
        <v>45657</v>
      </c>
      <c r="G17" s="46">
        <v>0.51666666666666705</v>
      </c>
      <c r="H17" s="9" t="s">
        <v>11</v>
      </c>
      <c r="I17" s="87"/>
    </row>
    <row r="18" spans="1:9" ht="24" hidden="1" customHeight="1">
      <c r="A18" s="25" t="s">
        <v>25</v>
      </c>
      <c r="B18" s="73">
        <f>F17+3</f>
        <v>45660</v>
      </c>
      <c r="C18" s="46">
        <v>0.4375</v>
      </c>
      <c r="D18" s="73">
        <f>B18</f>
        <v>45660</v>
      </c>
      <c r="E18" s="46">
        <v>0.58333333333333304</v>
      </c>
      <c r="F18" s="73">
        <f>D18+1</f>
        <v>45661</v>
      </c>
      <c r="G18" s="46">
        <v>0.84166666666666701</v>
      </c>
      <c r="H18" s="9"/>
      <c r="I18" s="87"/>
    </row>
    <row r="19" spans="1:9" ht="24" hidden="1" customHeight="1">
      <c r="A19" s="25" t="s">
        <v>26</v>
      </c>
      <c r="B19" s="73"/>
      <c r="C19" s="46"/>
      <c r="D19" s="73"/>
      <c r="E19" s="46"/>
      <c r="F19" s="73"/>
      <c r="G19" s="46"/>
      <c r="H19" s="9" t="s">
        <v>14</v>
      </c>
      <c r="I19" s="87"/>
    </row>
    <row r="20" spans="1:9" ht="24" hidden="1" customHeight="1">
      <c r="A20" s="25" t="s">
        <v>27</v>
      </c>
      <c r="B20" s="73">
        <f>F18+5</f>
        <v>45666</v>
      </c>
      <c r="C20" s="46">
        <v>0.20833333333333301</v>
      </c>
      <c r="D20" s="73">
        <f>B20</f>
        <v>45666</v>
      </c>
      <c r="E20" s="46">
        <v>0.89583333333333304</v>
      </c>
      <c r="F20" s="73">
        <f>D20+1</f>
        <v>45667</v>
      </c>
      <c r="G20" s="46">
        <v>0.15833333333333299</v>
      </c>
      <c r="H20" s="85" t="s">
        <v>28</v>
      </c>
      <c r="I20" s="87"/>
    </row>
    <row r="21" spans="1:9" ht="24" hidden="1" customHeight="1">
      <c r="A21" s="25" t="s">
        <v>29</v>
      </c>
      <c r="B21" s="73">
        <f>F20+1</f>
        <v>45668</v>
      </c>
      <c r="C21" s="46">
        <v>0.1875</v>
      </c>
      <c r="D21" s="73">
        <f>B21</f>
        <v>45668</v>
      </c>
      <c r="E21" s="46">
        <v>0.43333333333333302</v>
      </c>
      <c r="F21" s="73">
        <f>D21</f>
        <v>45668</v>
      </c>
      <c r="G21" s="46">
        <v>0.625</v>
      </c>
      <c r="H21" s="9"/>
      <c r="I21" s="87"/>
    </row>
    <row r="22" spans="1:9" ht="24" hidden="1" customHeight="1">
      <c r="A22" s="25" t="s">
        <v>30</v>
      </c>
      <c r="B22" s="73">
        <f>F21+1</f>
        <v>45669</v>
      </c>
      <c r="C22" s="46">
        <v>0.4375</v>
      </c>
      <c r="D22" s="73">
        <f>B22+1</f>
        <v>45670</v>
      </c>
      <c r="E22" s="46">
        <v>0.58333333333333304</v>
      </c>
      <c r="F22" s="73">
        <f>D22</f>
        <v>45670</v>
      </c>
      <c r="G22" s="46">
        <v>0.86666666666666703</v>
      </c>
      <c r="H22" s="9" t="s">
        <v>11</v>
      </c>
      <c r="I22" s="87"/>
    </row>
    <row r="23" spans="1:9" ht="24" hidden="1" customHeight="1">
      <c r="A23" s="25" t="s">
        <v>31</v>
      </c>
      <c r="B23" s="73">
        <v>45673</v>
      </c>
      <c r="C23" s="46">
        <v>0.73333333333333295</v>
      </c>
      <c r="D23" s="73">
        <v>45677</v>
      </c>
      <c r="E23" s="22">
        <v>0.25416666666666698</v>
      </c>
      <c r="F23" s="44">
        <v>45679</v>
      </c>
      <c r="G23" s="22">
        <v>1.1111111111111099E-2</v>
      </c>
      <c r="H23" s="9" t="s">
        <v>32</v>
      </c>
      <c r="I23" s="87"/>
    </row>
    <row r="24" spans="1:9" ht="24" hidden="1" customHeight="1">
      <c r="A24" s="25" t="s">
        <v>33</v>
      </c>
      <c r="B24" s="73"/>
      <c r="C24" s="46"/>
      <c r="D24" s="73"/>
      <c r="E24" s="46"/>
      <c r="F24" s="73"/>
      <c r="G24" s="46"/>
      <c r="H24" s="9" t="s">
        <v>14</v>
      </c>
      <c r="I24" s="87"/>
    </row>
    <row r="25" spans="1:9" ht="25.4" hidden="1" customHeight="1">
      <c r="A25" s="25" t="s">
        <v>34</v>
      </c>
      <c r="B25" s="73">
        <f>F23+3</f>
        <v>45682</v>
      </c>
      <c r="C25" s="46">
        <v>0.75</v>
      </c>
      <c r="D25" s="73">
        <f>B25+2</f>
        <v>45684</v>
      </c>
      <c r="E25" s="46">
        <v>0.54166666666666696</v>
      </c>
      <c r="F25" s="73">
        <f>D25+1</f>
        <v>45685</v>
      </c>
      <c r="G25" s="46">
        <v>0.1125</v>
      </c>
      <c r="H25" s="9" t="s">
        <v>11</v>
      </c>
      <c r="I25" s="87"/>
    </row>
    <row r="26" spans="1:9" ht="25.4" hidden="1" customHeight="1">
      <c r="A26" s="74" t="s">
        <v>35</v>
      </c>
      <c r="B26" s="43">
        <f>F25</f>
        <v>45685</v>
      </c>
      <c r="C26" s="13">
        <v>0.5</v>
      </c>
      <c r="D26" s="43">
        <f>B26</f>
        <v>45685</v>
      </c>
      <c r="E26" s="13">
        <v>0.55000000000000004</v>
      </c>
      <c r="F26" s="43">
        <f>D26</f>
        <v>45685</v>
      </c>
      <c r="G26" s="46">
        <v>0.75833333333333297</v>
      </c>
      <c r="H26" s="9" t="s">
        <v>36</v>
      </c>
      <c r="I26" s="87"/>
    </row>
    <row r="27" spans="1:9" ht="25.4" hidden="1" customHeight="1">
      <c r="A27" s="25" t="s">
        <v>37</v>
      </c>
      <c r="B27" s="73">
        <f>F26+1</f>
        <v>45686</v>
      </c>
      <c r="C27" s="46">
        <v>0.79166666666666696</v>
      </c>
      <c r="D27" s="43">
        <f>B27+3</f>
        <v>45689</v>
      </c>
      <c r="E27" s="13">
        <v>0.49166666666666697</v>
      </c>
      <c r="F27" s="73">
        <f>D27+1</f>
        <v>45690</v>
      </c>
      <c r="G27" s="46">
        <v>1.2500000000000001E-2</v>
      </c>
      <c r="H27" s="9" t="s">
        <v>11</v>
      </c>
      <c r="I27" s="87"/>
    </row>
    <row r="28" spans="1:9" ht="25.4" hidden="1" customHeight="1">
      <c r="A28" s="25" t="s">
        <v>38</v>
      </c>
      <c r="B28" s="73">
        <f>F27</f>
        <v>45690</v>
      </c>
      <c r="C28" s="46">
        <v>0.64583333333333304</v>
      </c>
      <c r="D28" s="73">
        <f>B28</f>
        <v>45690</v>
      </c>
      <c r="E28" s="46">
        <v>0.75</v>
      </c>
      <c r="F28" s="73">
        <f>D28+1</f>
        <v>45691</v>
      </c>
      <c r="G28" s="46">
        <v>0</v>
      </c>
      <c r="H28" s="9"/>
      <c r="I28" s="87"/>
    </row>
    <row r="29" spans="1:9" ht="25.4" hidden="1" customHeight="1">
      <c r="A29" s="25" t="s">
        <v>39</v>
      </c>
      <c r="B29" s="73">
        <f>F28+3</f>
        <v>45694</v>
      </c>
      <c r="C29" s="46">
        <v>1.2500000000000001E-2</v>
      </c>
      <c r="D29" s="73">
        <f>B29+5</f>
        <v>45699</v>
      </c>
      <c r="E29" s="46">
        <v>0.26388888888888901</v>
      </c>
      <c r="F29" s="73">
        <f>D29+1</f>
        <v>45700</v>
      </c>
      <c r="G29" s="46">
        <v>0.420833333333333</v>
      </c>
      <c r="H29" s="9" t="s">
        <v>11</v>
      </c>
      <c r="I29" s="87"/>
    </row>
    <row r="30" spans="1:9" ht="25.4" hidden="1" customHeight="1">
      <c r="A30" s="25" t="s">
        <v>40</v>
      </c>
      <c r="B30" s="73"/>
      <c r="C30" s="46"/>
      <c r="D30" s="73"/>
      <c r="E30" s="46"/>
      <c r="F30" s="73"/>
      <c r="G30" s="46"/>
      <c r="H30" s="9" t="s">
        <v>14</v>
      </c>
      <c r="I30" s="87"/>
    </row>
    <row r="31" spans="1:9" ht="25.4" hidden="1" customHeight="1">
      <c r="A31" s="25" t="s">
        <v>41</v>
      </c>
      <c r="B31" s="73">
        <f>F29+4</f>
        <v>45704</v>
      </c>
      <c r="C31" s="46">
        <v>0.875</v>
      </c>
      <c r="D31" s="73">
        <f>B31</f>
        <v>45704</v>
      </c>
      <c r="E31" s="46">
        <v>0.93333333333333302</v>
      </c>
      <c r="F31" s="73">
        <f>D31+1</f>
        <v>45705</v>
      </c>
      <c r="G31" s="46">
        <v>0.34097222222222201</v>
      </c>
      <c r="H31" s="9"/>
      <c r="I31" s="87"/>
    </row>
    <row r="32" spans="1:9" ht="25.4" hidden="1" customHeight="1">
      <c r="A32" s="25" t="s">
        <v>42</v>
      </c>
      <c r="B32" s="70">
        <f>F31+1</f>
        <v>45706</v>
      </c>
      <c r="C32" s="46">
        <v>0.33333333333333298</v>
      </c>
      <c r="D32" s="73">
        <f>B32</f>
        <v>45706</v>
      </c>
      <c r="E32" s="46">
        <v>0.78333333333333299</v>
      </c>
      <c r="F32" s="73">
        <f>D32+1</f>
        <v>45707</v>
      </c>
      <c r="G32" s="46">
        <v>6.25E-2</v>
      </c>
      <c r="H32" s="9" t="s">
        <v>11</v>
      </c>
      <c r="I32" s="87"/>
    </row>
    <row r="33" spans="1:9" ht="25.4" hidden="1" customHeight="1">
      <c r="A33" s="25" t="s">
        <v>43</v>
      </c>
      <c r="B33" s="73">
        <f>F32</f>
        <v>45707</v>
      </c>
      <c r="C33" s="46">
        <v>0.75</v>
      </c>
      <c r="D33" s="73">
        <f>B33+2</f>
        <v>45709</v>
      </c>
      <c r="E33" s="46">
        <v>4.1666666666666699E-2</v>
      </c>
      <c r="F33" s="73">
        <f>D33</f>
        <v>45709</v>
      </c>
      <c r="G33" s="46">
        <v>0.41666666666666702</v>
      </c>
      <c r="H33" s="9" t="s">
        <v>11</v>
      </c>
      <c r="I33" s="87"/>
    </row>
    <row r="34" spans="1:9" ht="25.4" hidden="1" customHeight="1">
      <c r="A34" s="25" t="s">
        <v>44</v>
      </c>
      <c r="B34" s="73">
        <f>F33+3</f>
        <v>45712</v>
      </c>
      <c r="C34" s="46">
        <v>0.41666666666666702</v>
      </c>
      <c r="D34" s="73">
        <f>B34+2</f>
        <v>45714</v>
      </c>
      <c r="E34" s="46">
        <v>0.22500000000000001</v>
      </c>
      <c r="F34" s="73">
        <f>D34+1</f>
        <v>45715</v>
      </c>
      <c r="G34" s="46">
        <v>0.42499999999999999</v>
      </c>
      <c r="H34" s="9" t="s">
        <v>11</v>
      </c>
      <c r="I34" s="87"/>
    </row>
    <row r="35" spans="1:9" ht="25.4" hidden="1" customHeight="1">
      <c r="A35" s="25" t="s">
        <v>45</v>
      </c>
      <c r="B35" s="73"/>
      <c r="C35" s="46"/>
      <c r="D35" s="73"/>
      <c r="E35" s="46"/>
      <c r="F35" s="73"/>
      <c r="G35" s="46"/>
      <c r="H35" s="9" t="s">
        <v>14</v>
      </c>
      <c r="I35" s="87"/>
    </row>
    <row r="36" spans="1:9" ht="25.4" hidden="1" customHeight="1">
      <c r="A36" s="25" t="s">
        <v>46</v>
      </c>
      <c r="B36" s="86">
        <f>F34+4</f>
        <v>45719</v>
      </c>
      <c r="C36" s="46">
        <v>0.125</v>
      </c>
      <c r="D36" s="86">
        <f>B36+2</f>
        <v>45721</v>
      </c>
      <c r="E36" s="46">
        <v>0.47499999999999998</v>
      </c>
      <c r="F36" s="43">
        <f>D36</f>
        <v>45721</v>
      </c>
      <c r="G36" s="46">
        <v>0.87916666666666698</v>
      </c>
      <c r="H36" s="9" t="s">
        <v>47</v>
      </c>
      <c r="I36" s="87"/>
    </row>
    <row r="37" spans="1:9" ht="25.4" hidden="1" customHeight="1">
      <c r="A37" s="74" t="s">
        <v>48</v>
      </c>
      <c r="B37" s="73">
        <f>F36+1</f>
        <v>45722</v>
      </c>
      <c r="C37" s="46">
        <v>0.29166666666666702</v>
      </c>
      <c r="D37" s="73">
        <f t="shared" ref="D37:D43" si="0">B37</f>
        <v>45722</v>
      </c>
      <c r="E37" s="46">
        <v>0.36111111111111099</v>
      </c>
      <c r="F37" s="73">
        <f>D37</f>
        <v>45722</v>
      </c>
      <c r="G37" s="46">
        <v>0.53472222222222199</v>
      </c>
      <c r="H37" s="9" t="s">
        <v>49</v>
      </c>
      <c r="I37" s="87"/>
    </row>
    <row r="38" spans="1:9" ht="25.4" hidden="1" customHeight="1">
      <c r="A38" s="25" t="s">
        <v>50</v>
      </c>
      <c r="B38" s="73">
        <f>F37+1</f>
        <v>45723</v>
      </c>
      <c r="C38" s="46">
        <v>0.5</v>
      </c>
      <c r="D38" s="73">
        <f t="shared" si="0"/>
        <v>45723</v>
      </c>
      <c r="E38" s="46">
        <v>0.80555555555555602</v>
      </c>
      <c r="F38" s="73">
        <f>D38+1</f>
        <v>45724</v>
      </c>
      <c r="G38" s="46">
        <v>0.15</v>
      </c>
      <c r="H38" s="9"/>
      <c r="I38" s="87"/>
    </row>
    <row r="39" spans="1:9" ht="24.65" hidden="1" customHeight="1">
      <c r="A39" s="25" t="s">
        <v>51</v>
      </c>
      <c r="B39" s="73">
        <f>F38</f>
        <v>45724</v>
      </c>
      <c r="C39" s="46">
        <v>0.77500000000000002</v>
      </c>
      <c r="D39" s="73">
        <f>B39+1</f>
        <v>45725</v>
      </c>
      <c r="E39" s="46">
        <v>0.38750000000000001</v>
      </c>
      <c r="F39" s="73">
        <f>D39</f>
        <v>45725</v>
      </c>
      <c r="G39" s="46">
        <v>0.625</v>
      </c>
      <c r="H39" s="9"/>
      <c r="I39" s="87"/>
    </row>
    <row r="40" spans="1:9" ht="25.4" hidden="1" customHeight="1">
      <c r="A40" s="25" t="s">
        <v>52</v>
      </c>
      <c r="B40" s="70">
        <f>F39+3</f>
        <v>45728</v>
      </c>
      <c r="C40" s="46">
        <v>0.625</v>
      </c>
      <c r="D40" s="73">
        <f>B40+1</f>
        <v>45729</v>
      </c>
      <c r="E40" s="46">
        <v>0.7</v>
      </c>
      <c r="F40" s="73">
        <f>D40+1</f>
        <v>45730</v>
      </c>
      <c r="G40" s="22">
        <v>0.64166666666666705</v>
      </c>
      <c r="H40" s="9"/>
      <c r="I40" s="87"/>
    </row>
    <row r="41" spans="1:9" ht="25.4" hidden="1" customHeight="1">
      <c r="A41" s="25" t="s">
        <v>53</v>
      </c>
      <c r="B41" s="73"/>
      <c r="C41" s="46"/>
      <c r="D41" s="73"/>
      <c r="E41" s="46"/>
      <c r="F41" s="73"/>
      <c r="G41" s="46"/>
      <c r="H41" s="9" t="s">
        <v>14</v>
      </c>
      <c r="I41" s="87"/>
    </row>
    <row r="42" spans="1:9" ht="25.4" hidden="1" customHeight="1">
      <c r="A42" s="74" t="s">
        <v>54</v>
      </c>
      <c r="B42" s="73">
        <f>F40+4</f>
        <v>45734</v>
      </c>
      <c r="C42" s="46">
        <v>0.83680555555555503</v>
      </c>
      <c r="D42" s="73">
        <f>B42</f>
        <v>45734</v>
      </c>
      <c r="E42" s="46">
        <v>0.89166666666666705</v>
      </c>
      <c r="F42" s="73">
        <f t="shared" ref="F42:F44" si="1">D42+1</f>
        <v>45735</v>
      </c>
      <c r="G42" s="46">
        <v>0.22083333333333299</v>
      </c>
      <c r="H42" s="9" t="s">
        <v>55</v>
      </c>
      <c r="I42" s="87"/>
    </row>
    <row r="43" spans="1:9" ht="25.4" hidden="1" customHeight="1">
      <c r="A43" s="25" t="s">
        <v>56</v>
      </c>
      <c r="B43" s="73">
        <v>45735</v>
      </c>
      <c r="C43" s="46">
        <v>0.79166666666666696</v>
      </c>
      <c r="D43" s="73">
        <f t="shared" si="0"/>
        <v>45735</v>
      </c>
      <c r="E43" s="46">
        <v>0.9375</v>
      </c>
      <c r="F43" s="73">
        <f t="shared" si="1"/>
        <v>45736</v>
      </c>
      <c r="G43" s="46">
        <v>0.25347222222222199</v>
      </c>
      <c r="H43" s="9"/>
      <c r="I43" s="87"/>
    </row>
    <row r="44" spans="1:9" ht="25.4" hidden="1" customHeight="1">
      <c r="A44" s="25" t="s">
        <v>57</v>
      </c>
      <c r="B44" s="73">
        <f>F43+1</f>
        <v>45737</v>
      </c>
      <c r="C44" s="46">
        <v>0.5</v>
      </c>
      <c r="D44" s="73">
        <f>B44+1</f>
        <v>45738</v>
      </c>
      <c r="E44" s="46">
        <v>0.83333333333333304</v>
      </c>
      <c r="F44" s="44">
        <f t="shared" si="1"/>
        <v>45739</v>
      </c>
      <c r="G44" s="46">
        <v>0.16250000000000001</v>
      </c>
      <c r="H44" s="9" t="s">
        <v>11</v>
      </c>
      <c r="I44" s="87"/>
    </row>
    <row r="45" spans="1:9" ht="25.4" hidden="1" customHeight="1">
      <c r="A45" s="25" t="s">
        <v>58</v>
      </c>
      <c r="B45" s="73">
        <v>45739</v>
      </c>
      <c r="C45" s="46">
        <v>0.98611111111111105</v>
      </c>
      <c r="D45" s="44">
        <f>B45+1</f>
        <v>45740</v>
      </c>
      <c r="E45" s="46">
        <v>0.104166666666667</v>
      </c>
      <c r="F45" s="44">
        <f>D45</f>
        <v>45740</v>
      </c>
      <c r="G45" s="46">
        <v>0.420833333333333</v>
      </c>
      <c r="H45" s="9"/>
      <c r="I45" s="87"/>
    </row>
    <row r="46" spans="1:9" ht="25.4" hidden="1" customHeight="1">
      <c r="A46" s="25" t="s">
        <v>59</v>
      </c>
      <c r="B46" s="73">
        <f>F45+3</f>
        <v>45743</v>
      </c>
      <c r="C46" s="46">
        <v>0.55416666666666703</v>
      </c>
      <c r="D46" s="73">
        <v>45745</v>
      </c>
      <c r="E46" s="46">
        <v>0.375</v>
      </c>
      <c r="F46" s="43">
        <f>D46+1</f>
        <v>45746</v>
      </c>
      <c r="G46" s="46">
        <v>0.46875</v>
      </c>
      <c r="H46" s="9" t="s">
        <v>11</v>
      </c>
      <c r="I46" s="87"/>
    </row>
    <row r="47" spans="1:9" ht="25.4" hidden="1" customHeight="1">
      <c r="A47" s="25" t="s">
        <v>60</v>
      </c>
      <c r="B47" s="73">
        <v>45750</v>
      </c>
      <c r="C47" s="46">
        <v>0.75</v>
      </c>
      <c r="D47" s="73">
        <f>B47+1</f>
        <v>45751</v>
      </c>
      <c r="E47" s="46">
        <v>9.9305555555555494E-2</v>
      </c>
      <c r="F47" s="44">
        <f>D47</f>
        <v>45751</v>
      </c>
      <c r="G47" s="46">
        <v>0.52777777777777801</v>
      </c>
      <c r="H47" s="9" t="s">
        <v>11</v>
      </c>
      <c r="I47" s="87"/>
    </row>
    <row r="48" spans="1:9" ht="25.4" hidden="1" customHeight="1">
      <c r="A48" s="25" t="s">
        <v>61</v>
      </c>
      <c r="B48" s="73">
        <f>F47+1</f>
        <v>45752</v>
      </c>
      <c r="C48" s="46">
        <v>0.76666666666666705</v>
      </c>
      <c r="D48" s="73">
        <v>45754</v>
      </c>
      <c r="E48" s="46">
        <v>0.52083333333333304</v>
      </c>
      <c r="F48" s="44">
        <f>D48</f>
        <v>45754</v>
      </c>
      <c r="G48" s="46">
        <v>0.85</v>
      </c>
      <c r="H48" s="9" t="s">
        <v>11</v>
      </c>
      <c r="I48" s="87"/>
    </row>
    <row r="49" spans="1:9" ht="25.4" hidden="1" customHeight="1">
      <c r="A49" s="25" t="s">
        <v>62</v>
      </c>
      <c r="B49" s="73">
        <f>F48+1</f>
        <v>45755</v>
      </c>
      <c r="C49" s="46">
        <v>0.58333333333333304</v>
      </c>
      <c r="D49" s="73">
        <f>B49</f>
        <v>45755</v>
      </c>
      <c r="E49" s="46">
        <v>0.6875</v>
      </c>
      <c r="F49" s="73">
        <f>D49</f>
        <v>45755</v>
      </c>
      <c r="G49" s="46">
        <v>0.97916666666666696</v>
      </c>
      <c r="H49" s="81"/>
      <c r="I49" s="87"/>
    </row>
    <row r="50" spans="1:9" ht="25.4" hidden="1" customHeight="1">
      <c r="A50" s="25" t="s">
        <v>63</v>
      </c>
      <c r="B50" s="73">
        <f>F49+4</f>
        <v>45759</v>
      </c>
      <c r="C50" s="46">
        <v>0.51249999999999996</v>
      </c>
      <c r="D50" s="73">
        <f>B50+2</f>
        <v>45761</v>
      </c>
      <c r="E50" s="46">
        <v>0.56666666666666698</v>
      </c>
      <c r="F50" s="73">
        <f>D50+2</f>
        <v>45763</v>
      </c>
      <c r="G50" s="46">
        <v>0.21249999999999999</v>
      </c>
      <c r="H50" s="9" t="s">
        <v>11</v>
      </c>
      <c r="I50" s="87"/>
    </row>
    <row r="51" spans="1:9" ht="25.4" hidden="1" customHeight="1">
      <c r="A51" s="25" t="s">
        <v>64</v>
      </c>
      <c r="B51" s="73">
        <f>F50+3</f>
        <v>45766</v>
      </c>
      <c r="C51" s="46">
        <v>0.90833333333333299</v>
      </c>
      <c r="D51" s="73">
        <f>B51+3</f>
        <v>45769</v>
      </c>
      <c r="E51" s="46">
        <v>0.26944444444444399</v>
      </c>
      <c r="F51" s="73">
        <f>D51</f>
        <v>45769</v>
      </c>
      <c r="G51" s="46">
        <v>0.84583333333333299</v>
      </c>
      <c r="H51" s="9" t="s">
        <v>65</v>
      </c>
      <c r="I51" s="87"/>
    </row>
    <row r="52" spans="1:9" ht="25.4" hidden="1" customHeight="1">
      <c r="A52" s="25" t="s">
        <v>66</v>
      </c>
      <c r="B52" s="73">
        <v>45770</v>
      </c>
      <c r="C52" s="46">
        <v>0.79166666666666696</v>
      </c>
      <c r="D52" s="73">
        <f>B52</f>
        <v>45770</v>
      </c>
      <c r="E52" s="46">
        <v>0.98333333333333295</v>
      </c>
      <c r="F52" s="73">
        <f>D52+1</f>
        <v>45771</v>
      </c>
      <c r="G52" s="46">
        <v>0.391666666666667</v>
      </c>
      <c r="H52" s="9" t="s">
        <v>67</v>
      </c>
      <c r="I52" s="87"/>
    </row>
    <row r="53" spans="1:9" ht="25.4" hidden="1" customHeight="1">
      <c r="A53" s="25" t="s">
        <v>68</v>
      </c>
      <c r="B53" s="70">
        <f>F52+1</f>
        <v>45772</v>
      </c>
      <c r="C53" s="46">
        <v>4.1666666666666699E-2</v>
      </c>
      <c r="D53" s="19">
        <v>45773</v>
      </c>
      <c r="E53" s="46">
        <v>0.15416666666666701</v>
      </c>
      <c r="F53" s="19">
        <v>45773</v>
      </c>
      <c r="G53" s="46">
        <v>0.50416666666666698</v>
      </c>
      <c r="H53" s="9" t="s">
        <v>11</v>
      </c>
      <c r="I53" s="87"/>
    </row>
    <row r="54" spans="1:9" ht="25.4" hidden="1" customHeight="1">
      <c r="A54" s="25" t="s">
        <v>69</v>
      </c>
      <c r="B54" s="43">
        <v>45776</v>
      </c>
      <c r="C54" s="46">
        <v>0.62916666666666698</v>
      </c>
      <c r="D54" s="44">
        <v>45780</v>
      </c>
      <c r="E54" s="46">
        <v>0.57291666666666696</v>
      </c>
      <c r="F54" s="73">
        <f>D54+2</f>
        <v>45782</v>
      </c>
      <c r="G54" s="46">
        <v>2.0138888888888901E-2</v>
      </c>
      <c r="H54" s="9" t="s">
        <v>11</v>
      </c>
      <c r="I54" s="87"/>
    </row>
    <row r="55" spans="1:9" ht="25.4" hidden="1" customHeight="1">
      <c r="A55" s="25" t="s">
        <v>70</v>
      </c>
      <c r="B55" s="73">
        <v>45785</v>
      </c>
      <c r="C55" s="46">
        <v>0.75</v>
      </c>
      <c r="D55" s="44">
        <v>45785</v>
      </c>
      <c r="E55" s="46">
        <v>0.875</v>
      </c>
      <c r="F55" s="73">
        <f>D55+1</f>
        <v>45786</v>
      </c>
      <c r="G55" s="46">
        <v>0.36180555555555599</v>
      </c>
      <c r="H55" s="9" t="s">
        <v>71</v>
      </c>
      <c r="I55" s="87"/>
    </row>
    <row r="56" spans="1:9" ht="25.4" hidden="1" customHeight="1">
      <c r="A56" s="74" t="s">
        <v>72</v>
      </c>
      <c r="B56" s="69"/>
      <c r="C56" s="69"/>
      <c r="D56" s="69"/>
      <c r="E56" s="69"/>
      <c r="F56" s="69"/>
      <c r="G56" s="69"/>
      <c r="H56" s="9" t="s">
        <v>73</v>
      </c>
      <c r="I56" s="87"/>
    </row>
    <row r="57" spans="1:9" ht="25.4" hidden="1" customHeight="1">
      <c r="A57" s="25" t="s">
        <v>74</v>
      </c>
      <c r="B57" s="73">
        <f>F55+1</f>
        <v>45787</v>
      </c>
      <c r="C57" s="46">
        <v>0.79166666666666696</v>
      </c>
      <c r="D57" s="73">
        <v>45788</v>
      </c>
      <c r="E57" s="46">
        <v>0.12361111111111101</v>
      </c>
      <c r="F57" s="44">
        <f>D57</f>
        <v>45788</v>
      </c>
      <c r="G57" s="46">
        <v>0.39444444444444399</v>
      </c>
      <c r="H57" s="9" t="s">
        <v>11</v>
      </c>
      <c r="I57" s="87"/>
    </row>
    <row r="58" spans="1:9" ht="25.4" hidden="1" customHeight="1">
      <c r="A58" s="25" t="s">
        <v>75</v>
      </c>
      <c r="B58" s="73">
        <f>F57</f>
        <v>45788</v>
      </c>
      <c r="C58" s="46">
        <v>0.95833333333333304</v>
      </c>
      <c r="D58" s="73">
        <f>B58+1</f>
        <v>45789</v>
      </c>
      <c r="E58" s="46">
        <v>0.38888888888888901</v>
      </c>
      <c r="F58" s="44">
        <f>D58</f>
        <v>45789</v>
      </c>
      <c r="G58" s="46">
        <v>0.66666666666666696</v>
      </c>
      <c r="H58" s="9" t="s">
        <v>11</v>
      </c>
      <c r="I58" s="87"/>
    </row>
    <row r="59" spans="1:9" ht="25.4" hidden="1" customHeight="1">
      <c r="A59" s="74" t="s">
        <v>76</v>
      </c>
      <c r="B59" s="69"/>
      <c r="C59" s="69"/>
      <c r="D59" s="69"/>
      <c r="E59" s="69"/>
      <c r="F59" s="69"/>
      <c r="G59" s="69"/>
      <c r="H59" s="9" t="s">
        <v>77</v>
      </c>
      <c r="I59" s="87"/>
    </row>
    <row r="60" spans="1:9" ht="25.4" hidden="1" customHeight="1">
      <c r="A60" s="74" t="s">
        <v>78</v>
      </c>
      <c r="B60" s="69"/>
      <c r="C60" s="69"/>
      <c r="D60" s="69"/>
      <c r="E60" s="69"/>
      <c r="F60" s="69"/>
      <c r="G60" s="69"/>
      <c r="H60" s="9" t="s">
        <v>79</v>
      </c>
      <c r="I60" s="87"/>
    </row>
    <row r="61" spans="1:9" ht="25.4" hidden="1" customHeight="1">
      <c r="A61" s="25" t="s">
        <v>80</v>
      </c>
      <c r="B61" s="73">
        <f>F58+3</f>
        <v>45792</v>
      </c>
      <c r="C61" s="13">
        <v>0.59583333333333299</v>
      </c>
      <c r="D61" s="73">
        <f>B61+7</f>
        <v>45799</v>
      </c>
      <c r="E61" s="13">
        <v>0.30763888888888902</v>
      </c>
      <c r="F61" s="73">
        <f t="shared" ref="F61" si="2">D61+1</f>
        <v>45800</v>
      </c>
      <c r="G61" s="13">
        <v>0.63749999999999996</v>
      </c>
      <c r="H61" s="9" t="s">
        <v>11</v>
      </c>
      <c r="I61" s="87"/>
    </row>
    <row r="62" spans="1:9" ht="25.4" hidden="1" customHeight="1">
      <c r="A62" s="25" t="s">
        <v>81</v>
      </c>
      <c r="B62" s="43">
        <v>45804</v>
      </c>
      <c r="C62" s="13">
        <v>0.54166666666666696</v>
      </c>
      <c r="D62" s="43">
        <f>B62+1</f>
        <v>45805</v>
      </c>
      <c r="E62" s="13">
        <v>0.54166666666666696</v>
      </c>
      <c r="F62" s="73">
        <f>D62</f>
        <v>45805</v>
      </c>
      <c r="G62" s="13">
        <v>0.95833333333333304</v>
      </c>
      <c r="H62" s="9" t="s">
        <v>11</v>
      </c>
      <c r="I62" s="87"/>
    </row>
    <row r="63" spans="1:9" ht="25.4" hidden="1" customHeight="1">
      <c r="A63" s="74" t="s">
        <v>82</v>
      </c>
      <c r="B63" s="43">
        <f>F62+1</f>
        <v>45806</v>
      </c>
      <c r="C63" s="13">
        <v>0.375</v>
      </c>
      <c r="D63" s="43">
        <v>45806</v>
      </c>
      <c r="E63" s="13">
        <v>0.49166666666666697</v>
      </c>
      <c r="F63" s="43">
        <f>D63</f>
        <v>45806</v>
      </c>
      <c r="G63" s="46">
        <v>0.83333333333333304</v>
      </c>
      <c r="H63" s="9" t="s">
        <v>55</v>
      </c>
      <c r="I63" s="87"/>
    </row>
    <row r="64" spans="1:9" ht="25.4" hidden="1" customHeight="1">
      <c r="A64" s="25" t="s">
        <v>83</v>
      </c>
      <c r="B64" s="43">
        <f>F63+1</f>
        <v>45807</v>
      </c>
      <c r="C64" s="13">
        <v>0.85833333333333295</v>
      </c>
      <c r="D64" s="43">
        <f>B64+1</f>
        <v>45808</v>
      </c>
      <c r="E64" s="13">
        <v>0.75416666666666698</v>
      </c>
      <c r="F64" s="44">
        <f>D64+1</f>
        <v>45809</v>
      </c>
      <c r="G64" s="46">
        <v>0</v>
      </c>
      <c r="H64" s="9"/>
      <c r="I64" s="87"/>
    </row>
    <row r="65" spans="1:9" ht="25.4" hidden="1" customHeight="1">
      <c r="A65" s="25" t="s">
        <v>84</v>
      </c>
      <c r="B65" s="43">
        <f>F64</f>
        <v>45809</v>
      </c>
      <c r="C65" s="13">
        <v>0.66666666666666696</v>
      </c>
      <c r="D65" s="43">
        <f>B65+1</f>
        <v>45810</v>
      </c>
      <c r="E65" s="13">
        <v>2.0833333333333301E-2</v>
      </c>
      <c r="F65" s="44">
        <f>D65</f>
        <v>45810</v>
      </c>
      <c r="G65" s="46">
        <v>0.50833333333333297</v>
      </c>
      <c r="H65" s="9"/>
      <c r="I65" s="87"/>
    </row>
    <row r="66" spans="1:9" ht="25.4" hidden="1" customHeight="1">
      <c r="A66" s="25" t="s">
        <v>85</v>
      </c>
      <c r="B66" s="43">
        <f>F65+3</f>
        <v>45813</v>
      </c>
      <c r="C66" s="13">
        <v>0.66666666666666696</v>
      </c>
      <c r="D66" s="43">
        <f>B66+3</f>
        <v>45816</v>
      </c>
      <c r="E66" s="22">
        <v>0.44166666666666698</v>
      </c>
      <c r="F66" s="43">
        <v>45817</v>
      </c>
      <c r="G66" s="46">
        <v>0.75</v>
      </c>
      <c r="H66" s="9" t="s">
        <v>11</v>
      </c>
      <c r="I66" s="87"/>
    </row>
    <row r="67" spans="1:9" ht="25.4" hidden="1" customHeight="1">
      <c r="A67" s="25" t="s">
        <v>86</v>
      </c>
      <c r="B67" s="43">
        <v>45821</v>
      </c>
      <c r="C67" s="13">
        <v>0.66666666666666696</v>
      </c>
      <c r="D67" s="43">
        <f>B67+1</f>
        <v>45822</v>
      </c>
      <c r="E67" s="22">
        <v>0.85416666666666696</v>
      </c>
      <c r="F67" s="43">
        <f>D67+1</f>
        <v>45823</v>
      </c>
      <c r="G67" s="46">
        <v>0.56874999999999998</v>
      </c>
      <c r="H67" s="62" t="s">
        <v>87</v>
      </c>
      <c r="I67" s="87"/>
    </row>
    <row r="68" spans="1:9" ht="25.4" hidden="1" customHeight="1">
      <c r="A68" s="74" t="s">
        <v>88</v>
      </c>
      <c r="B68" s="43">
        <f>F67</f>
        <v>45823</v>
      </c>
      <c r="C68" s="13">
        <v>0.95833333333333304</v>
      </c>
      <c r="D68" s="44">
        <v>45823</v>
      </c>
      <c r="E68" s="22">
        <v>0.98819444444444404</v>
      </c>
      <c r="F68" s="44">
        <f>D68+1</f>
        <v>45824</v>
      </c>
      <c r="G68" s="46">
        <v>0.25833333333333303</v>
      </c>
      <c r="H68" s="9" t="s">
        <v>55</v>
      </c>
      <c r="I68" s="87"/>
    </row>
    <row r="69" spans="1:9" ht="25" hidden="1" customHeight="1">
      <c r="A69" s="25" t="s">
        <v>89</v>
      </c>
      <c r="B69" s="43">
        <f>F68+1</f>
        <v>45825</v>
      </c>
      <c r="C69" s="13">
        <v>0.27083333333333298</v>
      </c>
      <c r="D69" s="43">
        <f>B69</f>
        <v>45825</v>
      </c>
      <c r="E69" s="13">
        <v>0.53333333333333299</v>
      </c>
      <c r="F69" s="44">
        <f>D69+1</f>
        <v>45826</v>
      </c>
      <c r="G69" s="46">
        <v>5.83333333333333E-2</v>
      </c>
      <c r="H69" s="9" t="s">
        <v>11</v>
      </c>
      <c r="I69" s="87"/>
    </row>
    <row r="70" spans="1:9" ht="25.4" hidden="1" customHeight="1">
      <c r="A70" s="25" t="s">
        <v>90</v>
      </c>
      <c r="B70" s="44">
        <f>F69</f>
        <v>45826</v>
      </c>
      <c r="C70" s="22">
        <v>0.78333333333333299</v>
      </c>
      <c r="D70" s="43">
        <v>45827</v>
      </c>
      <c r="E70" s="13">
        <v>0.25833333333333303</v>
      </c>
      <c r="F70" s="44">
        <f>D70</f>
        <v>45827</v>
      </c>
      <c r="G70" s="46">
        <v>0.74166666666666703</v>
      </c>
      <c r="H70" s="9" t="s">
        <v>11</v>
      </c>
      <c r="I70" s="87"/>
    </row>
    <row r="71" spans="1:9" ht="25.4" hidden="1" customHeight="1">
      <c r="A71" s="25" t="s">
        <v>91</v>
      </c>
      <c r="B71" s="43">
        <v>45830</v>
      </c>
      <c r="C71" s="13">
        <v>0.75</v>
      </c>
      <c r="D71" s="43">
        <f>B71+3</f>
        <v>45833</v>
      </c>
      <c r="E71" s="13">
        <v>8.3333333333333301E-2</v>
      </c>
      <c r="F71" s="43">
        <f>D71+1</f>
        <v>45834</v>
      </c>
      <c r="G71" s="46">
        <v>0.45</v>
      </c>
      <c r="H71" s="9" t="s">
        <v>11</v>
      </c>
      <c r="I71" s="87"/>
    </row>
    <row r="72" spans="1:9" ht="25.4" hidden="1" customHeight="1">
      <c r="A72" s="25" t="s">
        <v>92</v>
      </c>
      <c r="B72" s="43">
        <f>F71+4</f>
        <v>45838</v>
      </c>
      <c r="C72" s="13">
        <v>0.27500000000000002</v>
      </c>
      <c r="D72" s="43">
        <f>B72+2</f>
        <v>45840</v>
      </c>
      <c r="E72" s="13">
        <v>0.30833333333333302</v>
      </c>
      <c r="F72" s="43">
        <v>45840</v>
      </c>
      <c r="G72" s="46">
        <v>0.99166666666666703</v>
      </c>
      <c r="H72" s="45" t="s">
        <v>93</v>
      </c>
      <c r="I72" s="87"/>
    </row>
    <row r="73" spans="1:9" ht="25" hidden="1" customHeight="1">
      <c r="A73" s="25" t="s">
        <v>94</v>
      </c>
      <c r="B73" s="43">
        <f>F72+1</f>
        <v>45841</v>
      </c>
      <c r="C73" s="13">
        <v>0.98333333333333295</v>
      </c>
      <c r="D73" s="44">
        <f>B73+2</f>
        <v>45843</v>
      </c>
      <c r="E73" s="13">
        <v>0.34583333333333299</v>
      </c>
      <c r="F73" s="44">
        <f>D73</f>
        <v>45843</v>
      </c>
      <c r="G73" s="13">
        <v>0.6875</v>
      </c>
      <c r="H73" s="9" t="s">
        <v>11</v>
      </c>
      <c r="I73" s="87"/>
    </row>
    <row r="74" spans="1:9" ht="25.4" hidden="1" customHeight="1">
      <c r="A74" s="25" t="s">
        <v>95</v>
      </c>
      <c r="B74" s="43">
        <f>F73+1</f>
        <v>45844</v>
      </c>
      <c r="C74" s="13">
        <v>0.47986111111111102</v>
      </c>
      <c r="D74" s="43">
        <f>B74+1</f>
        <v>45845</v>
      </c>
      <c r="E74" s="13">
        <v>0.125</v>
      </c>
      <c r="F74" s="44">
        <f>D74</f>
        <v>45845</v>
      </c>
      <c r="G74" s="13">
        <v>0.47916666666666702</v>
      </c>
      <c r="H74" s="9" t="s">
        <v>11</v>
      </c>
      <c r="I74" s="87"/>
    </row>
    <row r="75" spans="1:9" ht="25.4" hidden="1" customHeight="1">
      <c r="A75" s="25" t="s">
        <v>96</v>
      </c>
      <c r="B75" s="43">
        <f>F74+3</f>
        <v>45848</v>
      </c>
      <c r="C75" s="13">
        <v>0.59583333333333299</v>
      </c>
      <c r="D75" s="43">
        <f>B75+2</f>
        <v>45850</v>
      </c>
      <c r="E75" s="13">
        <v>0.63749999999999996</v>
      </c>
      <c r="F75" s="43">
        <v>45852</v>
      </c>
      <c r="G75" s="13">
        <v>0.68333333333333302</v>
      </c>
      <c r="H75" s="45" t="s">
        <v>11</v>
      </c>
      <c r="I75" s="87"/>
    </row>
    <row r="76" spans="1:9" ht="25.4" hidden="1" customHeight="1">
      <c r="A76" s="25" t="s">
        <v>97</v>
      </c>
      <c r="B76" s="43">
        <f>F75+4</f>
        <v>45856</v>
      </c>
      <c r="C76" s="13">
        <v>0.38333333333333303</v>
      </c>
      <c r="D76" s="43">
        <f>B76+1</f>
        <v>45857</v>
      </c>
      <c r="E76" s="13">
        <v>0.35069444444444398</v>
      </c>
      <c r="F76" s="43">
        <f>D76</f>
        <v>45857</v>
      </c>
      <c r="G76" s="13">
        <v>0.875</v>
      </c>
      <c r="H76" s="45" t="s">
        <v>11</v>
      </c>
      <c r="I76" s="87"/>
    </row>
    <row r="77" spans="1:9" ht="25.4" hidden="1" customHeight="1">
      <c r="A77" s="25" t="s">
        <v>98</v>
      </c>
      <c r="B77" s="43">
        <f>F76+1</f>
        <v>45858</v>
      </c>
      <c r="C77" s="13">
        <v>0.91666666666666696</v>
      </c>
      <c r="D77" s="43">
        <f>B77+2</f>
        <v>45860</v>
      </c>
      <c r="E77" s="13">
        <v>0.70833333333333304</v>
      </c>
      <c r="F77" s="43">
        <f>D77+1</f>
        <v>45861</v>
      </c>
      <c r="G77" s="13">
        <v>5.6944444444444402E-2</v>
      </c>
      <c r="H77" s="45" t="s">
        <v>11</v>
      </c>
      <c r="I77" s="87"/>
    </row>
    <row r="78" spans="1:9" ht="25.4" hidden="1" customHeight="1">
      <c r="A78" s="25" t="s">
        <v>99</v>
      </c>
      <c r="B78" s="43">
        <f>F77+1</f>
        <v>45862</v>
      </c>
      <c r="C78" s="13">
        <v>4.1666666666666699E-2</v>
      </c>
      <c r="D78" s="43">
        <f>B78</f>
        <v>45862</v>
      </c>
      <c r="E78" s="13">
        <v>0.31666666666666698</v>
      </c>
      <c r="F78" s="43">
        <f>D78</f>
        <v>45862</v>
      </c>
      <c r="G78" s="13">
        <v>0.58333333333333304</v>
      </c>
      <c r="H78" s="9"/>
      <c r="I78" s="87"/>
    </row>
    <row r="79" spans="1:9" ht="25.4" hidden="1" customHeight="1">
      <c r="A79" s="25" t="s">
        <v>100</v>
      </c>
      <c r="B79" s="43">
        <f>F78+3</f>
        <v>45865</v>
      </c>
      <c r="C79" s="46">
        <v>0.61458333333333304</v>
      </c>
      <c r="D79" s="43">
        <v>45868</v>
      </c>
      <c r="E79" s="46">
        <v>0.4375</v>
      </c>
      <c r="F79" s="43">
        <v>45870</v>
      </c>
      <c r="G79" s="13">
        <v>0.15416666666666701</v>
      </c>
      <c r="H79" s="45" t="s">
        <v>11</v>
      </c>
      <c r="I79" s="87"/>
    </row>
    <row r="80" spans="1:9" ht="25.4" hidden="1" customHeight="1">
      <c r="A80" s="74" t="s">
        <v>101</v>
      </c>
      <c r="B80" s="43">
        <f>F79+3</f>
        <v>45873</v>
      </c>
      <c r="C80" s="46">
        <v>0.9375</v>
      </c>
      <c r="D80" s="43">
        <v>45874</v>
      </c>
      <c r="E80" s="46">
        <v>0.45972222222222198</v>
      </c>
      <c r="F80" s="43">
        <f>D80+1</f>
        <v>45875</v>
      </c>
      <c r="G80" s="13">
        <v>0.16180555555555601</v>
      </c>
      <c r="H80" s="9" t="s">
        <v>102</v>
      </c>
      <c r="I80" s="87"/>
    </row>
    <row r="81" spans="1:9" ht="25.4" hidden="1" customHeight="1">
      <c r="A81" s="25" t="s">
        <v>103</v>
      </c>
      <c r="B81" s="43">
        <f>F80+1</f>
        <v>45876</v>
      </c>
      <c r="C81" s="13">
        <v>0.16666666666666699</v>
      </c>
      <c r="D81" s="43">
        <f>B81+1</f>
        <v>45877</v>
      </c>
      <c r="E81" s="13">
        <v>0.25</v>
      </c>
      <c r="F81" s="43">
        <f>D81</f>
        <v>45877</v>
      </c>
      <c r="G81" s="13">
        <v>0.66666666666666696</v>
      </c>
      <c r="H81" s="45" t="s">
        <v>11</v>
      </c>
      <c r="I81" s="87"/>
    </row>
    <row r="82" spans="1:9" customFormat="1" ht="24" customHeight="1">
      <c r="A82" s="99" t="s">
        <v>504</v>
      </c>
      <c r="B82" s="100"/>
      <c r="C82" s="100"/>
      <c r="D82" s="100"/>
      <c r="E82" s="100"/>
      <c r="F82" s="100"/>
      <c r="G82" s="100"/>
      <c r="H82" s="100"/>
      <c r="I82" s="101"/>
    </row>
    <row r="83" spans="1:9" ht="26.9" customHeight="1">
      <c r="A83" s="67" t="s">
        <v>4</v>
      </c>
      <c r="B83" s="94" t="s">
        <v>5</v>
      </c>
      <c r="C83" s="95"/>
      <c r="D83" s="94" t="s">
        <v>6</v>
      </c>
      <c r="E83" s="95"/>
      <c r="F83" s="94" t="s">
        <v>7</v>
      </c>
      <c r="G83" s="95"/>
      <c r="H83" s="68" t="s">
        <v>8</v>
      </c>
      <c r="I83" s="68" t="s">
        <v>9</v>
      </c>
    </row>
    <row r="84" spans="1:9" ht="25.4" hidden="1" customHeight="1">
      <c r="A84" s="74" t="s">
        <v>104</v>
      </c>
      <c r="B84" s="43">
        <v>45870</v>
      </c>
      <c r="C84" s="46">
        <v>0.5</v>
      </c>
      <c r="D84" s="43">
        <v>45871</v>
      </c>
      <c r="E84" s="46">
        <v>0.13125000000000001</v>
      </c>
      <c r="F84" s="43">
        <v>45871</v>
      </c>
      <c r="G84" s="13">
        <v>0.67916666666666703</v>
      </c>
      <c r="H84" s="9" t="s">
        <v>105</v>
      </c>
      <c r="I84" s="87"/>
    </row>
    <row r="85" spans="1:9" ht="25.4" hidden="1" customHeight="1">
      <c r="A85" s="25" t="s">
        <v>106</v>
      </c>
      <c r="B85" s="43">
        <v>45872</v>
      </c>
      <c r="C85" s="46">
        <v>0.95833333333333304</v>
      </c>
      <c r="D85" s="43">
        <v>45874</v>
      </c>
      <c r="E85" s="46">
        <v>0.20694444444444399</v>
      </c>
      <c r="F85" s="44">
        <v>45874</v>
      </c>
      <c r="G85" s="46">
        <v>0.83333333333333304</v>
      </c>
      <c r="H85" s="9" t="s">
        <v>11</v>
      </c>
      <c r="I85" s="87"/>
    </row>
    <row r="86" spans="1:9" ht="25.4" hidden="1" customHeight="1">
      <c r="A86" s="25" t="s">
        <v>107</v>
      </c>
      <c r="B86" s="43">
        <f>F85+1</f>
        <v>45875</v>
      </c>
      <c r="C86" s="46">
        <v>0.5</v>
      </c>
      <c r="D86" s="43">
        <f>B86+2</f>
        <v>45877</v>
      </c>
      <c r="E86" s="46">
        <v>0.32013888888888897</v>
      </c>
      <c r="F86" s="44">
        <f>D86</f>
        <v>45877</v>
      </c>
      <c r="G86" s="46">
        <v>0.54166666666666696</v>
      </c>
      <c r="H86" s="45" t="s">
        <v>108</v>
      </c>
      <c r="I86" s="87"/>
    </row>
    <row r="87" spans="1:9" ht="25.4" hidden="1" customHeight="1">
      <c r="A87" s="25" t="s">
        <v>109</v>
      </c>
      <c r="B87" s="43">
        <f>F86+3</f>
        <v>45880</v>
      </c>
      <c r="C87" s="46">
        <v>0.625</v>
      </c>
      <c r="D87" s="43">
        <f>B87+3</f>
        <v>45883</v>
      </c>
      <c r="E87" s="46">
        <v>0.15</v>
      </c>
      <c r="F87" s="44">
        <f>D87+1</f>
        <v>45884</v>
      </c>
      <c r="G87" s="46">
        <v>0.89583333333333304</v>
      </c>
      <c r="H87" s="9" t="s">
        <v>11</v>
      </c>
      <c r="I87" s="87"/>
    </row>
    <row r="88" spans="1:9" ht="25.4" hidden="1" customHeight="1">
      <c r="A88" s="25" t="s">
        <v>110</v>
      </c>
      <c r="B88" s="43">
        <f>F87+4</f>
        <v>45888</v>
      </c>
      <c r="C88" s="46">
        <v>0.39583333333333298</v>
      </c>
      <c r="D88" s="43">
        <f>B88</f>
        <v>45888</v>
      </c>
      <c r="E88" s="46">
        <v>0.625</v>
      </c>
      <c r="F88" s="43">
        <f>D88+1</f>
        <v>45889</v>
      </c>
      <c r="G88" s="46">
        <v>4.1666666666666699E-2</v>
      </c>
      <c r="H88" s="9"/>
      <c r="I88" s="87"/>
    </row>
    <row r="89" spans="1:9" ht="25.4" hidden="1" customHeight="1">
      <c r="A89" s="25" t="s">
        <v>111</v>
      </c>
      <c r="B89" s="43">
        <f>F88+1</f>
        <v>45890</v>
      </c>
      <c r="C89" s="46">
        <v>4.1666666666666699E-2</v>
      </c>
      <c r="D89" s="43">
        <f>B89</f>
        <v>45890</v>
      </c>
      <c r="E89" s="46">
        <v>0.625</v>
      </c>
      <c r="F89" s="43">
        <f>D89</f>
        <v>45890</v>
      </c>
      <c r="G89" s="13">
        <v>0.96666666666666701</v>
      </c>
      <c r="H89" s="9"/>
      <c r="I89" s="87"/>
    </row>
    <row r="90" spans="1:9" ht="25.4" hidden="1" customHeight="1">
      <c r="A90" s="25" t="s">
        <v>112</v>
      </c>
      <c r="B90" s="43">
        <f>F89+1</f>
        <v>45891</v>
      </c>
      <c r="C90" s="46">
        <v>0.95833333333333304</v>
      </c>
      <c r="D90" s="43">
        <f>B90+1</f>
        <v>45892</v>
      </c>
      <c r="E90" s="46">
        <v>0.118055555555556</v>
      </c>
      <c r="F90" s="43">
        <f>D90</f>
        <v>45892</v>
      </c>
      <c r="G90" s="13">
        <v>0.5</v>
      </c>
      <c r="H90" s="9" t="s">
        <v>11</v>
      </c>
      <c r="I90" s="87"/>
    </row>
    <row r="91" spans="1:9" ht="25.4" hidden="1" customHeight="1">
      <c r="A91" s="25" t="s">
        <v>113</v>
      </c>
      <c r="B91" s="43">
        <f>F90+3</f>
        <v>45895</v>
      </c>
      <c r="C91" s="46">
        <v>0.39583333333333298</v>
      </c>
      <c r="D91" s="43">
        <v>45899</v>
      </c>
      <c r="E91" s="46">
        <v>3.3333333333333298E-2</v>
      </c>
      <c r="F91" s="43">
        <v>45900</v>
      </c>
      <c r="G91" s="13">
        <v>0.56736111111111098</v>
      </c>
      <c r="H91" s="9" t="s">
        <v>11</v>
      </c>
      <c r="I91" s="87"/>
    </row>
    <row r="92" spans="1:9" ht="25.4" hidden="1" customHeight="1">
      <c r="A92" s="25" t="s">
        <v>114</v>
      </c>
      <c r="B92" s="43">
        <f>F91+4</f>
        <v>45904</v>
      </c>
      <c r="C92" s="46">
        <v>8.3333333333333301E-2</v>
      </c>
      <c r="D92" s="43">
        <f t="shared" ref="D92" si="3">B92</f>
        <v>45904</v>
      </c>
      <c r="E92" s="46">
        <v>0.125</v>
      </c>
      <c r="F92" s="43">
        <f>D92</f>
        <v>45904</v>
      </c>
      <c r="G92" s="13">
        <v>0.57083333333333297</v>
      </c>
      <c r="H92" s="12" t="s">
        <v>115</v>
      </c>
      <c r="I92" s="87"/>
    </row>
    <row r="93" spans="1:9" ht="25.4" hidden="1" customHeight="1">
      <c r="A93" s="25" t="s">
        <v>116</v>
      </c>
      <c r="B93" s="43">
        <f>F92+1</f>
        <v>45905</v>
      </c>
      <c r="C93" s="46">
        <v>0.8125</v>
      </c>
      <c r="D93" s="43">
        <f>B93+1</f>
        <v>45906</v>
      </c>
      <c r="E93" s="46">
        <v>0.37916666666666698</v>
      </c>
      <c r="F93" s="43">
        <f>D93</f>
        <v>45906</v>
      </c>
      <c r="G93" s="13">
        <v>0.80833333333333302</v>
      </c>
      <c r="H93" s="9"/>
      <c r="I93" s="87"/>
    </row>
    <row r="94" spans="1:9" ht="25.4" hidden="1" customHeight="1">
      <c r="A94" s="25" t="s">
        <v>117</v>
      </c>
      <c r="B94" s="43">
        <f>F93+1</f>
        <v>45907</v>
      </c>
      <c r="C94" s="46">
        <v>0.38333333333333303</v>
      </c>
      <c r="D94" s="43">
        <f>B94+3</f>
        <v>45910</v>
      </c>
      <c r="E94" s="46">
        <v>0.14374999999999999</v>
      </c>
      <c r="F94" s="43">
        <v>45910</v>
      </c>
      <c r="G94" s="13">
        <v>0.37083333333333302</v>
      </c>
      <c r="H94" s="9" t="s">
        <v>11</v>
      </c>
      <c r="I94" s="87"/>
    </row>
    <row r="95" spans="1:9" ht="25.4" hidden="1" customHeight="1">
      <c r="A95" s="25" t="s">
        <v>118</v>
      </c>
      <c r="B95" s="43">
        <f>F94+3</f>
        <v>45913</v>
      </c>
      <c r="C95" s="46">
        <v>0.29166666666666702</v>
      </c>
      <c r="D95" s="43">
        <f>B95+2</f>
        <v>45915</v>
      </c>
      <c r="E95" s="46">
        <v>0.625</v>
      </c>
      <c r="F95" s="43">
        <v>45917</v>
      </c>
      <c r="G95" s="13">
        <v>1.6666666666666701E-2</v>
      </c>
      <c r="H95" s="9" t="s">
        <v>503</v>
      </c>
      <c r="I95" s="87"/>
    </row>
    <row r="96" spans="1:9" ht="25.4" hidden="1" customHeight="1">
      <c r="A96" s="25" t="s">
        <v>119</v>
      </c>
      <c r="B96" s="43">
        <f>F95+3</f>
        <v>45920</v>
      </c>
      <c r="C96" s="46">
        <v>0.41666666666666702</v>
      </c>
      <c r="D96" s="43">
        <f>B96+2</f>
        <v>45922</v>
      </c>
      <c r="E96" s="46">
        <v>0.34027777777777779</v>
      </c>
      <c r="F96" s="43">
        <f>D96</f>
        <v>45922</v>
      </c>
      <c r="G96" s="13">
        <v>0.89583333333333337</v>
      </c>
      <c r="H96" s="12" t="s">
        <v>512</v>
      </c>
      <c r="I96" s="87"/>
    </row>
    <row r="97" spans="1:9" ht="25.4" hidden="1" customHeight="1">
      <c r="A97" s="25" t="s">
        <v>120</v>
      </c>
      <c r="B97" s="43">
        <v>45924</v>
      </c>
      <c r="C97" s="46">
        <v>7.6388888888888895E-2</v>
      </c>
      <c r="D97" s="43">
        <v>45925</v>
      </c>
      <c r="E97" s="46">
        <v>0.62013888888888891</v>
      </c>
      <c r="F97" s="43">
        <v>45925</v>
      </c>
      <c r="G97" s="13">
        <v>0.89166666666666672</v>
      </c>
      <c r="H97" s="9" t="s">
        <v>11</v>
      </c>
      <c r="I97" s="87"/>
    </row>
    <row r="98" spans="1:9" ht="25.4" customHeight="1">
      <c r="A98" s="25" t="s">
        <v>555</v>
      </c>
      <c r="B98" s="43">
        <f>F97+1</f>
        <v>45926</v>
      </c>
      <c r="C98" s="46">
        <v>0.625</v>
      </c>
      <c r="D98" s="43">
        <v>45926</v>
      </c>
      <c r="E98" s="46">
        <v>0.78263888888888888</v>
      </c>
      <c r="F98" s="43">
        <v>45927</v>
      </c>
      <c r="G98" s="13">
        <v>9.166666666666666E-2</v>
      </c>
      <c r="H98" s="9" t="s">
        <v>11</v>
      </c>
      <c r="I98" s="87"/>
    </row>
    <row r="99" spans="1:9" ht="25.4" customHeight="1">
      <c r="A99" s="25" t="s">
        <v>122</v>
      </c>
      <c r="B99" s="43">
        <v>45929</v>
      </c>
      <c r="C99" s="46">
        <v>0.9375</v>
      </c>
      <c r="D99" s="43">
        <v>45936</v>
      </c>
      <c r="E99" s="46">
        <v>2.2916666666666665E-2</v>
      </c>
      <c r="F99" s="43">
        <f>D99+1</f>
        <v>45937</v>
      </c>
      <c r="G99" s="13">
        <v>0.58333333333333337</v>
      </c>
      <c r="H99" s="9" t="s">
        <v>535</v>
      </c>
      <c r="I99" s="87"/>
    </row>
    <row r="100" spans="1:9" ht="25.4" customHeight="1">
      <c r="A100" s="25" t="s">
        <v>123</v>
      </c>
      <c r="B100" s="43">
        <f>F99+4</f>
        <v>45941</v>
      </c>
      <c r="C100" s="13">
        <v>0.33333333333333331</v>
      </c>
      <c r="D100" s="43">
        <f t="shared" ref="D100" si="4">B100</f>
        <v>45941</v>
      </c>
      <c r="E100" s="13">
        <v>0.375</v>
      </c>
      <c r="F100" s="43">
        <f>D100</f>
        <v>45941</v>
      </c>
      <c r="G100" s="13">
        <v>0.91666666666666663</v>
      </c>
      <c r="H100" s="9"/>
      <c r="I100" s="87"/>
    </row>
    <row r="101" spans="1:9" ht="25.4" customHeight="1">
      <c r="A101" s="25" t="s">
        <v>124</v>
      </c>
      <c r="B101" s="43">
        <f>F100+1</f>
        <v>45942</v>
      </c>
      <c r="C101" s="13">
        <v>0.95833333333333337</v>
      </c>
      <c r="D101" s="43">
        <f>B101+1</f>
        <v>45943</v>
      </c>
      <c r="E101" s="13">
        <v>0.29166666666666669</v>
      </c>
      <c r="F101" s="43">
        <f>D101</f>
        <v>45943</v>
      </c>
      <c r="G101" s="13">
        <v>0.70833333333333337</v>
      </c>
      <c r="H101" s="9"/>
      <c r="I101" s="87"/>
    </row>
    <row r="102" spans="1:9" ht="25.4" customHeight="1">
      <c r="A102" s="25" t="s">
        <v>505</v>
      </c>
      <c r="B102" s="43">
        <f>F101+1</f>
        <v>45944</v>
      </c>
      <c r="C102" s="13">
        <v>0.29166666666666669</v>
      </c>
      <c r="D102" s="43">
        <f>B102</f>
        <v>45944</v>
      </c>
      <c r="E102" s="13">
        <v>0.33333333333333331</v>
      </c>
      <c r="F102" s="43">
        <f>D102</f>
        <v>45944</v>
      </c>
      <c r="G102" s="13">
        <v>0.75</v>
      </c>
      <c r="H102" s="9"/>
      <c r="I102" s="87"/>
    </row>
    <row r="103" spans="1:9" ht="25.4" customHeight="1">
      <c r="A103" s="74" t="s">
        <v>521</v>
      </c>
      <c r="B103" s="43">
        <f>F102+2</f>
        <v>45946</v>
      </c>
      <c r="C103" s="13">
        <v>8.3333333333333329E-2</v>
      </c>
      <c r="D103" s="43">
        <f>B103</f>
        <v>45946</v>
      </c>
      <c r="E103" s="13">
        <v>0.125</v>
      </c>
      <c r="F103" s="43">
        <f>D103</f>
        <v>45946</v>
      </c>
      <c r="G103" s="13">
        <v>0.45833333333333331</v>
      </c>
      <c r="H103" s="9" t="s">
        <v>517</v>
      </c>
      <c r="I103" s="87"/>
    </row>
    <row r="104" spans="1:9" ht="25.4" customHeight="1">
      <c r="A104" s="25" t="s">
        <v>527</v>
      </c>
      <c r="B104" s="43">
        <f t="shared" ref="B104" si="5">F103+2</f>
        <v>45948</v>
      </c>
      <c r="C104" s="13">
        <v>0.33333333333333331</v>
      </c>
      <c r="D104" s="43">
        <f t="shared" ref="D104" si="6">B104</f>
        <v>45948</v>
      </c>
      <c r="E104" s="13">
        <v>0.75</v>
      </c>
      <c r="F104" s="43">
        <f t="shared" ref="F104:F105" si="7">D104+1</f>
        <v>45949</v>
      </c>
      <c r="G104" s="13">
        <v>0.58333333333333337</v>
      </c>
      <c r="H104" s="9"/>
      <c r="I104" s="87"/>
    </row>
    <row r="105" spans="1:9" ht="25.4" customHeight="1">
      <c r="A105" s="74" t="s">
        <v>528</v>
      </c>
      <c r="B105" s="43">
        <f>F104</f>
        <v>45949</v>
      </c>
      <c r="C105" s="13">
        <v>0.66666666666666663</v>
      </c>
      <c r="D105" s="43">
        <f>B105+1</f>
        <v>45950</v>
      </c>
      <c r="E105" s="13">
        <v>0</v>
      </c>
      <c r="F105" s="43">
        <f t="shared" si="7"/>
        <v>45951</v>
      </c>
      <c r="G105" s="13">
        <v>0</v>
      </c>
      <c r="H105" s="9" t="s">
        <v>529</v>
      </c>
      <c r="I105" s="87"/>
    </row>
    <row r="106" spans="1:9" ht="26.9" customHeight="1">
      <c r="A106" s="96" t="s">
        <v>531</v>
      </c>
      <c r="B106" s="93"/>
      <c r="C106" s="93"/>
      <c r="D106" s="93"/>
      <c r="E106" s="93"/>
      <c r="F106" s="93"/>
      <c r="G106" s="93"/>
      <c r="H106" s="93"/>
      <c r="I106" s="93"/>
    </row>
    <row r="107" spans="1:9" ht="26.9" customHeight="1">
      <c r="A107" s="67" t="s">
        <v>4</v>
      </c>
      <c r="B107" s="94" t="s">
        <v>5</v>
      </c>
      <c r="C107" s="95"/>
      <c r="D107" s="94" t="s">
        <v>6</v>
      </c>
      <c r="E107" s="95"/>
      <c r="F107" s="94" t="s">
        <v>7</v>
      </c>
      <c r="G107" s="95"/>
      <c r="H107" s="68" t="s">
        <v>8</v>
      </c>
      <c r="I107" s="68" t="s">
        <v>9</v>
      </c>
    </row>
    <row r="108" spans="1:9" ht="25.4" hidden="1" customHeight="1">
      <c r="A108" s="74" t="s">
        <v>125</v>
      </c>
      <c r="B108" s="43">
        <v>45828</v>
      </c>
      <c r="C108" s="13">
        <v>0.4375</v>
      </c>
      <c r="D108" s="43">
        <v>45828</v>
      </c>
      <c r="E108" s="13">
        <v>0.5</v>
      </c>
      <c r="F108" s="44">
        <f>B108</f>
        <v>45828</v>
      </c>
      <c r="G108" s="46">
        <v>0.78263888888888899</v>
      </c>
      <c r="H108" s="12" t="s">
        <v>126</v>
      </c>
      <c r="I108" s="87"/>
    </row>
    <row r="109" spans="1:9" ht="25.4" hidden="1" customHeight="1">
      <c r="A109" s="25" t="s">
        <v>127</v>
      </c>
      <c r="B109" s="43">
        <f>F108+1</f>
        <v>45829</v>
      </c>
      <c r="C109" s="46">
        <v>0.5</v>
      </c>
      <c r="D109" s="43">
        <f>B109+1</f>
        <v>45830</v>
      </c>
      <c r="E109" s="13">
        <v>2.0833333333333301E-2</v>
      </c>
      <c r="F109" s="44">
        <f>D109</f>
        <v>45830</v>
      </c>
      <c r="G109" s="46">
        <v>0.29166666666666702</v>
      </c>
      <c r="H109" s="9"/>
      <c r="I109" s="87"/>
    </row>
    <row r="110" spans="1:9" ht="25.4" hidden="1" customHeight="1">
      <c r="A110" s="25" t="s">
        <v>128</v>
      </c>
      <c r="B110" s="43">
        <f>F109+1</f>
        <v>45831</v>
      </c>
      <c r="C110" s="46">
        <v>0.76458333333333295</v>
      </c>
      <c r="D110" s="43">
        <f>B110+1</f>
        <v>45832</v>
      </c>
      <c r="E110" s="46">
        <v>0.875</v>
      </c>
      <c r="F110" s="43">
        <f>D110+1</f>
        <v>45833</v>
      </c>
      <c r="G110" s="46">
        <v>0.16666666666666699</v>
      </c>
      <c r="H110" s="9"/>
      <c r="I110" s="87"/>
    </row>
    <row r="111" spans="1:9" ht="25.4" hidden="1" customHeight="1">
      <c r="A111" s="25" t="s">
        <v>129</v>
      </c>
      <c r="B111" s="43">
        <f>F110+3</f>
        <v>45836</v>
      </c>
      <c r="C111" s="46">
        <v>0.79166666666666696</v>
      </c>
      <c r="D111" s="43">
        <f>B111+1</f>
        <v>45837</v>
      </c>
      <c r="E111" s="46">
        <v>0.52500000000000002</v>
      </c>
      <c r="F111" s="43">
        <v>45838</v>
      </c>
      <c r="G111" s="46">
        <v>0.79166666666666696</v>
      </c>
      <c r="H111" s="9"/>
      <c r="I111" s="87"/>
    </row>
    <row r="112" spans="1:9" ht="25.4" hidden="1" customHeight="1">
      <c r="A112" s="25" t="s">
        <v>130</v>
      </c>
      <c r="B112" s="43">
        <f>F111+5</f>
        <v>45843</v>
      </c>
      <c r="C112" s="46">
        <v>0</v>
      </c>
      <c r="D112" s="43">
        <v>45843</v>
      </c>
      <c r="E112" s="46">
        <v>0.98888888888888904</v>
      </c>
      <c r="F112" s="43">
        <f>D112+1</f>
        <v>45844</v>
      </c>
      <c r="G112" s="46">
        <v>0.54166666666666696</v>
      </c>
      <c r="H112" s="9"/>
      <c r="I112" s="87"/>
    </row>
    <row r="113" spans="1:9" ht="25.4" hidden="1" customHeight="1">
      <c r="A113" s="25" t="s">
        <v>131</v>
      </c>
      <c r="B113" s="43">
        <v>45845</v>
      </c>
      <c r="C113" s="46">
        <v>0.5</v>
      </c>
      <c r="D113" s="43">
        <v>45846</v>
      </c>
      <c r="E113" s="46">
        <v>0.75</v>
      </c>
      <c r="F113" s="43">
        <v>45847</v>
      </c>
      <c r="G113" s="46">
        <v>0.16666666666666699</v>
      </c>
      <c r="H113" s="9" t="s">
        <v>11</v>
      </c>
      <c r="I113" s="87"/>
    </row>
    <row r="114" spans="1:9" ht="25.4" hidden="1" customHeight="1">
      <c r="A114" s="25" t="s">
        <v>132</v>
      </c>
      <c r="B114" s="43">
        <v>45847</v>
      </c>
      <c r="C114" s="46">
        <v>0.75</v>
      </c>
      <c r="D114" s="43">
        <v>45848</v>
      </c>
      <c r="E114" s="46">
        <v>0.25</v>
      </c>
      <c r="F114" s="43">
        <v>45848</v>
      </c>
      <c r="G114" s="46">
        <v>0.79166666666666696</v>
      </c>
      <c r="H114" s="45" t="s">
        <v>11</v>
      </c>
      <c r="I114" s="87"/>
    </row>
    <row r="115" spans="1:9" ht="25.4" hidden="1" customHeight="1">
      <c r="A115" s="25" t="s">
        <v>133</v>
      </c>
      <c r="B115" s="43">
        <v>45851</v>
      </c>
      <c r="C115" s="46">
        <v>0.375</v>
      </c>
      <c r="D115" s="43">
        <f>B115+4</f>
        <v>45855</v>
      </c>
      <c r="E115" s="22">
        <v>0.20833333333333301</v>
      </c>
      <c r="F115" s="43">
        <f>D115+1</f>
        <v>45856</v>
      </c>
      <c r="G115" s="46">
        <v>0.47430555555555598</v>
      </c>
      <c r="H115" s="45" t="s">
        <v>11</v>
      </c>
      <c r="I115" s="87"/>
    </row>
    <row r="116" spans="1:9" ht="25.4" hidden="1" customHeight="1">
      <c r="A116" s="25" t="s">
        <v>134</v>
      </c>
      <c r="B116" s="43">
        <v>45860</v>
      </c>
      <c r="C116" s="46">
        <v>0.25</v>
      </c>
      <c r="D116" s="43">
        <f>B116</f>
        <v>45860</v>
      </c>
      <c r="E116" s="46">
        <v>0.32013888888888897</v>
      </c>
      <c r="F116" s="43">
        <v>45860</v>
      </c>
      <c r="G116" s="46">
        <v>0.79652777777777795</v>
      </c>
      <c r="H116" s="9"/>
      <c r="I116" s="87"/>
    </row>
    <row r="117" spans="1:9" ht="25.4" hidden="1" customHeight="1">
      <c r="A117" s="25" t="s">
        <v>135</v>
      </c>
      <c r="B117" s="43">
        <v>45861</v>
      </c>
      <c r="C117" s="46">
        <v>0.79652777777777795</v>
      </c>
      <c r="D117" s="43">
        <f>B117+1</f>
        <v>45862</v>
      </c>
      <c r="E117" s="46">
        <v>0.6875</v>
      </c>
      <c r="F117" s="43">
        <v>45862</v>
      </c>
      <c r="G117" s="46">
        <v>0.9375</v>
      </c>
      <c r="H117" s="9"/>
      <c r="I117" s="87"/>
    </row>
    <row r="118" spans="1:9" ht="25.4" hidden="1" customHeight="1">
      <c r="A118" s="25" t="s">
        <v>136</v>
      </c>
      <c r="B118" s="43">
        <v>45864</v>
      </c>
      <c r="C118" s="13">
        <v>0.28333333333333299</v>
      </c>
      <c r="D118" s="43">
        <v>45865</v>
      </c>
      <c r="E118" s="46">
        <v>4.1666666666666699E-2</v>
      </c>
      <c r="F118" s="43">
        <v>45865</v>
      </c>
      <c r="G118" s="46">
        <v>0.41666666666666702</v>
      </c>
      <c r="H118" s="9"/>
      <c r="I118" s="87"/>
    </row>
    <row r="119" spans="1:9" ht="25.4" hidden="1" customHeight="1">
      <c r="A119" s="25" t="s">
        <v>137</v>
      </c>
      <c r="B119" s="43">
        <v>45868</v>
      </c>
      <c r="C119" s="46">
        <v>0.16666666666666699</v>
      </c>
      <c r="D119" s="43">
        <v>45870</v>
      </c>
      <c r="E119" s="46">
        <v>0.72361111111111098</v>
      </c>
      <c r="F119" s="43">
        <f>D119+1</f>
        <v>45871</v>
      </c>
      <c r="G119" s="46">
        <v>0.95833333333333304</v>
      </c>
      <c r="H119" s="9"/>
      <c r="I119" s="87"/>
    </row>
    <row r="120" spans="1:9" ht="25.4" hidden="1" customHeight="1">
      <c r="A120" s="25" t="s">
        <v>138</v>
      </c>
      <c r="B120" s="43">
        <v>45875</v>
      </c>
      <c r="C120" s="46">
        <v>8.3333333333333301E-2</v>
      </c>
      <c r="D120" s="43">
        <v>45875</v>
      </c>
      <c r="E120" s="46">
        <v>0.58333333333333304</v>
      </c>
      <c r="F120" s="43">
        <v>45876</v>
      </c>
      <c r="G120" s="46">
        <v>0.24791666666666701</v>
      </c>
      <c r="H120" s="9"/>
      <c r="I120" s="87"/>
    </row>
    <row r="121" spans="1:9" ht="25.4" hidden="1" customHeight="1">
      <c r="A121" s="25" t="s">
        <v>139</v>
      </c>
      <c r="B121" s="43">
        <v>45877</v>
      </c>
      <c r="C121" s="46">
        <v>0.29166666666666702</v>
      </c>
      <c r="D121" s="43">
        <v>45879</v>
      </c>
      <c r="E121" s="46">
        <v>0.45833333333333298</v>
      </c>
      <c r="F121" s="43">
        <v>45879</v>
      </c>
      <c r="G121" s="46">
        <v>0.91666666666666696</v>
      </c>
      <c r="H121" s="45" t="s">
        <v>11</v>
      </c>
      <c r="I121" s="87"/>
    </row>
    <row r="122" spans="1:9" ht="25.4" hidden="1" customHeight="1">
      <c r="A122" s="25" t="s">
        <v>140</v>
      </c>
      <c r="B122" s="43">
        <v>45880</v>
      </c>
      <c r="C122" s="46">
        <v>0.375</v>
      </c>
      <c r="D122" s="43">
        <v>45883</v>
      </c>
      <c r="E122" s="46">
        <v>0.102083333333333</v>
      </c>
      <c r="F122" s="43">
        <f>D122</f>
        <v>45883</v>
      </c>
      <c r="G122" s="46">
        <v>0.48611111111111099</v>
      </c>
      <c r="H122" s="45" t="s">
        <v>11</v>
      </c>
      <c r="I122" s="87"/>
    </row>
    <row r="123" spans="1:9" ht="25.4" hidden="1" customHeight="1">
      <c r="A123" s="25" t="s">
        <v>141</v>
      </c>
      <c r="B123" s="43">
        <v>45886</v>
      </c>
      <c r="C123" s="46">
        <v>8.3333333333333301E-2</v>
      </c>
      <c r="D123" s="43">
        <v>45888</v>
      </c>
      <c r="E123" s="46">
        <v>0.484722222222222</v>
      </c>
      <c r="F123" s="43">
        <v>45889</v>
      </c>
      <c r="G123" s="46">
        <v>0.91388888888888897</v>
      </c>
      <c r="H123" s="9"/>
      <c r="I123" s="87"/>
    </row>
    <row r="124" spans="1:9" ht="25.4" hidden="1" customHeight="1">
      <c r="A124" s="25" t="s">
        <v>142</v>
      </c>
      <c r="B124" s="43">
        <f>F123+4</f>
        <v>45893</v>
      </c>
      <c r="C124" s="46">
        <v>0.625</v>
      </c>
      <c r="D124" s="43">
        <f>B124+1</f>
        <v>45894</v>
      </c>
      <c r="E124" s="46">
        <v>0.66666666666666696</v>
      </c>
      <c r="F124" s="43">
        <f>D124+1</f>
        <v>45895</v>
      </c>
      <c r="G124" s="46">
        <v>0.25486111111111098</v>
      </c>
      <c r="H124" s="9"/>
      <c r="I124" s="87"/>
    </row>
    <row r="125" spans="1:9" ht="25.4" hidden="1" customHeight="1">
      <c r="A125" s="25" t="s">
        <v>143</v>
      </c>
      <c r="B125" s="43">
        <f>F124+1</f>
        <v>45896</v>
      </c>
      <c r="C125" s="46">
        <v>0.25</v>
      </c>
      <c r="D125" s="43">
        <f>B125+1</f>
        <v>45897</v>
      </c>
      <c r="E125" s="46">
        <v>0</v>
      </c>
      <c r="F125" s="43">
        <v>45897</v>
      </c>
      <c r="G125" s="46">
        <v>0.375</v>
      </c>
      <c r="H125" s="9"/>
      <c r="I125" s="87"/>
    </row>
    <row r="126" spans="1:9" ht="25.4" hidden="1" customHeight="1">
      <c r="A126" s="25" t="s">
        <v>144</v>
      </c>
      <c r="B126" s="52"/>
      <c r="C126" s="52"/>
      <c r="D126" s="52"/>
      <c r="E126" s="52"/>
      <c r="F126" s="52"/>
      <c r="G126" s="52"/>
      <c r="H126" s="12" t="s">
        <v>145</v>
      </c>
      <c r="I126" s="87"/>
    </row>
    <row r="127" spans="1:9" ht="25.4" hidden="1" customHeight="1">
      <c r="A127" s="25" t="s">
        <v>146</v>
      </c>
      <c r="B127" s="43">
        <v>45901</v>
      </c>
      <c r="C127" s="46">
        <v>0.66666666666666696</v>
      </c>
      <c r="D127" s="43">
        <f>B127+3</f>
        <v>45904</v>
      </c>
      <c r="E127" s="46">
        <v>0.79166666666666696</v>
      </c>
      <c r="F127" s="43">
        <v>45906</v>
      </c>
      <c r="G127" s="46">
        <v>0.250694444444444</v>
      </c>
      <c r="H127" s="9"/>
      <c r="I127" s="87"/>
    </row>
    <row r="128" spans="1:9" ht="25.4" hidden="1" customHeight="1">
      <c r="A128" s="25" t="s">
        <v>147</v>
      </c>
      <c r="B128" s="43">
        <v>45909</v>
      </c>
      <c r="C128" s="46">
        <v>0.75</v>
      </c>
      <c r="D128" s="43">
        <f>B128+1</f>
        <v>45910</v>
      </c>
      <c r="E128" s="46">
        <v>0.25</v>
      </c>
      <c r="F128" s="43">
        <v>45910</v>
      </c>
      <c r="G128" s="46">
        <v>0.79166666666666696</v>
      </c>
      <c r="H128" s="9"/>
      <c r="I128" s="87"/>
    </row>
    <row r="129" spans="1:9" ht="25.4" hidden="1" customHeight="1">
      <c r="A129" s="25" t="s">
        <v>148</v>
      </c>
      <c r="B129" s="43">
        <f>F128+1</f>
        <v>45911</v>
      </c>
      <c r="C129" s="46">
        <v>0.83333333333333304</v>
      </c>
      <c r="D129" s="43">
        <f>B129+2</f>
        <v>45913</v>
      </c>
      <c r="E129" s="46">
        <v>0.18541666666666701</v>
      </c>
      <c r="F129" s="43">
        <v>45913</v>
      </c>
      <c r="G129" s="46">
        <v>0.48888888888888898</v>
      </c>
      <c r="H129" s="9"/>
      <c r="I129" s="87"/>
    </row>
    <row r="130" spans="1:9" ht="25.4" hidden="1" customHeight="1">
      <c r="A130" s="25" t="s">
        <v>149</v>
      </c>
      <c r="B130" s="43">
        <f>F129+1</f>
        <v>45914</v>
      </c>
      <c r="C130" s="46">
        <v>0</v>
      </c>
      <c r="D130" s="43">
        <f>B130+1</f>
        <v>45915</v>
      </c>
      <c r="E130" s="22">
        <v>0.52013888888888904</v>
      </c>
      <c r="F130" s="43">
        <f>D130</f>
        <v>45915</v>
      </c>
      <c r="G130" s="46">
        <v>0.97916666666666696</v>
      </c>
      <c r="H130" s="9"/>
      <c r="I130" s="87"/>
    </row>
    <row r="131" spans="1:9" ht="25.4" hidden="1" customHeight="1">
      <c r="A131" s="25" t="s">
        <v>150</v>
      </c>
      <c r="B131" s="43">
        <f>F130+3</f>
        <v>45918</v>
      </c>
      <c r="C131" s="46">
        <v>0.20833333333333301</v>
      </c>
      <c r="D131" s="43">
        <f>B131+4</f>
        <v>45922</v>
      </c>
      <c r="E131" s="22">
        <v>0.13750000000000001</v>
      </c>
      <c r="F131" s="43">
        <f>D131+2</f>
        <v>45924</v>
      </c>
      <c r="G131" s="46">
        <v>0.25</v>
      </c>
      <c r="H131" s="12" t="s">
        <v>11</v>
      </c>
      <c r="I131" s="87"/>
    </row>
    <row r="132" spans="1:9" ht="25.4" hidden="1" customHeight="1">
      <c r="A132" s="25" t="s">
        <v>151</v>
      </c>
      <c r="B132" s="43">
        <v>45927</v>
      </c>
      <c r="C132" s="46">
        <v>0.29166666666666669</v>
      </c>
      <c r="D132" s="43">
        <f t="shared" ref="D132" si="8">B132</f>
        <v>45927</v>
      </c>
      <c r="E132" s="46">
        <v>0.75</v>
      </c>
      <c r="F132" s="43">
        <f>D132+1</f>
        <v>45928</v>
      </c>
      <c r="G132" s="46">
        <v>0.45833333333333331</v>
      </c>
      <c r="H132" s="9"/>
      <c r="I132" s="87"/>
    </row>
    <row r="133" spans="1:9" ht="25.4" hidden="1" customHeight="1">
      <c r="A133" s="25" t="s">
        <v>152</v>
      </c>
      <c r="B133" s="43">
        <f>F132+1</f>
        <v>45929</v>
      </c>
      <c r="C133" s="46">
        <v>0.77708333333333335</v>
      </c>
      <c r="D133" s="43">
        <f>B133+3</f>
        <v>45932</v>
      </c>
      <c r="E133" s="46">
        <v>0.80833333333333335</v>
      </c>
      <c r="F133" s="43">
        <f>D133+1</f>
        <v>45933</v>
      </c>
      <c r="G133" s="46">
        <v>0.20277777777777778</v>
      </c>
      <c r="H133" s="9"/>
      <c r="I133" s="87"/>
    </row>
    <row r="134" spans="1:9" ht="25" customHeight="1">
      <c r="A134" s="25" t="s">
        <v>153</v>
      </c>
      <c r="B134" s="43">
        <f>F133</f>
        <v>45933</v>
      </c>
      <c r="C134" s="13">
        <v>0.72916666666666663</v>
      </c>
      <c r="D134" s="43">
        <f>B134+1</f>
        <v>45934</v>
      </c>
      <c r="E134" s="46">
        <v>0.625</v>
      </c>
      <c r="F134" s="44">
        <f>D134+1</f>
        <v>45935</v>
      </c>
      <c r="G134" s="46">
        <v>0</v>
      </c>
      <c r="H134" s="9"/>
      <c r="I134" s="87"/>
    </row>
    <row r="135" spans="1:9" ht="25.4" customHeight="1">
      <c r="A135" s="25" t="s">
        <v>154</v>
      </c>
      <c r="B135" s="43">
        <f>F134+2</f>
        <v>45937</v>
      </c>
      <c r="C135" s="46">
        <v>0.58333333333333337</v>
      </c>
      <c r="D135" s="43">
        <f>B135+4</f>
        <v>45941</v>
      </c>
      <c r="E135" s="46">
        <v>6.9444444444444447E-4</v>
      </c>
      <c r="F135" s="43">
        <f>D135</f>
        <v>45941</v>
      </c>
      <c r="G135" s="46">
        <v>0.70833333333333337</v>
      </c>
      <c r="I135" s="87"/>
    </row>
    <row r="136" spans="1:9" ht="25.4" customHeight="1">
      <c r="A136" s="25" t="s">
        <v>155</v>
      </c>
      <c r="B136" s="43">
        <f>F135+4</f>
        <v>45945</v>
      </c>
      <c r="C136" s="46">
        <v>0.20833333333333334</v>
      </c>
      <c r="D136" s="43">
        <f t="shared" ref="D136" si="9">B136</f>
        <v>45945</v>
      </c>
      <c r="E136" s="46">
        <v>0.25</v>
      </c>
      <c r="F136" s="43">
        <f>D136</f>
        <v>45945</v>
      </c>
      <c r="G136" s="46">
        <v>0.83333333333333337</v>
      </c>
      <c r="H136" s="9"/>
      <c r="I136" s="87"/>
    </row>
    <row r="137" spans="1:9" ht="25.4" customHeight="1">
      <c r="A137" s="25" t="s">
        <v>530</v>
      </c>
      <c r="B137" s="43">
        <f>F136+1</f>
        <v>45946</v>
      </c>
      <c r="C137" s="13">
        <v>0.83333333333333337</v>
      </c>
      <c r="D137" s="43">
        <f>B137+1</f>
        <v>45947</v>
      </c>
      <c r="E137" s="13">
        <v>0.16666666666666666</v>
      </c>
      <c r="F137" s="43">
        <f>D137</f>
        <v>45947</v>
      </c>
      <c r="G137" s="13">
        <v>0.58333333333333337</v>
      </c>
      <c r="H137" s="9"/>
      <c r="I137" s="87"/>
    </row>
    <row r="138" spans="1:9" ht="25.4" customHeight="1">
      <c r="A138" s="25" t="s">
        <v>537</v>
      </c>
      <c r="B138" s="43">
        <f>F137+1</f>
        <v>45948</v>
      </c>
      <c r="C138" s="13">
        <v>8.3333333333333329E-2</v>
      </c>
      <c r="D138" s="43">
        <f>B138</f>
        <v>45948</v>
      </c>
      <c r="E138" s="46">
        <v>0.16666666666666666</v>
      </c>
      <c r="F138" s="43">
        <f>D138</f>
        <v>45948</v>
      </c>
      <c r="G138" s="13">
        <v>0.58333333333333337</v>
      </c>
      <c r="H138" s="9"/>
      <c r="I138" s="87"/>
    </row>
    <row r="139" spans="1:9" ht="25.4" customHeight="1">
      <c r="A139" s="25" t="s">
        <v>549</v>
      </c>
      <c r="B139" s="43">
        <f>F138+3</f>
        <v>45951</v>
      </c>
      <c r="C139" s="46">
        <v>8.3333333333333329E-2</v>
      </c>
      <c r="D139" s="43">
        <f>B139</f>
        <v>45951</v>
      </c>
      <c r="E139" s="46">
        <v>0.5</v>
      </c>
      <c r="F139" s="43">
        <f>D139+1</f>
        <v>45952</v>
      </c>
      <c r="G139" s="46">
        <v>0.5</v>
      </c>
      <c r="I139" s="87"/>
    </row>
    <row r="140" spans="1:9" ht="25.4" customHeight="1">
      <c r="A140" s="25"/>
      <c r="B140" s="43"/>
      <c r="C140" s="46"/>
      <c r="D140" s="43"/>
      <c r="E140" s="46"/>
      <c r="F140" s="43"/>
      <c r="G140" s="46"/>
      <c r="H140" s="9"/>
      <c r="I140" s="87"/>
    </row>
    <row r="141" spans="1:9" ht="26.9" hidden="1" customHeight="1">
      <c r="A141" s="93" t="s">
        <v>156</v>
      </c>
      <c r="B141" s="93"/>
      <c r="C141" s="93"/>
      <c r="D141" s="93"/>
      <c r="E141" s="93"/>
      <c r="F141" s="93"/>
      <c r="G141" s="93"/>
      <c r="H141" s="93"/>
      <c r="I141" s="93"/>
    </row>
    <row r="142" spans="1:9" ht="26.9" hidden="1" customHeight="1">
      <c r="A142" s="67" t="s">
        <v>4</v>
      </c>
      <c r="B142" s="94" t="s">
        <v>5</v>
      </c>
      <c r="C142" s="95"/>
      <c r="D142" s="94" t="s">
        <v>6</v>
      </c>
      <c r="E142" s="95"/>
      <c r="F142" s="94" t="s">
        <v>7</v>
      </c>
      <c r="G142" s="95"/>
      <c r="H142" s="68" t="s">
        <v>8</v>
      </c>
      <c r="I142" s="68" t="s">
        <v>9</v>
      </c>
    </row>
    <row r="143" spans="1:9" ht="26.9" hidden="1" customHeight="1">
      <c r="A143" s="25" t="s">
        <v>157</v>
      </c>
      <c r="B143" s="43">
        <v>45624</v>
      </c>
      <c r="C143" s="13">
        <v>0.85416666666666696</v>
      </c>
      <c r="D143" s="43">
        <v>45628</v>
      </c>
      <c r="E143" s="13">
        <v>2.5694444444444402E-2</v>
      </c>
      <c r="F143" s="43">
        <v>45628</v>
      </c>
      <c r="G143" s="13">
        <v>0.625</v>
      </c>
      <c r="H143" s="9" t="s">
        <v>11</v>
      </c>
      <c r="I143" s="90"/>
    </row>
    <row r="144" spans="1:9" ht="25.4" hidden="1" customHeight="1">
      <c r="A144" s="25" t="s">
        <v>158</v>
      </c>
      <c r="B144" s="43">
        <v>45632</v>
      </c>
      <c r="C144" s="13">
        <v>0.5</v>
      </c>
      <c r="D144" s="43">
        <v>45640</v>
      </c>
      <c r="E144" s="13">
        <v>0.32222222222222202</v>
      </c>
      <c r="F144" s="43">
        <f>D144+2</f>
        <v>45642</v>
      </c>
      <c r="G144" s="13">
        <v>1.18055555555556E-2</v>
      </c>
      <c r="H144" s="9"/>
      <c r="I144" s="90"/>
    </row>
    <row r="145" spans="1:9" ht="25.4" hidden="1" customHeight="1">
      <c r="A145" s="25" t="s">
        <v>159</v>
      </c>
      <c r="B145" s="43"/>
      <c r="C145" s="43"/>
      <c r="D145" s="43"/>
      <c r="E145" s="43"/>
      <c r="F145" s="43"/>
      <c r="G145" s="43"/>
      <c r="H145" s="9" t="s">
        <v>14</v>
      </c>
      <c r="I145" s="90"/>
    </row>
    <row r="146" spans="1:9" ht="25.4" hidden="1" customHeight="1">
      <c r="A146" s="25" t="s">
        <v>160</v>
      </c>
      <c r="B146" s="43">
        <f>F144+3</f>
        <v>45645</v>
      </c>
      <c r="C146" s="13">
        <v>0.78680555555555598</v>
      </c>
      <c r="D146" s="43">
        <f>B146+1</f>
        <v>45646</v>
      </c>
      <c r="E146" s="13">
        <v>0.26736111111111099</v>
      </c>
      <c r="F146" s="43">
        <f>D146</f>
        <v>45646</v>
      </c>
      <c r="G146" s="13">
        <v>0.78680555555555598</v>
      </c>
      <c r="H146" s="9"/>
      <c r="I146" s="90"/>
    </row>
    <row r="147" spans="1:9" ht="25.4" hidden="1" customHeight="1">
      <c r="A147" s="25" t="s">
        <v>161</v>
      </c>
      <c r="B147" s="43">
        <f>F146+2</f>
        <v>45648</v>
      </c>
      <c r="C147" s="13">
        <v>2.0833333333333298E-3</v>
      </c>
      <c r="D147" s="43">
        <f>B147</f>
        <v>45648</v>
      </c>
      <c r="E147" s="13">
        <v>0.875</v>
      </c>
      <c r="F147" s="43">
        <f>D147+1</f>
        <v>45649</v>
      </c>
      <c r="G147" s="13">
        <v>0.33333333333333298</v>
      </c>
      <c r="H147" s="9" t="s">
        <v>11</v>
      </c>
      <c r="I147" s="87"/>
    </row>
    <row r="148" spans="1:9" ht="24" hidden="1" customHeight="1">
      <c r="A148" s="25" t="s">
        <v>162</v>
      </c>
      <c r="B148" s="43">
        <f>F147+1</f>
        <v>45650</v>
      </c>
      <c r="C148" s="13">
        <v>0.33333333333333298</v>
      </c>
      <c r="D148" s="43">
        <f>B148</f>
        <v>45650</v>
      </c>
      <c r="E148" s="13">
        <v>0.5625</v>
      </c>
      <c r="F148" s="43">
        <f>D148+1</f>
        <v>45651</v>
      </c>
      <c r="G148" s="13">
        <v>6.25E-2</v>
      </c>
      <c r="H148" s="9" t="s">
        <v>11</v>
      </c>
      <c r="I148" s="87"/>
    </row>
    <row r="149" spans="1:9" ht="25.4" hidden="1" customHeight="1">
      <c r="A149" s="25" t="s">
        <v>163</v>
      </c>
      <c r="B149" s="43">
        <f>F148+4</f>
        <v>45655</v>
      </c>
      <c r="C149" s="13">
        <v>0.8125</v>
      </c>
      <c r="D149" s="43">
        <f>B149+1</f>
        <v>45656</v>
      </c>
      <c r="E149" s="22">
        <v>0.92083333333333295</v>
      </c>
      <c r="F149" s="43">
        <f>D149+3</f>
        <v>45659</v>
      </c>
      <c r="G149" s="13">
        <v>0.10347222222222199</v>
      </c>
      <c r="H149" s="9" t="s">
        <v>164</v>
      </c>
      <c r="I149" s="87"/>
    </row>
    <row r="150" spans="1:9" ht="25.4" hidden="1" customHeight="1">
      <c r="A150" s="25" t="s">
        <v>165</v>
      </c>
      <c r="B150" s="43"/>
      <c r="C150" s="43"/>
      <c r="D150" s="43"/>
      <c r="E150" s="43"/>
      <c r="F150" s="43"/>
      <c r="G150" s="43"/>
      <c r="H150" s="9" t="s">
        <v>14</v>
      </c>
      <c r="I150" s="90"/>
    </row>
    <row r="151" spans="1:9" ht="25.4" hidden="1" customHeight="1">
      <c r="A151" s="25" t="s">
        <v>166</v>
      </c>
      <c r="B151" s="43">
        <f>F149+4</f>
        <v>45663</v>
      </c>
      <c r="C151" s="13">
        <v>0.5</v>
      </c>
      <c r="D151" s="43">
        <f>B151</f>
        <v>45663</v>
      </c>
      <c r="E151" s="22">
        <v>0.72152777777777799</v>
      </c>
      <c r="F151" s="43">
        <f>D151+1</f>
        <v>45664</v>
      </c>
      <c r="G151" s="13">
        <v>0.19097222222222199</v>
      </c>
      <c r="H151" s="9"/>
      <c r="I151" s="90"/>
    </row>
    <row r="152" spans="1:9" ht="25.4" hidden="1" customHeight="1">
      <c r="A152" s="25" t="s">
        <v>167</v>
      </c>
      <c r="B152" s="43">
        <f>F151+1</f>
        <v>45665</v>
      </c>
      <c r="C152" s="13">
        <v>0.16666666666666699</v>
      </c>
      <c r="D152" s="43">
        <f>B152+1</f>
        <v>45666</v>
      </c>
      <c r="E152" s="13">
        <v>0.79166666666666696</v>
      </c>
      <c r="F152" s="43">
        <f>D152+1</f>
        <v>45667</v>
      </c>
      <c r="G152" s="13">
        <v>0.1875</v>
      </c>
      <c r="H152" s="9"/>
      <c r="I152" s="90"/>
    </row>
    <row r="153" spans="1:9" ht="25.4" hidden="1" customHeight="1">
      <c r="A153" s="25" t="s">
        <v>168</v>
      </c>
      <c r="B153" s="43">
        <f>F152</f>
        <v>45667</v>
      </c>
      <c r="C153" s="22">
        <v>0.77083333333333304</v>
      </c>
      <c r="D153" s="43">
        <f>B153+2</f>
        <v>45669</v>
      </c>
      <c r="E153" s="13">
        <v>0.114583333333333</v>
      </c>
      <c r="F153" s="43">
        <f>D153</f>
        <v>45669</v>
      </c>
      <c r="G153" s="13">
        <v>0.55208333333333304</v>
      </c>
      <c r="H153" s="9" t="s">
        <v>11</v>
      </c>
      <c r="I153" s="90"/>
    </row>
    <row r="154" spans="1:9" ht="24" hidden="1" customHeight="1">
      <c r="A154" s="25" t="s">
        <v>169</v>
      </c>
      <c r="B154" s="43">
        <v>45673</v>
      </c>
      <c r="C154" s="13">
        <v>0.40972222222222199</v>
      </c>
      <c r="D154" s="73">
        <v>45682</v>
      </c>
      <c r="E154" s="13">
        <v>0.28958333333333303</v>
      </c>
      <c r="F154" s="43">
        <v>45683</v>
      </c>
      <c r="G154" s="13">
        <v>0.74097222222222203</v>
      </c>
      <c r="H154" s="9" t="s">
        <v>11</v>
      </c>
      <c r="I154" s="90"/>
    </row>
    <row r="155" spans="1:9" ht="25.4" hidden="1" customHeight="1">
      <c r="A155" s="25" t="s">
        <v>170</v>
      </c>
      <c r="B155" s="73"/>
      <c r="C155" s="46"/>
      <c r="D155" s="73"/>
      <c r="E155" s="46"/>
      <c r="F155" s="73"/>
      <c r="G155" s="46"/>
      <c r="H155" s="9" t="s">
        <v>14</v>
      </c>
      <c r="I155" s="87"/>
    </row>
    <row r="156" spans="1:9" ht="25.4" hidden="1" customHeight="1">
      <c r="A156" s="25" t="s">
        <v>171</v>
      </c>
      <c r="B156" s="43">
        <f>F154+4</f>
        <v>45687</v>
      </c>
      <c r="C156" s="13">
        <v>0.66666666666666696</v>
      </c>
      <c r="D156" s="43">
        <f>B156+1</f>
        <v>45688</v>
      </c>
      <c r="E156" s="13">
        <v>4.1666666666666699E-2</v>
      </c>
      <c r="F156" s="43">
        <f>D156</f>
        <v>45688</v>
      </c>
      <c r="G156" s="13">
        <v>0.48125000000000001</v>
      </c>
      <c r="H156" s="9" t="s">
        <v>11</v>
      </c>
      <c r="I156" s="87"/>
    </row>
    <row r="157" spans="1:9" ht="25.4" hidden="1" customHeight="1">
      <c r="A157" s="25" t="s">
        <v>172</v>
      </c>
      <c r="B157" s="43">
        <f>F156+1</f>
        <v>45689</v>
      </c>
      <c r="C157" s="22">
        <v>0.72152777777777799</v>
      </c>
      <c r="D157" s="43">
        <f>B157+3</f>
        <v>45692</v>
      </c>
      <c r="E157" s="13">
        <v>0.22916666666666699</v>
      </c>
      <c r="F157" s="43">
        <f>D157</f>
        <v>45692</v>
      </c>
      <c r="G157" s="13">
        <v>0.5625</v>
      </c>
      <c r="H157" s="9" t="s">
        <v>11</v>
      </c>
      <c r="I157" s="87"/>
    </row>
    <row r="158" spans="1:9" ht="25.4" hidden="1" customHeight="1">
      <c r="A158" s="25" t="s">
        <v>173</v>
      </c>
      <c r="B158" s="43">
        <f>F157+1</f>
        <v>45693</v>
      </c>
      <c r="C158" s="13">
        <v>0.30625000000000002</v>
      </c>
      <c r="D158" s="43">
        <f>B158+1</f>
        <v>45694</v>
      </c>
      <c r="E158" s="13">
        <v>0.23680555555555599</v>
      </c>
      <c r="F158" s="43">
        <f>D158</f>
        <v>45694</v>
      </c>
      <c r="G158" s="13">
        <v>0.55277777777777803</v>
      </c>
      <c r="H158" s="9" t="s">
        <v>11</v>
      </c>
      <c r="I158" s="87"/>
    </row>
    <row r="159" spans="1:9" ht="24" hidden="1" customHeight="1">
      <c r="A159" s="25" t="s">
        <v>174</v>
      </c>
      <c r="B159" s="43">
        <f>F158+3</f>
        <v>45697</v>
      </c>
      <c r="C159" s="22">
        <v>0.54166666666666696</v>
      </c>
      <c r="D159" s="43">
        <f>B159+1</f>
        <v>45698</v>
      </c>
      <c r="E159" s="46">
        <v>0.38750000000000001</v>
      </c>
      <c r="F159" s="43">
        <f>D159+1</f>
        <v>45699</v>
      </c>
      <c r="G159" s="13">
        <v>0.87222222222222201</v>
      </c>
      <c r="H159" s="9"/>
      <c r="I159" s="87"/>
    </row>
    <row r="160" spans="1:9" ht="25.4" hidden="1" customHeight="1">
      <c r="A160" s="25" t="s">
        <v>175</v>
      </c>
      <c r="B160" s="73"/>
      <c r="C160" s="46"/>
      <c r="D160" s="73"/>
      <c r="E160" s="46"/>
      <c r="F160" s="73"/>
      <c r="G160" s="46"/>
      <c r="H160" s="9" t="s">
        <v>14</v>
      </c>
      <c r="I160" s="87"/>
    </row>
    <row r="161" spans="1:9" ht="25.4" hidden="1" customHeight="1">
      <c r="A161" s="25" t="s">
        <v>176</v>
      </c>
      <c r="B161" s="43">
        <f>F159+4</f>
        <v>45703</v>
      </c>
      <c r="C161" s="13">
        <v>0.45833333333333298</v>
      </c>
      <c r="D161" s="43">
        <f>B161</f>
        <v>45703</v>
      </c>
      <c r="E161" s="22">
        <v>0.50486111111111098</v>
      </c>
      <c r="F161" s="43">
        <f>D161+1</f>
        <v>45704</v>
      </c>
      <c r="G161" s="13">
        <v>8.3333333333333301E-2</v>
      </c>
      <c r="H161" s="9"/>
      <c r="I161" s="87"/>
    </row>
    <row r="162" spans="1:9" ht="25.4" hidden="1" customHeight="1">
      <c r="A162" s="25" t="s">
        <v>177</v>
      </c>
      <c r="B162" s="86">
        <f>F161</f>
        <v>45704</v>
      </c>
      <c r="C162" s="58">
        <v>0.95833333333333304</v>
      </c>
      <c r="D162" s="43">
        <f>B162+1</f>
        <v>45705</v>
      </c>
      <c r="E162" s="22">
        <v>0.82569444444444395</v>
      </c>
      <c r="F162" s="43">
        <f>D162+1</f>
        <v>45706</v>
      </c>
      <c r="G162" s="13">
        <v>0.178472222222222</v>
      </c>
      <c r="H162" s="9" t="s">
        <v>11</v>
      </c>
      <c r="I162" s="90"/>
    </row>
    <row r="163" spans="1:9" ht="25.4" hidden="1" customHeight="1">
      <c r="A163" s="25" t="s">
        <v>178</v>
      </c>
      <c r="B163" s="43">
        <f>F162</f>
        <v>45706</v>
      </c>
      <c r="C163" s="13">
        <v>0.75</v>
      </c>
      <c r="D163" s="43">
        <f>B163+1</f>
        <v>45707</v>
      </c>
      <c r="E163" s="13">
        <v>0.36458333333333298</v>
      </c>
      <c r="F163" s="43">
        <f>D163</f>
        <v>45707</v>
      </c>
      <c r="G163" s="13">
        <v>0.6875</v>
      </c>
      <c r="H163" s="9" t="s">
        <v>11</v>
      </c>
      <c r="I163" s="90"/>
    </row>
    <row r="164" spans="1:9" ht="24" hidden="1" customHeight="1">
      <c r="A164" s="25" t="s">
        <v>179</v>
      </c>
      <c r="B164" s="43">
        <f>F163+4</f>
        <v>45711</v>
      </c>
      <c r="C164" s="13">
        <v>8.3333333333333301E-2</v>
      </c>
      <c r="D164" s="6">
        <v>45712</v>
      </c>
      <c r="E164" s="13">
        <v>0.57291666666666696</v>
      </c>
      <c r="F164" s="43">
        <f>D164+2</f>
        <v>45714</v>
      </c>
      <c r="G164" s="22">
        <v>0.15277777777777801</v>
      </c>
      <c r="H164" s="9"/>
      <c r="I164" s="90"/>
    </row>
    <row r="165" spans="1:9" ht="25.4" hidden="1" customHeight="1">
      <c r="A165" s="25" t="s">
        <v>180</v>
      </c>
      <c r="B165" s="73"/>
      <c r="C165" s="46"/>
      <c r="D165" s="73"/>
      <c r="E165" s="46"/>
      <c r="F165" s="73"/>
      <c r="G165" s="46"/>
      <c r="H165" s="9" t="s">
        <v>14</v>
      </c>
      <c r="I165" s="87"/>
    </row>
    <row r="166" spans="1:9" ht="25.4" hidden="1" customHeight="1">
      <c r="A166" s="25" t="s">
        <v>181</v>
      </c>
      <c r="B166" s="43">
        <f>F164+3</f>
        <v>45717</v>
      </c>
      <c r="C166" s="13">
        <v>0.875</v>
      </c>
      <c r="D166" s="43">
        <f>B166+4</f>
        <v>45721</v>
      </c>
      <c r="E166" s="13">
        <v>0.25694444444444398</v>
      </c>
      <c r="F166" s="43">
        <f>D166</f>
        <v>45721</v>
      </c>
      <c r="G166" s="13">
        <v>0.625</v>
      </c>
      <c r="H166" s="9" t="s">
        <v>11</v>
      </c>
      <c r="I166" s="87"/>
    </row>
    <row r="167" spans="1:9" ht="25.4" hidden="1" customHeight="1">
      <c r="A167" s="25" t="s">
        <v>182</v>
      </c>
      <c r="B167" s="43">
        <f>F166+1</f>
        <v>45722</v>
      </c>
      <c r="C167" s="22">
        <v>0.66666666666666696</v>
      </c>
      <c r="D167" s="43">
        <f>B167+1</f>
        <v>45723</v>
      </c>
      <c r="E167" s="22">
        <v>0.79166666666666696</v>
      </c>
      <c r="F167" s="43">
        <f>D167+1</f>
        <v>45724</v>
      </c>
      <c r="G167" s="13">
        <v>0.10625</v>
      </c>
      <c r="H167" s="9" t="s">
        <v>11</v>
      </c>
      <c r="I167" s="87"/>
    </row>
    <row r="168" spans="1:9" ht="25.4" hidden="1" customHeight="1">
      <c r="A168" s="25" t="s">
        <v>183</v>
      </c>
      <c r="B168" s="70">
        <f>F167</f>
        <v>45724</v>
      </c>
      <c r="C168" s="20">
        <v>0.66666666666666696</v>
      </c>
      <c r="D168" s="43">
        <f>B168+1</f>
        <v>45725</v>
      </c>
      <c r="E168" s="13">
        <v>0.4375</v>
      </c>
      <c r="F168" s="43">
        <f>D168</f>
        <v>45725</v>
      </c>
      <c r="G168" s="13">
        <v>0.75</v>
      </c>
      <c r="H168" s="9" t="s">
        <v>11</v>
      </c>
      <c r="I168" s="87"/>
    </row>
    <row r="169" spans="1:9" ht="25.4" hidden="1" customHeight="1">
      <c r="A169" s="25" t="s">
        <v>184</v>
      </c>
      <c r="B169" s="86">
        <f>F168+4</f>
        <v>45729</v>
      </c>
      <c r="C169" s="20">
        <v>0.1125</v>
      </c>
      <c r="D169" s="86">
        <v>45732</v>
      </c>
      <c r="E169" s="22">
        <v>0.79166666666666696</v>
      </c>
      <c r="F169" s="43">
        <f>D169+2</f>
        <v>45734</v>
      </c>
      <c r="G169" s="13">
        <v>0.16666666666666699</v>
      </c>
      <c r="H169" s="9" t="s">
        <v>11</v>
      </c>
      <c r="I169" s="87"/>
    </row>
    <row r="170" spans="1:9" ht="25.4" hidden="1" customHeight="1">
      <c r="A170" s="25" t="s">
        <v>185</v>
      </c>
      <c r="B170" s="86"/>
      <c r="C170" s="58"/>
      <c r="D170" s="86"/>
      <c r="E170" s="58"/>
      <c r="F170" s="43"/>
      <c r="G170" s="13"/>
      <c r="H170" s="9" t="s">
        <v>14</v>
      </c>
      <c r="I170" s="87"/>
    </row>
    <row r="171" spans="1:9" ht="25.4" hidden="1" customHeight="1">
      <c r="A171" s="25" t="s">
        <v>186</v>
      </c>
      <c r="B171" s="43">
        <v>45737</v>
      </c>
      <c r="C171" s="22">
        <v>0.64583333333333304</v>
      </c>
      <c r="D171" s="43">
        <f>B171+1</f>
        <v>45738</v>
      </c>
      <c r="E171" s="13">
        <v>0.37638888888888899</v>
      </c>
      <c r="F171" s="43">
        <f>D171</f>
        <v>45738</v>
      </c>
      <c r="G171" s="13">
        <v>0.91666666666666696</v>
      </c>
      <c r="H171" s="9" t="s">
        <v>11</v>
      </c>
      <c r="I171" s="87"/>
    </row>
    <row r="172" spans="1:9" ht="25.4" hidden="1" customHeight="1">
      <c r="A172" s="25" t="s">
        <v>187</v>
      </c>
      <c r="B172" s="43">
        <f>F171+2</f>
        <v>45740</v>
      </c>
      <c r="C172" s="22">
        <v>4.1666666666666699E-2</v>
      </c>
      <c r="D172" s="43">
        <f>B172+3</f>
        <v>45743</v>
      </c>
      <c r="E172" s="13">
        <v>0.54166666666666696</v>
      </c>
      <c r="F172" s="43">
        <v>45743</v>
      </c>
      <c r="G172" s="13">
        <v>0.95833333333333304</v>
      </c>
      <c r="H172" s="9" t="s">
        <v>11</v>
      </c>
      <c r="I172" s="87"/>
    </row>
    <row r="173" spans="1:9" ht="25.4" hidden="1" customHeight="1">
      <c r="A173" s="25" t="s">
        <v>188</v>
      </c>
      <c r="B173" s="43">
        <f>F172+1</f>
        <v>45744</v>
      </c>
      <c r="C173" s="22">
        <v>0.54166666666666696</v>
      </c>
      <c r="D173" s="43">
        <f>B173+3</f>
        <v>45747</v>
      </c>
      <c r="E173" s="22">
        <v>0.52083333333333304</v>
      </c>
      <c r="F173" s="43">
        <v>45748</v>
      </c>
      <c r="G173" s="13">
        <v>0.116666666666667</v>
      </c>
      <c r="H173" s="9" t="s">
        <v>11</v>
      </c>
      <c r="I173" s="87"/>
    </row>
    <row r="174" spans="1:9" ht="25.4" hidden="1" customHeight="1">
      <c r="A174" s="25" t="s">
        <v>189</v>
      </c>
      <c r="B174" s="43">
        <f>F173+2</f>
        <v>45750</v>
      </c>
      <c r="C174" s="22">
        <v>0.60416666666666696</v>
      </c>
      <c r="D174" s="43">
        <v>45751</v>
      </c>
      <c r="E174" s="13">
        <v>4.1666666666666699E-2</v>
      </c>
      <c r="F174" s="43">
        <f>D174+1</f>
        <v>45752</v>
      </c>
      <c r="G174" s="13">
        <v>0.16666666666666699</v>
      </c>
      <c r="H174" s="9"/>
      <c r="I174" s="87"/>
    </row>
    <row r="175" spans="1:9" ht="25.4" hidden="1" customHeight="1">
      <c r="A175" s="25" t="s">
        <v>190</v>
      </c>
      <c r="B175" s="43">
        <v>45755</v>
      </c>
      <c r="C175" s="46">
        <v>0.79166666666666696</v>
      </c>
      <c r="D175" s="43">
        <f t="shared" ref="D175" si="10">B175</f>
        <v>45755</v>
      </c>
      <c r="E175" s="46">
        <v>0.81736111111111098</v>
      </c>
      <c r="F175" s="43">
        <f>D175+1</f>
        <v>45756</v>
      </c>
      <c r="G175" s="13">
        <v>0.24861111111111101</v>
      </c>
      <c r="H175" s="88"/>
      <c r="I175" s="87"/>
    </row>
    <row r="176" spans="1:9" ht="25.4" hidden="1" customHeight="1">
      <c r="A176" s="25" t="s">
        <v>191</v>
      </c>
      <c r="B176" s="44">
        <v>45757</v>
      </c>
      <c r="C176" s="22">
        <v>0.33333333333333298</v>
      </c>
      <c r="D176" s="86">
        <f>B176+4</f>
        <v>45761</v>
      </c>
      <c r="E176" s="22">
        <v>6.25E-2</v>
      </c>
      <c r="F176" s="19">
        <v>45761</v>
      </c>
      <c r="G176" s="22">
        <v>0.37708333333333299</v>
      </c>
      <c r="H176" s="9" t="s">
        <v>192</v>
      </c>
      <c r="I176" s="87"/>
    </row>
    <row r="177" spans="1:9" ht="25.4" hidden="1" customHeight="1">
      <c r="A177" s="25" t="s">
        <v>193</v>
      </c>
      <c r="B177" s="86">
        <v>45761</v>
      </c>
      <c r="C177" s="20">
        <v>0.95833333333333304</v>
      </c>
      <c r="D177" s="86">
        <f>B177+1</f>
        <v>45762</v>
      </c>
      <c r="E177" s="58">
        <v>0.3125</v>
      </c>
      <c r="F177" s="86">
        <f>D177</f>
        <v>45762</v>
      </c>
      <c r="G177" s="22">
        <v>0.57777777777777795</v>
      </c>
      <c r="H177" s="9"/>
      <c r="I177" s="87"/>
    </row>
    <row r="178" spans="1:9" ht="25.4" hidden="1" customHeight="1">
      <c r="A178" s="25" t="s">
        <v>194</v>
      </c>
      <c r="B178" s="86">
        <f>F177+3</f>
        <v>45765</v>
      </c>
      <c r="C178" s="89">
        <v>0.3125</v>
      </c>
      <c r="D178" s="6">
        <v>45766</v>
      </c>
      <c r="E178" s="89">
        <v>0.358333333333333</v>
      </c>
      <c r="F178" s="86">
        <f>D178+1</f>
        <v>45767</v>
      </c>
      <c r="G178" s="22">
        <v>0.67152777777777795</v>
      </c>
      <c r="H178" s="9"/>
      <c r="I178" s="87"/>
    </row>
    <row r="179" spans="1:9" ht="25.4" hidden="1" customHeight="1">
      <c r="A179" s="25" t="s">
        <v>195</v>
      </c>
      <c r="B179" s="86">
        <f>F178+4</f>
        <v>45771</v>
      </c>
      <c r="C179" s="89">
        <v>0.5</v>
      </c>
      <c r="D179" s="43">
        <f>B179+1</f>
        <v>45772</v>
      </c>
      <c r="E179" s="89">
        <v>0.25</v>
      </c>
      <c r="F179" s="43">
        <f>D179</f>
        <v>45772</v>
      </c>
      <c r="G179" s="13">
        <v>0.91666666666666696</v>
      </c>
      <c r="H179" s="9" t="s">
        <v>11</v>
      </c>
      <c r="I179" s="87"/>
    </row>
    <row r="180" spans="1:9" ht="25.4" hidden="1" customHeight="1">
      <c r="A180" s="25" t="s">
        <v>196</v>
      </c>
      <c r="B180" s="43">
        <v>45773</v>
      </c>
      <c r="C180" s="46">
        <v>0.70833333333333304</v>
      </c>
      <c r="D180" s="44">
        <f>B180+1</f>
        <v>45774</v>
      </c>
      <c r="E180" s="46">
        <v>0.97916666666666696</v>
      </c>
      <c r="F180" s="43">
        <v>45775</v>
      </c>
      <c r="G180" s="13">
        <v>0.375</v>
      </c>
      <c r="H180" s="9" t="s">
        <v>11</v>
      </c>
      <c r="I180" s="87"/>
    </row>
    <row r="181" spans="1:9" ht="25.4" hidden="1" customHeight="1">
      <c r="A181" s="25" t="s">
        <v>197</v>
      </c>
      <c r="B181" s="43">
        <f>F180</f>
        <v>45775</v>
      </c>
      <c r="C181" s="22">
        <v>0.79166666666666696</v>
      </c>
      <c r="D181" s="43">
        <f>B181+1</f>
        <v>45776</v>
      </c>
      <c r="E181" s="46">
        <v>0.125</v>
      </c>
      <c r="F181" s="44">
        <f t="shared" ref="F181" si="11">D181</f>
        <v>45776</v>
      </c>
      <c r="G181" s="46">
        <v>0.39583333333333298</v>
      </c>
      <c r="H181" s="9" t="s">
        <v>11</v>
      </c>
      <c r="I181" s="87"/>
    </row>
    <row r="182" spans="1:9" ht="25.4" hidden="1" customHeight="1">
      <c r="A182" s="25" t="s">
        <v>198</v>
      </c>
      <c r="B182" s="43">
        <v>45780</v>
      </c>
      <c r="C182" s="46">
        <v>0.41666666666666702</v>
      </c>
      <c r="D182" s="43">
        <v>45783</v>
      </c>
      <c r="E182" s="22">
        <v>4.1666666666666701E-3</v>
      </c>
      <c r="F182" s="43">
        <f>D182+1</f>
        <v>45784</v>
      </c>
      <c r="G182" s="13">
        <v>0.375</v>
      </c>
      <c r="H182" s="9" t="s">
        <v>11</v>
      </c>
      <c r="I182" s="87"/>
    </row>
    <row r="183" spans="1:9" ht="27.75" hidden="1" customHeight="1">
      <c r="A183" s="25" t="s">
        <v>128</v>
      </c>
      <c r="B183" s="43">
        <v>45788</v>
      </c>
      <c r="C183" s="46">
        <v>0.41666666666666702</v>
      </c>
      <c r="D183" s="43">
        <f t="shared" ref="D183:D185" si="12">B183</f>
        <v>45788</v>
      </c>
      <c r="E183" s="22">
        <v>0.83333333333333304</v>
      </c>
      <c r="F183" s="43">
        <f>D183+1</f>
        <v>45789</v>
      </c>
      <c r="G183" s="13">
        <v>0.30972222222222201</v>
      </c>
      <c r="H183" s="9" t="s">
        <v>199</v>
      </c>
      <c r="I183" s="87"/>
    </row>
    <row r="184" spans="1:9" ht="25.4" hidden="1" customHeight="1">
      <c r="A184" s="25" t="s">
        <v>127</v>
      </c>
      <c r="B184" s="43">
        <v>45790</v>
      </c>
      <c r="C184" s="13">
        <v>0.33333333333333298</v>
      </c>
      <c r="D184" s="43">
        <f t="shared" si="12"/>
        <v>45790</v>
      </c>
      <c r="E184" s="13">
        <v>0.60416666666666696</v>
      </c>
      <c r="F184" s="43">
        <f>D184</f>
        <v>45790</v>
      </c>
      <c r="G184" s="13">
        <v>0.95833333333333304</v>
      </c>
      <c r="H184" s="9"/>
      <c r="I184" s="87"/>
    </row>
    <row r="185" spans="1:9" ht="25.4" hidden="1" customHeight="1">
      <c r="A185" s="25" t="s">
        <v>200</v>
      </c>
      <c r="B185" s="43">
        <f>F184+1</f>
        <v>45791</v>
      </c>
      <c r="C185" s="13">
        <v>0.45833333333333298</v>
      </c>
      <c r="D185" s="43">
        <f t="shared" si="12"/>
        <v>45791</v>
      </c>
      <c r="E185" s="46">
        <v>0.70833333333333304</v>
      </c>
      <c r="F185" s="43">
        <f>D185+1</f>
        <v>45792</v>
      </c>
      <c r="G185" s="46">
        <v>0</v>
      </c>
      <c r="H185" s="9"/>
      <c r="I185" s="87"/>
    </row>
    <row r="186" spans="1:9" ht="25.4" hidden="1" customHeight="1">
      <c r="A186" s="25" t="s">
        <v>129</v>
      </c>
      <c r="B186" s="43">
        <f>F185+3</f>
        <v>45795</v>
      </c>
      <c r="C186" s="46">
        <v>0.83333333333333304</v>
      </c>
      <c r="D186" s="43">
        <f>B186+5</f>
        <v>45800</v>
      </c>
      <c r="E186" s="13">
        <v>0.28749999999999998</v>
      </c>
      <c r="F186" s="43">
        <f>D186+1</f>
        <v>45801</v>
      </c>
      <c r="G186" s="13">
        <v>7.2222222222222202E-2</v>
      </c>
      <c r="H186" s="9" t="s">
        <v>11</v>
      </c>
      <c r="I186" s="87"/>
    </row>
    <row r="187" spans="1:9" ht="25.4" hidden="1" customHeight="1">
      <c r="A187" s="25" t="s">
        <v>130</v>
      </c>
      <c r="B187" s="43">
        <f>F186+5</f>
        <v>45806</v>
      </c>
      <c r="C187" s="46">
        <v>0.95833333333333304</v>
      </c>
      <c r="D187" s="43">
        <f>B187+1</f>
        <v>45807</v>
      </c>
      <c r="E187" s="13">
        <v>0.33888888888888902</v>
      </c>
      <c r="F187" s="43">
        <f>D187</f>
        <v>45807</v>
      </c>
      <c r="G187" s="13">
        <v>0.83333333333333304</v>
      </c>
      <c r="H187" s="9"/>
      <c r="I187" s="87"/>
    </row>
    <row r="188" spans="1:9" ht="25.4" hidden="1" customHeight="1">
      <c r="A188" s="25" t="s">
        <v>131</v>
      </c>
      <c r="B188" s="43">
        <f>F187+2</f>
        <v>45809</v>
      </c>
      <c r="C188" s="46">
        <v>0.120833333333333</v>
      </c>
      <c r="D188" s="43">
        <f>B188+1</f>
        <v>45810</v>
      </c>
      <c r="E188" s="13">
        <v>0.85416666666666696</v>
      </c>
      <c r="F188" s="43">
        <f>D188+1</f>
        <v>45811</v>
      </c>
      <c r="G188" s="13">
        <v>0.210416666666667</v>
      </c>
      <c r="H188" s="9"/>
      <c r="I188" s="87"/>
    </row>
    <row r="189" spans="1:9" ht="25.4" hidden="1" customHeight="1">
      <c r="A189" s="25" t="s">
        <v>132</v>
      </c>
      <c r="B189" s="73"/>
      <c r="C189" s="46"/>
      <c r="D189" s="73"/>
      <c r="E189" s="46"/>
      <c r="F189" s="73"/>
      <c r="G189" s="46"/>
      <c r="H189" s="9" t="s">
        <v>145</v>
      </c>
      <c r="I189" s="87"/>
    </row>
    <row r="190" spans="1:9" ht="25.4" hidden="1" customHeight="1">
      <c r="A190" s="25" t="s">
        <v>133</v>
      </c>
      <c r="B190" s="43">
        <v>45816</v>
      </c>
      <c r="C190" s="46">
        <v>0.83333333333333304</v>
      </c>
      <c r="D190" s="43">
        <v>45820</v>
      </c>
      <c r="E190" s="46">
        <v>0.104166666666667</v>
      </c>
      <c r="F190" s="43">
        <f>D190+1</f>
        <v>45821</v>
      </c>
      <c r="G190" s="13">
        <v>0.5625</v>
      </c>
      <c r="H190" s="9"/>
      <c r="I190" s="87"/>
    </row>
    <row r="191" spans="1:9" ht="25.4" hidden="1" customHeight="1">
      <c r="A191" s="25" t="s">
        <v>201</v>
      </c>
      <c r="B191" s="43">
        <f>F190+2</f>
        <v>45823</v>
      </c>
      <c r="C191" s="46">
        <v>0.95833333333333304</v>
      </c>
      <c r="D191" s="44">
        <f>B191+1</f>
        <v>45824</v>
      </c>
      <c r="E191" s="13">
        <v>0.39513888888888898</v>
      </c>
      <c r="F191" s="44">
        <f>D191</f>
        <v>45824</v>
      </c>
      <c r="G191" s="22">
        <v>0.75</v>
      </c>
      <c r="H191" s="9" t="s">
        <v>202</v>
      </c>
      <c r="I191" s="87"/>
    </row>
  </sheetData>
  <mergeCells count="21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82:I82"/>
    <mergeCell ref="A141:I141"/>
    <mergeCell ref="B142:C142"/>
    <mergeCell ref="D142:E142"/>
    <mergeCell ref="F142:G142"/>
    <mergeCell ref="B83:C83"/>
    <mergeCell ref="D83:E83"/>
    <mergeCell ref="F83:G83"/>
    <mergeCell ref="A106:I106"/>
    <mergeCell ref="B107:C107"/>
    <mergeCell ref="D107:E107"/>
    <mergeCell ref="F107:G107"/>
  </mergeCells>
  <phoneticPr fontId="45" type="noConversion"/>
  <conditionalFormatting sqref="B4 B6:B9 D45 D143:D144 F143:F144 D30:D42 E34 F6:F55 D49 D53 D57:D58 F57:F58 D108:D125 F108:F125 F127:F129 D140 F140 D175 F175 B108:B125 B127:B129">
    <cfRule type="cellIs" dxfId="2061" priority="4648" stopIfTrue="1" operator="lessThan">
      <formula>$H$3</formula>
    </cfRule>
  </conditionalFormatting>
  <conditionalFormatting sqref="B5">
    <cfRule type="cellIs" dxfId="2060" priority="2524" stopIfTrue="1" operator="equal">
      <formula>#REF!</formula>
    </cfRule>
    <cfRule type="cellIs" dxfId="2059" priority="2525" stopIfTrue="1" operator="lessThan">
      <formula>#REF!</formula>
    </cfRule>
  </conditionalFormatting>
  <conditionalFormatting sqref="B11:B55 B57:B58 F82 F183:F191">
    <cfRule type="cellIs" dxfId="2058" priority="724" stopIfTrue="1" operator="lessThan">
      <formula>$H$3</formula>
    </cfRule>
  </conditionalFormatting>
  <conditionalFormatting sqref="B11:B55 B108:B125 F108:F125 F82 D108:D125 F127:F129 B127:B129 B57:B58 F183:F191">
    <cfRule type="cellIs" dxfId="2057" priority="723" stopIfTrue="1" operator="equal">
      <formula>$H$3</formula>
    </cfRule>
  </conditionalFormatting>
  <conditionalFormatting sqref="B54">
    <cfRule type="cellIs" dxfId="2056" priority="721" stopIfTrue="1" operator="equal">
      <formula>$H$3</formula>
    </cfRule>
    <cfRule type="cellIs" dxfId="2055" priority="722" stopIfTrue="1" operator="lessThan">
      <formula>$H$3</formula>
    </cfRule>
  </conditionalFormatting>
  <conditionalFormatting sqref="B61:B79 D79">
    <cfRule type="cellIs" dxfId="2054" priority="337" stopIfTrue="1" operator="lessThan">
      <formula>$H$3</formula>
    </cfRule>
    <cfRule type="cellIs" dxfId="2053" priority="336" stopIfTrue="1" operator="equal">
      <formula>$H$3</formula>
    </cfRule>
  </conditionalFormatting>
  <conditionalFormatting sqref="B79">
    <cfRule type="cellIs" dxfId="2052" priority="334" stopIfTrue="1" operator="equal">
      <formula>$H$3</formula>
    </cfRule>
    <cfRule type="cellIs" dxfId="2051" priority="335" stopIfTrue="1" operator="lessThan">
      <formula>$H$3</formula>
    </cfRule>
  </conditionalFormatting>
  <conditionalFormatting sqref="B80:B83 B86:B87">
    <cfRule type="cellIs" dxfId="2050" priority="532" stopIfTrue="1" operator="lessThan">
      <formula>$H$3</formula>
    </cfRule>
    <cfRule type="cellIs" dxfId="2049" priority="396" stopIfTrue="1" operator="equal">
      <formula>$H$3</formula>
    </cfRule>
  </conditionalFormatting>
  <conditionalFormatting sqref="B82">
    <cfRule type="cellIs" dxfId="2048" priority="394" stopIfTrue="1" operator="lessThan">
      <formula>$H$3</formula>
    </cfRule>
  </conditionalFormatting>
  <conditionalFormatting sqref="B84">
    <cfRule type="cellIs" dxfId="2047" priority="314" stopIfTrue="1" operator="equal">
      <formula>$H$3</formula>
    </cfRule>
    <cfRule type="cellIs" dxfId="2046" priority="315" stopIfTrue="1" operator="lessThan">
      <formula>$H$3</formula>
    </cfRule>
  </conditionalFormatting>
  <conditionalFormatting sqref="B84:B85">
    <cfRule type="cellIs" dxfId="2045" priority="317" stopIfTrue="1" operator="lessThan">
      <formula>$H$3</formula>
    </cfRule>
    <cfRule type="cellIs" dxfId="2044" priority="316" stopIfTrue="1" operator="equal">
      <formula>$H$3</formula>
    </cfRule>
  </conditionalFormatting>
  <conditionalFormatting sqref="B85">
    <cfRule type="cellIs" dxfId="2043" priority="351" stopIfTrue="1" operator="equal">
      <formula>$H$3</formula>
    </cfRule>
    <cfRule type="cellIs" dxfId="2042" priority="352" stopIfTrue="1" operator="lessThan">
      <formula>$H$3</formula>
    </cfRule>
  </conditionalFormatting>
  <conditionalFormatting sqref="B85:B87">
    <cfRule type="cellIs" dxfId="2041" priority="354" stopIfTrue="1" operator="lessThan">
      <formula>$H$3</formula>
    </cfRule>
    <cfRule type="cellIs" dxfId="2040" priority="353" stopIfTrue="1" operator="equal">
      <formula>$H$3</formula>
    </cfRule>
  </conditionalFormatting>
  <conditionalFormatting sqref="B86:B87">
    <cfRule type="cellIs" dxfId="2039" priority="383" stopIfTrue="1" operator="lessThan">
      <formula>$H$3</formula>
    </cfRule>
    <cfRule type="cellIs" dxfId="2038" priority="382" stopIfTrue="1" operator="equal">
      <formula>$H$3</formula>
    </cfRule>
  </conditionalFormatting>
  <conditionalFormatting sqref="B88">
    <cfRule type="cellIs" dxfId="2037" priority="260" stopIfTrue="1" operator="equal">
      <formula>$H$3</formula>
    </cfRule>
  </conditionalFormatting>
  <conditionalFormatting sqref="B88:B91">
    <cfRule type="cellIs" dxfId="2036" priority="250" stopIfTrue="1" operator="lessThan">
      <formula>$H$3</formula>
    </cfRule>
    <cfRule type="cellIs" dxfId="2035" priority="249" stopIfTrue="1" operator="equal">
      <formula>$H$3</formula>
    </cfRule>
  </conditionalFormatting>
  <conditionalFormatting sqref="B89:B91">
    <cfRule type="cellIs" dxfId="2034" priority="248" stopIfTrue="1" operator="lessThan">
      <formula>$H$3</formula>
    </cfRule>
    <cfRule type="cellIs" dxfId="2033" priority="247" stopIfTrue="1" operator="equal">
      <formula>$H$3</formula>
    </cfRule>
  </conditionalFormatting>
  <conditionalFormatting sqref="B89:B105">
    <cfRule type="cellIs" dxfId="2032" priority="173" stopIfTrue="1" operator="equal">
      <formula>$H$3</formula>
    </cfRule>
    <cfRule type="cellIs" dxfId="2031" priority="174" stopIfTrue="1" operator="lessThan">
      <formula>$H$3</formula>
    </cfRule>
  </conditionalFormatting>
  <conditionalFormatting sqref="B92:B105">
    <cfRule type="cellIs" dxfId="2030" priority="172" stopIfTrue="1" operator="lessThan">
      <formula>$H$3</formula>
    </cfRule>
    <cfRule type="cellIs" dxfId="2029" priority="171" stopIfTrue="1" operator="equal">
      <formula>$H$3</formula>
    </cfRule>
    <cfRule type="cellIs" dxfId="2028" priority="170" stopIfTrue="1" operator="lessThan">
      <formula>$H$3</formula>
    </cfRule>
    <cfRule type="cellIs" dxfId="2027" priority="169" stopIfTrue="1" operator="equal">
      <formula>$H$3</formula>
    </cfRule>
  </conditionalFormatting>
  <conditionalFormatting sqref="B109:B114 F110:F114">
    <cfRule type="cellIs" dxfId="2026" priority="594" stopIfTrue="1" operator="equal">
      <formula>$H$3</formula>
    </cfRule>
    <cfRule type="cellIs" dxfId="2025" priority="595" stopIfTrue="1" operator="lessThan">
      <formula>$H$3</formula>
    </cfRule>
  </conditionalFormatting>
  <conditionalFormatting sqref="B116:B125 F116:F125">
    <cfRule type="cellIs" dxfId="2024" priority="460" stopIfTrue="1" operator="lessThan">
      <formula>$H$3</formula>
    </cfRule>
    <cfRule type="cellIs" dxfId="2023" priority="459" stopIfTrue="1" operator="equal">
      <formula>$H$3</formula>
    </cfRule>
  </conditionalFormatting>
  <conditionalFormatting sqref="B127:B140 F130:F139 D127:D139">
    <cfRule type="cellIs" dxfId="2022" priority="195" stopIfTrue="1" operator="equal">
      <formula>$H$3</formula>
    </cfRule>
  </conditionalFormatting>
  <conditionalFormatting sqref="B130:B139 F132">
    <cfRule type="cellIs" dxfId="2021" priority="194" stopIfTrue="1" operator="lessThan">
      <formula>$H$3</formula>
    </cfRule>
  </conditionalFormatting>
  <conditionalFormatting sqref="B146:B149 D146:D149 F146:F149">
    <cfRule type="cellIs" dxfId="2020" priority="4675" stopIfTrue="1" operator="lessThan">
      <formula>$H$3</formula>
    </cfRule>
  </conditionalFormatting>
  <conditionalFormatting sqref="B157:B159 F157:F159">
    <cfRule type="cellIs" dxfId="2019" priority="1829" stopIfTrue="1" operator="lessThan">
      <formula>$H$3</formula>
    </cfRule>
  </conditionalFormatting>
  <conditionalFormatting sqref="B157:B166 F157:F166 D160:D163 D165:D166">
    <cfRule type="cellIs" dxfId="2018" priority="1680" stopIfTrue="1" operator="lessThan">
      <formula>$H$3</formula>
    </cfRule>
  </conditionalFormatting>
  <conditionalFormatting sqref="B157:B166 F157:F166 F6:F55 F57:F58">
    <cfRule type="cellIs" dxfId="2017" priority="1679" stopIfTrue="1" operator="equal">
      <formula>$H$3</formula>
    </cfRule>
  </conditionalFormatting>
  <conditionalFormatting sqref="B166:B168 F166:F168 D165:D168">
    <cfRule type="cellIs" dxfId="2016" priority="1531" stopIfTrue="1" operator="lessThan">
      <formula>$H$3</formula>
    </cfRule>
  </conditionalFormatting>
  <conditionalFormatting sqref="B167:B170 F167:F170 D167:D170">
    <cfRule type="cellIs" dxfId="2015" priority="1473" stopIfTrue="1" operator="lessThan">
      <formula>$H$3</formula>
    </cfRule>
  </conditionalFormatting>
  <conditionalFormatting sqref="B171:B176">
    <cfRule type="cellIs" dxfId="2014" priority="900" stopIfTrue="1" operator="lessThan">
      <formula>$H$3</formula>
    </cfRule>
  </conditionalFormatting>
  <conditionalFormatting sqref="B176:B177 F176:F177">
    <cfRule type="cellIs" dxfId="2013" priority="894" stopIfTrue="1" operator="lessThan">
      <formula>$H$3</formula>
    </cfRule>
  </conditionalFormatting>
  <conditionalFormatting sqref="B177:B180 F177:F180">
    <cfRule type="cellIs" dxfId="2012" priority="888" stopIfTrue="1" operator="lessThan">
      <formula>$H$3</formula>
    </cfRule>
  </conditionalFormatting>
  <conditionalFormatting sqref="B178 F178">
    <cfRule type="cellIs" dxfId="2011" priority="884" stopIfTrue="1" operator="lessThan">
      <formula>$H$3</formula>
    </cfRule>
    <cfRule type="cellIs" dxfId="2010" priority="883" stopIfTrue="1" operator="equal">
      <formula>$H$3</formula>
    </cfRule>
  </conditionalFormatting>
  <conditionalFormatting sqref="B179:B180 F179:F180 F175:F176">
    <cfRule type="cellIs" dxfId="2009" priority="907" stopIfTrue="1" operator="lessThan">
      <formula>$H$3</formula>
    </cfRule>
  </conditionalFormatting>
  <conditionalFormatting sqref="B181 F181">
    <cfRule type="cellIs" dxfId="2008" priority="817" stopIfTrue="1" operator="lessThan">
      <formula>$H$3</formula>
    </cfRule>
  </conditionalFormatting>
  <conditionalFormatting sqref="B181:B182 F181:F182">
    <cfRule type="cellIs" dxfId="2007" priority="791" stopIfTrue="1" operator="lessThan">
      <formula>$H$3</formula>
    </cfRule>
  </conditionalFormatting>
  <conditionalFormatting sqref="B182:B185 F182:F188 B187:B188 B190:B191 F190:F191">
    <cfRule type="cellIs" dxfId="2006" priority="764" stopIfTrue="1" operator="lessThan">
      <formula>$H$3</formula>
    </cfRule>
  </conditionalFormatting>
  <conditionalFormatting sqref="B183:B191">
    <cfRule type="cellIs" dxfId="2005" priority="629" stopIfTrue="1" operator="equal">
      <formula>$H$3</formula>
    </cfRule>
    <cfRule type="cellIs" dxfId="2004" priority="630" stopIfTrue="1" operator="lessThan">
      <formula>$H$3</formula>
    </cfRule>
  </conditionalFormatting>
  <conditionalFormatting sqref="B186">
    <cfRule type="cellIs" dxfId="2003" priority="621" stopIfTrue="1" operator="lessThan">
      <formula>$H$3</formula>
    </cfRule>
    <cfRule type="cellIs" dxfId="2002" priority="620" stopIfTrue="1" operator="equal">
      <formula>$H$3</formula>
    </cfRule>
  </conditionalFormatting>
  <conditionalFormatting sqref="B4:C4">
    <cfRule type="expression" dxfId="2001" priority="80662" stopIfTrue="1">
      <formula>AND($B289=$H$3,$B289&lt;&gt;"")</formula>
    </cfRule>
    <cfRule type="expression" dxfId="2000" priority="80663" stopIfTrue="1">
      <formula>AND($B289&lt;$H$3,$B289&lt;&gt;"")</formula>
    </cfRule>
  </conditionalFormatting>
  <conditionalFormatting sqref="B10:C10">
    <cfRule type="cellIs" dxfId="1999" priority="2087" stopIfTrue="1" operator="lessThan">
      <formula>$H$3</formula>
    </cfRule>
    <cfRule type="cellIs" dxfId="1998" priority="2086" stopIfTrue="1" operator="equal">
      <formula>$H$3</formula>
    </cfRule>
  </conditionalFormatting>
  <conditionalFormatting sqref="B145:G145">
    <cfRule type="cellIs" dxfId="1997" priority="2286" stopIfTrue="1" operator="equal">
      <formula>$H$3</formula>
    </cfRule>
    <cfRule type="cellIs" dxfId="1996" priority="2289" stopIfTrue="1" operator="lessThan">
      <formula>$H$3</formula>
    </cfRule>
  </conditionalFormatting>
  <conditionalFormatting sqref="B150:G150">
    <cfRule type="cellIs" dxfId="1995" priority="2079" stopIfTrue="1" operator="equal">
      <formula>$H$3</formula>
    </cfRule>
    <cfRule type="cellIs" dxfId="1994" priority="2080" stopIfTrue="1" operator="lessThan">
      <formula>$H$3</formula>
    </cfRule>
  </conditionalFormatting>
  <conditionalFormatting sqref="C5">
    <cfRule type="expression" dxfId="1993" priority="77950" stopIfTrue="1">
      <formula>B5&lt;#REF!</formula>
    </cfRule>
    <cfRule type="expression" dxfId="1992" priority="77949" stopIfTrue="1">
      <formula>$B5=#REF!</formula>
    </cfRule>
  </conditionalFormatting>
  <conditionalFormatting sqref="C6:C9 C21:C30 C34:C37 E37 C41 E42 C48:C49 E49 G49 C51:C55 C57 C70:C82 E78:E80 E82 G82 C84:C88 C108:C125 C135:C136 E136 G136:G137 E138:E140 C139:C140 G139:G140 E147:E149 E151:E154 C11:C17 C19 G163:G164 G181 G184:G185 G189 C151:C156 C160:C166 C175 C143:C144 E163:E164 E175 E178:E181 E184:E189 E108:E125 G108:G125 E127:E129 G127:G131 E144 C146:C149 C178:C180 C182:C185 C187:C191 E84:E88">
    <cfRule type="expression" dxfId="1991" priority="4703" stopIfTrue="1">
      <formula>$B6=$H$3</formula>
    </cfRule>
  </conditionalFormatting>
  <conditionalFormatting sqref="C6:C9 C21:G24 D151:G151 D152:D153 E152:G154 C155:G163 C146:G149 D18:E18 C20:E20 C25:D25 C26:G27 C11:C13 C28:F28 D31:G31 E29:F29 C29 C30:G30 E164:G164 C165:G165 C166:F166 F32:G32 D33:G33 C35:G35 D37:G37 F38:F40 C41:G41 F46:F48 C49:G49 F50:F55 F57:F58 C143:G144 C36:C37 C167:E168 F167:F169 C169:D169 C170:F170 C34:E34 C171:G175 D32 D38:D40 F176:G183 C53:D55 C184:G184 E185:G186 C187:G189 F190:G191 C108:G115 E116:G116 C117:G119 E120:G125 E127:G129 C57:D57 D58 C176:E177 C179:D183 C63:G69 C178 C185 C190 C191:E191 D80 C81:D81 F85:F87 C119:C125 C140:G140 D45 C116 C151:C154 C164 G166:G170 E178:E183 E186:E188">
    <cfRule type="expression" dxfId="1990" priority="2352" stopIfTrue="1">
      <formula>$F6=$H$3</formula>
    </cfRule>
  </conditionalFormatting>
  <conditionalFormatting sqref="C6:C9 E6:E9 G6:G9 E11:E24 G11:G27 E33:E35 C20:C30 E26:E30 G30:G35 C34:C37 E37 G37 C41 G41 E41:E42 C48:C49 E49 G49 C51:C53 C57 C70:C81 C108:C125 E138:E140 C139:C140 G139:G140 E143 G143:G144 G146:G149 E147:E149 E151 E78 C84:C88 E80 G136 C135:C136 E136 E82 G82">
    <cfRule type="expression" dxfId="1989" priority="4690" stopIfTrue="1">
      <formula>B6&lt;$H$3</formula>
    </cfRule>
  </conditionalFormatting>
  <conditionalFormatting sqref="C6:C9 G23">
    <cfRule type="expression" dxfId="1988" priority="2349" stopIfTrue="1">
      <formula>B6&lt;$H$3</formula>
    </cfRule>
  </conditionalFormatting>
  <conditionalFormatting sqref="C11:C13">
    <cfRule type="expression" dxfId="1987" priority="2510" stopIfTrue="1">
      <formula>B11&lt;$H$3</formula>
    </cfRule>
  </conditionalFormatting>
  <conditionalFormatting sqref="C11:C17 C19">
    <cfRule type="expression" dxfId="1986" priority="2121" stopIfTrue="1">
      <formula>B11&lt;$H$3</formula>
    </cfRule>
  </conditionalFormatting>
  <conditionalFormatting sqref="C14:C17 C19 C21:C26">
    <cfRule type="expression" dxfId="1985" priority="2113" stopIfTrue="1">
      <formula>B14&lt;$H$3</formula>
    </cfRule>
    <cfRule type="expression" dxfId="1984" priority="2120" stopIfTrue="1">
      <formula>$B14=$H$3</formula>
    </cfRule>
    <cfRule type="expression" dxfId="1983" priority="2117" stopIfTrue="1">
      <formula>$F14=$H$3</formula>
    </cfRule>
  </conditionalFormatting>
  <conditionalFormatting sqref="C14:C19 C22:C23">
    <cfRule type="expression" dxfId="1982" priority="1926" stopIfTrue="1">
      <formula>$F14=$H$3</formula>
    </cfRule>
    <cfRule type="expression" dxfId="1981" priority="1928" stopIfTrue="1">
      <formula>B14&lt;$H$3</formula>
    </cfRule>
  </conditionalFormatting>
  <conditionalFormatting sqref="C18 C22:C23">
    <cfRule type="expression" dxfId="1980" priority="1925" stopIfTrue="1">
      <formula>B18&lt;$H$3</formula>
    </cfRule>
  </conditionalFormatting>
  <conditionalFormatting sqref="C21:C26 C14:C17 C19">
    <cfRule type="expression" dxfId="1979" priority="2108" stopIfTrue="1">
      <formula>$F14=$H$3</formula>
    </cfRule>
  </conditionalFormatting>
  <conditionalFormatting sqref="C21:C26">
    <cfRule type="expression" dxfId="1978" priority="2105" stopIfTrue="1">
      <formula>B21&lt;$H$3</formula>
    </cfRule>
    <cfRule type="expression" dxfId="1977" priority="2104" stopIfTrue="1">
      <formula>$F21=$H$3</formula>
    </cfRule>
  </conditionalFormatting>
  <conditionalFormatting sqref="C25">
    <cfRule type="expression" dxfId="1976" priority="1642" stopIfTrue="1">
      <formula>B25&lt;$H$3</formula>
    </cfRule>
    <cfRule type="expression" dxfId="1975" priority="1643" stopIfTrue="1">
      <formula>$F25=$H$3</formula>
    </cfRule>
  </conditionalFormatting>
  <conditionalFormatting sqref="C27:C30">
    <cfRule type="expression" dxfId="1974" priority="1707" stopIfTrue="1">
      <formula>B27&lt;$H$3</formula>
    </cfRule>
  </conditionalFormatting>
  <conditionalFormatting sqref="C30">
    <cfRule type="expression" dxfId="1973" priority="1702" stopIfTrue="1">
      <formula>$F30=$H$3</formula>
    </cfRule>
  </conditionalFormatting>
  <conditionalFormatting sqref="C31:C34">
    <cfRule type="cellIs" dxfId="1972" priority="1399" stopIfTrue="1" operator="lessThan">
      <formula>$H$3</formula>
    </cfRule>
    <cfRule type="cellIs" dxfId="1971" priority="1398" stopIfTrue="1" operator="equal">
      <formula>$H$3</formula>
    </cfRule>
  </conditionalFormatting>
  <conditionalFormatting sqref="C34">
    <cfRule type="cellIs" dxfId="1970" priority="1397" stopIfTrue="1" operator="lessThan">
      <formula>$H$3</formula>
    </cfRule>
    <cfRule type="cellIs" dxfId="1969" priority="1396" stopIfTrue="1" operator="equal">
      <formula>$H$3</formula>
    </cfRule>
  </conditionalFormatting>
  <conditionalFormatting sqref="C36">
    <cfRule type="cellIs" dxfId="1968" priority="1347" stopIfTrue="1" operator="equal">
      <formula>$H$3</formula>
    </cfRule>
    <cfRule type="cellIs" dxfId="1967" priority="1350" stopIfTrue="1" operator="lessThan">
      <formula>$H$3</formula>
    </cfRule>
  </conditionalFormatting>
  <conditionalFormatting sqref="C36:C37">
    <cfRule type="expression" dxfId="1966" priority="1596" stopIfTrue="1">
      <formula>$B36=$H$3</formula>
    </cfRule>
    <cfRule type="expression" dxfId="1965" priority="1598" stopIfTrue="1">
      <formula>B36&lt;$H$3</formula>
    </cfRule>
    <cfRule type="expression" dxfId="1964" priority="1597" stopIfTrue="1">
      <formula>$F36=$H$3</formula>
    </cfRule>
  </conditionalFormatting>
  <conditionalFormatting sqref="C38">
    <cfRule type="cellIs" dxfId="1963" priority="1298" stopIfTrue="1" operator="equal">
      <formula>$H$3</formula>
    </cfRule>
    <cfRule type="expression" dxfId="1962" priority="1303" stopIfTrue="1">
      <formula>$F38=$H$3</formula>
    </cfRule>
    <cfRule type="expression" dxfId="1961" priority="1302" stopIfTrue="1">
      <formula>B38&lt;$H$3</formula>
    </cfRule>
    <cfRule type="expression" dxfId="1960" priority="1300" stopIfTrue="1">
      <formula>$B38=$H$3</formula>
    </cfRule>
    <cfRule type="cellIs" dxfId="1959" priority="1299" stopIfTrue="1" operator="lessThan">
      <formula>$H$3</formula>
    </cfRule>
  </conditionalFormatting>
  <conditionalFormatting sqref="C38:C40">
    <cfRule type="cellIs" dxfId="1958" priority="1278" stopIfTrue="1" operator="equal">
      <formula>$H$3</formula>
    </cfRule>
    <cfRule type="cellIs" dxfId="1957" priority="1279" stopIfTrue="1" operator="lessThan">
      <formula>$H$3</formula>
    </cfRule>
  </conditionalFormatting>
  <conditionalFormatting sqref="C39:C40">
    <cfRule type="expression" dxfId="1956" priority="1284" stopIfTrue="1">
      <formula>B39&lt;$H$3</formula>
    </cfRule>
    <cfRule type="cellIs" dxfId="1955" priority="1277" stopIfTrue="1" operator="lessThan">
      <formula>$H$3</formula>
    </cfRule>
    <cfRule type="expression" dxfId="1954" priority="1285" stopIfTrue="1">
      <formula>$B39=$H$3</formula>
    </cfRule>
    <cfRule type="expression" dxfId="1953" priority="1281" stopIfTrue="1">
      <formula>$F39=$H$3</formula>
    </cfRule>
    <cfRule type="cellIs" dxfId="1952" priority="1276" stopIfTrue="1" operator="equal">
      <formula>$H$3</formula>
    </cfRule>
  </conditionalFormatting>
  <conditionalFormatting sqref="C42">
    <cfRule type="expression" dxfId="1951" priority="1219" stopIfTrue="1">
      <formula>B42&lt;$H$3</formula>
    </cfRule>
    <cfRule type="cellIs" dxfId="1950" priority="1213" stopIfTrue="1" operator="equal">
      <formula>$H$3</formula>
    </cfRule>
    <cfRule type="expression" dxfId="1949" priority="1215" stopIfTrue="1">
      <formula>$B42=$H$3</formula>
    </cfRule>
    <cfRule type="cellIs" dxfId="1948" priority="1214" stopIfTrue="1" operator="lessThan">
      <formula>$H$3</formula>
    </cfRule>
  </conditionalFormatting>
  <conditionalFormatting sqref="C42:C45">
    <cfRule type="cellIs" dxfId="1947" priority="1134" stopIfTrue="1" operator="lessThan">
      <formula>$H$3</formula>
    </cfRule>
    <cfRule type="cellIs" dxfId="1946" priority="1133" stopIfTrue="1" operator="equal">
      <formula>$H$3</formula>
    </cfRule>
  </conditionalFormatting>
  <conditionalFormatting sqref="C43">
    <cfRule type="expression" dxfId="1945" priority="1202" stopIfTrue="1">
      <formula>$B43=$H$3</formula>
    </cfRule>
    <cfRule type="expression" dxfId="1944" priority="1199" stopIfTrue="1">
      <formula>B43&lt;$H$3</formula>
    </cfRule>
    <cfRule type="expression" dxfId="1943" priority="1198" stopIfTrue="1">
      <formula>$F43=$H$3</formula>
    </cfRule>
  </conditionalFormatting>
  <conditionalFormatting sqref="C43:C45">
    <cfRule type="expression" dxfId="1942" priority="1140" stopIfTrue="1">
      <formula>$B43=$H$3</formula>
    </cfRule>
  </conditionalFormatting>
  <conditionalFormatting sqref="C44:C45">
    <cfRule type="expression" dxfId="1941" priority="1135" stopIfTrue="1">
      <formula>$B44=$H$3</formula>
    </cfRule>
    <cfRule type="expression" dxfId="1940" priority="1136" stopIfTrue="1">
      <formula>$F44=$H$3</formula>
    </cfRule>
    <cfRule type="expression" dxfId="1939" priority="1139" stopIfTrue="1">
      <formula>B44&lt;$H$3</formula>
    </cfRule>
  </conditionalFormatting>
  <conditionalFormatting sqref="C45:C46">
    <cfRule type="cellIs" dxfId="1938" priority="1083" stopIfTrue="1" operator="lessThan">
      <formula>$H$3</formula>
    </cfRule>
    <cfRule type="cellIs" dxfId="1937" priority="1082" stopIfTrue="1" operator="equal">
      <formula>$H$3</formula>
    </cfRule>
  </conditionalFormatting>
  <conditionalFormatting sqref="C46">
    <cfRule type="expression" dxfId="1936" priority="1086" stopIfTrue="1">
      <formula>B46&lt;$H$3</formula>
    </cfRule>
    <cfRule type="expression" dxfId="1935" priority="1084" stopIfTrue="1">
      <formula>$B46=$H$3</formula>
    </cfRule>
    <cfRule type="expression" dxfId="1934" priority="1085" stopIfTrue="1">
      <formula>$F46=$H$3</formula>
    </cfRule>
  </conditionalFormatting>
  <conditionalFormatting sqref="C47:C48">
    <cfRule type="expression" dxfId="1933" priority="1035" stopIfTrue="1">
      <formula>$B47=$H$3</formula>
    </cfRule>
    <cfRule type="expression" dxfId="1932" priority="1037" stopIfTrue="1">
      <formula>B47&lt;$H$3</formula>
    </cfRule>
    <cfRule type="cellIs" dxfId="1931" priority="1031" stopIfTrue="1" operator="equal">
      <formula>$H$3</formula>
    </cfRule>
    <cfRule type="cellIs" dxfId="1930" priority="1032" stopIfTrue="1" operator="lessThan">
      <formula>$H$3</formula>
    </cfRule>
    <cfRule type="expression" dxfId="1929" priority="1036" stopIfTrue="1">
      <formula>$F47=$H$3</formula>
    </cfRule>
  </conditionalFormatting>
  <conditionalFormatting sqref="C50:C53">
    <cfRule type="cellIs" dxfId="1928" priority="842" stopIfTrue="1" operator="equal">
      <formula>$H$3</formula>
    </cfRule>
    <cfRule type="cellIs" dxfId="1927" priority="843" stopIfTrue="1" operator="lessThan">
      <formula>$H$3</formula>
    </cfRule>
    <cfRule type="expression" dxfId="1926" priority="852" stopIfTrue="1">
      <formula>$B50=$H$3</formula>
    </cfRule>
    <cfRule type="expression" dxfId="1925" priority="853" stopIfTrue="1">
      <formula>$F50=$H$3</formula>
    </cfRule>
    <cfRule type="expression" dxfId="1924" priority="854" stopIfTrue="1">
      <formula>B50&lt;$H$3</formula>
    </cfRule>
    <cfRule type="expression" dxfId="1923" priority="855" stopIfTrue="1">
      <formula>$B50=$H$3</formula>
    </cfRule>
  </conditionalFormatting>
  <conditionalFormatting sqref="C54:C55">
    <cfRule type="expression" dxfId="1922" priority="718" stopIfTrue="1">
      <formula>B54&lt;$H$3</formula>
    </cfRule>
  </conditionalFormatting>
  <conditionalFormatting sqref="C57:C58">
    <cfRule type="expression" dxfId="1921" priority="689" stopIfTrue="1">
      <formula>B57&lt;$H$3</formula>
    </cfRule>
  </conditionalFormatting>
  <conditionalFormatting sqref="C58">
    <cfRule type="expression" dxfId="1920" priority="687" stopIfTrue="1">
      <formula>B58&lt;$H$3</formula>
    </cfRule>
    <cfRule type="expression" dxfId="1919" priority="688" stopIfTrue="1">
      <formula>$F58=$H$3</formula>
    </cfRule>
    <cfRule type="expression" dxfId="1918" priority="690" stopIfTrue="1">
      <formula>$B58=$H$3</formula>
    </cfRule>
  </conditionalFormatting>
  <conditionalFormatting sqref="C61:C62">
    <cfRule type="expression" dxfId="1917" priority="618" stopIfTrue="1">
      <formula>$B61=$H$3</formula>
    </cfRule>
    <cfRule type="expression" dxfId="1916" priority="616" stopIfTrue="1">
      <formula>B61&lt;$H$3</formula>
    </cfRule>
    <cfRule type="expression" dxfId="1915" priority="617" stopIfTrue="1">
      <formula>$F61=$H$3</formula>
    </cfRule>
  </conditionalFormatting>
  <conditionalFormatting sqref="C61:C69">
    <cfRule type="expression" dxfId="1914" priority="619" stopIfTrue="1">
      <formula>B61&lt;$H$3</formula>
    </cfRule>
  </conditionalFormatting>
  <conditionalFormatting sqref="C63:C69 E63:E70 G63:G72">
    <cfRule type="expression" dxfId="1913" priority="643" stopIfTrue="1">
      <formula>$B63=$H$3</formula>
    </cfRule>
  </conditionalFormatting>
  <conditionalFormatting sqref="C77">
    <cfRule type="expression" dxfId="1912" priority="399" stopIfTrue="1">
      <formula>$B77=$H$3</formula>
    </cfRule>
    <cfRule type="expression" dxfId="1911" priority="398" stopIfTrue="1">
      <formula>B77&lt;$H$3</formula>
    </cfRule>
  </conditionalFormatting>
  <conditionalFormatting sqref="C79:C80">
    <cfRule type="expression" dxfId="1910" priority="294" stopIfTrue="1">
      <formula>B79&lt;$H$3</formula>
    </cfRule>
  </conditionalFormatting>
  <conditionalFormatting sqref="C80">
    <cfRule type="expression" dxfId="1909" priority="295" stopIfTrue="1">
      <formula>$F80=$H$3</formula>
    </cfRule>
  </conditionalFormatting>
  <conditionalFormatting sqref="C84:C91">
    <cfRule type="expression" dxfId="1908" priority="220" stopIfTrue="1">
      <formula>B84&lt;$H$3</formula>
    </cfRule>
  </conditionalFormatting>
  <conditionalFormatting sqref="C85:C88">
    <cfRule type="expression" dxfId="1907" priority="303" stopIfTrue="1">
      <formula>$F85=$H$3</formula>
    </cfRule>
  </conditionalFormatting>
  <conditionalFormatting sqref="C89:C91 E190:E191">
    <cfRule type="expression" dxfId="1906" priority="221" stopIfTrue="1">
      <formula>$B89=$H$3</formula>
    </cfRule>
    <cfRule type="expression" dxfId="1905" priority="219" stopIfTrue="1">
      <formula>$F89=$H$3</formula>
    </cfRule>
  </conditionalFormatting>
  <conditionalFormatting sqref="C92 C96:C99">
    <cfRule type="expression" dxfId="1904" priority="140" stopIfTrue="1">
      <formula>$B92=$H$3</formula>
    </cfRule>
  </conditionalFormatting>
  <conditionalFormatting sqref="C92:C105">
    <cfRule type="expression" dxfId="1903" priority="31" stopIfTrue="1">
      <formula>$F92=$H$3</formula>
    </cfRule>
  </conditionalFormatting>
  <conditionalFormatting sqref="C93:C99">
    <cfRule type="expression" dxfId="1902" priority="29" stopIfTrue="1">
      <formula>B93&lt;$H$3</formula>
    </cfRule>
  </conditionalFormatting>
  <conditionalFormatting sqref="C93:C105">
    <cfRule type="expression" dxfId="1901" priority="64" stopIfTrue="1">
      <formula>$B93=$H$3</formula>
    </cfRule>
  </conditionalFormatting>
  <conditionalFormatting sqref="C96:C99 C90:C92">
    <cfRule type="expression" dxfId="1900" priority="139" stopIfTrue="1">
      <formula>B90&lt;$H$3</formula>
    </cfRule>
  </conditionalFormatting>
  <conditionalFormatting sqref="C100:C105">
    <cfRule type="expression" dxfId="1899" priority="63" stopIfTrue="1">
      <formula>B100&lt;$H$3</formula>
    </cfRule>
  </conditionalFormatting>
  <conditionalFormatting sqref="C119:C125">
    <cfRule type="expression" dxfId="1898" priority="325" stopIfTrue="1">
      <formula>B119&lt;$H$3</formula>
    </cfRule>
  </conditionalFormatting>
  <conditionalFormatting sqref="C127:C134">
    <cfRule type="expression" dxfId="1897" priority="12" stopIfTrue="1">
      <formula>$F127=$H$3</formula>
    </cfRule>
    <cfRule type="expression" dxfId="1896" priority="10" stopIfTrue="1">
      <formula>B127&lt;$H$3</formula>
    </cfRule>
  </conditionalFormatting>
  <conditionalFormatting sqref="C134">
    <cfRule type="expression" dxfId="1895" priority="11" stopIfTrue="1">
      <formula>$B134=$H$3</formula>
    </cfRule>
  </conditionalFormatting>
  <conditionalFormatting sqref="C137">
    <cfRule type="expression" dxfId="1894" priority="17" stopIfTrue="1">
      <formula>$B137=$H$3</formula>
    </cfRule>
    <cfRule type="expression" dxfId="1893" priority="16" stopIfTrue="1">
      <formula>B137&lt;$H$3</formula>
    </cfRule>
  </conditionalFormatting>
  <conditionalFormatting sqref="C137:C138">
    <cfRule type="expression" dxfId="1892" priority="8" stopIfTrue="1">
      <formula>$F137=$H$3</formula>
    </cfRule>
  </conditionalFormatting>
  <conditionalFormatting sqref="C138">
    <cfRule type="expression" dxfId="1891" priority="6" stopIfTrue="1">
      <formula>B138&lt;$H$3</formula>
    </cfRule>
    <cfRule type="expression" dxfId="1890" priority="7" stopIfTrue="1">
      <formula>$B138=$H$3</formula>
    </cfRule>
  </conditionalFormatting>
  <conditionalFormatting sqref="C139">
    <cfRule type="expression" dxfId="1889" priority="3" stopIfTrue="1">
      <formula>$F139=$H$3</formula>
    </cfRule>
  </conditionalFormatting>
  <conditionalFormatting sqref="C143:C144 E155:E191">
    <cfRule type="expression" dxfId="1888" priority="2503" stopIfTrue="1">
      <formula>B143&lt;$H$3</formula>
    </cfRule>
  </conditionalFormatting>
  <conditionalFormatting sqref="C146:C149">
    <cfRule type="expression" dxfId="1887" priority="2221" stopIfTrue="1">
      <formula>B146&lt;$H$3</formula>
    </cfRule>
  </conditionalFormatting>
  <conditionalFormatting sqref="C175:C191">
    <cfRule type="expression" dxfId="1886" priority="633" stopIfTrue="1">
      <formula>B175&lt;$H$3</formula>
    </cfRule>
  </conditionalFormatting>
  <conditionalFormatting sqref="C186">
    <cfRule type="expression" dxfId="1885" priority="622" stopIfTrue="1">
      <formula>B186&lt;$H$3</formula>
    </cfRule>
    <cfRule type="expression" dxfId="1884" priority="623" stopIfTrue="1">
      <formula>$B186=$H$3</formula>
    </cfRule>
    <cfRule type="expression" dxfId="1883" priority="631" stopIfTrue="1">
      <formula>$F186=$H$3</formula>
    </cfRule>
  </conditionalFormatting>
  <conditionalFormatting sqref="C43:D44">
    <cfRule type="cellIs" dxfId="1882" priority="1130" stopIfTrue="1" operator="lessThan">
      <formula>$H$3</formula>
    </cfRule>
    <cfRule type="cellIs" dxfId="1881" priority="1129" stopIfTrue="1" operator="equal">
      <formula>$H$3</formula>
    </cfRule>
  </conditionalFormatting>
  <conditionalFormatting sqref="C47:D47">
    <cfRule type="cellIs" dxfId="1880" priority="1033" stopIfTrue="1" operator="equal">
      <formula>$H$3</formula>
    </cfRule>
    <cfRule type="cellIs" dxfId="1879" priority="1034" stopIfTrue="1" operator="lessThan">
      <formula>$H$3</formula>
    </cfRule>
  </conditionalFormatting>
  <conditionalFormatting sqref="C48:D48">
    <cfRule type="cellIs" dxfId="1878" priority="919" stopIfTrue="1" operator="lessThan">
      <formula>$H$3</formula>
    </cfRule>
    <cfRule type="cellIs" dxfId="1877" priority="918" stopIfTrue="1" operator="equal">
      <formula>$H$3</formula>
    </cfRule>
  </conditionalFormatting>
  <conditionalFormatting sqref="C43:E43">
    <cfRule type="expression" dxfId="1876" priority="1200" stopIfTrue="1">
      <formula>$F43=$H$3</formula>
    </cfRule>
  </conditionalFormatting>
  <conditionalFormatting sqref="C46:E46">
    <cfRule type="cellIs" dxfId="1875" priority="1069" stopIfTrue="1" operator="lessThan">
      <formula>$H$3</formula>
    </cfRule>
    <cfRule type="cellIs" dxfId="1874" priority="1068" stopIfTrue="1" operator="equal">
      <formula>$H$3</formula>
    </cfRule>
  </conditionalFormatting>
  <conditionalFormatting sqref="C79:E79">
    <cfRule type="expression" dxfId="1873" priority="338" stopIfTrue="1">
      <formula>$F79=$H$3</formula>
    </cfRule>
  </conditionalFormatting>
  <conditionalFormatting sqref="C42:F42">
    <cfRule type="expression" dxfId="1872" priority="1216" stopIfTrue="1">
      <formula>$F42=$H$3</formula>
    </cfRule>
  </conditionalFormatting>
  <conditionalFormatting sqref="C71:F74 C75:G76 C77:F78 F79:F81">
    <cfRule type="expression" dxfId="1871" priority="536" stopIfTrue="1">
      <formula>$F71=$H$3</formula>
    </cfRule>
  </conditionalFormatting>
  <conditionalFormatting sqref="C6:G9 C11:G17 F18:G18 C19:G19 F20:G20">
    <cfRule type="expression" dxfId="1870" priority="4687" stopIfTrue="1">
      <formula>$F6=$H$3</formula>
    </cfRule>
  </conditionalFormatting>
  <conditionalFormatting sqref="C70:G70">
    <cfRule type="expression" dxfId="1869" priority="507" stopIfTrue="1">
      <formula>$F70=$H$3</formula>
    </cfRule>
  </conditionalFormatting>
  <conditionalFormatting sqref="C84:G84">
    <cfRule type="expression" dxfId="1868" priority="318" stopIfTrue="1">
      <formula>$F84=$H$3</formula>
    </cfRule>
  </conditionalFormatting>
  <conditionalFormatting sqref="D4">
    <cfRule type="cellIs" dxfId="1867" priority="2578" stopIfTrue="1" operator="lessThan">
      <formula>$H$3</formula>
    </cfRule>
    <cfRule type="cellIs" dxfId="1866" priority="2577" stopIfTrue="1" operator="equal">
      <formula>$H$3</formula>
    </cfRule>
  </conditionalFormatting>
  <conditionalFormatting sqref="D5 F5">
    <cfRule type="cellIs" dxfId="1865" priority="3034" stopIfTrue="1" operator="equal">
      <formula>#REF!</formula>
    </cfRule>
    <cfRule type="cellIs" dxfId="1864" priority="3035" stopIfTrue="1" operator="lessThan">
      <formula>#REF!</formula>
    </cfRule>
  </conditionalFormatting>
  <conditionalFormatting sqref="D6:D13 E10 D28">
    <cfRule type="cellIs" dxfId="1863" priority="2512" stopIfTrue="1" operator="lessThan">
      <formula>$H$3</formula>
    </cfRule>
  </conditionalFormatting>
  <conditionalFormatting sqref="D11:D27 E27">
    <cfRule type="cellIs" dxfId="1862" priority="2123" stopIfTrue="1" operator="equal">
      <formula>$H$3</formula>
    </cfRule>
    <cfRule type="cellIs" dxfId="1861" priority="2124" stopIfTrue="1" operator="lessThan">
      <formula>$H$3</formula>
    </cfRule>
  </conditionalFormatting>
  <conditionalFormatting sqref="D11:D28 B151:B159 E31">
    <cfRule type="cellIs" dxfId="1860" priority="2028" stopIfTrue="1" operator="equal">
      <formula>$H$3</formula>
    </cfRule>
  </conditionalFormatting>
  <conditionalFormatting sqref="D11:D28 E31 B151:B159">
    <cfRule type="cellIs" dxfId="1859" priority="2029" stopIfTrue="1" operator="lessThan">
      <formula>$H$3</formula>
    </cfRule>
  </conditionalFormatting>
  <conditionalFormatting sqref="D14">
    <cfRule type="cellIs" dxfId="1858" priority="2098" stopIfTrue="1" operator="equal">
      <formula>$H$3</formula>
    </cfRule>
    <cfRule type="cellIs" dxfId="1857" priority="2099" stopIfTrue="1" operator="lessThan">
      <formula>$H$3</formula>
    </cfRule>
  </conditionalFormatting>
  <conditionalFormatting sqref="D15:D18 D20:D23">
    <cfRule type="cellIs" dxfId="1856" priority="2131" stopIfTrue="1" operator="lessThan">
      <formula>$H$3</formula>
    </cfRule>
    <cfRule type="cellIs" dxfId="1855" priority="2130" stopIfTrue="1" operator="equal">
      <formula>$H$3</formula>
    </cfRule>
  </conditionalFormatting>
  <conditionalFormatting sqref="D19">
    <cfRule type="cellIs" dxfId="1854" priority="2062" stopIfTrue="1" operator="lessThan">
      <formula>$H$3</formula>
    </cfRule>
    <cfRule type="cellIs" dxfId="1853" priority="2061" stopIfTrue="1" operator="equal">
      <formula>$H$3</formula>
    </cfRule>
  </conditionalFormatting>
  <conditionalFormatting sqref="D24:D27 E27">
    <cfRule type="cellIs" dxfId="1852" priority="1977" stopIfTrue="1" operator="lessThan">
      <formula>$H$3</formula>
    </cfRule>
  </conditionalFormatting>
  <conditionalFormatting sqref="D28">
    <cfRule type="cellIs" dxfId="1851" priority="2361" stopIfTrue="1" operator="equal">
      <formula>$H$3</formula>
    </cfRule>
    <cfRule type="cellIs" dxfId="1850" priority="2362" stopIfTrue="1" operator="lessThan">
      <formula>$H$3</formula>
    </cfRule>
  </conditionalFormatting>
  <conditionalFormatting sqref="D28:D42 E34 D6:D13 E10">
    <cfRule type="cellIs" dxfId="1849" priority="2511" stopIfTrue="1" operator="equal">
      <formula>$H$3</formula>
    </cfRule>
  </conditionalFormatting>
  <conditionalFormatting sqref="D29:D43">
    <cfRule type="cellIs" dxfId="1848" priority="1208" stopIfTrue="1" operator="lessThan">
      <formula>$H$3</formula>
    </cfRule>
  </conditionalFormatting>
  <conditionalFormatting sqref="D30:D43">
    <cfRule type="cellIs" dxfId="1847" priority="1207" stopIfTrue="1" operator="equal">
      <formula>$H$3</formula>
    </cfRule>
  </conditionalFormatting>
  <conditionalFormatting sqref="D45 B4 B6:B9">
    <cfRule type="cellIs" dxfId="1846" priority="4647" stopIfTrue="1" operator="equal">
      <formula>$H$3</formula>
    </cfRule>
  </conditionalFormatting>
  <conditionalFormatting sqref="D49:D55 D57:D58">
    <cfRule type="cellIs" dxfId="1845" priority="719" stopIfTrue="1" operator="equal">
      <formula>$H$3</formula>
    </cfRule>
  </conditionalFormatting>
  <conditionalFormatting sqref="D50:D52">
    <cfRule type="cellIs" dxfId="1844" priority="829" stopIfTrue="1" operator="lessThan">
      <formula>$H$3</formula>
    </cfRule>
  </conditionalFormatting>
  <conditionalFormatting sqref="D54:D55">
    <cfRule type="cellIs" dxfId="1843" priority="720" stopIfTrue="1" operator="lessThan">
      <formula>$H$3</formula>
    </cfRule>
  </conditionalFormatting>
  <conditionalFormatting sqref="D61">
    <cfRule type="cellIs" dxfId="1842" priority="615" stopIfTrue="1" operator="lessThan">
      <formula>$H$3</formula>
    </cfRule>
  </conditionalFormatting>
  <conditionalFormatting sqref="D61:D78">
    <cfRule type="cellIs" dxfId="1841" priority="529" stopIfTrue="1" operator="equal">
      <formula>$H$3</formula>
    </cfRule>
  </conditionalFormatting>
  <conditionalFormatting sqref="D62">
    <cfRule type="expression" dxfId="1840" priority="640" stopIfTrue="1">
      <formula>$F62=$H$3</formula>
    </cfRule>
  </conditionalFormatting>
  <conditionalFormatting sqref="D62:D70 F61:F70">
    <cfRule type="cellIs" dxfId="1839" priority="641" stopIfTrue="1" operator="lessThan">
      <formula>$H$3</formula>
    </cfRule>
  </conditionalFormatting>
  <conditionalFormatting sqref="D80:D83 D85:D88">
    <cfRule type="cellIs" dxfId="1838" priority="395" stopIfTrue="1" operator="equal">
      <formula>$H$3</formula>
    </cfRule>
  </conditionalFormatting>
  <conditionalFormatting sqref="D82">
    <cfRule type="cellIs" dxfId="1837" priority="392" stopIfTrue="1" operator="lessThan">
      <formula>$H$3</formula>
    </cfRule>
    <cfRule type="cellIs" dxfId="1836" priority="391" stopIfTrue="1" operator="equal">
      <formula>$H$3</formula>
    </cfRule>
  </conditionalFormatting>
  <conditionalFormatting sqref="D84:D91">
    <cfRule type="cellIs" dxfId="1835" priority="259" stopIfTrue="1" operator="equal">
      <formula>$H$3</formula>
    </cfRule>
  </conditionalFormatting>
  <conditionalFormatting sqref="D85:D88">
    <cfRule type="cellIs" dxfId="1834" priority="379" stopIfTrue="1" operator="lessThan">
      <formula>$H$3</formula>
    </cfRule>
    <cfRule type="cellIs" dxfId="1833" priority="378" stopIfTrue="1" operator="equal">
      <formula>$H$3</formula>
    </cfRule>
  </conditionalFormatting>
  <conditionalFormatting sqref="D89:D91">
    <cfRule type="cellIs" dxfId="1832" priority="252" stopIfTrue="1" operator="equal">
      <formula>$H$3</formula>
    </cfRule>
    <cfRule type="cellIs" dxfId="1831" priority="253" stopIfTrue="1" operator="lessThan">
      <formula>$H$3</formula>
    </cfRule>
  </conditionalFormatting>
  <conditionalFormatting sqref="D89:D105">
    <cfRule type="cellIs" dxfId="1830" priority="181" stopIfTrue="1" operator="equal">
      <formula>$H$3</formula>
    </cfRule>
  </conditionalFormatting>
  <conditionalFormatting sqref="D92:D105">
    <cfRule type="cellIs" dxfId="1829" priority="168" stopIfTrue="1" operator="lessThan">
      <formula>$H$3</formula>
    </cfRule>
    <cfRule type="cellIs" dxfId="1828" priority="176" stopIfTrue="1" operator="equal">
      <formula>$H$3</formula>
    </cfRule>
    <cfRule type="cellIs" dxfId="1827" priority="177" stopIfTrue="1" operator="lessThan">
      <formula>$H$3</formula>
    </cfRule>
    <cfRule type="cellIs" dxfId="1826" priority="167" stopIfTrue="1" operator="equal">
      <formula>$H$3</formula>
    </cfRule>
  </conditionalFormatting>
  <conditionalFormatting sqref="D116">
    <cfRule type="cellIs" dxfId="1825" priority="440" stopIfTrue="1" operator="equal">
      <formula>$H$3</formula>
    </cfRule>
    <cfRule type="cellIs" dxfId="1824" priority="441" stopIfTrue="1" operator="lessThan">
      <formula>$H$3</formula>
    </cfRule>
  </conditionalFormatting>
  <conditionalFormatting sqref="D120:D125">
    <cfRule type="cellIs" dxfId="1823" priority="275" stopIfTrue="1" operator="lessThan">
      <formula>$H$3</formula>
    </cfRule>
    <cfRule type="cellIs" dxfId="1822" priority="274" stopIfTrue="1" operator="equal">
      <formula>$H$3</formula>
    </cfRule>
  </conditionalFormatting>
  <conditionalFormatting sqref="D127:D131 D134:D139">
    <cfRule type="cellIs" dxfId="1821" priority="127" stopIfTrue="1" operator="equal">
      <formula>$H$3</formula>
    </cfRule>
  </conditionalFormatting>
  <conditionalFormatting sqref="D127:D139 B127:B140 F130:F139">
    <cfRule type="cellIs" dxfId="1820" priority="198" stopIfTrue="1" operator="lessThan">
      <formula>$H$3</formula>
    </cfRule>
  </conditionalFormatting>
  <conditionalFormatting sqref="D127:D139">
    <cfRule type="cellIs" dxfId="1819" priority="128" stopIfTrue="1" operator="lessThan">
      <formula>$H$3</formula>
    </cfRule>
  </conditionalFormatting>
  <conditionalFormatting sqref="D134:D140">
    <cfRule type="cellIs" dxfId="1818" priority="205" stopIfTrue="1" operator="equal">
      <formula>$H$3</formula>
    </cfRule>
  </conditionalFormatting>
  <conditionalFormatting sqref="D143:D144 F143:F144 D146:D149 F146:F149 B143:B144 B146:B149">
    <cfRule type="cellIs" dxfId="1817" priority="4415" stopIfTrue="1" operator="equal">
      <formula>$H$3</formula>
    </cfRule>
  </conditionalFormatting>
  <conditionalFormatting sqref="D146:D149 D151:D153 D156:D159">
    <cfRule type="cellIs" dxfId="1816" priority="2237" stopIfTrue="1" operator="lessThan">
      <formula>$H$3</formula>
    </cfRule>
  </conditionalFormatting>
  <conditionalFormatting sqref="D146:D149 D156:D159 D151:D153">
    <cfRule type="cellIs" dxfId="1815" priority="2224" stopIfTrue="1" operator="equal">
      <formula>$H$3</formula>
    </cfRule>
  </conditionalFormatting>
  <conditionalFormatting sqref="D146:D149">
    <cfRule type="cellIs" dxfId="1814" priority="2203" stopIfTrue="1" operator="lessThan">
      <formula>$H$3</formula>
    </cfRule>
  </conditionalFormatting>
  <conditionalFormatting sqref="D151:D153 B151:B154 F151:F154 B156:B159 D156:D159 F156:F159">
    <cfRule type="cellIs" dxfId="1813" priority="2239" stopIfTrue="1" operator="lessThan">
      <formula>$H$3</formula>
    </cfRule>
  </conditionalFormatting>
  <conditionalFormatting sqref="D151:D153 D156:D159 F151:F154 F156:F159 B151:B154 B156:B159">
    <cfRule type="cellIs" dxfId="1812" priority="2238" stopIfTrue="1" operator="equal">
      <formula>$H$3</formula>
    </cfRule>
  </conditionalFormatting>
  <conditionalFormatting sqref="D151:D155">
    <cfRule type="cellIs" dxfId="1811" priority="1657" stopIfTrue="1" operator="lessThan">
      <formula>$H$3</formula>
    </cfRule>
  </conditionalFormatting>
  <conditionalFormatting sqref="D154">
    <cfRule type="cellIs" dxfId="1810" priority="1656" stopIfTrue="1" operator="equal">
      <formula>$H$3</formula>
    </cfRule>
  </conditionalFormatting>
  <conditionalFormatting sqref="D155">
    <cfRule type="cellIs" dxfId="1809" priority="2019" stopIfTrue="1" operator="equal">
      <formula>$H$3</formula>
    </cfRule>
  </conditionalFormatting>
  <conditionalFormatting sqref="D155:D159">
    <cfRule type="cellIs" dxfId="1808" priority="2020" stopIfTrue="1" operator="lessThan">
      <formula>$H$3</formula>
    </cfRule>
  </conditionalFormatting>
  <conditionalFormatting sqref="D157:D159">
    <cfRule type="cellIs" dxfId="1807" priority="1823" stopIfTrue="1" operator="equal">
      <formula>$H$3</formula>
    </cfRule>
    <cfRule type="cellIs" dxfId="1806" priority="1827" stopIfTrue="1" operator="lessThan">
      <formula>$H$3</formula>
    </cfRule>
  </conditionalFormatting>
  <conditionalFormatting sqref="D157:D160">
    <cfRule type="cellIs" dxfId="1805" priority="1694" stopIfTrue="1" operator="lessThan">
      <formula>$H$3</formula>
    </cfRule>
  </conditionalFormatting>
  <conditionalFormatting sqref="D160">
    <cfRule type="cellIs" dxfId="1804" priority="1693" stopIfTrue="1" operator="equal">
      <formula>$H$3</formula>
    </cfRule>
  </conditionalFormatting>
  <conditionalFormatting sqref="D161:D164">
    <cfRule type="cellIs" dxfId="1803" priority="1450" stopIfTrue="1" operator="lessThan">
      <formula>$H$3</formula>
    </cfRule>
  </conditionalFormatting>
  <conditionalFormatting sqref="D164">
    <cfRule type="cellIs" dxfId="1802" priority="1444" stopIfTrue="1" operator="lessThan">
      <formula>$H$3</formula>
    </cfRule>
    <cfRule type="cellIs" dxfId="1801" priority="1443" stopIfTrue="1" operator="equal">
      <formula>$H$3</formula>
    </cfRule>
  </conditionalFormatting>
  <conditionalFormatting sqref="D164:D165">
    <cfRule type="cellIs" dxfId="1800" priority="1449" stopIfTrue="1" operator="equal">
      <formula>$H$3</formula>
    </cfRule>
  </conditionalFormatting>
  <conditionalFormatting sqref="D165:D166 D160:D163">
    <cfRule type="cellIs" dxfId="1799" priority="1675" stopIfTrue="1" operator="equal">
      <formula>$H$3</formula>
    </cfRule>
  </conditionalFormatting>
  <conditionalFormatting sqref="D167:D168">
    <cfRule type="cellIs" dxfId="1798" priority="1527" stopIfTrue="1" operator="equal">
      <formula>$H$3</formula>
    </cfRule>
  </conditionalFormatting>
  <conditionalFormatting sqref="D169:D170">
    <cfRule type="cellIs" dxfId="1797" priority="1471" stopIfTrue="1" operator="equal">
      <formula>$H$3</formula>
    </cfRule>
  </conditionalFormatting>
  <conditionalFormatting sqref="D171:D173">
    <cfRule type="cellIs" dxfId="1796" priority="1391" stopIfTrue="1" operator="equal">
      <formula>$H$3</formula>
    </cfRule>
  </conditionalFormatting>
  <conditionalFormatting sqref="D171:D189">
    <cfRule type="cellIs" dxfId="1795" priority="649" stopIfTrue="1" operator="lessThan">
      <formula>$H$3</formula>
    </cfRule>
  </conditionalFormatting>
  <conditionalFormatting sqref="D174:D189">
    <cfRule type="cellIs" dxfId="1794" priority="644" stopIfTrue="1" operator="equal">
      <formula>$H$3</formula>
    </cfRule>
  </conditionalFormatting>
  <conditionalFormatting sqref="D185:D186">
    <cfRule type="cellIs" dxfId="1793" priority="635" stopIfTrue="1" operator="lessThan">
      <formula>$H$3</formula>
    </cfRule>
    <cfRule type="cellIs" dxfId="1792" priority="634" stopIfTrue="1" operator="equal">
      <formula>$H$3</formula>
    </cfRule>
  </conditionalFormatting>
  <conditionalFormatting sqref="D190">
    <cfRule type="cellIs" dxfId="1791" priority="543" stopIfTrue="1" operator="lessThan">
      <formula>$H$3</formula>
    </cfRule>
    <cfRule type="cellIs" dxfId="1790" priority="542" stopIfTrue="1" operator="equal">
      <formula>$H$3</formula>
    </cfRule>
  </conditionalFormatting>
  <conditionalFormatting sqref="D190:D191">
    <cfRule type="cellIs" dxfId="1789" priority="544" stopIfTrue="1" operator="equal">
      <formula>$H$3</formula>
    </cfRule>
    <cfRule type="cellIs" dxfId="1788" priority="545" stopIfTrue="1" operator="lessThan">
      <formula>$H$3</formula>
    </cfRule>
  </conditionalFormatting>
  <conditionalFormatting sqref="D4:E4">
    <cfRule type="expression" dxfId="1787" priority="80723">
      <formula>AND($D289&lt;$H$3,$D289&lt;&gt;"")</formula>
    </cfRule>
    <cfRule type="expression" dxfId="1786" priority="80724">
      <formula>AND($D289=$H$3,$D289&lt;&gt;"")</formula>
    </cfRule>
  </conditionalFormatting>
  <conditionalFormatting sqref="D47:E47">
    <cfRule type="expression" dxfId="1785" priority="977" stopIfTrue="1">
      <formula>$F47=$H$3</formula>
    </cfRule>
  </conditionalFormatting>
  <conditionalFormatting sqref="D48:E48">
    <cfRule type="expression" dxfId="1784" priority="917" stopIfTrue="1">
      <formula>$F48=$H$3</formula>
    </cfRule>
  </conditionalFormatting>
  <conditionalFormatting sqref="D4:F4">
    <cfRule type="cellIs" dxfId="1783" priority="2573" stopIfTrue="1" operator="lessThan">
      <formula>$H$3</formula>
    </cfRule>
  </conditionalFormatting>
  <conditionalFormatting sqref="D36:F36">
    <cfRule type="expression" dxfId="1782" priority="1342" stopIfTrue="1">
      <formula>$F36=$H$3</formula>
    </cfRule>
  </conditionalFormatting>
  <conditionalFormatting sqref="E4">
    <cfRule type="expression" dxfId="1781" priority="80725" stopIfTrue="1">
      <formula>$D289=$H$3</formula>
    </cfRule>
  </conditionalFormatting>
  <conditionalFormatting sqref="E5">
    <cfRule type="expression" dxfId="1780" priority="78296" stopIfTrue="1">
      <formula>D5&lt;#REF!</formula>
    </cfRule>
    <cfRule type="expression" dxfId="1779" priority="78295" stopIfTrue="1">
      <formula>$D5=#REF!</formula>
    </cfRule>
  </conditionalFormatting>
  <conditionalFormatting sqref="E11:E18">
    <cfRule type="expression" dxfId="1778" priority="2051" stopIfTrue="1">
      <formula>D11&lt;$H$3</formula>
    </cfRule>
  </conditionalFormatting>
  <conditionalFormatting sqref="E13">
    <cfRule type="expression" dxfId="1777" priority="2048" stopIfTrue="1">
      <formula>D13&lt;$H$3</formula>
    </cfRule>
    <cfRule type="expression" dxfId="1776" priority="2041" stopIfTrue="1">
      <formula>$F13=$H$3</formula>
    </cfRule>
    <cfRule type="expression" dxfId="1775" priority="2049" stopIfTrue="1">
      <formula>$B13=$H$3</formula>
    </cfRule>
  </conditionalFormatting>
  <conditionalFormatting sqref="E25">
    <cfRule type="expression" dxfId="1774" priority="1638" stopIfTrue="1">
      <formula>$B25=$H$3</formula>
    </cfRule>
    <cfRule type="expression" dxfId="1773" priority="1640" stopIfTrue="1">
      <formula>D25&lt;$H$3</formula>
    </cfRule>
    <cfRule type="expression" dxfId="1772" priority="1628" stopIfTrue="1">
      <formula>$F25=$H$3</formula>
    </cfRule>
  </conditionalFormatting>
  <conditionalFormatting sqref="E27 B161:B164">
    <cfRule type="cellIs" dxfId="1771" priority="1673" stopIfTrue="1" operator="equal">
      <formula>$H$3</formula>
    </cfRule>
    <cfRule type="cellIs" dxfId="1770" priority="1674" stopIfTrue="1" operator="lessThan">
      <formula>$H$3</formula>
    </cfRule>
  </conditionalFormatting>
  <conditionalFormatting sqref="E27 D24:D27">
    <cfRule type="cellIs" dxfId="1769" priority="1976" stopIfTrue="1" operator="equal">
      <formula>$H$3</formula>
    </cfRule>
  </conditionalFormatting>
  <conditionalFormatting sqref="E28:E29">
    <cfRule type="expression" dxfId="1768" priority="1892" stopIfTrue="1">
      <formula>D28&lt;$H$3</formula>
    </cfRule>
    <cfRule type="expression" dxfId="1767" priority="1894" stopIfTrue="1">
      <formula>$B28=$H$3</formula>
    </cfRule>
    <cfRule type="expression" dxfId="1766" priority="1898" stopIfTrue="1">
      <formula>$F28=$H$3</formula>
    </cfRule>
  </conditionalFormatting>
  <conditionalFormatting sqref="E31">
    <cfRule type="cellIs" dxfId="1765" priority="1711" stopIfTrue="1" operator="equal">
      <formula>$H$3</formula>
    </cfRule>
    <cfRule type="cellIs" dxfId="1764" priority="1712" stopIfTrue="1" operator="lessThan">
      <formula>$H$3</formula>
    </cfRule>
  </conditionalFormatting>
  <conditionalFormatting sqref="E31:E32">
    <cfRule type="cellIs" dxfId="1763" priority="1485" stopIfTrue="1" operator="lessThan">
      <formula>$H$3</formula>
    </cfRule>
    <cfRule type="cellIs" dxfId="1762" priority="1484" stopIfTrue="1" operator="equal">
      <formula>$H$3</formula>
    </cfRule>
  </conditionalFormatting>
  <conditionalFormatting sqref="E34">
    <cfRule type="cellIs" dxfId="1761" priority="1466" stopIfTrue="1" operator="equal">
      <formula>$H$3</formula>
    </cfRule>
    <cfRule type="cellIs" dxfId="1760" priority="1467" stopIfTrue="1" operator="lessThan">
      <formula>$H$3</formula>
    </cfRule>
  </conditionalFormatting>
  <conditionalFormatting sqref="E36">
    <cfRule type="expression" dxfId="1759" priority="1341" stopIfTrue="1">
      <formula>$B36=$H$3</formula>
    </cfRule>
    <cfRule type="cellIs" dxfId="1758" priority="1340" stopIfTrue="1" operator="lessThan">
      <formula>$H$3</formula>
    </cfRule>
    <cfRule type="cellIs" dxfId="1757" priority="1339" stopIfTrue="1" operator="equal">
      <formula>$H$3</formula>
    </cfRule>
    <cfRule type="expression" dxfId="1756" priority="1343" stopIfTrue="1">
      <formula>D36&lt;$H$3</formula>
    </cfRule>
  </conditionalFormatting>
  <conditionalFormatting sqref="E36:E37">
    <cfRule type="expression" dxfId="1755" priority="1345" stopIfTrue="1">
      <formula>D36&lt;$H$3</formula>
    </cfRule>
    <cfRule type="expression" dxfId="1754" priority="1344" stopIfTrue="1">
      <formula>$F36=$H$3</formula>
    </cfRule>
    <cfRule type="expression" dxfId="1753" priority="1346" stopIfTrue="1">
      <formula>$B36=$H$3</formula>
    </cfRule>
  </conditionalFormatting>
  <conditionalFormatting sqref="E38">
    <cfRule type="cellIs" dxfId="1752" priority="1288" stopIfTrue="1" operator="equal">
      <formula>$H$3</formula>
    </cfRule>
    <cfRule type="expression" dxfId="1751" priority="1295" stopIfTrue="1">
      <formula>$B38=$H$3</formula>
    </cfRule>
    <cfRule type="expression" dxfId="1750" priority="1294" stopIfTrue="1">
      <formula>D38&lt;$H$3</formula>
    </cfRule>
    <cfRule type="expression" dxfId="1749" priority="1293" stopIfTrue="1">
      <formula>$F38=$H$3</formula>
    </cfRule>
    <cfRule type="cellIs" dxfId="1748" priority="1289" stopIfTrue="1" operator="lessThan">
      <formula>$H$3</formula>
    </cfRule>
  </conditionalFormatting>
  <conditionalFormatting sqref="E38:E40">
    <cfRule type="cellIs" dxfId="1747" priority="1256" stopIfTrue="1" operator="lessThan">
      <formula>$H$3</formula>
    </cfRule>
    <cfRule type="cellIs" dxfId="1746" priority="1255" stopIfTrue="1" operator="equal">
      <formula>$H$3</formula>
    </cfRule>
  </conditionalFormatting>
  <conditionalFormatting sqref="E39:E40">
    <cfRule type="expression" dxfId="1745" priority="1262" stopIfTrue="1">
      <formula>$B39=$H$3</formula>
    </cfRule>
    <cfRule type="expression" dxfId="1744" priority="1259" stopIfTrue="1">
      <formula>D39&lt;$H$3</formula>
    </cfRule>
    <cfRule type="expression" dxfId="1743" priority="1258" stopIfTrue="1">
      <formula>$F39=$H$3</formula>
    </cfRule>
    <cfRule type="cellIs" dxfId="1742" priority="1254" stopIfTrue="1" operator="lessThan">
      <formula>$H$3</formula>
    </cfRule>
    <cfRule type="cellIs" dxfId="1741" priority="1253" stopIfTrue="1" operator="equal">
      <formula>$H$3</formula>
    </cfRule>
  </conditionalFormatting>
  <conditionalFormatting sqref="E42:E43">
    <cfRule type="expression" dxfId="1740" priority="1209" stopIfTrue="1">
      <formula>D42&lt;$H$3</formula>
    </cfRule>
  </conditionalFormatting>
  <conditionalFormatting sqref="E43">
    <cfRule type="expression" dxfId="1739" priority="1210" stopIfTrue="1">
      <formula>$B43=$H$3</formula>
    </cfRule>
  </conditionalFormatting>
  <conditionalFormatting sqref="E43:E45">
    <cfRule type="expression" dxfId="1738" priority="1127" stopIfTrue="1">
      <formula>D43&lt;$H$3</formula>
    </cfRule>
  </conditionalFormatting>
  <conditionalFormatting sqref="E44:E45">
    <cfRule type="expression" dxfId="1737" priority="1126" stopIfTrue="1">
      <formula>$F44=$H$3</formula>
    </cfRule>
    <cfRule type="cellIs" dxfId="1736" priority="1121" stopIfTrue="1" operator="equal">
      <formula>$H$3</formula>
    </cfRule>
    <cfRule type="cellIs" dxfId="1735" priority="1122" stopIfTrue="1" operator="lessThan">
      <formula>$H$3</formula>
    </cfRule>
    <cfRule type="expression" dxfId="1734" priority="1125" stopIfTrue="1">
      <formula>D44&lt;$H$3</formula>
    </cfRule>
    <cfRule type="expression" dxfId="1733" priority="1123" stopIfTrue="1">
      <formula>$B44=$H$3</formula>
    </cfRule>
  </conditionalFormatting>
  <conditionalFormatting sqref="E44:E46">
    <cfRule type="cellIs" dxfId="1732" priority="1075" stopIfTrue="1" operator="lessThan">
      <formula>$H$3</formula>
    </cfRule>
    <cfRule type="cellIs" dxfId="1731" priority="1074" stopIfTrue="1" operator="equal">
      <formula>$H$3</formula>
    </cfRule>
  </conditionalFormatting>
  <conditionalFormatting sqref="E46">
    <cfRule type="expression" dxfId="1730" priority="1079" stopIfTrue="1">
      <formula>$F46=$H$3</formula>
    </cfRule>
    <cfRule type="expression" dxfId="1729" priority="1078" stopIfTrue="1">
      <formula>D46&lt;$H$3</formula>
    </cfRule>
    <cfRule type="expression" dxfId="1728" priority="1081" stopIfTrue="1">
      <formula>$B46=$H$3</formula>
    </cfRule>
  </conditionalFormatting>
  <conditionalFormatting sqref="E47:E48">
    <cfRule type="cellIs" dxfId="1727" priority="973" stopIfTrue="1" operator="lessThan">
      <formula>$H$3</formula>
    </cfRule>
    <cfRule type="cellIs" dxfId="1726" priority="974" stopIfTrue="1" operator="equal">
      <formula>$H$3</formula>
    </cfRule>
    <cfRule type="expression" dxfId="1725" priority="976" stopIfTrue="1">
      <formula>$B47=$H$3</formula>
    </cfRule>
    <cfRule type="expression" dxfId="1724" priority="978" stopIfTrue="1">
      <formula>D47&lt;$H$3</formula>
    </cfRule>
  </conditionalFormatting>
  <conditionalFormatting sqref="E50:E53">
    <cfRule type="expression" dxfId="1723" priority="836" stopIfTrue="1">
      <formula>D50&lt;$H$3</formula>
    </cfRule>
    <cfRule type="expression" dxfId="1722" priority="837" stopIfTrue="1">
      <formula>$B50=$H$3</formula>
    </cfRule>
    <cfRule type="expression" dxfId="1721" priority="835" stopIfTrue="1">
      <formula>$F50=$H$3</formula>
    </cfRule>
    <cfRule type="cellIs" dxfId="1720" priority="832" stopIfTrue="1" operator="equal">
      <formula>$H$3</formula>
    </cfRule>
    <cfRule type="cellIs" dxfId="1719" priority="831" stopIfTrue="1" operator="lessThan">
      <formula>$H$3</formula>
    </cfRule>
  </conditionalFormatting>
  <conditionalFormatting sqref="E54:E55">
    <cfRule type="expression" dxfId="1718" priority="715" stopIfTrue="1">
      <formula>D54&lt;$H$3</formula>
    </cfRule>
    <cfRule type="expression" dxfId="1717" priority="716" stopIfTrue="1">
      <formula>$F54=$H$3</formula>
    </cfRule>
    <cfRule type="expression" dxfId="1716" priority="717" stopIfTrue="1">
      <formula>$B54=$H$3</formula>
    </cfRule>
  </conditionalFormatting>
  <conditionalFormatting sqref="E57">
    <cfRule type="expression" dxfId="1715" priority="696" stopIfTrue="1">
      <formula>$F57=$H$3</formula>
    </cfRule>
    <cfRule type="expression" dxfId="1714" priority="698" stopIfTrue="1">
      <formula>$B57=$H$3</formula>
    </cfRule>
    <cfRule type="expression" dxfId="1713" priority="697" stopIfTrue="1">
      <formula>D57&lt;$H$3</formula>
    </cfRule>
  </conditionalFormatting>
  <conditionalFormatting sqref="E57:E58">
    <cfRule type="expression" dxfId="1712" priority="685" stopIfTrue="1">
      <formula>D57&lt;$H$3</formula>
    </cfRule>
  </conditionalFormatting>
  <conditionalFormatting sqref="E58">
    <cfRule type="expression" dxfId="1711" priority="686" stopIfTrue="1">
      <formula>$B58=$H$3</formula>
    </cfRule>
    <cfRule type="expression" dxfId="1710" priority="684" stopIfTrue="1">
      <formula>$F58=$H$3</formula>
    </cfRule>
    <cfRule type="expression" dxfId="1709" priority="683" stopIfTrue="1">
      <formula>D58&lt;$H$3</formula>
    </cfRule>
  </conditionalFormatting>
  <conditionalFormatting sqref="E61:E62">
    <cfRule type="expression" dxfId="1708" priority="610" stopIfTrue="1">
      <formula>D61&lt;$H$3</formula>
    </cfRule>
    <cfRule type="expression" dxfId="1707" priority="612" stopIfTrue="1">
      <formula>$B61=$H$3</formula>
    </cfRule>
  </conditionalFormatting>
  <conditionalFormatting sqref="E61:E65">
    <cfRule type="expression" dxfId="1706" priority="613" stopIfTrue="1">
      <formula>D61&lt;$H$3</formula>
    </cfRule>
  </conditionalFormatting>
  <conditionalFormatting sqref="E66:E70">
    <cfRule type="expression" dxfId="1705" priority="527" stopIfTrue="1">
      <formula>D66&lt;$H$3</formula>
    </cfRule>
  </conditionalFormatting>
  <conditionalFormatting sqref="E71:E77">
    <cfRule type="expression" dxfId="1704" priority="447" stopIfTrue="1">
      <formula>D71&lt;$H$3</formula>
    </cfRule>
  </conditionalFormatting>
  <conditionalFormatting sqref="E79:E80">
    <cfRule type="expression" dxfId="1703" priority="292" stopIfTrue="1">
      <formula>D79&lt;$H$3</formula>
    </cfRule>
  </conditionalFormatting>
  <conditionalFormatting sqref="E80">
    <cfRule type="expression" dxfId="1702" priority="293" stopIfTrue="1">
      <formula>$F80=$H$3</formula>
    </cfRule>
  </conditionalFormatting>
  <conditionalFormatting sqref="E84:E88">
    <cfRule type="expression" dxfId="1701" priority="313" stopIfTrue="1">
      <formula>D84&lt;$H$3</formula>
    </cfRule>
  </conditionalFormatting>
  <conditionalFormatting sqref="E85:E88">
    <cfRule type="expression" dxfId="1700" priority="291" stopIfTrue="1">
      <formula>$F85=$H$3</formula>
    </cfRule>
  </conditionalFormatting>
  <conditionalFormatting sqref="E85:E90 G85:G91">
    <cfRule type="expression" dxfId="1699" priority="265" stopIfTrue="1">
      <formula>D85&lt;$H$3</formula>
    </cfRule>
  </conditionalFormatting>
  <conditionalFormatting sqref="E89:E90 G89:G91">
    <cfRule type="expression" dxfId="1698" priority="266" stopIfTrue="1">
      <formula>$B89=$H$3</formula>
    </cfRule>
  </conditionalFormatting>
  <conditionalFormatting sqref="E91">
    <cfRule type="expression" dxfId="1697" priority="156" stopIfTrue="1">
      <formula>$B91=$H$3</formula>
    </cfRule>
    <cfRule type="expression" dxfId="1696" priority="155" stopIfTrue="1">
      <formula>D91&lt;$H$3</formula>
    </cfRule>
  </conditionalFormatting>
  <conditionalFormatting sqref="E91:E99">
    <cfRule type="expression" dxfId="1695" priority="55" stopIfTrue="1">
      <formula>$F91=$H$3</formula>
    </cfRule>
  </conditionalFormatting>
  <conditionalFormatting sqref="E92:E94 G92:G94">
    <cfRule type="expression" dxfId="1694" priority="186" stopIfTrue="1">
      <formula>$B92=$H$3</formula>
    </cfRule>
    <cfRule type="expression" dxfId="1693" priority="185" stopIfTrue="1">
      <formula>D92&lt;$H$3</formula>
    </cfRule>
  </conditionalFormatting>
  <conditionalFormatting sqref="E95:E99">
    <cfRule type="expression" dxfId="1692" priority="56" stopIfTrue="1">
      <formula>$B95=$H$3</formula>
    </cfRule>
  </conditionalFormatting>
  <conditionalFormatting sqref="E95:E105">
    <cfRule type="expression" dxfId="1691" priority="49" stopIfTrue="1">
      <formula>D95&lt;$H$3</formula>
    </cfRule>
  </conditionalFormatting>
  <conditionalFormatting sqref="E100:E105">
    <cfRule type="expression" dxfId="1690" priority="48" stopIfTrue="1">
      <formula>$F100=$H$3</formula>
    </cfRule>
    <cfRule type="expression" dxfId="1689" priority="50" stopIfTrue="1">
      <formula>$B100=$H$3</formula>
    </cfRule>
  </conditionalFormatting>
  <conditionalFormatting sqref="E108:E125">
    <cfRule type="expression" dxfId="1688" priority="323" stopIfTrue="1">
      <formula>D108&lt;$H$3</formula>
    </cfRule>
  </conditionalFormatting>
  <conditionalFormatting sqref="E127:E134">
    <cfRule type="expression" dxfId="1687" priority="33" stopIfTrue="1">
      <formula>D127&lt;$H$3</formula>
    </cfRule>
  </conditionalFormatting>
  <conditionalFormatting sqref="E130:E134 E136:E137">
    <cfRule type="expression" dxfId="1686" priority="77" stopIfTrue="1">
      <formula>$F130=$H$3</formula>
    </cfRule>
  </conditionalFormatting>
  <conditionalFormatting sqref="E130:E134">
    <cfRule type="expression" dxfId="1685" priority="78" stopIfTrue="1">
      <formula>$B130=$H$3</formula>
    </cfRule>
  </conditionalFormatting>
  <conditionalFormatting sqref="E137">
    <cfRule type="expression" dxfId="1684" priority="14" stopIfTrue="1">
      <formula>$B137=$H$3</formula>
    </cfRule>
  </conditionalFormatting>
  <conditionalFormatting sqref="E137:E138">
    <cfRule type="expression" dxfId="1683" priority="4" stopIfTrue="1">
      <formula>D137&lt;$H$3</formula>
    </cfRule>
  </conditionalFormatting>
  <conditionalFormatting sqref="E138">
    <cfRule type="expression" dxfId="1682" priority="5" stopIfTrue="1">
      <formula>$F138=$H$3</formula>
    </cfRule>
  </conditionalFormatting>
  <conditionalFormatting sqref="E139">
    <cfRule type="expression" dxfId="1681" priority="1" stopIfTrue="1">
      <formula>$F139=$H$3</formula>
    </cfRule>
  </conditionalFormatting>
  <conditionalFormatting sqref="E144">
    <cfRule type="expression" dxfId="1680" priority="1669" stopIfTrue="1">
      <formula>D144&lt;$H$3</formula>
    </cfRule>
  </conditionalFormatting>
  <conditionalFormatting sqref="E146:E149">
    <cfRule type="expression" dxfId="1679" priority="1987" stopIfTrue="1">
      <formula>D146&lt;$H$3</formula>
    </cfRule>
  </conditionalFormatting>
  <conditionalFormatting sqref="E151">
    <cfRule type="expression" dxfId="1678" priority="1911" stopIfTrue="1">
      <formula>D151&lt;$H$3</formula>
    </cfRule>
    <cfRule type="expression" dxfId="1677" priority="1916" stopIfTrue="1">
      <formula>$F151=$H$3</formula>
    </cfRule>
    <cfRule type="expression" dxfId="1676" priority="1910" stopIfTrue="1">
      <formula>$B151=$H$3</formula>
    </cfRule>
  </conditionalFormatting>
  <conditionalFormatting sqref="E151:E155">
    <cfRule type="expression" dxfId="1675" priority="1645" stopIfTrue="1">
      <formula>D151&lt;$H$3</formula>
    </cfRule>
  </conditionalFormatting>
  <conditionalFormatting sqref="E169">
    <cfRule type="expression" dxfId="1674" priority="1233" stopIfTrue="1">
      <formula>$B169=$H$3</formula>
    </cfRule>
    <cfRule type="expression" dxfId="1673" priority="1234" stopIfTrue="1">
      <formula>$F169=$H$3</formula>
    </cfRule>
  </conditionalFormatting>
  <conditionalFormatting sqref="E61:F62">
    <cfRule type="expression" dxfId="1672" priority="611" stopIfTrue="1">
      <formula>$F61=$H$3</formula>
    </cfRule>
  </conditionalFormatting>
  <conditionalFormatting sqref="E25:G25">
    <cfRule type="expression" dxfId="1671" priority="1639" stopIfTrue="1">
      <formula>$F25=$H$3</formula>
    </cfRule>
  </conditionalFormatting>
  <conditionalFormatting sqref="E92:G94 F95:F99 E100:G105">
    <cfRule type="expression" dxfId="1670" priority="184" stopIfTrue="1">
      <formula>$F92=$H$3</formula>
    </cfRule>
  </conditionalFormatting>
  <conditionalFormatting sqref="F4">
    <cfRule type="cellIs" dxfId="1669" priority="2574" stopIfTrue="1" operator="equal">
      <formula>$H$3</formula>
    </cfRule>
    <cfRule type="cellIs" dxfId="1668" priority="2575" stopIfTrue="1" operator="lessThan">
      <formula>$H$3</formula>
    </cfRule>
  </conditionalFormatting>
  <conditionalFormatting sqref="F61:F87">
    <cfRule type="cellIs" dxfId="1667" priority="533" stopIfTrue="1" operator="equal">
      <formula>$H$3</formula>
    </cfRule>
  </conditionalFormatting>
  <conditionalFormatting sqref="F71:F87 D71:D78 D80:D83 D85:D88">
    <cfRule type="cellIs" dxfId="1666" priority="534" stopIfTrue="1" operator="lessThan">
      <formula>$H$3</formula>
    </cfRule>
  </conditionalFormatting>
  <conditionalFormatting sqref="F85:F87">
    <cfRule type="cellIs" dxfId="1665" priority="384" stopIfTrue="1" operator="equal">
      <formula>$H$3</formula>
    </cfRule>
    <cfRule type="cellIs" dxfId="1664" priority="385" stopIfTrue="1" operator="lessThan">
      <formula>$H$3</formula>
    </cfRule>
  </conditionalFormatting>
  <conditionalFormatting sqref="F85:F91 D84:D91">
    <cfRule type="cellIs" dxfId="1663" priority="263" stopIfTrue="1" operator="lessThan">
      <formula>$H$3</formula>
    </cfRule>
  </conditionalFormatting>
  <conditionalFormatting sqref="F85:F91">
    <cfRule type="cellIs" dxfId="1662" priority="262" stopIfTrue="1" operator="equal">
      <formula>$H$3</formula>
    </cfRule>
  </conditionalFormatting>
  <conditionalFormatting sqref="F88 E89:G90 F91:G91">
    <cfRule type="expression" dxfId="1661" priority="264" stopIfTrue="1">
      <formula>$F88=$H$3</formula>
    </cfRule>
  </conditionalFormatting>
  <conditionalFormatting sqref="F88:F91">
    <cfRule type="cellIs" dxfId="1660" priority="258" stopIfTrue="1" operator="lessThan">
      <formula>$H$3</formula>
    </cfRule>
    <cfRule type="cellIs" dxfId="1659" priority="257" stopIfTrue="1" operator="equal">
      <formula>$H$3</formula>
    </cfRule>
  </conditionalFormatting>
  <conditionalFormatting sqref="F88:F105 D89:D105">
    <cfRule type="cellIs" dxfId="1658" priority="183" stopIfTrue="1" operator="lessThan">
      <formula>$H$3</formula>
    </cfRule>
  </conditionalFormatting>
  <conditionalFormatting sqref="F88:F105">
    <cfRule type="cellIs" dxfId="1657" priority="182" stopIfTrue="1" operator="equal">
      <formula>$H$3</formula>
    </cfRule>
  </conditionalFormatting>
  <conditionalFormatting sqref="F92:F105">
    <cfRule type="cellIs" dxfId="1656" priority="180" stopIfTrue="1" operator="lessThan">
      <formula>$H$3</formula>
    </cfRule>
    <cfRule type="cellIs" dxfId="1655" priority="179" stopIfTrue="1" operator="equal">
      <formula>$H$3</formula>
    </cfRule>
  </conditionalFormatting>
  <conditionalFormatting sqref="F127:F131 F133:F139 D134:D139">
    <cfRule type="cellIs" dxfId="1654" priority="207" stopIfTrue="1" operator="lessThan">
      <formula>$H$3</formula>
    </cfRule>
  </conditionalFormatting>
  <conditionalFormatting sqref="F127:F131 F133:F140">
    <cfRule type="cellIs" dxfId="1653" priority="206" stopIfTrue="1" operator="equal">
      <formula>$H$3</formula>
    </cfRule>
  </conditionalFormatting>
  <conditionalFormatting sqref="F130:F131 F133:F139">
    <cfRule type="cellIs" dxfId="1652" priority="203" stopIfTrue="1" operator="equal">
      <formula>$H$3</formula>
    </cfRule>
    <cfRule type="cellIs" dxfId="1651" priority="204" stopIfTrue="1" operator="lessThan">
      <formula>$H$3</formula>
    </cfRule>
  </conditionalFormatting>
  <conditionalFormatting sqref="F146:F149 B143:B144 D157:D159">
    <cfRule type="cellIs" dxfId="1650" priority="4850" stopIfTrue="1" operator="lessThan">
      <formula>$H$3</formula>
    </cfRule>
  </conditionalFormatting>
  <conditionalFormatting sqref="F146:F149">
    <cfRule type="cellIs" dxfId="1649" priority="4849" stopIfTrue="1" operator="equal">
      <formula>$H$3</formula>
    </cfRule>
  </conditionalFormatting>
  <conditionalFormatting sqref="F151:F154 F156:F159">
    <cfRule type="cellIs" dxfId="1648" priority="2230" stopIfTrue="1" operator="equal">
      <formula>$H$3</formula>
    </cfRule>
    <cfRule type="cellIs" dxfId="1647" priority="2231" stopIfTrue="1" operator="lessThan">
      <formula>$H$3</formula>
    </cfRule>
  </conditionalFormatting>
  <conditionalFormatting sqref="F151:F159">
    <cfRule type="cellIs" dxfId="1646" priority="2027" stopIfTrue="1" operator="lessThan">
      <formula>$H$3</formula>
    </cfRule>
    <cfRule type="cellIs" dxfId="1645" priority="2026" stopIfTrue="1" operator="equal">
      <formula>$H$3</formula>
    </cfRule>
  </conditionalFormatting>
  <conditionalFormatting sqref="F157:F159 B157:B159">
    <cfRule type="cellIs" dxfId="1644" priority="1828" stopIfTrue="1" operator="equal">
      <formula>$H$3</formula>
    </cfRule>
  </conditionalFormatting>
  <conditionalFormatting sqref="F157:F159">
    <cfRule type="cellIs" dxfId="1643" priority="1825" stopIfTrue="1" operator="equal">
      <formula>$H$3</formula>
    </cfRule>
    <cfRule type="cellIs" dxfId="1642" priority="1826" stopIfTrue="1" operator="lessThan">
      <formula>$H$3</formula>
    </cfRule>
  </conditionalFormatting>
  <conditionalFormatting sqref="F161:F164">
    <cfRule type="cellIs" dxfId="1641" priority="1672" stopIfTrue="1" operator="lessThan">
      <formula>$H$3</formula>
    </cfRule>
    <cfRule type="cellIs" dxfId="1640" priority="1671" stopIfTrue="1" operator="equal">
      <formula>$H$3</formula>
    </cfRule>
  </conditionalFormatting>
  <conditionalFormatting sqref="F166">
    <cfRule type="cellIs" dxfId="1639" priority="1558" stopIfTrue="1" operator="lessThan">
      <formula>$H$3</formula>
    </cfRule>
    <cfRule type="cellIs" dxfId="1638" priority="1557" stopIfTrue="1" operator="equal">
      <formula>$H$3</formula>
    </cfRule>
  </conditionalFormatting>
  <conditionalFormatting sqref="F166:F168 B166:B168">
    <cfRule type="cellIs" dxfId="1637" priority="1529" stopIfTrue="1" operator="equal">
      <formula>$H$3</formula>
    </cfRule>
  </conditionalFormatting>
  <conditionalFormatting sqref="F167:F168">
    <cfRule type="cellIs" dxfId="1636" priority="1523" stopIfTrue="1" operator="lessThan">
      <formula>$H$3</formula>
    </cfRule>
    <cfRule type="cellIs" dxfId="1635" priority="1521" stopIfTrue="1" operator="equal">
      <formula>$H$3</formula>
    </cfRule>
  </conditionalFormatting>
  <conditionalFormatting sqref="F167:F170 B167:B170">
    <cfRule type="cellIs" dxfId="1634" priority="1472" stopIfTrue="1" operator="equal">
      <formula>$H$3</formula>
    </cfRule>
  </conditionalFormatting>
  <conditionalFormatting sqref="F169:F170">
    <cfRule type="cellIs" dxfId="1633" priority="1469" stopIfTrue="1" operator="lessThan">
      <formula>$H$3</formula>
    </cfRule>
    <cfRule type="cellIs" dxfId="1632" priority="1468" stopIfTrue="1" operator="equal">
      <formula>$H$3</formula>
    </cfRule>
  </conditionalFormatting>
  <conditionalFormatting sqref="F169:F174 B169:B175 D169:D175">
    <cfRule type="cellIs" dxfId="1631" priority="1393" stopIfTrue="1" operator="lessThan">
      <formula>$H$3</formula>
    </cfRule>
  </conditionalFormatting>
  <conditionalFormatting sqref="F169:F175 B169:B175">
    <cfRule type="cellIs" dxfId="1630" priority="1392" stopIfTrue="1" operator="equal">
      <formula>$H$3</formula>
    </cfRule>
  </conditionalFormatting>
  <conditionalFormatting sqref="F171:F173">
    <cfRule type="cellIs" dxfId="1629" priority="1390" stopIfTrue="1" operator="lessThan">
      <formula>$H$3</formula>
    </cfRule>
    <cfRule type="cellIs" dxfId="1628" priority="1389" stopIfTrue="1" operator="equal">
      <formula>$H$3</formula>
    </cfRule>
  </conditionalFormatting>
  <conditionalFormatting sqref="F171:F174">
    <cfRule type="cellIs" dxfId="1627" priority="1230" stopIfTrue="1" operator="lessThan">
      <formula>$H$3</formula>
    </cfRule>
    <cfRule type="cellIs" dxfId="1626" priority="1229" stopIfTrue="1" operator="equal">
      <formula>$H$3</formula>
    </cfRule>
  </conditionalFormatting>
  <conditionalFormatting sqref="F172">
    <cfRule type="cellIs" dxfId="1625" priority="1094" stopIfTrue="1" operator="equal">
      <formula>$H$3</formula>
    </cfRule>
    <cfRule type="cellIs" dxfId="1624" priority="1092" stopIfTrue="1" operator="lessThan">
      <formula>$H$3</formula>
    </cfRule>
  </conditionalFormatting>
  <conditionalFormatting sqref="F174:F175">
    <cfRule type="cellIs" dxfId="1623" priority="1154" stopIfTrue="1" operator="lessThan">
      <formula>$H$3</formula>
    </cfRule>
    <cfRule type="cellIs" dxfId="1622" priority="1153" stopIfTrue="1" operator="equal">
      <formula>$H$3</formula>
    </cfRule>
  </conditionalFormatting>
  <conditionalFormatting sqref="F175:F176 B171:B176">
    <cfRule type="cellIs" dxfId="1621" priority="899" stopIfTrue="1" operator="equal">
      <formula>$H$3</formula>
    </cfRule>
  </conditionalFormatting>
  <conditionalFormatting sqref="F176">
    <cfRule type="cellIs" dxfId="1620" priority="897" stopIfTrue="1" operator="lessThan">
      <formula>$H$3</formula>
    </cfRule>
    <cfRule type="cellIs" dxfId="1619" priority="896" stopIfTrue="1" operator="equal">
      <formula>$H$3</formula>
    </cfRule>
  </conditionalFormatting>
  <conditionalFormatting sqref="F176:F177 B176:B177">
    <cfRule type="cellIs" dxfId="1618" priority="893" stopIfTrue="1" operator="equal">
      <formula>$H$3</formula>
    </cfRule>
  </conditionalFormatting>
  <conditionalFormatting sqref="F177">
    <cfRule type="cellIs" dxfId="1617" priority="892" stopIfTrue="1" operator="lessThan">
      <formula>$H$3</formula>
    </cfRule>
    <cfRule type="cellIs" dxfId="1616" priority="891" stopIfTrue="1" operator="equal">
      <formula>$H$3</formula>
    </cfRule>
  </conditionalFormatting>
  <conditionalFormatting sqref="F177:F180 B177:B180">
    <cfRule type="cellIs" dxfId="1615" priority="887" stopIfTrue="1" operator="equal">
      <formula>$H$3</formula>
    </cfRule>
  </conditionalFormatting>
  <conditionalFormatting sqref="F178">
    <cfRule type="cellIs" dxfId="1614" priority="885" stopIfTrue="1" operator="equal">
      <formula>$H$3</formula>
    </cfRule>
    <cfRule type="cellIs" dxfId="1613" priority="886" stopIfTrue="1" operator="lessThan">
      <formula>$H$3</formula>
    </cfRule>
  </conditionalFormatting>
  <conditionalFormatting sqref="F179:F180 B179:B180">
    <cfRule type="cellIs" dxfId="1612" priority="901" stopIfTrue="1" operator="equal">
      <formula>$H$3</formula>
    </cfRule>
  </conditionalFormatting>
  <conditionalFormatting sqref="F179:F180">
    <cfRule type="cellIs" dxfId="1611" priority="890" stopIfTrue="1" operator="lessThan">
      <formula>$H$3</formula>
    </cfRule>
    <cfRule type="cellIs" dxfId="1610" priority="889" stopIfTrue="1" operator="equal">
      <formula>$H$3</formula>
    </cfRule>
  </conditionalFormatting>
  <conditionalFormatting sqref="F181 B181">
    <cfRule type="cellIs" dxfId="1609" priority="814" stopIfTrue="1" operator="equal">
      <formula>$H$3</formula>
    </cfRule>
  </conditionalFormatting>
  <conditionalFormatting sqref="F181">
    <cfRule type="cellIs" dxfId="1608" priority="811" stopIfTrue="1" operator="equal">
      <formula>$H$3</formula>
    </cfRule>
    <cfRule type="cellIs" dxfId="1607" priority="812" stopIfTrue="1" operator="lessThan">
      <formula>$H$3</formula>
    </cfRule>
  </conditionalFormatting>
  <conditionalFormatting sqref="F181:F182 B181:B182">
    <cfRule type="cellIs" dxfId="1606" priority="790" stopIfTrue="1" operator="equal">
      <formula>$H$3</formula>
    </cfRule>
  </conditionalFormatting>
  <conditionalFormatting sqref="F182">
    <cfRule type="cellIs" dxfId="1605" priority="788" stopIfTrue="1" operator="lessThan">
      <formula>$H$3</formula>
    </cfRule>
    <cfRule type="cellIs" dxfId="1604" priority="787" stopIfTrue="1" operator="equal">
      <formula>$H$3</formula>
    </cfRule>
  </conditionalFormatting>
  <conditionalFormatting sqref="F182:F188 F190:F191 B182:B185 B187:B188 B190:B191">
    <cfRule type="cellIs" dxfId="1603" priority="763" stopIfTrue="1" operator="equal">
      <formula>$H$3</formula>
    </cfRule>
  </conditionalFormatting>
  <conditionalFormatting sqref="F183:F188 F190:F191">
    <cfRule type="cellIs" dxfId="1602" priority="761" stopIfTrue="1" operator="equal">
      <formula>$H$3</formula>
    </cfRule>
    <cfRule type="cellIs" dxfId="1601" priority="762" stopIfTrue="1" operator="lessThan">
      <formula>$H$3</formula>
    </cfRule>
  </conditionalFormatting>
  <conditionalFormatting sqref="F4:G4">
    <cfRule type="expression" dxfId="1600" priority="80734">
      <formula>AND($F289=$H$3,$F289&lt;&gt;"")</formula>
    </cfRule>
    <cfRule type="expression" dxfId="1599" priority="80733">
      <formula>AND($F289&lt;$H$3,$F289&lt;&gt;"")</formula>
    </cfRule>
  </conditionalFormatting>
  <conditionalFormatting sqref="F34:G34">
    <cfRule type="expression" dxfId="1598" priority="1404" stopIfTrue="1">
      <formula>$F34=$H$3</formula>
    </cfRule>
  </conditionalFormatting>
  <conditionalFormatting sqref="F43:G45">
    <cfRule type="expression" dxfId="1597" priority="1186" stopIfTrue="1">
      <formula>$F43=$H$3</formula>
    </cfRule>
  </conditionalFormatting>
  <conditionalFormatting sqref="F130:G131 F133:F135 F136:G137 F138 F139:G139">
    <cfRule type="expression" dxfId="1596" priority="208" stopIfTrue="1">
      <formula>$F130=$H$3</formula>
    </cfRule>
  </conditionalFormatting>
  <conditionalFormatting sqref="G4">
    <cfRule type="expression" dxfId="1595" priority="80735" stopIfTrue="1">
      <formula>$F289=$H$3</formula>
    </cfRule>
  </conditionalFormatting>
  <conditionalFormatting sqref="G5">
    <cfRule type="expression" dxfId="1594" priority="78420" stopIfTrue="1">
      <formula>F5&lt;#REF!</formula>
    </cfRule>
    <cfRule type="expression" dxfId="1593" priority="78419" stopIfTrue="1">
      <formula>$F5=#REF!</formula>
    </cfRule>
  </conditionalFormatting>
  <conditionalFormatting sqref="G10 C151:C175">
    <cfRule type="expression" dxfId="1592" priority="2920" stopIfTrue="1">
      <formula>B10&lt;$H$3</formula>
    </cfRule>
  </conditionalFormatting>
  <conditionalFormatting sqref="G10">
    <cfRule type="expression" dxfId="1591" priority="2915" stopIfTrue="1">
      <formula>$F10=$H$3</formula>
    </cfRule>
  </conditionalFormatting>
  <conditionalFormatting sqref="G26">
    <cfRule type="expression" dxfId="1590" priority="1619" stopIfTrue="1">
      <formula>F26&lt;$H$3</formula>
    </cfRule>
    <cfRule type="expression" dxfId="1589" priority="1618" stopIfTrue="1">
      <formula>$B26=$H$3</formula>
    </cfRule>
    <cfRule type="expression" dxfId="1588" priority="1616" stopIfTrue="1">
      <formula>$F26=$H$3</formula>
    </cfRule>
  </conditionalFormatting>
  <conditionalFormatting sqref="G26:G27">
    <cfRule type="expression" dxfId="1587" priority="1623" stopIfTrue="1">
      <formula>F26&lt;$H$3</formula>
    </cfRule>
    <cfRule type="expression" dxfId="1586" priority="1620" stopIfTrue="1">
      <formula>$F26=$H$3</formula>
    </cfRule>
  </conditionalFormatting>
  <conditionalFormatting sqref="G27">
    <cfRule type="expression" dxfId="1585" priority="1886" stopIfTrue="1">
      <formula>$B27=$H$3</formula>
    </cfRule>
    <cfRule type="expression" dxfId="1584" priority="1887" stopIfTrue="1">
      <formula>F27&lt;$H$3</formula>
    </cfRule>
  </conditionalFormatting>
  <conditionalFormatting sqref="G28">
    <cfRule type="expression" dxfId="1583" priority="1613" stopIfTrue="1">
      <formula>$F28=$H$3</formula>
    </cfRule>
    <cfRule type="expression" dxfId="1582" priority="1610" stopIfTrue="1">
      <formula>$B28=$H$3</formula>
    </cfRule>
    <cfRule type="expression" dxfId="1581" priority="1615" stopIfTrue="1">
      <formula>F28&lt;$H$3</formula>
    </cfRule>
  </conditionalFormatting>
  <conditionalFormatting sqref="G28:G29">
    <cfRule type="expression" dxfId="1580" priority="1544" stopIfTrue="1">
      <formula>$B28=$H$3</formula>
    </cfRule>
    <cfRule type="expression" dxfId="1579" priority="1550" stopIfTrue="1">
      <formula>F28&lt;$H$3</formula>
    </cfRule>
  </conditionalFormatting>
  <conditionalFormatting sqref="G29">
    <cfRule type="expression" dxfId="1578" priority="1547" stopIfTrue="1">
      <formula>F29&lt;$H$3</formula>
    </cfRule>
    <cfRule type="expression" dxfId="1577" priority="1548" stopIfTrue="1">
      <formula>$F29=$H$3</formula>
    </cfRule>
  </conditionalFormatting>
  <conditionalFormatting sqref="G34">
    <cfRule type="expression" dxfId="1576" priority="1405" stopIfTrue="1">
      <formula>$B34=$H$3</formula>
    </cfRule>
  </conditionalFormatting>
  <conditionalFormatting sqref="G36">
    <cfRule type="expression" dxfId="1575" priority="1331" stopIfTrue="1">
      <formula>$B36=$H$3</formula>
    </cfRule>
    <cfRule type="cellIs" dxfId="1574" priority="1327" stopIfTrue="1" operator="equal">
      <formula>$H$3</formula>
    </cfRule>
    <cfRule type="cellIs" dxfId="1573" priority="1330" stopIfTrue="1" operator="lessThan">
      <formula>$H$3</formula>
    </cfRule>
    <cfRule type="expression" dxfId="1572" priority="1335" stopIfTrue="1">
      <formula>F36&lt;$H$3</formula>
    </cfRule>
  </conditionalFormatting>
  <conditionalFormatting sqref="G36:G37">
    <cfRule type="expression" dxfId="1571" priority="1336" stopIfTrue="1">
      <formula>$B36=$H$3</formula>
    </cfRule>
    <cfRule type="expression" dxfId="1570" priority="1332" stopIfTrue="1">
      <formula>$F36=$H$3</formula>
    </cfRule>
  </conditionalFormatting>
  <conditionalFormatting sqref="G38">
    <cfRule type="cellIs" dxfId="1569" priority="1268" stopIfTrue="1" operator="equal">
      <formula>$H$3</formula>
    </cfRule>
    <cfRule type="cellIs" dxfId="1568" priority="1269" stopIfTrue="1" operator="lessThan">
      <formula>$H$3</formula>
    </cfRule>
    <cfRule type="expression" dxfId="1567" priority="1273" stopIfTrue="1">
      <formula>$F38=$H$3</formula>
    </cfRule>
    <cfRule type="expression" dxfId="1566" priority="1274" stopIfTrue="1">
      <formula>F38&lt;$H$3</formula>
    </cfRule>
    <cfRule type="expression" dxfId="1565" priority="1275" stopIfTrue="1">
      <formula>$B38=$H$3</formula>
    </cfRule>
  </conditionalFormatting>
  <conditionalFormatting sqref="G38:G39">
    <cfRule type="cellIs" dxfId="1564" priority="1246" stopIfTrue="1" operator="lessThan">
      <formula>$H$3</formula>
    </cfRule>
    <cfRule type="cellIs" dxfId="1563" priority="1245" stopIfTrue="1" operator="equal">
      <formula>$H$3</formula>
    </cfRule>
  </conditionalFormatting>
  <conditionalFormatting sqref="G39">
    <cfRule type="cellIs" dxfId="1562" priority="1243" stopIfTrue="1" operator="equal">
      <formula>$H$3</formula>
    </cfRule>
    <cfRule type="expression" dxfId="1561" priority="1251" stopIfTrue="1">
      <formula>F39&lt;$H$3</formula>
    </cfRule>
    <cfRule type="expression" dxfId="1560" priority="1252" stopIfTrue="1">
      <formula>$B39=$H$3</formula>
    </cfRule>
    <cfRule type="cellIs" dxfId="1559" priority="1244" stopIfTrue="1" operator="lessThan">
      <formula>$H$3</formula>
    </cfRule>
    <cfRule type="expression" dxfId="1558" priority="1250" stopIfTrue="1">
      <formula>$F39=$H$3</formula>
    </cfRule>
  </conditionalFormatting>
  <conditionalFormatting sqref="G40">
    <cfRule type="expression" dxfId="1557" priority="1237" stopIfTrue="1">
      <formula>$B40=$H$3</formula>
    </cfRule>
    <cfRule type="expression" dxfId="1556" priority="1236" stopIfTrue="1">
      <formula>F40&lt;$H$3</formula>
    </cfRule>
    <cfRule type="expression" dxfId="1555" priority="1235" stopIfTrue="1">
      <formula>$F40=$H$3</formula>
    </cfRule>
  </conditionalFormatting>
  <conditionalFormatting sqref="G42">
    <cfRule type="expression" dxfId="1554" priority="1190" stopIfTrue="1">
      <formula>$F42=$H$3</formula>
    </cfRule>
    <cfRule type="expression" dxfId="1553" priority="1191" stopIfTrue="1">
      <formula>F42&lt;$H$3</formula>
    </cfRule>
    <cfRule type="expression" dxfId="1552" priority="1192" stopIfTrue="1">
      <formula>$B42=$H$3</formula>
    </cfRule>
  </conditionalFormatting>
  <conditionalFormatting sqref="G42:G45">
    <cfRule type="expression" dxfId="1551" priority="1187" stopIfTrue="1">
      <formula>F42&lt;$H$3</formula>
    </cfRule>
  </conditionalFormatting>
  <conditionalFormatting sqref="G43:G45">
    <cfRule type="expression" dxfId="1550" priority="1188" stopIfTrue="1">
      <formula>$B43=$H$3</formula>
    </cfRule>
  </conditionalFormatting>
  <conditionalFormatting sqref="G43:G46">
    <cfRule type="expression" dxfId="1549" priority="1047" stopIfTrue="1">
      <formula>F43&lt;$H$3</formula>
    </cfRule>
  </conditionalFormatting>
  <conditionalFormatting sqref="G46">
    <cfRule type="expression" dxfId="1548" priority="1048" stopIfTrue="1">
      <formula>$B46=$H$3</formula>
    </cfRule>
    <cfRule type="cellIs" dxfId="1547" priority="1042" stopIfTrue="1" operator="lessThan">
      <formula>$H$3</formula>
    </cfRule>
    <cfRule type="expression" dxfId="1546" priority="1046" stopIfTrue="1">
      <formula>$F46=$H$3</formula>
    </cfRule>
    <cfRule type="expression" dxfId="1545" priority="1045" stopIfTrue="1">
      <formula>F46&lt;$H$3</formula>
    </cfRule>
    <cfRule type="cellIs" dxfId="1544" priority="1041" stopIfTrue="1" operator="equal">
      <formula>$H$3</formula>
    </cfRule>
  </conditionalFormatting>
  <conditionalFormatting sqref="G46:G48">
    <cfRule type="cellIs" dxfId="1543" priority="966" stopIfTrue="1" operator="equal">
      <formula>$H$3</formula>
    </cfRule>
    <cfRule type="cellIs" dxfId="1542" priority="967" stopIfTrue="1" operator="lessThan">
      <formula>$H$3</formula>
    </cfRule>
  </conditionalFormatting>
  <conditionalFormatting sqref="G47:G48">
    <cfRule type="cellIs" dxfId="1541" priority="964" stopIfTrue="1" operator="equal">
      <formula>$H$3</formula>
    </cfRule>
    <cfRule type="expression" dxfId="1540" priority="968" stopIfTrue="1">
      <formula>$B47=$H$3</formula>
    </cfRule>
    <cfRule type="expression" dxfId="1539" priority="969" stopIfTrue="1">
      <formula>$F47=$H$3</formula>
    </cfRule>
    <cfRule type="expression" dxfId="1538" priority="970" stopIfTrue="1">
      <formula>F47&lt;$H$3</formula>
    </cfRule>
    <cfRule type="cellIs" dxfId="1537" priority="965" stopIfTrue="1" operator="lessThan">
      <formula>$H$3</formula>
    </cfRule>
  </conditionalFormatting>
  <conditionalFormatting sqref="G50:G51">
    <cfRule type="expression" dxfId="1536" priority="797" stopIfTrue="1">
      <formula>$B50=$H$3</formula>
    </cfRule>
    <cfRule type="expression" dxfId="1535" priority="798" stopIfTrue="1">
      <formula>$F50=$H$3</formula>
    </cfRule>
    <cfRule type="cellIs" dxfId="1534" priority="794" stopIfTrue="1" operator="lessThan">
      <formula>$H$3</formula>
    </cfRule>
    <cfRule type="cellIs" dxfId="1533" priority="793" stopIfTrue="1" operator="equal">
      <formula>$H$3</formula>
    </cfRule>
  </conditionalFormatting>
  <conditionalFormatting sqref="G50:G52">
    <cfRule type="expression" dxfId="1532" priority="800" stopIfTrue="1">
      <formula>$B50=$H$3</formula>
    </cfRule>
    <cfRule type="expression" dxfId="1531" priority="799" stopIfTrue="1">
      <formula>F50&lt;$H$3</formula>
    </cfRule>
  </conditionalFormatting>
  <conditionalFormatting sqref="G52:G53">
    <cfRule type="expression" dxfId="1530" priority="755" stopIfTrue="1">
      <formula>$F52=$H$3</formula>
    </cfRule>
  </conditionalFormatting>
  <conditionalFormatting sqref="G53">
    <cfRule type="cellIs" dxfId="1529" priority="751" stopIfTrue="1" operator="equal">
      <formula>$H$3</formula>
    </cfRule>
    <cfRule type="cellIs" dxfId="1528" priority="752" stopIfTrue="1" operator="lessThan">
      <formula>$H$3</formula>
    </cfRule>
  </conditionalFormatting>
  <conditionalFormatting sqref="G53:G54">
    <cfRule type="expression" dxfId="1527" priority="756" stopIfTrue="1">
      <formula>F53&lt;$H$3</formula>
    </cfRule>
    <cfRule type="expression" dxfId="1526" priority="757" stopIfTrue="1">
      <formula>$B53=$H$3</formula>
    </cfRule>
  </conditionalFormatting>
  <conditionalFormatting sqref="G54:G55">
    <cfRule type="expression" dxfId="1525" priority="711" stopIfTrue="1">
      <formula>$F54=$H$3</formula>
    </cfRule>
  </conditionalFormatting>
  <conditionalFormatting sqref="G55">
    <cfRule type="expression" dxfId="1524" priority="710" stopIfTrue="1">
      <formula>F55&lt;$H$3</formula>
    </cfRule>
    <cfRule type="expression" dxfId="1523" priority="712" stopIfTrue="1">
      <formula>$B55=$H$3</formula>
    </cfRule>
  </conditionalFormatting>
  <conditionalFormatting sqref="G57">
    <cfRule type="expression" dxfId="1522" priority="692" stopIfTrue="1">
      <formula>$F57=$H$3</formula>
    </cfRule>
    <cfRule type="expression" dxfId="1521" priority="694" stopIfTrue="1">
      <formula>$B57=$H$3</formula>
    </cfRule>
    <cfRule type="expression" dxfId="1520" priority="693" stopIfTrue="1">
      <formula>F57&lt;$H$3</formula>
    </cfRule>
  </conditionalFormatting>
  <conditionalFormatting sqref="G57:G58">
    <cfRule type="expression" dxfId="1519" priority="681" stopIfTrue="1">
      <formula>F57&lt;$H$3</formula>
    </cfRule>
  </conditionalFormatting>
  <conditionalFormatting sqref="G58">
    <cfRule type="expression" dxfId="1518" priority="682" stopIfTrue="1">
      <formula>$B58=$H$3</formula>
    </cfRule>
    <cfRule type="expression" dxfId="1517" priority="680" stopIfTrue="1">
      <formula>$F58=$H$3</formula>
    </cfRule>
    <cfRule type="expression" dxfId="1516" priority="679" stopIfTrue="1">
      <formula>F58&lt;$H$3</formula>
    </cfRule>
  </conditionalFormatting>
  <conditionalFormatting sqref="G61:G62">
    <cfRule type="expression" dxfId="1515" priority="607" stopIfTrue="1">
      <formula>$B61=$H$3</formula>
    </cfRule>
    <cfRule type="expression" dxfId="1514" priority="606" stopIfTrue="1">
      <formula>$F61=$H$3</formula>
    </cfRule>
    <cfRule type="expression" dxfId="1513" priority="605" stopIfTrue="1">
      <formula>F61&lt;$H$3</formula>
    </cfRule>
  </conditionalFormatting>
  <conditionalFormatting sqref="G61:G72">
    <cfRule type="expression" dxfId="1512" priority="608" stopIfTrue="1">
      <formula>F61&lt;$H$3</formula>
    </cfRule>
  </conditionalFormatting>
  <conditionalFormatting sqref="G71:G74">
    <cfRule type="expression" dxfId="1511" priority="458" stopIfTrue="1">
      <formula>$F71=$H$3</formula>
    </cfRule>
  </conditionalFormatting>
  <conditionalFormatting sqref="G73:G80 E71:E77">
    <cfRule type="expression" dxfId="1510" priority="535" stopIfTrue="1">
      <formula>$B71=$H$3</formula>
    </cfRule>
  </conditionalFormatting>
  <conditionalFormatting sqref="G73:G80">
    <cfRule type="expression" dxfId="1509" priority="419" stopIfTrue="1">
      <formula>F73&lt;$H$3</formula>
    </cfRule>
  </conditionalFormatting>
  <conditionalFormatting sqref="G77:G80">
    <cfRule type="expression" dxfId="1508" priority="360" stopIfTrue="1">
      <formula>$F77=$H$3</formula>
    </cfRule>
  </conditionalFormatting>
  <conditionalFormatting sqref="G84:G88">
    <cfRule type="expression" dxfId="1507" priority="321" stopIfTrue="1">
      <formula>$B84=$H$3</formula>
    </cfRule>
    <cfRule type="expression" dxfId="1506" priority="320" stopIfTrue="1">
      <formula>F84&lt;$H$3</formula>
    </cfRule>
  </conditionalFormatting>
  <conditionalFormatting sqref="G85:G88">
    <cfRule type="expression" dxfId="1505" priority="289" stopIfTrue="1">
      <formula>$F85=$H$3</formula>
    </cfRule>
  </conditionalFormatting>
  <conditionalFormatting sqref="G92:G99">
    <cfRule type="expression" dxfId="1504" priority="39" stopIfTrue="1">
      <formula>$F92=$H$3</formula>
    </cfRule>
  </conditionalFormatting>
  <conditionalFormatting sqref="G95:G99">
    <cfRule type="expression" dxfId="1503" priority="41" stopIfTrue="1">
      <formula>F95&lt;$H$3</formula>
    </cfRule>
    <cfRule type="expression" dxfId="1502" priority="42" stopIfTrue="1">
      <formula>$B95=$H$3</formula>
    </cfRule>
  </conditionalFormatting>
  <conditionalFormatting sqref="G100:G105">
    <cfRule type="expression" dxfId="1501" priority="65" stopIfTrue="1">
      <formula>$F100=$H$3</formula>
    </cfRule>
    <cfRule type="expression" dxfId="1500" priority="67" stopIfTrue="1">
      <formula>$B100=$H$3</formula>
    </cfRule>
    <cfRule type="expression" dxfId="1499" priority="66" stopIfTrue="1">
      <formula>F100&lt;$H$3</formula>
    </cfRule>
  </conditionalFormatting>
  <conditionalFormatting sqref="G101:G105">
    <cfRule type="expression" dxfId="1498" priority="47" stopIfTrue="1">
      <formula>$B101=$H$3</formula>
    </cfRule>
    <cfRule type="expression" dxfId="1497" priority="43" stopIfTrue="1">
      <formula>$F101=$H$3</formula>
    </cfRule>
    <cfRule type="expression" dxfId="1496" priority="46" stopIfTrue="1">
      <formula>F101&lt;$H$3</formula>
    </cfRule>
  </conditionalFormatting>
  <conditionalFormatting sqref="G108:G125">
    <cfRule type="expression" dxfId="1495" priority="276" stopIfTrue="1">
      <formula>F108&lt;$H$3</formula>
    </cfRule>
  </conditionalFormatting>
  <conditionalFormatting sqref="G127:G134 G136:G137">
    <cfRule type="expression" dxfId="1494" priority="91" stopIfTrue="1">
      <formula>F127&lt;$H$3</formula>
    </cfRule>
  </conditionalFormatting>
  <conditionalFormatting sqref="G132:G134 C127:C133">
    <cfRule type="expression" dxfId="1493" priority="149" stopIfTrue="1">
      <formula>$B127=$H$3</formula>
    </cfRule>
  </conditionalFormatting>
  <conditionalFormatting sqref="G132:G134 C135:C137">
    <cfRule type="expression" dxfId="1492" priority="141" stopIfTrue="1">
      <formula>$F132=$H$3</formula>
    </cfRule>
  </conditionalFormatting>
  <conditionalFormatting sqref="G139">
    <cfRule type="expression" dxfId="1491" priority="2" stopIfTrue="1">
      <formula>F139&lt;$H$3</formula>
    </cfRule>
  </conditionalFormatting>
  <conditionalFormatting sqref="G151:G191">
    <cfRule type="expression" dxfId="1490" priority="3485" stopIfTrue="1">
      <formula>F151&lt;$H$3</formula>
    </cfRule>
  </conditionalFormatting>
  <pageMargins left="0.7" right="0.7" top="0.75" bottom="0.75" header="0.3" footer="0.3"/>
  <pageSetup paperSize="9" scale="53" orientation="portrait"/>
  <ignoredErrors>
    <ignoredError sqref="D74:D76 F33 F21 D16 F11 B11 D11 B27 F26:F27 D26:D27 D38:F39 D43 F43 F45:F46 F50 F52 F58 F64:F65 B69 D66 F70:F71 F77:F78 D78 F87 F90 D90 F92 D94 D132 D100:D101 D129 F104 D136:D137 D134 F10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8"/>
  <sheetViews>
    <sheetView workbookViewId="0">
      <selection activeCell="D149" sqref="D149"/>
    </sheetView>
  </sheetViews>
  <sheetFormatPr defaultColWidth="9" defaultRowHeight="25.4" customHeight="1"/>
  <cols>
    <col min="1" max="1" width="16.5" style="53" customWidth="1"/>
    <col min="2" max="7" width="11.58203125" style="53" customWidth="1"/>
    <col min="8" max="8" width="61.33203125" style="65" customWidth="1"/>
    <col min="9" max="9" width="13.08203125" style="53" customWidth="1"/>
    <col min="10" max="16384" width="9" style="53"/>
  </cols>
  <sheetData>
    <row r="1" spans="1:9" ht="77.900000000000006" customHeight="1">
      <c r="A1" s="102"/>
      <c r="B1" s="102"/>
      <c r="C1" s="103" t="s">
        <v>0</v>
      </c>
      <c r="D1" s="104"/>
      <c r="E1" s="104"/>
      <c r="F1" s="104"/>
      <c r="G1" s="104"/>
      <c r="H1" s="104"/>
      <c r="I1" s="104"/>
    </row>
    <row r="2" spans="1:9" ht="23.15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9" ht="25.4" customHeight="1">
      <c r="A3" s="107"/>
      <c r="B3" s="107"/>
      <c r="C3" s="107"/>
      <c r="D3" s="107"/>
      <c r="E3" s="107"/>
      <c r="F3" s="107"/>
      <c r="G3" s="107"/>
      <c r="H3" s="66">
        <v>45937</v>
      </c>
      <c r="I3" s="77"/>
    </row>
    <row r="4" spans="1:9" ht="24.65" hidden="1" customHeight="1">
      <c r="A4" s="113" t="s">
        <v>203</v>
      </c>
      <c r="B4" s="113"/>
      <c r="C4" s="113"/>
      <c r="D4" s="113"/>
      <c r="E4" s="113"/>
      <c r="F4" s="113"/>
      <c r="G4" s="113"/>
      <c r="H4" s="113"/>
      <c r="I4" s="113"/>
    </row>
    <row r="5" spans="1:9" ht="24.65" hidden="1" customHeight="1">
      <c r="A5" s="67" t="s">
        <v>4</v>
      </c>
      <c r="B5" s="98" t="s">
        <v>5</v>
      </c>
      <c r="C5" s="98"/>
      <c r="D5" s="98" t="s">
        <v>6</v>
      </c>
      <c r="E5" s="98"/>
      <c r="F5" s="98" t="s">
        <v>7</v>
      </c>
      <c r="G5" s="98"/>
      <c r="H5" s="68" t="s">
        <v>8</v>
      </c>
      <c r="I5" s="68" t="s">
        <v>9</v>
      </c>
    </row>
    <row r="6" spans="1:9" ht="25.4" hidden="1" customHeight="1">
      <c r="A6" s="26" t="s">
        <v>204</v>
      </c>
      <c r="B6" s="43">
        <v>45626</v>
      </c>
      <c r="C6" s="13">
        <v>0</v>
      </c>
      <c r="D6" s="43">
        <v>45627</v>
      </c>
      <c r="E6" s="13">
        <v>0.8125</v>
      </c>
      <c r="F6" s="43">
        <v>45628</v>
      </c>
      <c r="G6" s="13">
        <v>0.65833333333333299</v>
      </c>
      <c r="H6" s="9"/>
      <c r="I6" s="43"/>
    </row>
    <row r="7" spans="1:9" ht="25.4" hidden="1" customHeight="1">
      <c r="A7" s="26" t="s">
        <v>205</v>
      </c>
      <c r="B7" s="43">
        <v>45633</v>
      </c>
      <c r="C7" s="13">
        <v>0.16666666666666699</v>
      </c>
      <c r="D7" s="43">
        <f>B7+1</f>
        <v>45634</v>
      </c>
      <c r="E7" s="13">
        <v>2.9166666666666698E-2</v>
      </c>
      <c r="F7" s="43">
        <f>D7</f>
        <v>45634</v>
      </c>
      <c r="G7" s="13">
        <v>0.27916666666666701</v>
      </c>
      <c r="H7" s="9"/>
      <c r="I7" s="43"/>
    </row>
    <row r="8" spans="1:9" ht="21.75" hidden="1" customHeight="1">
      <c r="A8" s="5" t="s">
        <v>206</v>
      </c>
      <c r="B8" s="43">
        <f>F7</f>
        <v>45634</v>
      </c>
      <c r="C8" s="13">
        <v>0.72916666666666696</v>
      </c>
      <c r="D8" s="43">
        <f>B8</f>
        <v>45634</v>
      </c>
      <c r="E8" s="13">
        <v>0.77083333333333304</v>
      </c>
      <c r="F8" s="43">
        <f>D8+1</f>
        <v>45635</v>
      </c>
      <c r="G8" s="13">
        <v>0.16666666666666699</v>
      </c>
      <c r="H8" s="9"/>
      <c r="I8" s="43"/>
    </row>
    <row r="9" spans="1:9" ht="22.5" hidden="1" customHeight="1">
      <c r="A9" s="5" t="s">
        <v>207</v>
      </c>
      <c r="B9" s="43">
        <f>F8+1</f>
        <v>45636</v>
      </c>
      <c r="C9" s="13">
        <v>0.29166666666666702</v>
      </c>
      <c r="D9" s="43">
        <f>B9+2</f>
        <v>45638</v>
      </c>
      <c r="E9" s="13">
        <v>0.33333333333333298</v>
      </c>
      <c r="F9" s="43">
        <f>D9</f>
        <v>45638</v>
      </c>
      <c r="G9" s="13">
        <v>0.625</v>
      </c>
      <c r="H9" s="9" t="s">
        <v>11</v>
      </c>
      <c r="I9" s="43"/>
    </row>
    <row r="10" spans="1:9" ht="22.5" hidden="1" customHeight="1">
      <c r="A10" s="5" t="s">
        <v>208</v>
      </c>
      <c r="B10" s="43">
        <f>F9+4</f>
        <v>45642</v>
      </c>
      <c r="C10" s="13">
        <v>0.52777777777777801</v>
      </c>
      <c r="D10" s="43">
        <f>B10+3</f>
        <v>45645</v>
      </c>
      <c r="E10" s="13">
        <v>0.85416666666666696</v>
      </c>
      <c r="F10" s="43">
        <f>D10+2</f>
        <v>45647</v>
      </c>
      <c r="G10" s="13">
        <v>6.6666666666666693E-2</v>
      </c>
      <c r="H10" s="9" t="s">
        <v>209</v>
      </c>
      <c r="I10" s="43"/>
    </row>
    <row r="11" spans="1:9" ht="25.4" hidden="1" customHeight="1">
      <c r="A11" s="69" t="s">
        <v>210</v>
      </c>
      <c r="B11" s="70">
        <f>F10+5</f>
        <v>45652</v>
      </c>
      <c r="C11" s="13">
        <v>0.3125</v>
      </c>
      <c r="D11" s="43">
        <f>B11+2</f>
        <v>45654</v>
      </c>
      <c r="E11" s="13">
        <v>4.1666666666666701E-3</v>
      </c>
      <c r="F11" s="43">
        <f>D11</f>
        <v>45654</v>
      </c>
      <c r="G11" s="13">
        <v>0.4</v>
      </c>
      <c r="H11" s="9" t="s">
        <v>211</v>
      </c>
      <c r="I11" s="43"/>
    </row>
    <row r="12" spans="1:9" ht="25.4" hidden="1" customHeight="1">
      <c r="A12" s="69" t="s">
        <v>212</v>
      </c>
      <c r="B12" s="43">
        <f>F11</f>
        <v>45654</v>
      </c>
      <c r="C12" s="13">
        <v>0.9375</v>
      </c>
      <c r="D12" s="43">
        <f>B12+2</f>
        <v>45656</v>
      </c>
      <c r="E12" s="22">
        <v>0.60416666666666696</v>
      </c>
      <c r="F12" s="43">
        <f>D12+1</f>
        <v>45657</v>
      </c>
      <c r="G12" s="13">
        <v>7.4999999999999997E-2</v>
      </c>
      <c r="H12" s="9" t="s">
        <v>11</v>
      </c>
      <c r="I12" s="43"/>
    </row>
    <row r="13" spans="1:9" ht="25.4" hidden="1" customHeight="1">
      <c r="A13" s="26" t="s">
        <v>213</v>
      </c>
      <c r="B13" s="43">
        <f>F12+1</f>
        <v>45658</v>
      </c>
      <c r="C13" s="13">
        <v>0.72916666666666696</v>
      </c>
      <c r="D13" s="43">
        <f>B13</f>
        <v>45658</v>
      </c>
      <c r="E13" s="13">
        <v>0.83333333333333304</v>
      </c>
      <c r="F13" s="43">
        <f>D13+1</f>
        <v>45659</v>
      </c>
      <c r="G13" s="13">
        <v>0.2</v>
      </c>
      <c r="H13" s="9"/>
      <c r="I13" s="43"/>
    </row>
    <row r="14" spans="1:9" ht="25.4" hidden="1" customHeight="1">
      <c r="A14" s="71" t="s">
        <v>214</v>
      </c>
      <c r="B14" s="43">
        <f>F13+2</f>
        <v>45661</v>
      </c>
      <c r="C14" s="13">
        <v>0.4375</v>
      </c>
      <c r="D14" s="43">
        <f>B14</f>
        <v>45661</v>
      </c>
      <c r="E14" s="13">
        <v>0.52916666666666701</v>
      </c>
      <c r="F14" s="43">
        <f>D14+1</f>
        <v>45662</v>
      </c>
      <c r="G14" s="13">
        <v>0.358333333333333</v>
      </c>
      <c r="H14" s="72" t="s">
        <v>215</v>
      </c>
      <c r="I14" s="78"/>
    </row>
    <row r="15" spans="1:9" ht="25.4" hidden="1" customHeight="1">
      <c r="A15" s="71" t="s">
        <v>216</v>
      </c>
      <c r="B15" s="43">
        <f>F14+5</f>
        <v>45667</v>
      </c>
      <c r="C15" s="13">
        <v>0.58333333333333304</v>
      </c>
      <c r="D15" s="43">
        <f>B15+1</f>
        <v>45668</v>
      </c>
      <c r="E15" s="13">
        <v>0.66666666666666696</v>
      </c>
      <c r="F15" s="43">
        <f>D15</f>
        <v>45668</v>
      </c>
      <c r="G15" s="13">
        <v>0.95833333333333304</v>
      </c>
      <c r="H15" s="9" t="s">
        <v>217</v>
      </c>
      <c r="I15" s="78"/>
    </row>
    <row r="16" spans="1:9" ht="25.4" hidden="1" customHeight="1">
      <c r="A16" s="5" t="s">
        <v>218</v>
      </c>
      <c r="B16" s="43">
        <f>F15+1</f>
        <v>45669</v>
      </c>
      <c r="C16" s="13">
        <v>0.375</v>
      </c>
      <c r="D16" s="43">
        <f>B16</f>
        <v>45669</v>
      </c>
      <c r="E16" s="13">
        <v>0.44166666666666698</v>
      </c>
      <c r="F16" s="43">
        <f>D16</f>
        <v>45669</v>
      </c>
      <c r="G16" s="13">
        <v>0.64583333333333304</v>
      </c>
      <c r="H16" s="9"/>
      <c r="I16" s="78"/>
    </row>
    <row r="17" spans="1:11" ht="25.4" hidden="1" customHeight="1">
      <c r="A17" s="5" t="s">
        <v>219</v>
      </c>
      <c r="B17" s="43">
        <f>F16+1</f>
        <v>45670</v>
      </c>
      <c r="C17" s="13">
        <v>0.72916666666666696</v>
      </c>
      <c r="D17" s="43">
        <f>B17+2</f>
        <v>45672</v>
      </c>
      <c r="E17" s="13">
        <v>0.64583333333333304</v>
      </c>
      <c r="F17" s="43">
        <f>D17</f>
        <v>45672</v>
      </c>
      <c r="G17" s="13">
        <v>0.95833333333333304</v>
      </c>
      <c r="H17" s="9" t="s">
        <v>11</v>
      </c>
      <c r="I17" s="78"/>
    </row>
    <row r="18" spans="1:11" ht="25.4" hidden="1" customHeight="1">
      <c r="A18" s="5" t="s">
        <v>220</v>
      </c>
      <c r="B18" s="43">
        <f>F17+4</f>
        <v>45676</v>
      </c>
      <c r="C18" s="13">
        <v>0.70833333333333304</v>
      </c>
      <c r="D18" s="73">
        <f>B18+6</f>
        <v>45682</v>
      </c>
      <c r="E18" s="13">
        <v>0.391666666666667</v>
      </c>
      <c r="F18" s="43">
        <f>D18+1</f>
        <v>45683</v>
      </c>
      <c r="G18" s="13">
        <v>0.5</v>
      </c>
      <c r="H18" s="9" t="s">
        <v>11</v>
      </c>
      <c r="I18" s="78"/>
    </row>
    <row r="19" spans="1:11" ht="25.4" hidden="1" customHeight="1">
      <c r="A19" s="74" t="s">
        <v>221</v>
      </c>
      <c r="B19" s="43">
        <f>F18+8</f>
        <v>45691</v>
      </c>
      <c r="C19" s="13">
        <v>0.33333333333333298</v>
      </c>
      <c r="D19" s="73">
        <f>B19</f>
        <v>45691</v>
      </c>
      <c r="E19" s="13">
        <v>0.375</v>
      </c>
      <c r="F19" s="43">
        <f>D19</f>
        <v>45691</v>
      </c>
      <c r="G19" s="13">
        <v>0.83333333333333304</v>
      </c>
      <c r="H19" s="9" t="s">
        <v>222</v>
      </c>
      <c r="I19" s="78"/>
    </row>
    <row r="20" spans="1:11" ht="25.4" hidden="1" customHeight="1">
      <c r="A20" s="108" t="s">
        <v>223</v>
      </c>
      <c r="B20" s="109"/>
      <c r="C20" s="109"/>
      <c r="D20" s="109"/>
      <c r="E20" s="109"/>
      <c r="F20" s="109"/>
      <c r="G20" s="109"/>
      <c r="H20" s="109"/>
      <c r="I20" s="110"/>
    </row>
    <row r="21" spans="1:11" ht="25.4" hidden="1" customHeight="1">
      <c r="A21" s="67" t="s">
        <v>4</v>
      </c>
      <c r="B21" s="94" t="s">
        <v>5</v>
      </c>
      <c r="C21" s="95"/>
      <c r="D21" s="94" t="s">
        <v>6</v>
      </c>
      <c r="E21" s="95"/>
      <c r="F21" s="94" t="s">
        <v>7</v>
      </c>
      <c r="G21" s="95"/>
      <c r="H21" s="68" t="s">
        <v>8</v>
      </c>
      <c r="I21" s="68" t="s">
        <v>9</v>
      </c>
      <c r="K21" s="53" t="s">
        <v>224</v>
      </c>
    </row>
    <row r="22" spans="1:11" ht="23.25" hidden="1" customHeight="1">
      <c r="A22" s="5" t="s">
        <v>225</v>
      </c>
      <c r="B22" s="73"/>
      <c r="C22" s="73"/>
      <c r="D22" s="46"/>
      <c r="E22" s="73"/>
      <c r="F22" s="46"/>
      <c r="G22" s="73"/>
      <c r="H22" s="9" t="s">
        <v>226</v>
      </c>
      <c r="I22" s="78"/>
    </row>
    <row r="23" spans="1:11" ht="24" hidden="1" customHeight="1">
      <c r="A23" s="5" t="s">
        <v>227</v>
      </c>
      <c r="B23" s="73"/>
      <c r="C23" s="73"/>
      <c r="D23" s="46"/>
      <c r="E23" s="73"/>
      <c r="F23" s="46"/>
      <c r="G23" s="73"/>
      <c r="H23" s="72" t="s">
        <v>228</v>
      </c>
      <c r="I23" s="63"/>
    </row>
    <row r="24" spans="1:11" ht="25.4" hidden="1" customHeight="1">
      <c r="A24" s="74" t="s">
        <v>229</v>
      </c>
      <c r="B24" s="43">
        <v>45692</v>
      </c>
      <c r="C24" s="13">
        <v>0.375</v>
      </c>
      <c r="D24" s="73">
        <v>45692</v>
      </c>
      <c r="E24" s="13">
        <v>0.483333333333333</v>
      </c>
      <c r="F24" s="43">
        <v>45692</v>
      </c>
      <c r="G24" s="13">
        <v>0.81666666666666698</v>
      </c>
      <c r="H24" s="72" t="s">
        <v>230</v>
      </c>
      <c r="I24" s="63"/>
    </row>
    <row r="25" spans="1:11" ht="25.4" hidden="1" customHeight="1">
      <c r="A25" s="71" t="s">
        <v>40</v>
      </c>
      <c r="B25" s="73">
        <v>45694</v>
      </c>
      <c r="C25" s="46">
        <v>0.70833333333333304</v>
      </c>
      <c r="D25" s="73">
        <v>45698</v>
      </c>
      <c r="E25" s="22">
        <v>0.5</v>
      </c>
      <c r="F25" s="43">
        <f>D25+1</f>
        <v>45699</v>
      </c>
      <c r="G25" s="13">
        <v>0.26250000000000001</v>
      </c>
      <c r="H25" s="9" t="s">
        <v>11</v>
      </c>
      <c r="I25" s="63"/>
    </row>
    <row r="26" spans="1:11" ht="25.4" hidden="1" customHeight="1">
      <c r="A26" s="71" t="s">
        <v>41</v>
      </c>
      <c r="B26" s="73">
        <f>F25+4</f>
        <v>45703</v>
      </c>
      <c r="C26" s="46">
        <v>0.33333333333333298</v>
      </c>
      <c r="D26" s="73">
        <f>B26</f>
        <v>45703</v>
      </c>
      <c r="E26" s="22">
        <v>0.53333333333333299</v>
      </c>
      <c r="F26" s="43">
        <f>D26</f>
        <v>45703</v>
      </c>
      <c r="G26" s="13">
        <v>0.92916666666666703</v>
      </c>
      <c r="H26" s="72"/>
      <c r="I26" s="63"/>
    </row>
    <row r="27" spans="1:11" ht="25.4" hidden="1" customHeight="1">
      <c r="A27" s="71" t="s">
        <v>231</v>
      </c>
      <c r="B27" s="73">
        <f>F26+1</f>
        <v>45704</v>
      </c>
      <c r="C27" s="46">
        <v>0.5</v>
      </c>
      <c r="D27" s="73">
        <f>B27</f>
        <v>45704</v>
      </c>
      <c r="E27" s="46">
        <v>0.65972222222222199</v>
      </c>
      <c r="F27" s="73">
        <f>D27+1</f>
        <v>45705</v>
      </c>
      <c r="G27" s="46">
        <v>8.3333333333333301E-2</v>
      </c>
      <c r="H27" s="72"/>
      <c r="I27" s="63"/>
    </row>
    <row r="28" spans="1:11" ht="25.4" hidden="1" customHeight="1">
      <c r="A28" s="71" t="s">
        <v>42</v>
      </c>
      <c r="B28" s="73">
        <f>F27</f>
        <v>45705</v>
      </c>
      <c r="C28" s="46">
        <v>0.68333333333333302</v>
      </c>
      <c r="D28" s="73">
        <f>B28+1</f>
        <v>45706</v>
      </c>
      <c r="E28" s="46">
        <v>0.77916666666666701</v>
      </c>
      <c r="F28" s="73">
        <f>D28+1</f>
        <v>45707</v>
      </c>
      <c r="G28" s="46">
        <v>5.83333333333333E-2</v>
      </c>
      <c r="H28" s="9" t="s">
        <v>11</v>
      </c>
      <c r="I28" s="63"/>
    </row>
    <row r="29" spans="1:11" ht="25.4" hidden="1" customHeight="1">
      <c r="A29" s="74" t="s">
        <v>232</v>
      </c>
      <c r="B29" s="73">
        <f>F28+1</f>
        <v>45708</v>
      </c>
      <c r="C29" s="46">
        <v>0.70833333333333304</v>
      </c>
      <c r="D29" s="73">
        <f>B29</f>
        <v>45708</v>
      </c>
      <c r="E29" s="46">
        <v>0.8125</v>
      </c>
      <c r="F29" s="73">
        <f>D29+1</f>
        <v>45709</v>
      </c>
      <c r="G29" s="46">
        <v>0.15833333333333299</v>
      </c>
      <c r="H29" s="72" t="s">
        <v>233</v>
      </c>
      <c r="I29" s="63"/>
    </row>
    <row r="30" spans="1:11" ht="25.4" hidden="1" customHeight="1">
      <c r="A30" s="71" t="s">
        <v>45</v>
      </c>
      <c r="B30" s="73">
        <f>F29+2</f>
        <v>45711</v>
      </c>
      <c r="C30" s="46">
        <v>0.3125</v>
      </c>
      <c r="D30" s="73">
        <f>B30</f>
        <v>45711</v>
      </c>
      <c r="E30" s="46">
        <v>0.35</v>
      </c>
      <c r="F30" s="73">
        <f>D30+1</f>
        <v>45712</v>
      </c>
      <c r="G30" s="46">
        <v>0.125</v>
      </c>
      <c r="H30" s="72" t="s">
        <v>234</v>
      </c>
      <c r="I30" s="63"/>
    </row>
    <row r="31" spans="1:11" ht="25.4" hidden="1" customHeight="1">
      <c r="A31" s="25" t="s">
        <v>46</v>
      </c>
      <c r="B31" s="11">
        <v>45716</v>
      </c>
      <c r="C31" s="46">
        <v>0.71250000000000002</v>
      </c>
      <c r="D31" s="11">
        <f>B31+1</f>
        <v>45717</v>
      </c>
      <c r="E31" s="46">
        <v>0.58333333333333304</v>
      </c>
      <c r="F31" s="11">
        <f>D31+1</f>
        <v>45718</v>
      </c>
      <c r="G31" s="22">
        <v>0.38750000000000001</v>
      </c>
      <c r="H31" s="9" t="s">
        <v>235</v>
      </c>
      <c r="I31" s="63"/>
    </row>
    <row r="32" spans="1:11" ht="25.4" hidden="1" customHeight="1">
      <c r="A32" s="71" t="s">
        <v>48</v>
      </c>
      <c r="B32" s="11">
        <v>45718</v>
      </c>
      <c r="C32" s="46">
        <v>0.79166666666666696</v>
      </c>
      <c r="D32" s="37">
        <v>45720</v>
      </c>
      <c r="E32" s="22">
        <v>0.45833333333333298</v>
      </c>
      <c r="F32" s="37">
        <f>D32</f>
        <v>45720</v>
      </c>
      <c r="G32" s="22">
        <v>0.87083333333333302</v>
      </c>
      <c r="H32" s="72" t="s">
        <v>236</v>
      </c>
      <c r="I32" s="63"/>
    </row>
    <row r="33" spans="1:11" ht="25.4" hidden="1" customHeight="1">
      <c r="A33" s="71" t="s">
        <v>50</v>
      </c>
      <c r="B33" s="11">
        <v>45721</v>
      </c>
      <c r="C33" s="46">
        <v>0.875</v>
      </c>
      <c r="D33" s="11">
        <v>45722</v>
      </c>
      <c r="E33" s="46">
        <v>0.95833333333333304</v>
      </c>
      <c r="F33" s="11">
        <f>D33+1</f>
        <v>45723</v>
      </c>
      <c r="G33" s="46">
        <v>0.196527777777778</v>
      </c>
      <c r="H33" s="9" t="s">
        <v>11</v>
      </c>
      <c r="I33" s="63"/>
    </row>
    <row r="34" spans="1:11" ht="25.4" hidden="1" customHeight="1">
      <c r="A34" s="74" t="s">
        <v>237</v>
      </c>
      <c r="B34" s="11">
        <f>F33+1</f>
        <v>45724</v>
      </c>
      <c r="C34" s="46">
        <v>0.72916666666666696</v>
      </c>
      <c r="D34" s="11">
        <f>B34+1</f>
        <v>45725</v>
      </c>
      <c r="E34" s="46">
        <v>0.63749999999999996</v>
      </c>
      <c r="F34" s="11">
        <f>D34</f>
        <v>45725</v>
      </c>
      <c r="G34" s="46">
        <v>0.81666666666666698</v>
      </c>
      <c r="H34" s="72" t="s">
        <v>233</v>
      </c>
      <c r="I34" s="63"/>
    </row>
    <row r="35" spans="1:11" ht="25.4" hidden="1" customHeight="1">
      <c r="A35" s="71" t="s">
        <v>53</v>
      </c>
      <c r="B35" s="11">
        <f>F34+2</f>
        <v>45727</v>
      </c>
      <c r="C35" s="22">
        <v>0.78333333333333299</v>
      </c>
      <c r="D35" s="73">
        <v>45729</v>
      </c>
      <c r="E35" s="22">
        <v>0.41249999999999998</v>
      </c>
      <c r="F35" s="73">
        <v>45730</v>
      </c>
      <c r="G35" s="22">
        <v>0.38750000000000001</v>
      </c>
      <c r="H35" s="72"/>
      <c r="I35" s="63"/>
    </row>
    <row r="36" spans="1:11" ht="25.4" hidden="1" customHeight="1">
      <c r="A36" s="74" t="s">
        <v>238</v>
      </c>
      <c r="B36" s="44">
        <v>45733</v>
      </c>
      <c r="C36" s="75">
        <v>0.29166666666666702</v>
      </c>
      <c r="D36" s="44">
        <v>45733</v>
      </c>
      <c r="E36" s="75">
        <v>0.70833333333333304</v>
      </c>
      <c r="F36" s="44">
        <v>45734</v>
      </c>
      <c r="G36" s="75">
        <v>0.14583333333333301</v>
      </c>
      <c r="H36" s="9" t="s">
        <v>239</v>
      </c>
      <c r="I36" s="63"/>
    </row>
    <row r="37" spans="1:11" ht="25.4" hidden="1" customHeight="1">
      <c r="A37" s="108" t="s">
        <v>240</v>
      </c>
      <c r="B37" s="109"/>
      <c r="C37" s="109"/>
      <c r="D37" s="109"/>
      <c r="E37" s="109"/>
      <c r="F37" s="109"/>
      <c r="G37" s="109"/>
      <c r="H37" s="109"/>
      <c r="I37" s="110"/>
    </row>
    <row r="38" spans="1:11" ht="25.4" hidden="1" customHeight="1">
      <c r="A38" s="67" t="s">
        <v>4</v>
      </c>
      <c r="B38" s="94" t="s">
        <v>5</v>
      </c>
      <c r="C38" s="95"/>
      <c r="D38" s="94" t="s">
        <v>6</v>
      </c>
      <c r="E38" s="95"/>
      <c r="F38" s="94" t="s">
        <v>7</v>
      </c>
      <c r="G38" s="95"/>
      <c r="H38" s="68" t="s">
        <v>8</v>
      </c>
      <c r="I38" s="68" t="s">
        <v>9</v>
      </c>
      <c r="K38" s="53" t="s">
        <v>224</v>
      </c>
    </row>
    <row r="39" spans="1:11" ht="25.4" hidden="1" customHeight="1">
      <c r="A39" s="74" t="s">
        <v>92</v>
      </c>
      <c r="B39" s="11">
        <v>45732</v>
      </c>
      <c r="C39" s="46">
        <v>0.95833333333333304</v>
      </c>
      <c r="D39" s="11">
        <f>B39+1</f>
        <v>45733</v>
      </c>
      <c r="E39" s="46">
        <v>0.120138888888889</v>
      </c>
      <c r="F39" s="11">
        <f>D39</f>
        <v>45733</v>
      </c>
      <c r="G39" s="46">
        <v>0.66666666666666696</v>
      </c>
      <c r="H39" s="9" t="s">
        <v>241</v>
      </c>
      <c r="I39" s="63"/>
    </row>
    <row r="40" spans="1:11" ht="24.75" hidden="1" customHeight="1">
      <c r="A40" s="25" t="s">
        <v>242</v>
      </c>
      <c r="B40" s="11">
        <f>F39+1</f>
        <v>45734</v>
      </c>
      <c r="C40" s="46">
        <v>2.0833333333333301E-2</v>
      </c>
      <c r="D40" s="11">
        <f>B40</f>
        <v>45734</v>
      </c>
      <c r="E40" s="46">
        <v>7.0833333333333304E-2</v>
      </c>
      <c r="F40" s="11">
        <f>D40</f>
        <v>45734</v>
      </c>
      <c r="G40" s="46">
        <v>0.22500000000000001</v>
      </c>
      <c r="H40" s="72"/>
      <c r="I40" s="63"/>
    </row>
    <row r="41" spans="1:11" ht="25.4" hidden="1" customHeight="1">
      <c r="A41" s="25" t="s">
        <v>94</v>
      </c>
      <c r="B41" s="11">
        <f>F40+1</f>
        <v>45735</v>
      </c>
      <c r="C41" s="46">
        <v>0.25</v>
      </c>
      <c r="D41" s="11">
        <f>B41+2</f>
        <v>45737</v>
      </c>
      <c r="E41" s="46">
        <v>0.38750000000000001</v>
      </c>
      <c r="F41" s="11">
        <f>D41</f>
        <v>45737</v>
      </c>
      <c r="G41" s="46">
        <v>0.58333333333333304</v>
      </c>
      <c r="H41" s="72" t="s">
        <v>11</v>
      </c>
      <c r="I41" s="63"/>
    </row>
    <row r="42" spans="1:11" ht="25.4" hidden="1" customHeight="1">
      <c r="A42" s="25" t="s">
        <v>243</v>
      </c>
      <c r="B42" s="11">
        <f>F41+3</f>
        <v>45740</v>
      </c>
      <c r="C42" s="46">
        <v>0.83333333333333304</v>
      </c>
      <c r="D42" s="11">
        <f>B42+2</f>
        <v>45742</v>
      </c>
      <c r="E42" s="46">
        <v>0.71666666666666701</v>
      </c>
      <c r="F42" s="11">
        <f>D42+1</f>
        <v>45743</v>
      </c>
      <c r="G42" s="46">
        <v>0.87916666666666698</v>
      </c>
      <c r="H42" s="9" t="s">
        <v>11</v>
      </c>
      <c r="I42" s="63"/>
    </row>
    <row r="43" spans="1:11" ht="25.4" hidden="1" customHeight="1">
      <c r="A43" s="74" t="s">
        <v>98</v>
      </c>
      <c r="B43" s="37">
        <v>45746</v>
      </c>
      <c r="C43" s="22">
        <v>0.79166666666666696</v>
      </c>
      <c r="D43" s="37">
        <v>45748</v>
      </c>
      <c r="E43" s="22">
        <v>0.13888888888888901</v>
      </c>
      <c r="F43" s="11">
        <v>45748</v>
      </c>
      <c r="G43" s="46">
        <v>0.6875</v>
      </c>
      <c r="H43" s="9" t="s">
        <v>11</v>
      </c>
      <c r="I43" s="63"/>
    </row>
    <row r="44" spans="1:11" ht="25.4" hidden="1" customHeight="1">
      <c r="A44" s="25" t="s">
        <v>244</v>
      </c>
      <c r="B44" s="37">
        <v>45749</v>
      </c>
      <c r="C44" s="22">
        <v>0.85416666666666696</v>
      </c>
      <c r="D44" s="37">
        <v>45749</v>
      </c>
      <c r="E44" s="22">
        <v>0.95833333333333304</v>
      </c>
      <c r="F44" s="37">
        <v>45750</v>
      </c>
      <c r="G44" s="22">
        <v>0.26388888888888901</v>
      </c>
      <c r="H44" s="9"/>
      <c r="I44" s="63"/>
    </row>
    <row r="45" spans="1:11" ht="25.4" hidden="1" customHeight="1">
      <c r="A45" s="25" t="s">
        <v>97</v>
      </c>
      <c r="B45" s="37">
        <v>45751</v>
      </c>
      <c r="C45" s="22">
        <v>0.65625</v>
      </c>
      <c r="D45" s="37">
        <v>45751</v>
      </c>
      <c r="E45" s="22">
        <v>0.68402777777777801</v>
      </c>
      <c r="F45" s="37">
        <v>45752</v>
      </c>
      <c r="G45" s="22">
        <v>7.8472222222222193E-2</v>
      </c>
      <c r="H45" s="9" t="s">
        <v>11</v>
      </c>
      <c r="I45" s="63"/>
    </row>
    <row r="46" spans="1:11" ht="25.4" hidden="1" customHeight="1">
      <c r="A46" s="25" t="s">
        <v>245</v>
      </c>
      <c r="B46" s="37">
        <v>45756</v>
      </c>
      <c r="C46" s="22">
        <v>0.33333333333333298</v>
      </c>
      <c r="D46" s="11">
        <v>45758</v>
      </c>
      <c r="E46" s="22">
        <v>0.67500000000000004</v>
      </c>
      <c r="F46" s="11">
        <v>45759</v>
      </c>
      <c r="G46" s="22">
        <v>0.66666666666666696</v>
      </c>
      <c r="H46" s="9" t="s">
        <v>11</v>
      </c>
      <c r="I46" s="63"/>
    </row>
    <row r="47" spans="1:11" ht="25.4" hidden="1" customHeight="1">
      <c r="A47" s="74" t="s">
        <v>246</v>
      </c>
      <c r="B47" s="37">
        <v>45763</v>
      </c>
      <c r="C47" s="46">
        <v>0.58333333333333304</v>
      </c>
      <c r="D47" s="37">
        <f>B47</f>
        <v>45763</v>
      </c>
      <c r="E47" s="46">
        <v>0.65972222222222199</v>
      </c>
      <c r="F47" s="37">
        <v>45764</v>
      </c>
      <c r="G47" s="46">
        <v>0.19722222222222199</v>
      </c>
      <c r="H47" s="76"/>
      <c r="I47" s="63"/>
    </row>
    <row r="48" spans="1:11" ht="25.4" hidden="1" customHeight="1">
      <c r="A48" s="25" t="s">
        <v>104</v>
      </c>
      <c r="B48" s="37">
        <f>F47</f>
        <v>45764</v>
      </c>
      <c r="C48" s="22">
        <v>0.48194444444444401</v>
      </c>
      <c r="D48" s="37">
        <f>B48+3</f>
        <v>45767</v>
      </c>
      <c r="E48" s="46">
        <v>0.358333333333333</v>
      </c>
      <c r="F48" s="37">
        <f>D48</f>
        <v>45767</v>
      </c>
      <c r="G48" s="46">
        <v>0.74166666666666703</v>
      </c>
      <c r="H48" s="9" t="s">
        <v>11</v>
      </c>
      <c r="I48" s="63"/>
    </row>
    <row r="49" spans="1:9" ht="25.4" hidden="1" customHeight="1">
      <c r="A49" s="25" t="s">
        <v>106</v>
      </c>
      <c r="B49" s="37">
        <v>45768</v>
      </c>
      <c r="C49" s="20">
        <v>0.73750000000000004</v>
      </c>
      <c r="D49" s="37">
        <v>45770</v>
      </c>
      <c r="E49" s="46">
        <v>0.33819444444444402</v>
      </c>
      <c r="F49" s="37">
        <f>D49</f>
        <v>45770</v>
      </c>
      <c r="G49" s="46">
        <v>0.50416666666666698</v>
      </c>
      <c r="H49" s="9" t="s">
        <v>67</v>
      </c>
      <c r="I49" s="63"/>
    </row>
    <row r="50" spans="1:9" ht="24.75" hidden="1" customHeight="1">
      <c r="A50" s="25" t="s">
        <v>247</v>
      </c>
      <c r="B50" s="37">
        <f>F49+4</f>
        <v>45774</v>
      </c>
      <c r="C50" s="22">
        <v>0.22222222222222199</v>
      </c>
      <c r="D50" s="37">
        <f>B50+1</f>
        <v>45775</v>
      </c>
      <c r="E50" s="22">
        <v>0.94166666666666698</v>
      </c>
      <c r="F50" s="37">
        <f>D50+1</f>
        <v>45776</v>
      </c>
      <c r="G50" s="22">
        <v>0.95</v>
      </c>
      <c r="H50" s="9" t="s">
        <v>11</v>
      </c>
      <c r="I50" s="63"/>
    </row>
    <row r="51" spans="1:9" ht="25.4" hidden="1" customHeight="1">
      <c r="A51" s="25" t="s">
        <v>248</v>
      </c>
      <c r="B51" s="37">
        <f>F50+4</f>
        <v>45780</v>
      </c>
      <c r="C51" s="22">
        <v>0.875</v>
      </c>
      <c r="D51" s="37">
        <f>B51</f>
        <v>45780</v>
      </c>
      <c r="E51" s="22">
        <v>0.95</v>
      </c>
      <c r="F51" s="37">
        <f>D51+1</f>
        <v>45781</v>
      </c>
      <c r="G51" s="22">
        <v>0.40833333333333299</v>
      </c>
      <c r="H51" s="9"/>
      <c r="I51" s="63"/>
    </row>
    <row r="52" spans="1:9" ht="25.4" hidden="1" customHeight="1">
      <c r="A52" s="25" t="s">
        <v>110</v>
      </c>
      <c r="B52" s="37">
        <f>F51</f>
        <v>45781</v>
      </c>
      <c r="C52" s="22">
        <v>0.79166666666666696</v>
      </c>
      <c r="D52" s="37">
        <f>B52+1</f>
        <v>45782</v>
      </c>
      <c r="E52" s="22">
        <v>0.1875</v>
      </c>
      <c r="F52" s="37">
        <v>45782</v>
      </c>
      <c r="G52" s="22">
        <v>0.32083333333333303</v>
      </c>
      <c r="H52" s="9" t="s">
        <v>11</v>
      </c>
      <c r="I52" s="63"/>
    </row>
    <row r="53" spans="1:9" ht="25.4" hidden="1" customHeight="1">
      <c r="A53" s="25" t="s">
        <v>111</v>
      </c>
      <c r="B53" s="37">
        <f>F52+1</f>
        <v>45783</v>
      </c>
      <c r="C53" s="22">
        <v>0.375</v>
      </c>
      <c r="D53" s="37">
        <f>B53+1</f>
        <v>45784</v>
      </c>
      <c r="E53" s="22">
        <v>0.27083333333333298</v>
      </c>
      <c r="F53" s="37">
        <f t="shared" ref="F53:F54" si="0">D53</f>
        <v>45784</v>
      </c>
      <c r="G53" s="22">
        <v>0.42916666666666697</v>
      </c>
      <c r="H53" s="9" t="s">
        <v>11</v>
      </c>
      <c r="I53" s="63"/>
    </row>
    <row r="54" spans="1:9" ht="25.4" hidden="1" customHeight="1">
      <c r="A54" s="74" t="s">
        <v>249</v>
      </c>
      <c r="B54" s="37">
        <f>F53+2</f>
        <v>45786</v>
      </c>
      <c r="C54" s="22">
        <v>0.25</v>
      </c>
      <c r="D54" s="37">
        <f>B54</f>
        <v>45786</v>
      </c>
      <c r="E54" s="22">
        <v>0.35416666666666702</v>
      </c>
      <c r="F54" s="37">
        <f t="shared" si="0"/>
        <v>45786</v>
      </c>
      <c r="G54" s="22">
        <v>0.54652777777777795</v>
      </c>
      <c r="H54" s="9" t="s">
        <v>233</v>
      </c>
      <c r="I54" s="63"/>
    </row>
    <row r="55" spans="1:9" ht="25.4" hidden="1" customHeight="1">
      <c r="A55" s="25" t="s">
        <v>250</v>
      </c>
      <c r="B55" s="37">
        <v>45788</v>
      </c>
      <c r="C55" s="46">
        <v>0.54166666666666696</v>
      </c>
      <c r="D55" s="11">
        <f>B55+4</f>
        <v>45792</v>
      </c>
      <c r="E55" s="46">
        <v>0.65833333333333299</v>
      </c>
      <c r="F55" s="37">
        <f>D55+2</f>
        <v>45794</v>
      </c>
      <c r="G55" s="22">
        <v>6.9444444444444406E-2</v>
      </c>
      <c r="H55" s="9" t="s">
        <v>11</v>
      </c>
      <c r="I55" s="63"/>
    </row>
    <row r="56" spans="1:9" ht="25.4" hidden="1" customHeight="1">
      <c r="A56" s="69" t="s">
        <v>116</v>
      </c>
      <c r="B56" s="37">
        <f>F55+2</f>
        <v>45796</v>
      </c>
      <c r="C56" s="46">
        <v>0.90416666666666701</v>
      </c>
      <c r="D56" s="11">
        <v>45798</v>
      </c>
      <c r="E56" s="46">
        <v>0.41666666666666702</v>
      </c>
      <c r="F56" s="37">
        <f>D56</f>
        <v>45798</v>
      </c>
      <c r="G56" s="22">
        <v>0.76249999999999996</v>
      </c>
      <c r="H56" s="9" t="s">
        <v>11</v>
      </c>
      <c r="I56" s="78"/>
    </row>
    <row r="57" spans="1:9" ht="25.4" hidden="1" customHeight="1">
      <c r="A57" s="25" t="s">
        <v>251</v>
      </c>
      <c r="B57" s="37">
        <v>45799</v>
      </c>
      <c r="C57" s="46">
        <v>0.95833333333333304</v>
      </c>
      <c r="D57" s="11">
        <f>B57+1</f>
        <v>45800</v>
      </c>
      <c r="E57" s="46">
        <v>2.5000000000000001E-2</v>
      </c>
      <c r="F57" s="37">
        <v>45800</v>
      </c>
      <c r="G57" s="22">
        <v>0.28749999999999998</v>
      </c>
      <c r="H57" s="9" t="s">
        <v>252</v>
      </c>
      <c r="I57" s="63"/>
    </row>
    <row r="58" spans="1:9" ht="25.4" hidden="1" customHeight="1">
      <c r="A58" s="25" t="s">
        <v>114</v>
      </c>
      <c r="B58" s="37">
        <f>F57</f>
        <v>45800</v>
      </c>
      <c r="C58" s="13">
        <v>0.66666666666666696</v>
      </c>
      <c r="D58" s="11">
        <f>B58+1</f>
        <v>45801</v>
      </c>
      <c r="E58" s="46">
        <v>0.89513888888888904</v>
      </c>
      <c r="F58" s="37">
        <f>D58+1</f>
        <v>45802</v>
      </c>
      <c r="G58" s="22">
        <v>0.21527777777777801</v>
      </c>
      <c r="H58" s="9" t="s">
        <v>11</v>
      </c>
      <c r="I58" s="63"/>
    </row>
    <row r="59" spans="1:9" ht="25.4" hidden="1" customHeight="1">
      <c r="A59" s="25" t="s">
        <v>253</v>
      </c>
      <c r="B59" s="37">
        <f>F58+4</f>
        <v>45806</v>
      </c>
      <c r="C59" s="13">
        <v>0.625</v>
      </c>
      <c r="D59" s="11">
        <f>B59+2</f>
        <v>45808</v>
      </c>
      <c r="E59" s="46">
        <v>0.52916666666666701</v>
      </c>
      <c r="F59" s="11">
        <f>D59+1</f>
        <v>45809</v>
      </c>
      <c r="G59" s="46">
        <v>0.49513888888888902</v>
      </c>
      <c r="H59" s="9"/>
      <c r="I59" s="78"/>
    </row>
    <row r="60" spans="1:9" ht="25.4" hidden="1" customHeight="1">
      <c r="A60" s="74" t="s">
        <v>119</v>
      </c>
      <c r="B60" s="37">
        <f>F59+4</f>
        <v>45813</v>
      </c>
      <c r="C60" s="46">
        <v>0.41666666666666702</v>
      </c>
      <c r="D60" s="11">
        <f>B60+1</f>
        <v>45814</v>
      </c>
      <c r="E60" s="46">
        <v>0</v>
      </c>
      <c r="F60" s="11">
        <v>45814</v>
      </c>
      <c r="G60" s="46">
        <v>0.3125</v>
      </c>
      <c r="H60" s="9" t="s">
        <v>11</v>
      </c>
      <c r="I60" s="63"/>
    </row>
    <row r="61" spans="1:9" ht="25.4" hidden="1" customHeight="1">
      <c r="A61" s="25" t="s">
        <v>120</v>
      </c>
      <c r="B61" s="37">
        <v>45815</v>
      </c>
      <c r="C61" s="46">
        <v>0.37361111111111101</v>
      </c>
      <c r="D61" s="43">
        <v>45818</v>
      </c>
      <c r="E61" s="46">
        <v>0.1125</v>
      </c>
      <c r="F61" s="43">
        <v>45818</v>
      </c>
      <c r="G61" s="46">
        <v>0.375</v>
      </c>
      <c r="H61" s="9" t="s">
        <v>11</v>
      </c>
      <c r="I61" s="63"/>
    </row>
    <row r="62" spans="1:9" ht="25.4" hidden="1" customHeight="1">
      <c r="A62" s="25" t="s">
        <v>121</v>
      </c>
      <c r="B62" s="43">
        <v>45818</v>
      </c>
      <c r="C62" s="46">
        <v>0.875</v>
      </c>
      <c r="D62" s="37">
        <v>45819</v>
      </c>
      <c r="E62" s="46">
        <v>0.4375</v>
      </c>
      <c r="F62" s="37">
        <v>45819</v>
      </c>
      <c r="G62" s="46">
        <v>0.83750000000000002</v>
      </c>
      <c r="H62" s="9"/>
      <c r="I62" s="63"/>
    </row>
    <row r="63" spans="1:9" ht="25.4" hidden="1" customHeight="1">
      <c r="A63" s="74" t="s">
        <v>254</v>
      </c>
      <c r="B63" s="43">
        <f>F62+6</f>
        <v>45825</v>
      </c>
      <c r="C63" s="46">
        <v>0.25</v>
      </c>
      <c r="D63" s="37">
        <f t="shared" ref="D63" si="1">B63</f>
        <v>45825</v>
      </c>
      <c r="E63" s="46">
        <v>0.375</v>
      </c>
      <c r="F63" s="37">
        <f>D63</f>
        <v>45825</v>
      </c>
      <c r="G63" s="46">
        <v>0.875</v>
      </c>
      <c r="H63" s="9" t="s">
        <v>255</v>
      </c>
      <c r="I63" s="78"/>
    </row>
    <row r="64" spans="1:9" ht="25.4" hidden="1" customHeight="1">
      <c r="A64" s="74" t="s">
        <v>256</v>
      </c>
      <c r="B64" s="43">
        <f>F63+3</f>
        <v>45828</v>
      </c>
      <c r="C64" s="46">
        <v>0.875</v>
      </c>
      <c r="D64" s="37">
        <f>B64+1</f>
        <v>45829</v>
      </c>
      <c r="E64" s="46">
        <v>0.454166666666667</v>
      </c>
      <c r="F64" s="37">
        <v>45829</v>
      </c>
      <c r="G64" s="46">
        <v>0.71875</v>
      </c>
      <c r="H64" s="9" t="s">
        <v>11</v>
      </c>
      <c r="I64" s="78"/>
    </row>
    <row r="65" spans="1:13" ht="25.4" hidden="1" customHeight="1">
      <c r="A65" s="74" t="s">
        <v>257</v>
      </c>
      <c r="B65" s="43">
        <f>F64+2</f>
        <v>45831</v>
      </c>
      <c r="C65" s="46">
        <v>0.75</v>
      </c>
      <c r="D65" s="37">
        <f t="shared" ref="D65:D72" si="2">B65</f>
        <v>45831</v>
      </c>
      <c r="E65" s="46">
        <v>0.875</v>
      </c>
      <c r="F65" s="37">
        <f>D65+1</f>
        <v>45832</v>
      </c>
      <c r="G65" s="46">
        <v>0.1875</v>
      </c>
      <c r="H65" s="9" t="s">
        <v>11</v>
      </c>
      <c r="I65" s="78"/>
    </row>
    <row r="66" spans="1:13" ht="25.4" hidden="1" customHeight="1">
      <c r="A66" s="79" t="s">
        <v>258</v>
      </c>
      <c r="B66" s="43">
        <f>F65+1</f>
        <v>45833</v>
      </c>
      <c r="C66" s="46">
        <v>0.54166666666666696</v>
      </c>
      <c r="D66" s="37">
        <f t="shared" si="2"/>
        <v>45833</v>
      </c>
      <c r="E66" s="46">
        <v>0.58333333333333304</v>
      </c>
      <c r="F66" s="37">
        <f>D66+1</f>
        <v>45834</v>
      </c>
      <c r="G66" s="46">
        <v>1.1111111111111099E-2</v>
      </c>
      <c r="H66" s="9" t="s">
        <v>11</v>
      </c>
      <c r="I66" s="78"/>
    </row>
    <row r="67" spans="1:13" ht="25.4" hidden="1" customHeight="1">
      <c r="A67" s="71" t="s">
        <v>259</v>
      </c>
      <c r="B67" s="43">
        <f>F66+2</f>
        <v>45836</v>
      </c>
      <c r="C67" s="46">
        <v>0.70833333333333304</v>
      </c>
      <c r="D67" s="37">
        <f t="shared" si="2"/>
        <v>45836</v>
      </c>
      <c r="E67" s="46">
        <v>0.76666666666666705</v>
      </c>
      <c r="F67" s="37">
        <f>D67+1</f>
        <v>45837</v>
      </c>
      <c r="G67" s="46">
        <v>0.25416666666666698</v>
      </c>
      <c r="H67" s="9"/>
      <c r="I67" s="78"/>
    </row>
    <row r="68" spans="1:13" ht="25.4" hidden="1" customHeight="1">
      <c r="A68" s="71" t="s">
        <v>260</v>
      </c>
      <c r="B68" s="44">
        <f>F67+1</f>
        <v>45838</v>
      </c>
      <c r="C68" s="46">
        <v>0.25</v>
      </c>
      <c r="D68" s="37">
        <f>B68+2</f>
        <v>45840</v>
      </c>
      <c r="E68" s="46">
        <v>0.65833333333333299</v>
      </c>
      <c r="F68" s="37">
        <f>D68</f>
        <v>45840</v>
      </c>
      <c r="G68" s="46">
        <v>0.87916666666666698</v>
      </c>
      <c r="H68" s="45" t="s">
        <v>93</v>
      </c>
      <c r="I68" s="78"/>
    </row>
    <row r="69" spans="1:13" ht="25.4" hidden="1" customHeight="1">
      <c r="A69" s="71" t="s">
        <v>261</v>
      </c>
      <c r="B69" s="44">
        <f>F68+1</f>
        <v>45841</v>
      </c>
      <c r="C69" s="46">
        <v>0.4375</v>
      </c>
      <c r="D69" s="37">
        <f t="shared" si="2"/>
        <v>45841</v>
      </c>
      <c r="E69" s="46">
        <v>0.47083333333333299</v>
      </c>
      <c r="F69" s="37">
        <f>D69</f>
        <v>45841</v>
      </c>
      <c r="G69" s="46">
        <v>0.69166666666666698</v>
      </c>
      <c r="H69" s="9"/>
      <c r="I69" s="78"/>
    </row>
    <row r="70" spans="1:13" ht="25.4" hidden="1" customHeight="1">
      <c r="A70" s="71" t="s">
        <v>262</v>
      </c>
      <c r="B70" s="44">
        <f>F69+1</f>
        <v>45842</v>
      </c>
      <c r="C70" s="46">
        <v>0.65</v>
      </c>
      <c r="D70" s="37">
        <f>B70+1</f>
        <v>45843</v>
      </c>
      <c r="E70" s="46">
        <v>0.97916666666666696</v>
      </c>
      <c r="F70" s="37">
        <f t="shared" ref="F70:F71" si="3">D70+1</f>
        <v>45844</v>
      </c>
      <c r="G70" s="46">
        <v>0.18333333333333299</v>
      </c>
      <c r="H70" s="9" t="s">
        <v>11</v>
      </c>
      <c r="I70" s="78"/>
    </row>
    <row r="71" spans="1:13" ht="25.4" hidden="1" customHeight="1">
      <c r="A71" s="80" t="s">
        <v>263</v>
      </c>
      <c r="B71" s="44">
        <f>F70+3</f>
        <v>45847</v>
      </c>
      <c r="C71" s="46">
        <v>0.91666666666666696</v>
      </c>
      <c r="D71" s="37">
        <f>B71+2</f>
        <v>45849</v>
      </c>
      <c r="E71" s="22">
        <v>0.33333333333333298</v>
      </c>
      <c r="F71" s="37">
        <f t="shared" si="3"/>
        <v>45850</v>
      </c>
      <c r="G71" s="46">
        <v>0.4</v>
      </c>
      <c r="H71" s="9" t="s">
        <v>11</v>
      </c>
      <c r="I71" s="78"/>
    </row>
    <row r="72" spans="1:13" ht="25.4" hidden="1" customHeight="1">
      <c r="A72" s="80" t="s">
        <v>264</v>
      </c>
      <c r="B72" s="44">
        <f>F71+4</f>
        <v>45854</v>
      </c>
      <c r="C72" s="46">
        <v>0.33333333333333298</v>
      </c>
      <c r="D72" s="37">
        <f t="shared" si="2"/>
        <v>45854</v>
      </c>
      <c r="E72" s="22">
        <v>0.46666666666666701</v>
      </c>
      <c r="F72" s="37">
        <f>D72</f>
        <v>45854</v>
      </c>
      <c r="G72" s="22">
        <v>0.99583333333333302</v>
      </c>
      <c r="H72" s="9"/>
      <c r="I72" s="78"/>
    </row>
    <row r="73" spans="1:13" ht="25.4" hidden="1" customHeight="1">
      <c r="A73" s="80" t="s">
        <v>265</v>
      </c>
      <c r="B73" s="44">
        <v>45855</v>
      </c>
      <c r="C73" s="46">
        <v>0.33333333333333298</v>
      </c>
      <c r="D73" s="37">
        <v>45855</v>
      </c>
      <c r="E73" s="22">
        <v>0.58333333333333304</v>
      </c>
      <c r="F73" s="37">
        <v>45855</v>
      </c>
      <c r="G73" s="22">
        <v>0.88333333333333297</v>
      </c>
      <c r="H73" s="9" t="s">
        <v>11</v>
      </c>
      <c r="I73" s="78"/>
    </row>
    <row r="74" spans="1:13" ht="25.4" hidden="1" customHeight="1">
      <c r="A74" s="71" t="s">
        <v>266</v>
      </c>
      <c r="B74" s="44">
        <v>45856</v>
      </c>
      <c r="C74" s="46">
        <v>0.84583333333333299</v>
      </c>
      <c r="D74" s="37">
        <v>45858</v>
      </c>
      <c r="E74" s="22">
        <v>0.75</v>
      </c>
      <c r="F74" s="37">
        <v>45858</v>
      </c>
      <c r="G74" s="22">
        <v>0.93472222222222201</v>
      </c>
      <c r="H74" s="9" t="s">
        <v>11</v>
      </c>
      <c r="I74" s="78"/>
    </row>
    <row r="75" spans="1:13" ht="25.4" hidden="1" customHeight="1">
      <c r="A75" s="80" t="s">
        <v>267</v>
      </c>
      <c r="B75" s="44">
        <v>45862</v>
      </c>
      <c r="C75" s="46">
        <v>0.64583333333333304</v>
      </c>
      <c r="D75" s="37">
        <v>45864</v>
      </c>
      <c r="E75" s="22">
        <v>0.43333333333333302</v>
      </c>
      <c r="F75" s="37">
        <v>45866</v>
      </c>
      <c r="G75" s="22">
        <v>8.7499999999999994E-2</v>
      </c>
      <c r="H75" s="9" t="s">
        <v>268</v>
      </c>
      <c r="I75" s="78"/>
    </row>
    <row r="76" spans="1:13" ht="25.4" hidden="1" customHeight="1">
      <c r="A76" s="79" t="s">
        <v>269</v>
      </c>
      <c r="B76" s="44">
        <v>45867</v>
      </c>
      <c r="C76" s="46">
        <v>0.95833333333333304</v>
      </c>
      <c r="D76" s="37">
        <v>45868</v>
      </c>
      <c r="E76" s="22">
        <v>0.22500000000000001</v>
      </c>
      <c r="F76" s="37">
        <v>45868</v>
      </c>
      <c r="G76" s="22">
        <v>0.625</v>
      </c>
      <c r="H76" s="9" t="s">
        <v>270</v>
      </c>
      <c r="I76" s="78"/>
    </row>
    <row r="77" spans="1:13" customFormat="1" ht="24" hidden="1" customHeight="1">
      <c r="A77" s="99" t="s">
        <v>271</v>
      </c>
      <c r="B77" s="100"/>
      <c r="C77" s="100"/>
      <c r="D77" s="100"/>
      <c r="E77" s="100"/>
      <c r="F77" s="100"/>
      <c r="G77" s="100"/>
      <c r="H77" s="100"/>
      <c r="I77" s="101"/>
    </row>
    <row r="78" spans="1:13" customFormat="1" ht="24" hidden="1" customHeight="1">
      <c r="A78" s="3" t="s">
        <v>4</v>
      </c>
      <c r="B78" s="111" t="s">
        <v>5</v>
      </c>
      <c r="C78" s="112"/>
      <c r="D78" s="111" t="s">
        <v>6</v>
      </c>
      <c r="E78" s="112"/>
      <c r="F78" s="111" t="s">
        <v>7</v>
      </c>
      <c r="G78" s="112"/>
      <c r="H78" s="4" t="s">
        <v>8</v>
      </c>
      <c r="I78" s="4" t="s">
        <v>9</v>
      </c>
      <c r="M78" t="s">
        <v>224</v>
      </c>
    </row>
    <row r="79" spans="1:13" ht="25.4" hidden="1" customHeight="1">
      <c r="A79" s="25" t="s">
        <v>272</v>
      </c>
      <c r="B79" s="44">
        <v>45876</v>
      </c>
      <c r="C79" s="22">
        <v>0.375</v>
      </c>
      <c r="D79" s="44">
        <v>45876</v>
      </c>
      <c r="E79" s="22">
        <v>0.47152777777777799</v>
      </c>
      <c r="F79" s="44">
        <v>45877</v>
      </c>
      <c r="G79" s="22">
        <v>0.25</v>
      </c>
      <c r="H79" s="9" t="s">
        <v>273</v>
      </c>
      <c r="I79" s="63"/>
    </row>
    <row r="80" spans="1:13" ht="25.4" hidden="1" customHeight="1">
      <c r="A80" s="25" t="s">
        <v>274</v>
      </c>
      <c r="B80" s="44">
        <v>45877</v>
      </c>
      <c r="C80" s="22">
        <v>0.79166666666666696</v>
      </c>
      <c r="D80" s="44">
        <v>45877</v>
      </c>
      <c r="E80" s="22">
        <v>0.96666666666666701</v>
      </c>
      <c r="F80" s="44">
        <v>45878</v>
      </c>
      <c r="G80" s="22">
        <v>0.2</v>
      </c>
      <c r="H80" s="9"/>
      <c r="I80" s="63"/>
    </row>
    <row r="81" spans="1:11" ht="25.4" hidden="1" customHeight="1">
      <c r="A81" s="25" t="s">
        <v>275</v>
      </c>
      <c r="B81" s="44">
        <f>F80+1</f>
        <v>45879</v>
      </c>
      <c r="C81" s="22">
        <v>0.329166666666667</v>
      </c>
      <c r="D81" s="44">
        <f>B81+1</f>
        <v>45880</v>
      </c>
      <c r="E81" s="22">
        <v>9.1666666666666702E-2</v>
      </c>
      <c r="F81" s="44">
        <f>D81</f>
        <v>45880</v>
      </c>
      <c r="G81" s="22">
        <v>0.375</v>
      </c>
      <c r="H81" s="45" t="s">
        <v>11</v>
      </c>
      <c r="I81" s="63"/>
    </row>
    <row r="82" spans="1:11" ht="25.4" hidden="1" customHeight="1">
      <c r="A82" s="25" t="s">
        <v>276</v>
      </c>
      <c r="B82" s="44">
        <f>F81+3</f>
        <v>45883</v>
      </c>
      <c r="C82" s="22">
        <v>0.75</v>
      </c>
      <c r="D82" s="44">
        <f>B82+1</f>
        <v>45884</v>
      </c>
      <c r="E82" s="22">
        <v>0.48749999999999999</v>
      </c>
      <c r="F82" s="44">
        <f>D82</f>
        <v>45884</v>
      </c>
      <c r="G82" s="22">
        <v>0.87916666666666698</v>
      </c>
      <c r="H82" s="45" t="s">
        <v>11</v>
      </c>
      <c r="I82" s="63"/>
    </row>
    <row r="83" spans="1:11" ht="25.4" hidden="1" customHeight="1">
      <c r="A83" s="25" t="s">
        <v>277</v>
      </c>
      <c r="B83" s="44">
        <f>F82+2</f>
        <v>45886</v>
      </c>
      <c r="C83" s="22">
        <v>0.83333333333333304</v>
      </c>
      <c r="D83" s="44">
        <f>B83</f>
        <v>45886</v>
      </c>
      <c r="E83" s="22">
        <v>0.91666666666666696</v>
      </c>
      <c r="F83" s="44">
        <f>D83+1</f>
        <v>45887</v>
      </c>
      <c r="G83" s="46">
        <v>0.16666666666666699</v>
      </c>
      <c r="H83" s="9" t="s">
        <v>278</v>
      </c>
      <c r="I83" s="63"/>
    </row>
    <row r="84" spans="1:11" ht="25.4" customHeight="1">
      <c r="A84" s="108" t="s">
        <v>551</v>
      </c>
      <c r="B84" s="109"/>
      <c r="C84" s="109"/>
      <c r="D84" s="109"/>
      <c r="E84" s="109"/>
      <c r="F84" s="109"/>
      <c r="G84" s="109"/>
      <c r="H84" s="109"/>
      <c r="I84" s="110"/>
    </row>
    <row r="85" spans="1:11" ht="25.4" customHeight="1">
      <c r="A85" s="67" t="s">
        <v>4</v>
      </c>
      <c r="B85" s="94" t="s">
        <v>5</v>
      </c>
      <c r="C85" s="95"/>
      <c r="D85" s="94" t="s">
        <v>6</v>
      </c>
      <c r="E85" s="95"/>
      <c r="F85" s="94" t="s">
        <v>7</v>
      </c>
      <c r="G85" s="95"/>
      <c r="H85" s="68" t="s">
        <v>8</v>
      </c>
      <c r="I85" s="68" t="s">
        <v>9</v>
      </c>
      <c r="K85" s="53" t="s">
        <v>224</v>
      </c>
    </row>
    <row r="86" spans="1:11" ht="25.4" hidden="1" customHeight="1">
      <c r="A86" s="25" t="s">
        <v>114</v>
      </c>
      <c r="B86" s="43">
        <v>45755</v>
      </c>
      <c r="C86" s="22">
        <v>9.5833333333333298E-2</v>
      </c>
      <c r="D86" s="43">
        <v>45756</v>
      </c>
      <c r="E86" s="22">
        <v>0.70416666666666705</v>
      </c>
      <c r="F86" s="43">
        <v>45756</v>
      </c>
      <c r="G86" s="22">
        <v>0.87083333333333302</v>
      </c>
      <c r="H86" s="9" t="s">
        <v>241</v>
      </c>
      <c r="I86" s="63"/>
    </row>
    <row r="87" spans="1:11" ht="25.4" hidden="1" customHeight="1">
      <c r="A87" s="25" t="s">
        <v>251</v>
      </c>
      <c r="B87" s="43">
        <v>45757</v>
      </c>
      <c r="C87" s="22">
        <v>0.45833333333333298</v>
      </c>
      <c r="D87" s="43">
        <f>B87</f>
        <v>45757</v>
      </c>
      <c r="E87" s="22">
        <v>0.48749999999999999</v>
      </c>
      <c r="F87" s="43">
        <f>D87</f>
        <v>45757</v>
      </c>
      <c r="G87" s="22">
        <v>0.75416666666666698</v>
      </c>
      <c r="H87" s="9"/>
      <c r="I87" s="63"/>
    </row>
    <row r="88" spans="1:11" ht="25.4" hidden="1" customHeight="1">
      <c r="A88" s="25" t="s">
        <v>116</v>
      </c>
      <c r="B88" s="43">
        <v>45759</v>
      </c>
      <c r="C88" s="46">
        <v>0</v>
      </c>
      <c r="D88" s="43">
        <v>45761</v>
      </c>
      <c r="E88" s="22">
        <v>0.75</v>
      </c>
      <c r="F88" s="43">
        <f>D88+2</f>
        <v>45763</v>
      </c>
      <c r="G88" s="22">
        <v>0.250694444444444</v>
      </c>
      <c r="H88" s="9" t="s">
        <v>279</v>
      </c>
      <c r="I88" s="63"/>
    </row>
    <row r="89" spans="1:11" ht="25.4" hidden="1" customHeight="1">
      <c r="A89" s="25" t="s">
        <v>253</v>
      </c>
      <c r="B89" s="43">
        <f>F88+4</f>
        <v>45767</v>
      </c>
      <c r="C89" s="46">
        <v>0.05</v>
      </c>
      <c r="D89" s="43">
        <v>45768</v>
      </c>
      <c r="E89" s="22">
        <v>0.95</v>
      </c>
      <c r="F89" s="43">
        <f t="shared" ref="F89" si="4">D89+1</f>
        <v>45769</v>
      </c>
      <c r="G89" s="22">
        <v>0.84583333333333299</v>
      </c>
      <c r="H89" s="9" t="s">
        <v>11</v>
      </c>
      <c r="I89" s="63"/>
    </row>
    <row r="90" spans="1:11" ht="25.4" hidden="1" customHeight="1">
      <c r="A90" s="25" t="s">
        <v>280</v>
      </c>
      <c r="B90" s="43">
        <v>45774</v>
      </c>
      <c r="C90" s="20">
        <v>0.57638888888888895</v>
      </c>
      <c r="D90" s="43">
        <f>B90</f>
        <v>45774</v>
      </c>
      <c r="E90" s="22">
        <v>0.63541666666666696</v>
      </c>
      <c r="F90" s="43">
        <f>D90</f>
        <v>45774</v>
      </c>
      <c r="G90" s="22">
        <v>0.98819444444444404</v>
      </c>
      <c r="H90" s="81"/>
      <c r="I90" s="63"/>
    </row>
    <row r="91" spans="1:11" ht="25.4" hidden="1" customHeight="1">
      <c r="A91" s="25" t="s">
        <v>119</v>
      </c>
      <c r="B91" s="43">
        <v>45775</v>
      </c>
      <c r="C91" s="46">
        <v>0.41666666666666702</v>
      </c>
      <c r="D91" s="43">
        <f>B91+2</f>
        <v>45777</v>
      </c>
      <c r="E91" s="22">
        <v>0.39374999999999999</v>
      </c>
      <c r="F91" s="43">
        <v>45777</v>
      </c>
      <c r="G91" s="22">
        <v>0.625</v>
      </c>
      <c r="H91" s="9" t="s">
        <v>11</v>
      </c>
      <c r="I91" s="63"/>
    </row>
    <row r="92" spans="1:11" ht="25.4" hidden="1" customHeight="1">
      <c r="A92" s="25" t="s">
        <v>120</v>
      </c>
      <c r="B92" s="43">
        <v>45778</v>
      </c>
      <c r="C92" s="22">
        <v>0.91666666666666696</v>
      </c>
      <c r="D92" s="43">
        <v>45779</v>
      </c>
      <c r="E92" s="22">
        <v>0.53749999999999998</v>
      </c>
      <c r="F92" s="43">
        <f>D92</f>
        <v>45779</v>
      </c>
      <c r="G92" s="22">
        <v>0.66666666666666696</v>
      </c>
      <c r="H92" s="81"/>
      <c r="I92" s="63"/>
    </row>
    <row r="93" spans="1:11" ht="25.4" hidden="1" customHeight="1">
      <c r="A93" s="25" t="s">
        <v>281</v>
      </c>
      <c r="B93" s="43">
        <f>F92+5</f>
        <v>45784</v>
      </c>
      <c r="C93" s="22">
        <v>4.1666666666666701E-3</v>
      </c>
      <c r="D93" s="43">
        <v>45786</v>
      </c>
      <c r="E93" s="22">
        <v>0.55000000000000004</v>
      </c>
      <c r="F93" s="43">
        <f>D93+2</f>
        <v>45788</v>
      </c>
      <c r="G93" s="22">
        <v>0.24027777777777801</v>
      </c>
      <c r="H93" s="9" t="s">
        <v>11</v>
      </c>
      <c r="I93" s="63"/>
    </row>
    <row r="94" spans="1:11" ht="25.4" hidden="1" customHeight="1">
      <c r="A94" s="69" t="s">
        <v>124</v>
      </c>
      <c r="B94" s="43">
        <v>45791</v>
      </c>
      <c r="C94" s="22">
        <v>0.83333333333333304</v>
      </c>
      <c r="D94" s="43">
        <v>45794</v>
      </c>
      <c r="E94" s="22">
        <v>0.18333333333333299</v>
      </c>
      <c r="F94" s="43">
        <v>45794</v>
      </c>
      <c r="G94" s="22">
        <v>0.51249999999999996</v>
      </c>
      <c r="H94" s="9" t="s">
        <v>11</v>
      </c>
      <c r="I94" s="63"/>
    </row>
    <row r="95" spans="1:11" ht="25.4" hidden="1" customHeight="1">
      <c r="A95" s="25" t="s">
        <v>282</v>
      </c>
      <c r="B95" s="43">
        <f>F94+1</f>
        <v>45795</v>
      </c>
      <c r="C95" s="22">
        <v>0.875</v>
      </c>
      <c r="D95" s="43">
        <f t="shared" ref="D95" si="5">B95</f>
        <v>45795</v>
      </c>
      <c r="E95" s="22">
        <v>0.89166666666666705</v>
      </c>
      <c r="F95" s="43">
        <f>D95+1</f>
        <v>45796</v>
      </c>
      <c r="G95" s="22">
        <v>9.5833333333333298E-2</v>
      </c>
      <c r="H95" s="9"/>
      <c r="I95" s="63"/>
    </row>
    <row r="96" spans="1:11" ht="25.4" hidden="1" customHeight="1">
      <c r="A96" s="25" t="s">
        <v>123</v>
      </c>
      <c r="B96" s="43">
        <f>F95</f>
        <v>45796</v>
      </c>
      <c r="C96" s="22">
        <v>0.48055555555555601</v>
      </c>
      <c r="D96" s="43">
        <f>B96+2</f>
        <v>45798</v>
      </c>
      <c r="E96" s="22">
        <v>0.58750000000000002</v>
      </c>
      <c r="F96" s="43">
        <v>45799</v>
      </c>
      <c r="G96" s="46">
        <v>4.5138888888888902E-2</v>
      </c>
      <c r="H96" s="9" t="s">
        <v>283</v>
      </c>
      <c r="I96" s="63"/>
    </row>
    <row r="97" spans="1:9" ht="25.4" hidden="1" customHeight="1">
      <c r="A97" s="25" t="s">
        <v>284</v>
      </c>
      <c r="B97" s="43">
        <f>F96+5</f>
        <v>45804</v>
      </c>
      <c r="C97" s="22">
        <v>0.20833333333333301</v>
      </c>
      <c r="D97" s="43">
        <f>B97+3</f>
        <v>45807</v>
      </c>
      <c r="E97" s="22">
        <v>0.389583333333333</v>
      </c>
      <c r="F97" s="43">
        <f>D97+1</f>
        <v>45808</v>
      </c>
      <c r="G97" s="46">
        <v>0.23194444444444401</v>
      </c>
      <c r="H97" s="9"/>
      <c r="I97" s="63"/>
    </row>
    <row r="98" spans="1:9" ht="25.4" hidden="1" customHeight="1">
      <c r="A98" s="74" t="s">
        <v>262</v>
      </c>
      <c r="B98" s="43">
        <f>F97+3</f>
        <v>45811</v>
      </c>
      <c r="C98" s="22">
        <v>0.80486111111111103</v>
      </c>
      <c r="D98" s="43">
        <v>45814</v>
      </c>
      <c r="E98" s="22">
        <v>0.29166666666666702</v>
      </c>
      <c r="F98" s="43">
        <f>D98</f>
        <v>45814</v>
      </c>
      <c r="G98" s="46">
        <v>0.5625</v>
      </c>
      <c r="H98" s="9" t="s">
        <v>285</v>
      </c>
      <c r="I98" s="63"/>
    </row>
    <row r="99" spans="1:9" ht="25.4" hidden="1" customHeight="1">
      <c r="A99" s="74" t="s">
        <v>261</v>
      </c>
      <c r="B99" s="43">
        <f>F98+1</f>
        <v>45815</v>
      </c>
      <c r="C99" s="22">
        <v>0.91666666666666696</v>
      </c>
      <c r="D99" s="43">
        <f t="shared" ref="D99" si="6">B99</f>
        <v>45815</v>
      </c>
      <c r="E99" s="22">
        <v>0.91666666666666696</v>
      </c>
      <c r="F99" s="43">
        <f>D99+1</f>
        <v>45816</v>
      </c>
      <c r="G99" s="46">
        <v>0.64375000000000004</v>
      </c>
      <c r="H99" s="9" t="s">
        <v>286</v>
      </c>
      <c r="I99" s="63"/>
    </row>
    <row r="100" spans="1:9" ht="0.65" hidden="1" customHeight="1">
      <c r="A100" s="74" t="s">
        <v>260</v>
      </c>
      <c r="B100" s="43">
        <f>F99+1</f>
        <v>45817</v>
      </c>
      <c r="C100" s="22">
        <v>5.5555555555555601E-3</v>
      </c>
      <c r="D100" s="43">
        <v>45818</v>
      </c>
      <c r="E100" s="22">
        <v>0.60833333333333295</v>
      </c>
      <c r="F100" s="43">
        <v>45818</v>
      </c>
      <c r="G100" s="22">
        <v>0.9375</v>
      </c>
      <c r="H100" s="12" t="s">
        <v>287</v>
      </c>
      <c r="I100" s="63"/>
    </row>
    <row r="101" spans="1:9" ht="25.4" hidden="1" customHeight="1">
      <c r="A101" s="25" t="s">
        <v>263</v>
      </c>
      <c r="B101" s="43">
        <f>F100+6</f>
        <v>45824</v>
      </c>
      <c r="C101" s="22">
        <v>0.75833333333333297</v>
      </c>
      <c r="D101" s="43">
        <f>B101+3</f>
        <v>45827</v>
      </c>
      <c r="E101" s="22">
        <v>0.13750000000000001</v>
      </c>
      <c r="F101" s="43">
        <v>45828</v>
      </c>
      <c r="G101" s="22">
        <v>4.1666666666666701E-3</v>
      </c>
      <c r="H101" s="9" t="s">
        <v>288</v>
      </c>
      <c r="I101" s="63"/>
    </row>
    <row r="102" spans="1:9" ht="25.4" hidden="1" customHeight="1">
      <c r="A102" s="74" t="s">
        <v>266</v>
      </c>
      <c r="B102" s="43">
        <f>F101+3</f>
        <v>45831</v>
      </c>
      <c r="C102" s="46">
        <v>0.625</v>
      </c>
      <c r="D102" s="43">
        <f>B102+1</f>
        <v>45832</v>
      </c>
      <c r="E102" s="46">
        <v>0.8125</v>
      </c>
      <c r="F102" s="43">
        <f>D102+1</f>
        <v>45833</v>
      </c>
      <c r="G102" s="22">
        <v>8.3333333333333301E-2</v>
      </c>
      <c r="H102" s="9"/>
      <c r="I102" s="63"/>
    </row>
    <row r="103" spans="1:9" ht="25.4" hidden="1" customHeight="1">
      <c r="A103" s="74" t="s">
        <v>264</v>
      </c>
      <c r="B103" s="43">
        <f>F102+1</f>
        <v>45834</v>
      </c>
      <c r="C103" s="46">
        <v>0.41666666666666702</v>
      </c>
      <c r="D103" s="43">
        <f>B103</f>
        <v>45834</v>
      </c>
      <c r="E103" s="46">
        <v>0.483333333333333</v>
      </c>
      <c r="F103" s="43">
        <f>D103</f>
        <v>45834</v>
      </c>
      <c r="G103" s="46">
        <v>0.70833333333333304</v>
      </c>
      <c r="H103" s="9"/>
      <c r="I103" s="63"/>
    </row>
    <row r="104" spans="1:9" ht="25" hidden="1" customHeight="1">
      <c r="A104" s="74" t="s">
        <v>265</v>
      </c>
      <c r="B104" s="43">
        <f>F103+1</f>
        <v>45835</v>
      </c>
      <c r="C104" s="46">
        <v>0.125</v>
      </c>
      <c r="D104" s="43">
        <f>B104+1</f>
        <v>45836</v>
      </c>
      <c r="E104" s="46">
        <v>0.28749999999999998</v>
      </c>
      <c r="F104" s="43">
        <f>D104+1</f>
        <v>45837</v>
      </c>
      <c r="G104" s="46">
        <v>0.66666666666666696</v>
      </c>
      <c r="H104" s="45" t="s">
        <v>289</v>
      </c>
      <c r="I104" s="63"/>
    </row>
    <row r="105" spans="1:9" ht="25.4" hidden="1" customHeight="1">
      <c r="A105" s="25" t="s">
        <v>267</v>
      </c>
      <c r="B105" s="43">
        <f>F104+5</f>
        <v>45842</v>
      </c>
      <c r="C105" s="46">
        <v>0.75</v>
      </c>
      <c r="D105" s="43">
        <v>45845</v>
      </c>
      <c r="E105" s="46">
        <v>3.3333333333333298E-2</v>
      </c>
      <c r="F105" s="43">
        <f>D105+1</f>
        <v>45846</v>
      </c>
      <c r="G105" s="46">
        <v>0.27083333333333298</v>
      </c>
      <c r="H105" s="9" t="s">
        <v>11</v>
      </c>
      <c r="I105" s="63"/>
    </row>
    <row r="106" spans="1:9" ht="25.4" hidden="1" customHeight="1">
      <c r="A106" s="25" t="s">
        <v>290</v>
      </c>
      <c r="B106" s="82"/>
      <c r="C106" s="82"/>
      <c r="D106" s="82"/>
      <c r="E106" s="82"/>
      <c r="F106" s="82"/>
      <c r="G106" s="82"/>
      <c r="H106" s="9" t="s">
        <v>73</v>
      </c>
      <c r="I106" s="63"/>
    </row>
    <row r="107" spans="1:9" ht="25.4" hidden="1" customHeight="1">
      <c r="A107" s="25" t="s">
        <v>291</v>
      </c>
      <c r="B107" s="44">
        <v>45850</v>
      </c>
      <c r="C107" s="22">
        <v>0.61250000000000004</v>
      </c>
      <c r="D107" s="44">
        <f>B107+1</f>
        <v>45851</v>
      </c>
      <c r="E107" s="22">
        <v>0.79166666666666696</v>
      </c>
      <c r="F107" s="44">
        <f t="shared" ref="F107:F108" si="7">D107+1</f>
        <v>45852</v>
      </c>
      <c r="G107" s="22">
        <v>0.33055555555555599</v>
      </c>
      <c r="H107" s="9" t="s">
        <v>11</v>
      </c>
      <c r="I107" s="63"/>
    </row>
    <row r="108" spans="1:9" ht="25.4" hidden="1" customHeight="1">
      <c r="A108" s="25" t="s">
        <v>292</v>
      </c>
      <c r="B108" s="44">
        <f>F107+1</f>
        <v>45853</v>
      </c>
      <c r="C108" s="22">
        <v>0.50416666666666698</v>
      </c>
      <c r="D108" s="44">
        <f>B108+3</f>
        <v>45856</v>
      </c>
      <c r="E108" s="22">
        <v>0.97916666666666696</v>
      </c>
      <c r="F108" s="44">
        <f t="shared" si="7"/>
        <v>45857</v>
      </c>
      <c r="G108" s="22">
        <v>0.22916666666666699</v>
      </c>
      <c r="H108" s="9" t="s">
        <v>11</v>
      </c>
      <c r="I108" s="63"/>
    </row>
    <row r="109" spans="1:9" ht="25.4" hidden="1" customHeight="1">
      <c r="A109" s="25" t="s">
        <v>293</v>
      </c>
      <c r="B109" s="44">
        <f>F108+4</f>
        <v>45861</v>
      </c>
      <c r="C109" s="22">
        <v>0.34097222222222201</v>
      </c>
      <c r="D109" s="44">
        <f>B109</f>
        <v>45861</v>
      </c>
      <c r="E109" s="46">
        <v>0.88333333333333297</v>
      </c>
      <c r="F109" s="44">
        <f>D109+2</f>
        <v>45863</v>
      </c>
      <c r="G109" s="22">
        <v>0.51805555555555605</v>
      </c>
      <c r="H109" s="9" t="s">
        <v>11</v>
      </c>
      <c r="I109" s="63"/>
    </row>
    <row r="110" spans="1:9" ht="25.4" hidden="1" customHeight="1">
      <c r="A110" s="25" t="s">
        <v>294</v>
      </c>
      <c r="B110" s="82"/>
      <c r="C110" s="82"/>
      <c r="D110" s="82"/>
      <c r="E110" s="82"/>
      <c r="F110" s="82"/>
      <c r="G110" s="82"/>
      <c r="H110" s="9" t="s">
        <v>73</v>
      </c>
      <c r="I110" s="63"/>
    </row>
    <row r="111" spans="1:9" ht="25.4" hidden="1" customHeight="1">
      <c r="A111" s="25" t="s">
        <v>295</v>
      </c>
      <c r="B111" s="44">
        <f>F109+4</f>
        <v>45867</v>
      </c>
      <c r="C111" s="22">
        <v>0.36111111111111099</v>
      </c>
      <c r="D111" s="44">
        <f>B111+1</f>
        <v>45868</v>
      </c>
      <c r="E111" s="46">
        <v>7.9166666666666705E-2</v>
      </c>
      <c r="F111" s="44">
        <v>45868</v>
      </c>
      <c r="G111" s="22">
        <v>0.875</v>
      </c>
      <c r="H111" s="9" t="s">
        <v>11</v>
      </c>
      <c r="I111" s="63"/>
    </row>
    <row r="112" spans="1:9" ht="25.4" hidden="1" customHeight="1">
      <c r="A112" s="25" t="s">
        <v>296</v>
      </c>
      <c r="B112" s="44">
        <f>F111+2</f>
        <v>45870</v>
      </c>
      <c r="C112" s="22">
        <v>0.21249999999999999</v>
      </c>
      <c r="D112" s="44">
        <f t="shared" ref="D112:D115" si="8">B112</f>
        <v>45870</v>
      </c>
      <c r="E112" s="46">
        <v>0.98611111111111105</v>
      </c>
      <c r="F112" s="44">
        <f>D112+1</f>
        <v>45871</v>
      </c>
      <c r="G112" s="22">
        <v>0.11111111111111099</v>
      </c>
      <c r="H112" s="9" t="s">
        <v>297</v>
      </c>
      <c r="I112" s="63"/>
    </row>
    <row r="113" spans="1:9" ht="25.4" hidden="1" customHeight="1">
      <c r="A113" s="25" t="s">
        <v>298</v>
      </c>
      <c r="B113" s="44">
        <f>F112+4</f>
        <v>45875</v>
      </c>
      <c r="C113" s="20">
        <v>0.26805555555555599</v>
      </c>
      <c r="D113" s="44">
        <f>B113+2</f>
        <v>45877</v>
      </c>
      <c r="E113" s="46">
        <v>2.0833333333333301E-2</v>
      </c>
      <c r="F113" s="44">
        <f>D113+1</f>
        <v>45878</v>
      </c>
      <c r="G113" s="22">
        <v>0.194444444444444</v>
      </c>
      <c r="H113" s="45" t="s">
        <v>11</v>
      </c>
      <c r="I113" s="63"/>
    </row>
    <row r="114" spans="1:9" ht="25.4" hidden="1" customHeight="1">
      <c r="A114" s="25" t="s">
        <v>272</v>
      </c>
      <c r="B114" s="44">
        <f>F113+4</f>
        <v>45882</v>
      </c>
      <c r="C114" s="20">
        <v>0.16666666666666699</v>
      </c>
      <c r="D114" s="44">
        <f t="shared" si="8"/>
        <v>45882</v>
      </c>
      <c r="E114" s="46">
        <v>0.35416666666666702</v>
      </c>
      <c r="F114" s="44">
        <f>D114</f>
        <v>45882</v>
      </c>
      <c r="G114" s="22">
        <v>0.625</v>
      </c>
      <c r="H114" s="9"/>
      <c r="I114" s="63"/>
    </row>
    <row r="115" spans="1:9" ht="25.4" hidden="1" customHeight="1">
      <c r="A115" s="25" t="s">
        <v>274</v>
      </c>
      <c r="B115" s="44">
        <f>F114+1</f>
        <v>45883</v>
      </c>
      <c r="C115" s="20">
        <v>8.3333333333333301E-2</v>
      </c>
      <c r="D115" s="44">
        <f t="shared" si="8"/>
        <v>45883</v>
      </c>
      <c r="E115" s="46">
        <v>0.120833333333333</v>
      </c>
      <c r="F115" s="44">
        <f>D115</f>
        <v>45883</v>
      </c>
      <c r="G115" s="22">
        <v>0.5</v>
      </c>
      <c r="H115" s="45"/>
      <c r="I115" s="63"/>
    </row>
    <row r="116" spans="1:9" ht="25.4" hidden="1" customHeight="1">
      <c r="A116" s="25" t="s">
        <v>275</v>
      </c>
      <c r="B116" s="44">
        <v>45884</v>
      </c>
      <c r="C116" s="20">
        <v>0.75902777777777797</v>
      </c>
      <c r="D116" s="44">
        <f>B116+3</f>
        <v>45887</v>
      </c>
      <c r="E116" s="46">
        <v>0.76041666666666696</v>
      </c>
      <c r="F116" s="44">
        <f>D116</f>
        <v>45887</v>
      </c>
      <c r="G116" s="22">
        <v>0.95833333333333304</v>
      </c>
      <c r="H116" s="9" t="s">
        <v>11</v>
      </c>
      <c r="I116" s="63"/>
    </row>
    <row r="117" spans="1:9" ht="25.4" hidden="1" customHeight="1">
      <c r="A117" s="25" t="s">
        <v>276</v>
      </c>
      <c r="B117" s="44">
        <f>F116+5</f>
        <v>45892</v>
      </c>
      <c r="C117" s="46">
        <v>0.25</v>
      </c>
      <c r="D117" s="44">
        <f>B117+1</f>
        <v>45893</v>
      </c>
      <c r="E117" s="46">
        <v>0.20833333333333301</v>
      </c>
      <c r="F117" s="44">
        <f t="shared" ref="F117" si="9">D117+1</f>
        <v>45894</v>
      </c>
      <c r="G117" s="22">
        <v>0.38541666666666702</v>
      </c>
      <c r="H117" s="9"/>
      <c r="I117" s="63"/>
    </row>
    <row r="118" spans="1:9" ht="25.4" hidden="1" customHeight="1">
      <c r="A118" s="25" t="s">
        <v>299</v>
      </c>
      <c r="B118" s="44">
        <f>F117+5</f>
        <v>45899</v>
      </c>
      <c r="C118" s="46">
        <v>0.25</v>
      </c>
      <c r="D118" s="44">
        <f t="shared" ref="D118:D123" si="10">B118</f>
        <v>45899</v>
      </c>
      <c r="E118" s="46">
        <v>0.3125</v>
      </c>
      <c r="F118" s="44">
        <f>D118</f>
        <v>45899</v>
      </c>
      <c r="G118" s="22">
        <v>0.74444444444444402</v>
      </c>
      <c r="H118" s="9"/>
      <c r="I118" s="63"/>
    </row>
    <row r="119" spans="1:9" ht="25" hidden="1" customHeight="1">
      <c r="A119" s="25" t="s">
        <v>300</v>
      </c>
      <c r="B119" s="44">
        <f>F118+1</f>
        <v>45900</v>
      </c>
      <c r="C119" s="46">
        <v>0.13750000000000001</v>
      </c>
      <c r="D119" s="44">
        <f>B119+1</f>
        <v>45901</v>
      </c>
      <c r="E119" s="46">
        <v>0.165277777777778</v>
      </c>
      <c r="F119" s="44">
        <v>45901</v>
      </c>
      <c r="G119" s="22">
        <v>0.83333333333333304</v>
      </c>
      <c r="H119" s="9" t="s">
        <v>11</v>
      </c>
      <c r="I119" s="63"/>
    </row>
    <row r="120" spans="1:9" ht="25.4" hidden="1" customHeight="1">
      <c r="A120" s="25" t="s">
        <v>301</v>
      </c>
      <c r="B120" s="44">
        <f>F119+2</f>
        <v>45903</v>
      </c>
      <c r="C120" s="46">
        <v>9.1666666666666702E-2</v>
      </c>
      <c r="D120" s="44">
        <f>B120+3</f>
        <v>45906</v>
      </c>
      <c r="E120" s="46">
        <v>0.98958333333333304</v>
      </c>
      <c r="F120" s="44">
        <v>45907</v>
      </c>
      <c r="G120" s="22">
        <v>0.16666666666666699</v>
      </c>
      <c r="H120" s="9" t="s">
        <v>11</v>
      </c>
      <c r="I120" s="63"/>
    </row>
    <row r="121" spans="1:9" ht="25" hidden="1" customHeight="1">
      <c r="A121" s="25" t="s">
        <v>302</v>
      </c>
      <c r="B121" s="44">
        <v>45911</v>
      </c>
      <c r="C121" s="46">
        <v>0.16666666666666699</v>
      </c>
      <c r="D121" s="44">
        <v>45913</v>
      </c>
      <c r="E121" s="22">
        <v>0.32500000000000001</v>
      </c>
      <c r="F121" s="44">
        <v>45914</v>
      </c>
      <c r="G121" s="22">
        <v>0.20833333333333301</v>
      </c>
      <c r="H121" s="9" t="s">
        <v>11</v>
      </c>
      <c r="I121" s="63"/>
    </row>
    <row r="122" spans="1:9" ht="25.4" hidden="1" customHeight="1">
      <c r="A122" s="25" t="s">
        <v>303</v>
      </c>
      <c r="B122" s="44">
        <f>F121+4</f>
        <v>45918</v>
      </c>
      <c r="C122" s="46">
        <v>0.27083333333333298</v>
      </c>
      <c r="D122" s="44">
        <f t="shared" si="10"/>
        <v>45918</v>
      </c>
      <c r="E122" s="22">
        <v>0.31388888888888899</v>
      </c>
      <c r="F122" s="44">
        <f>D122</f>
        <v>45918</v>
      </c>
      <c r="G122" s="46">
        <v>0.58333333333333304</v>
      </c>
      <c r="H122" s="9"/>
      <c r="I122" s="78"/>
    </row>
    <row r="123" spans="1:9" ht="25.4" hidden="1" customHeight="1">
      <c r="A123" s="25" t="s">
        <v>304</v>
      </c>
      <c r="B123" s="44">
        <f>F122+1</f>
        <v>45919</v>
      </c>
      <c r="C123" s="46">
        <v>0</v>
      </c>
      <c r="D123" s="44">
        <f t="shared" si="10"/>
        <v>45919</v>
      </c>
      <c r="E123" s="22">
        <v>0.266666666666667</v>
      </c>
      <c r="F123" s="44">
        <f>D123</f>
        <v>45919</v>
      </c>
      <c r="G123" s="46">
        <v>0.58333333333333304</v>
      </c>
      <c r="H123" s="9" t="s">
        <v>305</v>
      </c>
      <c r="I123" s="63"/>
    </row>
    <row r="124" spans="1:9" ht="25.4" hidden="1" customHeight="1">
      <c r="A124" s="25" t="s">
        <v>306</v>
      </c>
      <c r="B124" s="44">
        <v>45920</v>
      </c>
      <c r="C124" s="46">
        <v>0.76388888888888884</v>
      </c>
      <c r="D124" s="44">
        <v>45923</v>
      </c>
      <c r="E124" s="46">
        <v>0.92777777777777781</v>
      </c>
      <c r="F124" s="44">
        <v>45924</v>
      </c>
      <c r="G124" s="46">
        <v>0.1111111111111111</v>
      </c>
      <c r="H124" s="9" t="s">
        <v>11</v>
      </c>
      <c r="I124" s="63"/>
    </row>
    <row r="125" spans="1:9" ht="25.4" hidden="1" customHeight="1">
      <c r="A125" s="25" t="s">
        <v>307</v>
      </c>
      <c r="B125" s="44">
        <f>F124+4</f>
        <v>45928</v>
      </c>
      <c r="C125" s="46">
        <v>8.3333333333333329E-2</v>
      </c>
      <c r="D125" s="43">
        <f>B125+2</f>
        <v>45930</v>
      </c>
      <c r="E125" s="46">
        <v>0.52777777777777779</v>
      </c>
      <c r="F125" s="44">
        <f>D125+1</f>
        <v>45931</v>
      </c>
      <c r="G125" s="46">
        <v>0.66666666666666663</v>
      </c>
      <c r="H125" s="9" t="s">
        <v>536</v>
      </c>
      <c r="I125" s="78"/>
    </row>
    <row r="126" spans="1:9" ht="25.4" hidden="1" customHeight="1">
      <c r="A126" s="25" t="s">
        <v>308</v>
      </c>
      <c r="B126" s="52"/>
      <c r="C126" s="52"/>
      <c r="D126" s="52"/>
      <c r="E126" s="52"/>
      <c r="F126" s="52"/>
      <c r="G126" s="52"/>
      <c r="H126" s="9" t="s">
        <v>520</v>
      </c>
      <c r="I126" s="78"/>
    </row>
    <row r="127" spans="1:9" ht="25.4" hidden="1" customHeight="1">
      <c r="A127" s="25" t="s">
        <v>522</v>
      </c>
      <c r="B127" s="52"/>
      <c r="C127" s="52"/>
      <c r="D127" s="52"/>
      <c r="E127" s="52"/>
      <c r="F127" s="52"/>
      <c r="G127" s="52"/>
      <c r="H127" s="9" t="s">
        <v>516</v>
      </c>
      <c r="I127" s="78"/>
    </row>
    <row r="128" spans="1:9" ht="25.4" customHeight="1">
      <c r="A128" s="74" t="s">
        <v>515</v>
      </c>
      <c r="B128" s="44">
        <f>F125+2</f>
        <v>45933</v>
      </c>
      <c r="C128" s="46">
        <v>0.77083333333333337</v>
      </c>
      <c r="D128" s="44">
        <f t="shared" ref="D128" si="11">B128</f>
        <v>45933</v>
      </c>
      <c r="E128" s="22">
        <v>0.81805555555555554</v>
      </c>
      <c r="F128" s="44">
        <f>D128+1</f>
        <v>45934</v>
      </c>
      <c r="G128" s="22">
        <v>0.39583333333333331</v>
      </c>
      <c r="H128" s="9" t="s">
        <v>517</v>
      </c>
      <c r="I128" s="78"/>
    </row>
    <row r="129" spans="1:13" ht="25.4" customHeight="1">
      <c r="A129" s="25" t="s">
        <v>309</v>
      </c>
      <c r="B129" s="44">
        <f>F128+2</f>
        <v>45936</v>
      </c>
      <c r="C129" s="46">
        <v>0.16666666666666666</v>
      </c>
      <c r="D129" s="44">
        <f>B129+1</f>
        <v>45937</v>
      </c>
      <c r="E129" s="22">
        <v>0.48958333333333331</v>
      </c>
      <c r="F129" s="44">
        <f>D129</f>
        <v>45937</v>
      </c>
      <c r="G129" s="22">
        <v>0.6875</v>
      </c>
      <c r="H129" s="9" t="s">
        <v>11</v>
      </c>
      <c r="I129" s="78"/>
    </row>
    <row r="130" spans="1:13" ht="25.4" customHeight="1">
      <c r="A130" s="25" t="s">
        <v>310</v>
      </c>
      <c r="B130" s="50">
        <f>F129+4</f>
        <v>45941</v>
      </c>
      <c r="C130" s="46">
        <v>8.3333333333333329E-2</v>
      </c>
      <c r="D130" s="50">
        <f>B130</f>
        <v>45941</v>
      </c>
      <c r="E130" s="46">
        <v>0.41666666666666669</v>
      </c>
      <c r="F130" s="50">
        <f>D130+1</f>
        <v>45942</v>
      </c>
      <c r="G130" s="46">
        <v>0.25</v>
      </c>
      <c r="H130" s="9"/>
      <c r="I130" s="78"/>
    </row>
    <row r="131" spans="1:13" ht="25.4" customHeight="1">
      <c r="A131" s="25" t="s">
        <v>558</v>
      </c>
      <c r="B131" s="52"/>
      <c r="C131" s="52"/>
      <c r="D131" s="52"/>
      <c r="E131" s="52"/>
      <c r="F131" s="52"/>
      <c r="G131" s="52"/>
      <c r="H131" s="9" t="s">
        <v>520</v>
      </c>
      <c r="I131" s="63"/>
    </row>
    <row r="132" spans="1:13" ht="25.4" customHeight="1">
      <c r="A132" s="25" t="s">
        <v>559</v>
      </c>
      <c r="B132" s="50">
        <f>F130+4</f>
        <v>45946</v>
      </c>
      <c r="C132" s="46">
        <v>0.66666666666666663</v>
      </c>
      <c r="D132" s="50">
        <f>B132</f>
        <v>45946</v>
      </c>
      <c r="E132" s="46">
        <v>0.70833333333333337</v>
      </c>
      <c r="F132" s="50">
        <f>D132+1</f>
        <v>45947</v>
      </c>
      <c r="G132" s="46">
        <v>0.20833333333333334</v>
      </c>
      <c r="H132" s="9"/>
      <c r="I132" s="78"/>
    </row>
    <row r="133" spans="1:13" ht="25.4" customHeight="1">
      <c r="A133" s="25" t="s">
        <v>560</v>
      </c>
      <c r="B133" s="52"/>
      <c r="C133" s="52"/>
      <c r="D133" s="52"/>
      <c r="E133" s="52"/>
      <c r="F133" s="52"/>
      <c r="G133" s="52"/>
      <c r="H133" s="9" t="s">
        <v>518</v>
      </c>
      <c r="I133" s="63"/>
    </row>
    <row r="134" spans="1:13" ht="25.4" customHeight="1">
      <c r="A134" s="108" t="s">
        <v>550</v>
      </c>
      <c r="B134" s="109"/>
      <c r="C134" s="109"/>
      <c r="D134" s="109"/>
      <c r="E134" s="109"/>
      <c r="F134" s="109"/>
      <c r="G134" s="109"/>
      <c r="H134" s="109"/>
      <c r="I134" s="110"/>
    </row>
    <row r="135" spans="1:13" customFormat="1" ht="24" customHeight="1">
      <c r="A135" s="3" t="s">
        <v>4</v>
      </c>
      <c r="B135" s="111" t="s">
        <v>5</v>
      </c>
      <c r="C135" s="112"/>
      <c r="D135" s="111" t="s">
        <v>6</v>
      </c>
      <c r="E135" s="112"/>
      <c r="F135" s="111" t="s">
        <v>7</v>
      </c>
      <c r="G135" s="112"/>
      <c r="H135" s="4" t="s">
        <v>8</v>
      </c>
      <c r="I135" s="4" t="s">
        <v>9</v>
      </c>
      <c r="M135" t="s">
        <v>224</v>
      </c>
    </row>
    <row r="136" spans="1:13" ht="25.4" hidden="1" customHeight="1">
      <c r="A136" s="25" t="s">
        <v>272</v>
      </c>
      <c r="B136" s="44">
        <v>45897</v>
      </c>
      <c r="C136" s="46">
        <v>0</v>
      </c>
      <c r="D136" s="44">
        <v>45897</v>
      </c>
      <c r="E136" s="46">
        <v>0.125</v>
      </c>
      <c r="F136" s="44">
        <v>45897</v>
      </c>
      <c r="G136" s="22">
        <v>0.45833333333333298</v>
      </c>
      <c r="H136" s="9" t="s">
        <v>273</v>
      </c>
      <c r="I136" s="63"/>
    </row>
    <row r="137" spans="1:13" ht="25.4" hidden="1" customHeight="1">
      <c r="A137" s="25" t="s">
        <v>274</v>
      </c>
      <c r="B137" s="44">
        <v>45897</v>
      </c>
      <c r="C137" s="46">
        <v>0.875</v>
      </c>
      <c r="D137" s="44">
        <v>45898</v>
      </c>
      <c r="E137" s="46">
        <v>0.125</v>
      </c>
      <c r="F137" s="44">
        <v>45898</v>
      </c>
      <c r="G137" s="22">
        <v>0.5625</v>
      </c>
      <c r="H137" s="9" t="s">
        <v>11</v>
      </c>
      <c r="I137" s="63"/>
    </row>
    <row r="138" spans="1:13" ht="25.4" hidden="1" customHeight="1">
      <c r="A138" s="25" t="s">
        <v>275</v>
      </c>
      <c r="B138" s="44">
        <f>F137+1</f>
        <v>45899</v>
      </c>
      <c r="C138" s="46">
        <v>0.60416666666666696</v>
      </c>
      <c r="D138" s="44">
        <f>B138+2</f>
        <v>45901</v>
      </c>
      <c r="E138" s="46">
        <v>0.49166666666666697</v>
      </c>
      <c r="F138" s="44">
        <f>D138</f>
        <v>45901</v>
      </c>
      <c r="G138" s="22">
        <v>0.75</v>
      </c>
      <c r="H138" s="9" t="s">
        <v>11</v>
      </c>
      <c r="I138" s="63"/>
    </row>
    <row r="139" spans="1:13" ht="25.4" hidden="1" customHeight="1">
      <c r="A139" s="25" t="s">
        <v>276</v>
      </c>
      <c r="B139" s="44">
        <f>F138+4</f>
        <v>45905</v>
      </c>
      <c r="C139" s="46">
        <v>0.33333333333333298</v>
      </c>
      <c r="D139" s="44">
        <f>B139+1</f>
        <v>45906</v>
      </c>
      <c r="E139" s="46">
        <v>0.66666666666666696</v>
      </c>
      <c r="F139" s="44">
        <f>D139+1</f>
        <v>45907</v>
      </c>
      <c r="G139" s="22">
        <v>0.65416666666666701</v>
      </c>
      <c r="H139" s="45"/>
      <c r="I139" s="63"/>
    </row>
    <row r="140" spans="1:13" ht="25.4" hidden="1" customHeight="1">
      <c r="A140" s="25" t="s">
        <v>299</v>
      </c>
      <c r="B140" s="44">
        <f>F139+4</f>
        <v>45911</v>
      </c>
      <c r="C140" s="46">
        <v>0.58333333333333304</v>
      </c>
      <c r="D140" s="44">
        <f t="shared" ref="D140:D144" si="12">B140</f>
        <v>45911</v>
      </c>
      <c r="E140" s="46">
        <v>0.625</v>
      </c>
      <c r="F140" s="44">
        <f>D140+1</f>
        <v>45912</v>
      </c>
      <c r="G140" s="22">
        <v>0.179166666666667</v>
      </c>
      <c r="H140" s="9" t="s">
        <v>11</v>
      </c>
      <c r="I140" s="63"/>
    </row>
    <row r="141" spans="1:13" ht="25.4" hidden="1" customHeight="1">
      <c r="A141" s="25" t="s">
        <v>300</v>
      </c>
      <c r="B141" s="44">
        <f>F140</f>
        <v>45912</v>
      </c>
      <c r="C141" s="46">
        <v>0.58333333333333304</v>
      </c>
      <c r="D141" s="44">
        <f>B141+1</f>
        <v>45913</v>
      </c>
      <c r="E141" s="22">
        <v>0.88749999999999996</v>
      </c>
      <c r="F141" s="44">
        <v>45914</v>
      </c>
      <c r="G141" s="46">
        <v>0.20833333333333301</v>
      </c>
      <c r="H141" s="9" t="s">
        <v>311</v>
      </c>
      <c r="I141" s="63"/>
    </row>
    <row r="142" spans="1:13" ht="25.4" hidden="1" customHeight="1">
      <c r="A142" s="25" t="s">
        <v>301</v>
      </c>
      <c r="B142" s="44">
        <f>F141+1</f>
        <v>45915</v>
      </c>
      <c r="C142" s="46">
        <v>0.25</v>
      </c>
      <c r="D142" s="44">
        <f>B142+2</f>
        <v>45917</v>
      </c>
      <c r="E142" s="22">
        <v>0.8125</v>
      </c>
      <c r="F142" s="44">
        <f t="shared" ref="F142" si="13">D142+1</f>
        <v>45918</v>
      </c>
      <c r="G142" s="46">
        <v>7.4999999999999997E-2</v>
      </c>
      <c r="H142" s="9" t="s">
        <v>11</v>
      </c>
      <c r="I142" s="63"/>
    </row>
    <row r="143" spans="1:13" ht="25.4" hidden="1" customHeight="1">
      <c r="A143" s="25" t="s">
        <v>302</v>
      </c>
      <c r="B143" s="44">
        <f>F142+3</f>
        <v>45921</v>
      </c>
      <c r="C143" s="46">
        <v>0.625</v>
      </c>
      <c r="D143" s="44">
        <f>B143+3</f>
        <v>45924</v>
      </c>
      <c r="E143" s="22">
        <v>0.1</v>
      </c>
      <c r="F143" s="44">
        <v>45925</v>
      </c>
      <c r="G143" s="22">
        <v>0.23749999999999999</v>
      </c>
      <c r="H143" s="9" t="s">
        <v>513</v>
      </c>
      <c r="I143" s="63"/>
    </row>
    <row r="144" spans="1:13" ht="25.4" hidden="1" customHeight="1">
      <c r="A144" s="25" t="s">
        <v>303</v>
      </c>
      <c r="B144" s="44">
        <f>F143+4</f>
        <v>45929</v>
      </c>
      <c r="C144" s="46">
        <v>4.1666666666666664E-2</v>
      </c>
      <c r="D144" s="44">
        <f t="shared" si="12"/>
        <v>45929</v>
      </c>
      <c r="E144" s="22">
        <v>9.166666666666666E-2</v>
      </c>
      <c r="F144" s="44">
        <f>D144</f>
        <v>45929</v>
      </c>
      <c r="G144" s="22">
        <v>0.60416666666666663</v>
      </c>
      <c r="H144" s="45"/>
      <c r="I144" s="63"/>
    </row>
    <row r="145" spans="1:9" ht="25.4" customHeight="1">
      <c r="A145" s="25" t="s">
        <v>304</v>
      </c>
      <c r="B145" s="44">
        <f>F144</f>
        <v>45929</v>
      </c>
      <c r="C145" s="46">
        <v>0.87916666666666665</v>
      </c>
      <c r="D145" s="44">
        <f>B145+2</f>
        <v>45931</v>
      </c>
      <c r="E145" s="22">
        <v>0.15416666666666667</v>
      </c>
      <c r="F145" s="44">
        <f>D145</f>
        <v>45931</v>
      </c>
      <c r="G145" s="22">
        <v>0.52083333333333337</v>
      </c>
      <c r="H145" s="9" t="s">
        <v>503</v>
      </c>
      <c r="I145" s="63"/>
    </row>
    <row r="146" spans="1:9" ht="25.4" customHeight="1">
      <c r="A146" s="25" t="s">
        <v>306</v>
      </c>
      <c r="B146" s="52"/>
      <c r="C146" s="52"/>
      <c r="D146" s="52"/>
      <c r="E146" s="52"/>
      <c r="F146" s="52"/>
      <c r="G146" s="52"/>
      <c r="H146" s="9" t="s">
        <v>518</v>
      </c>
      <c r="I146" s="63"/>
    </row>
    <row r="147" spans="1:9" ht="25.4" customHeight="1">
      <c r="A147" s="74" t="s">
        <v>519</v>
      </c>
      <c r="B147" s="44">
        <f>F145+3</f>
        <v>45934</v>
      </c>
      <c r="C147" s="46">
        <v>0.29166666666666669</v>
      </c>
      <c r="D147" s="44">
        <f t="shared" ref="D147" si="14">B147</f>
        <v>45934</v>
      </c>
      <c r="E147" s="22">
        <v>0.35833333333333334</v>
      </c>
      <c r="F147" s="44">
        <f>D147</f>
        <v>45934</v>
      </c>
      <c r="G147" s="22">
        <v>0.58333333333333337</v>
      </c>
      <c r="H147" s="9" t="s">
        <v>517</v>
      </c>
      <c r="I147" s="78"/>
    </row>
    <row r="148" spans="1:9" ht="25.4" customHeight="1">
      <c r="A148" s="25" t="s">
        <v>502</v>
      </c>
      <c r="B148" s="44">
        <f>F147+2</f>
        <v>45936</v>
      </c>
      <c r="C148" s="46">
        <v>0.7583333333333333</v>
      </c>
      <c r="D148" s="50">
        <f>B148+2</f>
        <v>45938</v>
      </c>
      <c r="E148" s="46">
        <v>0</v>
      </c>
      <c r="F148" s="50">
        <f>D148</f>
        <v>45938</v>
      </c>
      <c r="G148" s="58">
        <v>0.83333333333333337</v>
      </c>
      <c r="H148" s="45" t="s">
        <v>557</v>
      </c>
      <c r="I148" s="63"/>
    </row>
  </sheetData>
  <mergeCells count="29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20:I20"/>
    <mergeCell ref="B21:C21"/>
    <mergeCell ref="D21:E21"/>
    <mergeCell ref="F21:G21"/>
    <mergeCell ref="A37:I37"/>
    <mergeCell ref="B38:C38"/>
    <mergeCell ref="D38:E38"/>
    <mergeCell ref="F38:G38"/>
    <mergeCell ref="A77:I77"/>
    <mergeCell ref="B78:C78"/>
    <mergeCell ref="D78:E78"/>
    <mergeCell ref="F78:G78"/>
    <mergeCell ref="A84:I84"/>
    <mergeCell ref="B85:C85"/>
    <mergeCell ref="D85:E85"/>
    <mergeCell ref="F85:G85"/>
    <mergeCell ref="A134:I134"/>
    <mergeCell ref="B135:C135"/>
    <mergeCell ref="D135:E135"/>
    <mergeCell ref="F135:G135"/>
  </mergeCells>
  <phoneticPr fontId="45" type="noConversion"/>
  <conditionalFormatting sqref="B4:B19">
    <cfRule type="cellIs" dxfId="1489" priority="1285" stopIfTrue="1" operator="lessThan">
      <formula>$H$3</formula>
    </cfRule>
    <cfRule type="cellIs" dxfId="1488" priority="1284" stopIfTrue="1" operator="equal">
      <formula>$H$3</formula>
    </cfRule>
  </conditionalFormatting>
  <conditionalFormatting sqref="B24:B31 D27:D31">
    <cfRule type="cellIs" dxfId="1487" priority="1146" stopIfTrue="1" operator="lessThan">
      <formula>$H$3</formula>
    </cfRule>
    <cfRule type="cellIs" dxfId="1486" priority="1145" stopIfTrue="1" operator="equal">
      <formula>$H$3</formula>
    </cfRule>
  </conditionalFormatting>
  <conditionalFormatting sqref="B31 D31">
    <cfRule type="cellIs" dxfId="1485" priority="1144" stopIfTrue="1" operator="lessThan">
      <formula>$H$3</formula>
    </cfRule>
    <cfRule type="cellIs" dxfId="1484" priority="1143" stopIfTrue="1" operator="equal">
      <formula>$H$3</formula>
    </cfRule>
  </conditionalFormatting>
  <conditionalFormatting sqref="B31:B32 D31:D32">
    <cfRule type="cellIs" dxfId="1483" priority="1116" stopIfTrue="1" operator="lessThan">
      <formula>$H$3</formula>
    </cfRule>
    <cfRule type="cellIs" dxfId="1482" priority="1115" stopIfTrue="1" operator="equal">
      <formula>$H$3</formula>
    </cfRule>
  </conditionalFormatting>
  <conditionalFormatting sqref="B32 D32">
    <cfRule type="cellIs" dxfId="1481" priority="1114" stopIfTrue="1" operator="lessThan">
      <formula>$H$3</formula>
    </cfRule>
    <cfRule type="cellIs" dxfId="1480" priority="1113" stopIfTrue="1" operator="equal">
      <formula>$H$3</formula>
    </cfRule>
  </conditionalFormatting>
  <conditionalFormatting sqref="B32:B33">
    <cfRule type="cellIs" dxfId="1479" priority="1090" stopIfTrue="1" operator="equal">
      <formula>$H$3</formula>
    </cfRule>
    <cfRule type="cellIs" dxfId="1478" priority="1091" stopIfTrue="1" operator="lessThan">
      <formula>$H$3</formula>
    </cfRule>
  </conditionalFormatting>
  <conditionalFormatting sqref="B33">
    <cfRule type="cellIs" dxfId="1477" priority="1089" stopIfTrue="1" operator="lessThan">
      <formula>$H$3</formula>
    </cfRule>
    <cfRule type="cellIs" dxfId="1476" priority="1088" stopIfTrue="1" operator="equal">
      <formula>$H$3</formula>
    </cfRule>
  </conditionalFormatting>
  <conditionalFormatting sqref="B33:B34">
    <cfRule type="cellIs" dxfId="1475" priority="1064" stopIfTrue="1" operator="lessThan">
      <formula>$H$3</formula>
    </cfRule>
    <cfRule type="cellIs" dxfId="1474" priority="1063" stopIfTrue="1" operator="equal">
      <formula>$H$3</formula>
    </cfRule>
  </conditionalFormatting>
  <conditionalFormatting sqref="B34">
    <cfRule type="cellIs" dxfId="1473" priority="1061" stopIfTrue="1" operator="equal">
      <formula>$H$3</formula>
    </cfRule>
    <cfRule type="cellIs" dxfId="1472" priority="1062" stopIfTrue="1" operator="lessThan">
      <formula>$H$3</formula>
    </cfRule>
  </conditionalFormatting>
  <conditionalFormatting sqref="B34:B35">
    <cfRule type="cellIs" dxfId="1471" priority="1033" stopIfTrue="1" operator="equal">
      <formula>$H$3</formula>
    </cfRule>
    <cfRule type="cellIs" dxfId="1470" priority="1036" stopIfTrue="1" operator="lessThan">
      <formula>$H$3</formula>
    </cfRule>
  </conditionalFormatting>
  <conditionalFormatting sqref="B35">
    <cfRule type="cellIs" dxfId="1469" priority="1032" stopIfTrue="1" operator="lessThan">
      <formula>$H$3</formula>
    </cfRule>
  </conditionalFormatting>
  <conditionalFormatting sqref="B39">
    <cfRule type="cellIs" dxfId="1468" priority="1028" stopIfTrue="1" operator="lessThan">
      <formula>$H$3</formula>
    </cfRule>
    <cfRule type="cellIs" dxfId="1467" priority="1027" stopIfTrue="1" operator="equal">
      <formula>$H$3</formula>
    </cfRule>
  </conditionalFormatting>
  <conditionalFormatting sqref="B39:B40">
    <cfRule type="cellIs" dxfId="1466" priority="1016" stopIfTrue="1" operator="lessThan">
      <formula>$H$3</formula>
    </cfRule>
    <cfRule type="cellIs" dxfId="1465" priority="1015" stopIfTrue="1" operator="equal">
      <formula>$H$3</formula>
    </cfRule>
  </conditionalFormatting>
  <conditionalFormatting sqref="B40">
    <cfRule type="cellIs" dxfId="1464" priority="1014" stopIfTrue="1" operator="lessThan">
      <formula>$H$3</formula>
    </cfRule>
    <cfRule type="cellIs" dxfId="1463" priority="1013" stopIfTrue="1" operator="equal">
      <formula>$H$3</formula>
    </cfRule>
  </conditionalFormatting>
  <conditionalFormatting sqref="B40:B42">
    <cfRule type="cellIs" dxfId="1462" priority="906" stopIfTrue="1" operator="equal">
      <formula>$H$3</formula>
    </cfRule>
    <cfRule type="cellIs" dxfId="1461" priority="907" stopIfTrue="1" operator="lessThan">
      <formula>$H$3</formula>
    </cfRule>
  </conditionalFormatting>
  <conditionalFormatting sqref="B41:B42">
    <cfRule type="cellIs" dxfId="1460" priority="904" stopIfTrue="1" operator="equal">
      <formula>$H$3</formula>
    </cfRule>
    <cfRule type="cellIs" dxfId="1459" priority="905" stopIfTrue="1" operator="lessThan">
      <formula>$H$3</formula>
    </cfRule>
  </conditionalFormatting>
  <conditionalFormatting sqref="B41:B43">
    <cfRule type="cellIs" dxfId="1458" priority="850" stopIfTrue="1" operator="lessThan">
      <formula>$H$3</formula>
    </cfRule>
    <cfRule type="cellIs" dxfId="1457" priority="849" stopIfTrue="1" operator="equal">
      <formula>$H$3</formula>
    </cfRule>
  </conditionalFormatting>
  <conditionalFormatting sqref="B43">
    <cfRule type="cellIs" dxfId="1456" priority="848" stopIfTrue="1" operator="lessThan">
      <formula>$H$3</formula>
    </cfRule>
    <cfRule type="cellIs" dxfId="1455" priority="847" stopIfTrue="1" operator="equal">
      <formula>$H$3</formula>
    </cfRule>
  </conditionalFormatting>
  <conditionalFormatting sqref="B43:B44">
    <cfRule type="cellIs" dxfId="1454" priority="750" stopIfTrue="1" operator="lessThan">
      <formula>$H$3</formula>
    </cfRule>
    <cfRule type="cellIs" dxfId="1453" priority="749" stopIfTrue="1" operator="equal">
      <formula>$H$3</formula>
    </cfRule>
  </conditionalFormatting>
  <conditionalFormatting sqref="B44">
    <cfRule type="cellIs" dxfId="1452" priority="748" stopIfTrue="1" operator="lessThan">
      <formula>$H$3</formula>
    </cfRule>
    <cfRule type="cellIs" dxfId="1451" priority="747" stopIfTrue="1" operator="equal">
      <formula>$H$3</formula>
    </cfRule>
  </conditionalFormatting>
  <conditionalFormatting sqref="B44:B46">
    <cfRule type="cellIs" dxfId="1450" priority="730" stopIfTrue="1" operator="lessThan">
      <formula>$H$3</formula>
    </cfRule>
    <cfRule type="cellIs" dxfId="1449" priority="729" stopIfTrue="1" operator="equal">
      <formula>$H$3</formula>
    </cfRule>
  </conditionalFormatting>
  <conditionalFormatting sqref="B45:B46">
    <cfRule type="cellIs" dxfId="1448" priority="727" stopIfTrue="1" operator="equal">
      <formula>$H$3</formula>
    </cfRule>
    <cfRule type="cellIs" dxfId="1447" priority="728" stopIfTrue="1" operator="lessThan">
      <formula>$H$3</formula>
    </cfRule>
  </conditionalFormatting>
  <conditionalFormatting sqref="B45:B47">
    <cfRule type="cellIs" dxfId="1446" priority="632" stopIfTrue="1" operator="lessThan">
      <formula>$H$3</formula>
    </cfRule>
    <cfRule type="cellIs" dxfId="1445" priority="631" stopIfTrue="1" operator="equal">
      <formula>$H$3</formula>
    </cfRule>
  </conditionalFormatting>
  <conditionalFormatting sqref="B47">
    <cfRule type="cellIs" dxfId="1444" priority="630" stopIfTrue="1" operator="lessThan">
      <formula>$H$3</formula>
    </cfRule>
    <cfRule type="cellIs" dxfId="1443" priority="629" stopIfTrue="1" operator="equal">
      <formula>$H$3</formula>
    </cfRule>
  </conditionalFormatting>
  <conditionalFormatting sqref="B47:B49">
    <cfRule type="cellIs" dxfId="1442" priority="593" stopIfTrue="1" operator="lessThan">
      <formula>$H$3</formula>
    </cfRule>
    <cfRule type="cellIs" dxfId="1441" priority="592" stopIfTrue="1" operator="equal">
      <formula>$H$3</formula>
    </cfRule>
  </conditionalFormatting>
  <conditionalFormatting sqref="B48:B49">
    <cfRule type="cellIs" dxfId="1440" priority="590" stopIfTrue="1" operator="equal">
      <formula>$H$3</formula>
    </cfRule>
    <cfRule type="cellIs" dxfId="1439" priority="591" stopIfTrue="1" operator="lessThan">
      <formula>$H$3</formula>
    </cfRule>
  </conditionalFormatting>
  <conditionalFormatting sqref="B48:B55">
    <cfRule type="cellIs" dxfId="1438" priority="572" stopIfTrue="1" operator="lessThan">
      <formula>$H$3</formula>
    </cfRule>
    <cfRule type="cellIs" dxfId="1437" priority="569" stopIfTrue="1" operator="equal">
      <formula>$H$3</formula>
    </cfRule>
  </conditionalFormatting>
  <conditionalFormatting sqref="B50:B61">
    <cfRule type="cellIs" dxfId="1436" priority="505" stopIfTrue="1" operator="lessThan">
      <formula>$H$3</formula>
    </cfRule>
  </conditionalFormatting>
  <conditionalFormatting sqref="B56:B61">
    <cfRule type="cellIs" dxfId="1435" priority="504" stopIfTrue="1" operator="equal">
      <formula>$H$3</formula>
    </cfRule>
  </conditionalFormatting>
  <conditionalFormatting sqref="B56:B83">
    <cfRule type="cellIs" dxfId="1434" priority="377" stopIfTrue="1" operator="lessThan">
      <formula>$H$3</formula>
    </cfRule>
  </conditionalFormatting>
  <conditionalFormatting sqref="B62:B64 G135:G145 E136:E145 C136:C145 E128:E130 G128:G130 E147 G147">
    <cfRule type="expression" dxfId="1433" priority="415" stopIfTrue="1">
      <formula>$F62=$H$3</formula>
    </cfRule>
  </conditionalFormatting>
  <conditionalFormatting sqref="B62:B67">
    <cfRule type="cellIs" dxfId="1432" priority="376" stopIfTrue="1" operator="equal">
      <formula>$H$3</formula>
    </cfRule>
  </conditionalFormatting>
  <conditionalFormatting sqref="B66:B67">
    <cfRule type="cellIs" dxfId="1431" priority="375" stopIfTrue="1" operator="lessThan">
      <formula>$H$3</formula>
    </cfRule>
    <cfRule type="cellIs" dxfId="1430" priority="374" stopIfTrue="1" operator="equal">
      <formula>$H$3</formula>
    </cfRule>
  </conditionalFormatting>
  <conditionalFormatting sqref="B68:B83">
    <cfRule type="cellIs" dxfId="1429" priority="399" stopIfTrue="1" operator="equal">
      <formula>$H$3</formula>
    </cfRule>
  </conditionalFormatting>
  <conditionalFormatting sqref="B77:B78">
    <cfRule type="cellIs" dxfId="1428" priority="315" stopIfTrue="1" operator="lessThan">
      <formula>$H$3</formula>
    </cfRule>
  </conditionalFormatting>
  <conditionalFormatting sqref="B77:B82 C82 B83:C83">
    <cfRule type="cellIs" dxfId="1427" priority="211" stopIfTrue="1" operator="equal">
      <formula>$H$3</formula>
    </cfRule>
  </conditionalFormatting>
  <conditionalFormatting sqref="B78:B82 C82 B83:C83">
    <cfRule type="cellIs" dxfId="1426" priority="210" stopIfTrue="1" operator="lessThan">
      <formula>$H$3</formula>
    </cfRule>
  </conditionalFormatting>
  <conditionalFormatting sqref="B86:B105">
    <cfRule type="cellIs" dxfId="1425" priority="475" stopIfTrue="1" operator="lessThan">
      <formula>$H$3</formula>
    </cfRule>
    <cfRule type="cellIs" dxfId="1424" priority="476" stopIfTrue="1" operator="equal">
      <formula>$H$3</formula>
    </cfRule>
  </conditionalFormatting>
  <conditionalFormatting sqref="B107:B109">
    <cfRule type="cellIs" dxfId="1423" priority="340" stopIfTrue="1" operator="lessThan">
      <formula>$H$3</formula>
    </cfRule>
    <cfRule type="cellIs" dxfId="1422" priority="341" stopIfTrue="1" operator="equal">
      <formula>$H$3</formula>
    </cfRule>
  </conditionalFormatting>
  <conditionalFormatting sqref="B111:B125">
    <cfRule type="cellIs" dxfId="1421" priority="65" stopIfTrue="1" operator="lessThan">
      <formula>$H$3</formula>
    </cfRule>
    <cfRule type="cellIs" dxfId="1420" priority="66" stopIfTrue="1" operator="equal">
      <formula>$H$3</formula>
    </cfRule>
  </conditionalFormatting>
  <conditionalFormatting sqref="B128:B129">
    <cfRule type="cellIs" dxfId="1419" priority="37" stopIfTrue="1" operator="equal">
      <formula>$H$3</formula>
    </cfRule>
    <cfRule type="cellIs" dxfId="1418" priority="36" stopIfTrue="1" operator="lessThan">
      <formula>$H$3</formula>
    </cfRule>
  </conditionalFormatting>
  <conditionalFormatting sqref="B135">
    <cfRule type="cellIs" dxfId="1417" priority="191" stopIfTrue="1" operator="equal">
      <formula>$H$3</formula>
    </cfRule>
  </conditionalFormatting>
  <conditionalFormatting sqref="B135:B145">
    <cfRule type="cellIs" dxfId="1416" priority="129" stopIfTrue="1" operator="equal">
      <formula>$H$3</formula>
    </cfRule>
    <cfRule type="cellIs" dxfId="1415" priority="128" stopIfTrue="1" operator="lessThan">
      <formula>$H$3</formula>
    </cfRule>
  </conditionalFormatting>
  <conditionalFormatting sqref="B147:B148">
    <cfRule type="cellIs" dxfId="1414" priority="9" stopIfTrue="1" operator="equal">
      <formula>$H$3</formula>
    </cfRule>
    <cfRule type="cellIs" dxfId="1413" priority="8" stopIfTrue="1" operator="lessThan">
      <formula>$H$3</formula>
    </cfRule>
  </conditionalFormatting>
  <conditionalFormatting sqref="B22:C23">
    <cfRule type="cellIs" dxfId="1412" priority="1334" stopIfTrue="1" operator="equal">
      <formula>$H$3</formula>
    </cfRule>
    <cfRule type="cellIs" dxfId="1411" priority="1335" stopIfTrue="1" operator="lessThan">
      <formula>$H$3</formula>
    </cfRule>
  </conditionalFormatting>
  <conditionalFormatting sqref="C4:C19 E18:E19 D22:D23 E24 G130 C24 C135:C139 G141:G142 C145 E77:E83 G77:G83 C78:C81">
    <cfRule type="expression" dxfId="1410" priority="1294" stopIfTrue="1">
      <formula>B4&lt;$H$3</formula>
    </cfRule>
  </conditionalFormatting>
  <conditionalFormatting sqref="C22:C23 E22:E23 G22:G23">
    <cfRule type="cellIs" dxfId="1409" priority="1356" stopIfTrue="1" operator="equal">
      <formula>$H$3</formula>
    </cfRule>
  </conditionalFormatting>
  <conditionalFormatting sqref="C22:C23">
    <cfRule type="cellIs" dxfId="1408" priority="1354" stopIfTrue="1" operator="equal">
      <formula>$H$3</formula>
    </cfRule>
    <cfRule type="cellIs" dxfId="1407" priority="1355" stopIfTrue="1" operator="lessThan">
      <formula>$H$3</formula>
    </cfRule>
  </conditionalFormatting>
  <conditionalFormatting sqref="C24:C27 G111:G121 C135:C145 G135:G145 E136:E145 E147 G147">
    <cfRule type="expression" dxfId="1406" priority="1264" stopIfTrue="1">
      <formula>$B24=$H$3</formula>
    </cfRule>
  </conditionalFormatting>
  <conditionalFormatting sqref="C25:C27">
    <cfRule type="expression" dxfId="1405" priority="1258" stopIfTrue="1">
      <formula>$F25=$H$3</formula>
    </cfRule>
    <cfRule type="expression" dxfId="1404" priority="1257" stopIfTrue="1">
      <formula>B25&lt;$H$3</formula>
    </cfRule>
  </conditionalFormatting>
  <conditionalFormatting sqref="C25:C28">
    <cfRule type="expression" dxfId="1403" priority="1189" stopIfTrue="1">
      <formula>$B25=$H$3</formula>
    </cfRule>
  </conditionalFormatting>
  <conditionalFormatting sqref="C28">
    <cfRule type="expression" dxfId="1402" priority="1188" stopIfTrue="1">
      <formula>B28&lt;$H$3</formula>
    </cfRule>
    <cfRule type="expression" dxfId="1401" priority="1187" stopIfTrue="1">
      <formula>$F28=$H$3</formula>
    </cfRule>
  </conditionalFormatting>
  <conditionalFormatting sqref="C28:C30">
    <cfRule type="expression" dxfId="1400" priority="1168" stopIfTrue="1">
      <formula>$B28=$H$3</formula>
    </cfRule>
  </conditionalFormatting>
  <conditionalFormatting sqref="C29:C30">
    <cfRule type="expression" dxfId="1399" priority="1167" stopIfTrue="1">
      <formula>B29&lt;$H$3</formula>
    </cfRule>
    <cfRule type="expression" dxfId="1398" priority="1166" stopIfTrue="1">
      <formula>$F29=$H$3</formula>
    </cfRule>
  </conditionalFormatting>
  <conditionalFormatting sqref="C29:C34">
    <cfRule type="expression" dxfId="1397" priority="1058" stopIfTrue="1">
      <formula>$B29=$H$3</formula>
    </cfRule>
  </conditionalFormatting>
  <conditionalFormatting sqref="C31:C35">
    <cfRule type="expression" dxfId="1396" priority="1037" stopIfTrue="1">
      <formula>$F31=$H$3</formula>
    </cfRule>
    <cfRule type="expression" dxfId="1395" priority="1029" stopIfTrue="1">
      <formula>B31&lt;$H$3</formula>
    </cfRule>
  </conditionalFormatting>
  <conditionalFormatting sqref="C35">
    <cfRule type="expression" dxfId="1394" priority="1030" stopIfTrue="1">
      <formula>$B35=$H$3</formula>
    </cfRule>
  </conditionalFormatting>
  <conditionalFormatting sqref="C39:C76 C86:C105 E86:E105 G86:G105 C107:C109 E107:E109 G107:G109 D100:D101 G111:G121 G78:G83 C79:C81 E79:E83">
    <cfRule type="expression" dxfId="1393" priority="458" stopIfTrue="1">
      <formula>$F39=$H$3</formula>
    </cfRule>
  </conditionalFormatting>
  <conditionalFormatting sqref="C39:C76 C86:C105 E86:E105 G86:G105 C107:C109 E107:E109 G107:G109">
    <cfRule type="expression" dxfId="1392" priority="457" stopIfTrue="1">
      <formula>B39&lt;$H$3</formula>
    </cfRule>
  </conditionalFormatting>
  <conditionalFormatting sqref="C39:C81 C86:C105 E86:E105 G86:G105 C107:C109 E107:E109 G107:G109">
    <cfRule type="expression" dxfId="1391" priority="459" stopIfTrue="1">
      <formula>$B39=$H$3</formula>
    </cfRule>
  </conditionalFormatting>
  <conditionalFormatting sqref="C111:C116 C121:C125">
    <cfRule type="expression" dxfId="1390" priority="146" stopIfTrue="1">
      <formula>B111&lt;$H$3</formula>
    </cfRule>
  </conditionalFormatting>
  <conditionalFormatting sqref="C111:C125 C147:C148">
    <cfRule type="expression" dxfId="1389" priority="136" stopIfTrue="1">
      <formula>$B111=$H$3</formula>
    </cfRule>
    <cfRule type="expression" dxfId="1388" priority="135" stopIfTrue="1">
      <formula>$F111=$H$3</formula>
    </cfRule>
  </conditionalFormatting>
  <conditionalFormatting sqref="C128:C129">
    <cfRule type="expression" dxfId="1387" priority="34" stopIfTrue="1">
      <formula>B128&lt;$H$3</formula>
    </cfRule>
  </conditionalFormatting>
  <conditionalFormatting sqref="C128:C130">
    <cfRule type="expression" dxfId="1386" priority="80" stopIfTrue="1">
      <formula>$F128=$H$3</formula>
    </cfRule>
  </conditionalFormatting>
  <conditionalFormatting sqref="C130 C117:C125">
    <cfRule type="expression" dxfId="1385" priority="82" stopIfTrue="1">
      <formula>B117&lt;$H$3</formula>
    </cfRule>
  </conditionalFormatting>
  <conditionalFormatting sqref="C130">
    <cfRule type="expression" dxfId="1384" priority="81" stopIfTrue="1">
      <formula>$B130=$H$3</formula>
    </cfRule>
  </conditionalFormatting>
  <conditionalFormatting sqref="C132">
    <cfRule type="expression" dxfId="1383" priority="55" stopIfTrue="1">
      <formula>$B132=$H$3</formula>
    </cfRule>
    <cfRule type="expression" dxfId="1382" priority="56" stopIfTrue="1">
      <formula>B132&lt;$H$3</formula>
    </cfRule>
    <cfRule type="expression" dxfId="1381" priority="54" stopIfTrue="1">
      <formula>$F132=$H$3</formula>
    </cfRule>
  </conditionalFormatting>
  <conditionalFormatting sqref="C140:C145">
    <cfRule type="expression" dxfId="1380" priority="83" stopIfTrue="1">
      <formula>B140&lt;$H$3</formula>
    </cfRule>
  </conditionalFormatting>
  <conditionalFormatting sqref="C147:C148">
    <cfRule type="expression" dxfId="1379" priority="6" stopIfTrue="1">
      <formula>B147&lt;$H$3</formula>
    </cfRule>
  </conditionalFormatting>
  <conditionalFormatting sqref="C22:F23">
    <cfRule type="expression" dxfId="1378" priority="1350" stopIfTrue="1">
      <formula>$F22=$H$3</formula>
    </cfRule>
  </conditionalFormatting>
  <conditionalFormatting sqref="D4:D19">
    <cfRule type="cellIs" dxfId="1377" priority="1283" stopIfTrue="1" operator="lessThan">
      <formula>$H$3</formula>
    </cfRule>
    <cfRule type="cellIs" dxfId="1376" priority="1282" stopIfTrue="1" operator="equal">
      <formula>$H$3</formula>
    </cfRule>
  </conditionalFormatting>
  <conditionalFormatting sqref="D17 F17:F18">
    <cfRule type="cellIs" dxfId="1375" priority="1408" stopIfTrue="1" operator="lessThan">
      <formula>$H$3</formula>
    </cfRule>
  </conditionalFormatting>
  <conditionalFormatting sqref="D22:D23 F22:F23">
    <cfRule type="expression" dxfId="1374" priority="1359" stopIfTrue="1">
      <formula>C22&lt;$H$3</formula>
    </cfRule>
  </conditionalFormatting>
  <conditionalFormatting sqref="D24:D26">
    <cfRule type="cellIs" dxfId="1373" priority="1212" stopIfTrue="1" operator="equal">
      <formula>$H$3</formula>
    </cfRule>
    <cfRule type="cellIs" dxfId="1372" priority="1213" stopIfTrue="1" operator="lessThan">
      <formula>$H$3</formula>
    </cfRule>
  </conditionalFormatting>
  <conditionalFormatting sqref="D32:D33">
    <cfRule type="cellIs" dxfId="1371" priority="1082" stopIfTrue="1" operator="lessThan">
      <formula>$H$3</formula>
    </cfRule>
    <cfRule type="cellIs" dxfId="1370" priority="1081" stopIfTrue="1" operator="equal">
      <formula>$H$3</formula>
    </cfRule>
  </conditionalFormatting>
  <conditionalFormatting sqref="D33">
    <cfRule type="cellIs" dxfId="1369" priority="1080" stopIfTrue="1" operator="lessThan">
      <formula>$H$3</formula>
    </cfRule>
    <cfRule type="cellIs" dxfId="1368" priority="1079" stopIfTrue="1" operator="equal">
      <formula>$H$3</formula>
    </cfRule>
  </conditionalFormatting>
  <conditionalFormatting sqref="D33:D34">
    <cfRule type="cellIs" dxfId="1367" priority="1054" stopIfTrue="1" operator="equal">
      <formula>$H$3</formula>
    </cfRule>
    <cfRule type="cellIs" dxfId="1366" priority="1055" stopIfTrue="1" operator="lessThan">
      <formula>$H$3</formula>
    </cfRule>
  </conditionalFormatting>
  <conditionalFormatting sqref="D34">
    <cfRule type="cellIs" dxfId="1365" priority="1053" stopIfTrue="1" operator="lessThan">
      <formula>$H$3</formula>
    </cfRule>
    <cfRule type="cellIs" dxfId="1364" priority="1052" stopIfTrue="1" operator="equal">
      <formula>$H$3</formula>
    </cfRule>
  </conditionalFormatting>
  <conditionalFormatting sqref="D34:D35">
    <cfRule type="cellIs" dxfId="1363" priority="957" stopIfTrue="1" operator="lessThan">
      <formula>$H$3</formula>
    </cfRule>
    <cfRule type="cellIs" dxfId="1362" priority="956" stopIfTrue="1" operator="equal">
      <formula>$H$3</formula>
    </cfRule>
  </conditionalFormatting>
  <conditionalFormatting sqref="D35">
    <cfRule type="cellIs" dxfId="1361" priority="954" stopIfTrue="1" operator="lessThan">
      <formula>$H$3</formula>
    </cfRule>
    <cfRule type="expression" dxfId="1360" priority="955" stopIfTrue="1">
      <formula>$F35=$H$3</formula>
    </cfRule>
    <cfRule type="cellIs" dxfId="1359" priority="953" stopIfTrue="1" operator="equal">
      <formula>$H$3</formula>
    </cfRule>
  </conditionalFormatting>
  <conditionalFormatting sqref="D39">
    <cfRule type="cellIs" dxfId="1358" priority="1023" stopIfTrue="1" operator="equal">
      <formula>$H$3</formula>
    </cfRule>
  </conditionalFormatting>
  <conditionalFormatting sqref="D39:D40">
    <cfRule type="cellIs" dxfId="1357" priority="1010" stopIfTrue="1" operator="equal">
      <formula>$H$3</formula>
    </cfRule>
    <cfRule type="cellIs" dxfId="1356" priority="1011" stopIfTrue="1" operator="lessThan">
      <formula>$H$3</formula>
    </cfRule>
  </conditionalFormatting>
  <conditionalFormatting sqref="D40">
    <cfRule type="cellIs" dxfId="1355" priority="1009" stopIfTrue="1" operator="lessThan">
      <formula>$H$3</formula>
    </cfRule>
    <cfRule type="cellIs" dxfId="1354" priority="1008" stopIfTrue="1" operator="equal">
      <formula>$H$3</formula>
    </cfRule>
  </conditionalFormatting>
  <conditionalFormatting sqref="D40:D42">
    <cfRule type="cellIs" dxfId="1353" priority="897" stopIfTrue="1" operator="equal">
      <formula>$H$3</formula>
    </cfRule>
    <cfRule type="cellIs" dxfId="1352" priority="898" stopIfTrue="1" operator="lessThan">
      <formula>$H$3</formula>
    </cfRule>
  </conditionalFormatting>
  <conditionalFormatting sqref="D41:D43">
    <cfRule type="cellIs" dxfId="1351" priority="841" stopIfTrue="1" operator="lessThan">
      <formula>$H$3</formula>
    </cfRule>
    <cfRule type="cellIs" dxfId="1350" priority="840" stopIfTrue="1" operator="equal">
      <formula>$H$3</formula>
    </cfRule>
  </conditionalFormatting>
  <conditionalFormatting sqref="D43:D44">
    <cfRule type="cellIs" dxfId="1349" priority="743" stopIfTrue="1" operator="equal">
      <formula>$H$3</formula>
    </cfRule>
    <cfRule type="cellIs" dxfId="1348" priority="744" stopIfTrue="1" operator="lessThan">
      <formula>$H$3</formula>
    </cfRule>
  </conditionalFormatting>
  <conditionalFormatting sqref="D44:D46">
    <cfRule type="cellIs" dxfId="1347" priority="678" stopIfTrue="1" operator="equal">
      <formula>$H$3</formula>
    </cfRule>
    <cfRule type="cellIs" dxfId="1346" priority="679" stopIfTrue="1" operator="lessThan">
      <formula>$H$3</formula>
    </cfRule>
  </conditionalFormatting>
  <conditionalFormatting sqref="D45:D49">
    <cfRule type="cellIs" dxfId="1345" priority="626" stopIfTrue="1" operator="lessThan">
      <formula>$H$3</formula>
    </cfRule>
    <cfRule type="cellIs" dxfId="1344" priority="625" stopIfTrue="1" operator="equal">
      <formula>$H$3</formula>
    </cfRule>
  </conditionalFormatting>
  <conditionalFormatting sqref="D47:D49">
    <cfRule type="cellIs" dxfId="1343" priority="624" stopIfTrue="1" operator="lessThan">
      <formula>$H$3</formula>
    </cfRule>
    <cfRule type="cellIs" dxfId="1342" priority="623" stopIfTrue="1" operator="equal">
      <formula>$H$3</formula>
    </cfRule>
  </conditionalFormatting>
  <conditionalFormatting sqref="D47:D54">
    <cfRule type="cellIs" dxfId="1341" priority="553" stopIfTrue="1" operator="equal">
      <formula>$H$3</formula>
    </cfRule>
    <cfRule type="cellIs" dxfId="1340" priority="554" stopIfTrue="1" operator="lessThan">
      <formula>$H$3</formula>
    </cfRule>
  </conditionalFormatting>
  <conditionalFormatting sqref="D50:D54">
    <cfRule type="cellIs" dxfId="1339" priority="551" stopIfTrue="1" operator="equal">
      <formula>$H$3</formula>
    </cfRule>
    <cfRule type="cellIs" dxfId="1338" priority="552" stopIfTrue="1" operator="lessThan">
      <formula>$H$3</formula>
    </cfRule>
  </conditionalFormatting>
  <conditionalFormatting sqref="D50:D55">
    <cfRule type="cellIs" dxfId="1337" priority="514" stopIfTrue="1" operator="lessThan">
      <formula>$H$3</formula>
    </cfRule>
    <cfRule type="cellIs" dxfId="1336" priority="513" stopIfTrue="1" operator="equal">
      <formula>$H$3</formula>
    </cfRule>
  </conditionalFormatting>
  <conditionalFormatting sqref="D55:D60">
    <cfRule type="cellIs" dxfId="1335" priority="493" stopIfTrue="1" operator="lessThan">
      <formula>$H$3</formula>
    </cfRule>
  </conditionalFormatting>
  <conditionalFormatting sqref="D56:D60">
    <cfRule type="cellIs" dxfId="1334" priority="492" stopIfTrue="1" operator="equal">
      <formula>$H$3</formula>
    </cfRule>
  </conditionalFormatting>
  <conditionalFormatting sqref="D56:D61">
    <cfRule type="cellIs" dxfId="1333" priority="426" stopIfTrue="1" operator="lessThan">
      <formula>$H$3</formula>
    </cfRule>
  </conditionalFormatting>
  <conditionalFormatting sqref="D61">
    <cfRule type="expression" dxfId="1332" priority="427" stopIfTrue="1">
      <formula>$F61=$H$3</formula>
    </cfRule>
  </conditionalFormatting>
  <conditionalFormatting sqref="D61:D83">
    <cfRule type="cellIs" dxfId="1331" priority="396" stopIfTrue="1" operator="equal">
      <formula>$H$3</formula>
    </cfRule>
  </conditionalFormatting>
  <conditionalFormatting sqref="D62:D83">
    <cfRule type="cellIs" dxfId="1330" priority="318" stopIfTrue="1" operator="lessThan">
      <formula>$H$3</formula>
    </cfRule>
  </conditionalFormatting>
  <conditionalFormatting sqref="D77">
    <cfRule type="cellIs" dxfId="1329" priority="317" stopIfTrue="1" operator="equal">
      <formula>$H$3</formula>
    </cfRule>
  </conditionalFormatting>
  <conditionalFormatting sqref="D77:D78">
    <cfRule type="cellIs" dxfId="1328" priority="312" stopIfTrue="1" operator="equal">
      <formula>$H$3</formula>
    </cfRule>
    <cfRule type="cellIs" dxfId="1327" priority="313" stopIfTrue="1" operator="lessThan">
      <formula>$H$3</formula>
    </cfRule>
  </conditionalFormatting>
  <conditionalFormatting sqref="D78 F78">
    <cfRule type="cellIs" dxfId="1326" priority="307" stopIfTrue="1" operator="lessThan">
      <formula>$H$3</formula>
    </cfRule>
  </conditionalFormatting>
  <conditionalFormatting sqref="D78">
    <cfRule type="cellIs" dxfId="1325" priority="298" stopIfTrue="1" operator="lessThan">
      <formula>$H$3</formula>
    </cfRule>
  </conditionalFormatting>
  <conditionalFormatting sqref="D78:D83">
    <cfRule type="cellIs" dxfId="1324" priority="209" stopIfTrue="1" operator="equal">
      <formula>$H$3</formula>
    </cfRule>
  </conditionalFormatting>
  <conditionalFormatting sqref="D79:D83">
    <cfRule type="cellIs" dxfId="1323" priority="208" stopIfTrue="1" operator="lessThan">
      <formula>$H$3</formula>
    </cfRule>
  </conditionalFormatting>
  <conditionalFormatting sqref="D86:D99">
    <cfRule type="cellIs" dxfId="1322" priority="478" stopIfTrue="1" operator="equal">
      <formula>$H$3</formula>
    </cfRule>
  </conditionalFormatting>
  <conditionalFormatting sqref="D86:D101">
    <cfRule type="cellIs" dxfId="1321" priority="411" stopIfTrue="1" operator="lessThan">
      <formula>$H$3</formula>
    </cfRule>
  </conditionalFormatting>
  <conditionalFormatting sqref="D100:D105">
    <cfRule type="cellIs" dxfId="1320" priority="370" stopIfTrue="1" operator="equal">
      <formula>$H$3</formula>
    </cfRule>
  </conditionalFormatting>
  <conditionalFormatting sqref="D102:D105">
    <cfRule type="cellIs" dxfId="1319" priority="369" stopIfTrue="1" operator="lessThan">
      <formula>$H$3</formula>
    </cfRule>
  </conditionalFormatting>
  <conditionalFormatting sqref="D107:D109">
    <cfRule type="cellIs" dxfId="1318" priority="321" stopIfTrue="1" operator="equal">
      <formula>$H$3</formula>
    </cfRule>
    <cfRule type="cellIs" dxfId="1317" priority="320" stopIfTrue="1" operator="lessThan">
      <formula>$H$3</formula>
    </cfRule>
  </conditionalFormatting>
  <conditionalFormatting sqref="D111:D125">
    <cfRule type="cellIs" dxfId="1316" priority="262" stopIfTrue="1" operator="lessThan">
      <formula>$H$3</formula>
    </cfRule>
    <cfRule type="cellIs" dxfId="1315" priority="263" stopIfTrue="1" operator="equal">
      <formula>$H$3</formula>
    </cfRule>
  </conditionalFormatting>
  <conditionalFormatting sqref="D128:D129">
    <cfRule type="cellIs" dxfId="1314" priority="33" stopIfTrue="1" operator="equal">
      <formula>$H$3</formula>
    </cfRule>
    <cfRule type="cellIs" dxfId="1313" priority="32" stopIfTrue="1" operator="lessThan">
      <formula>$H$3</formula>
    </cfRule>
  </conditionalFormatting>
  <conditionalFormatting sqref="D135">
    <cfRule type="cellIs" dxfId="1312" priority="193" stopIfTrue="1" operator="lessThan">
      <formula>$H$3</formula>
    </cfRule>
    <cfRule type="cellIs" dxfId="1311" priority="192" stopIfTrue="1" operator="equal">
      <formula>$H$3</formula>
    </cfRule>
  </conditionalFormatting>
  <conditionalFormatting sqref="D135:D145">
    <cfRule type="cellIs" dxfId="1310" priority="49" stopIfTrue="1" operator="equal">
      <formula>$H$3</formula>
    </cfRule>
  </conditionalFormatting>
  <conditionalFormatting sqref="D136:D145">
    <cfRule type="cellIs" dxfId="1309" priority="48" stopIfTrue="1" operator="lessThan">
      <formula>$H$3</formula>
    </cfRule>
  </conditionalFormatting>
  <conditionalFormatting sqref="D147">
    <cfRule type="cellIs" dxfId="1308" priority="5" stopIfTrue="1" operator="equal">
      <formula>$H$3</formula>
    </cfRule>
    <cfRule type="cellIs" dxfId="1307" priority="4" stopIfTrue="1" operator="lessThan">
      <formula>$H$3</formula>
    </cfRule>
  </conditionalFormatting>
  <conditionalFormatting sqref="D25:E25">
    <cfRule type="expression" dxfId="1306" priority="1215" stopIfTrue="1">
      <formula>$F25=$H$3</formula>
    </cfRule>
  </conditionalFormatting>
  <conditionalFormatting sqref="D26:E26">
    <cfRule type="expression" dxfId="1305" priority="1211" stopIfTrue="1">
      <formula>$F26=$H$3</formula>
    </cfRule>
  </conditionalFormatting>
  <conditionalFormatting sqref="E4:E11">
    <cfRule type="expression" dxfId="1304" priority="1543" stopIfTrue="1">
      <formula>D4&lt;$H$3</formula>
    </cfRule>
    <cfRule type="expression" dxfId="1303" priority="1542" stopIfTrue="1">
      <formula>$D4=$H$3</formula>
    </cfRule>
  </conditionalFormatting>
  <conditionalFormatting sqref="E12">
    <cfRule type="expression" dxfId="1302" priority="1432" stopIfTrue="1">
      <formula>$F12=$H$3</formula>
    </cfRule>
  </conditionalFormatting>
  <conditionalFormatting sqref="E12:E17 G14:G18">
    <cfRule type="expression" dxfId="1301" priority="1414" stopIfTrue="1">
      <formula>D12&lt;$H$3</formula>
    </cfRule>
  </conditionalFormatting>
  <conditionalFormatting sqref="E13:E17 G14:G18">
    <cfRule type="expression" dxfId="1300" priority="1411" stopIfTrue="1">
      <formula>$B13=$H$3</formula>
    </cfRule>
  </conditionalFormatting>
  <conditionalFormatting sqref="E17 G19">
    <cfRule type="expression" dxfId="1299" priority="1332" stopIfTrue="1">
      <formula>D17&lt;$H$3</formula>
    </cfRule>
  </conditionalFormatting>
  <conditionalFormatting sqref="E17">
    <cfRule type="expression" dxfId="1298" priority="1410" stopIfTrue="1">
      <formula>$F17=$H$3</formula>
    </cfRule>
  </conditionalFormatting>
  <conditionalFormatting sqref="E22:E23 G22:G23">
    <cfRule type="cellIs" dxfId="1297" priority="1358" stopIfTrue="1" operator="lessThan">
      <formula>$H$3</formula>
    </cfRule>
  </conditionalFormatting>
  <conditionalFormatting sqref="E25:E26">
    <cfRule type="expression" dxfId="1296" priority="1214" stopIfTrue="1">
      <formula>D25&lt;$H$3</formula>
    </cfRule>
  </conditionalFormatting>
  <conditionalFormatting sqref="E27 E39:E76 G39:G76">
    <cfRule type="expression" dxfId="1295" priority="1200" stopIfTrue="1">
      <formula>D27&lt;$H$3</formula>
    </cfRule>
    <cfRule type="expression" dxfId="1294" priority="1201" stopIfTrue="1">
      <formula>$F27=$H$3</formula>
    </cfRule>
  </conditionalFormatting>
  <conditionalFormatting sqref="E27 E39:E83 G39:G83">
    <cfRule type="expression" dxfId="1293" priority="1203" stopIfTrue="1">
      <formula>$B27=$H$3</formula>
    </cfRule>
  </conditionalFormatting>
  <conditionalFormatting sqref="E27:E28">
    <cfRule type="expression" dxfId="1292" priority="1182" stopIfTrue="1">
      <formula>$B27=$H$3</formula>
    </cfRule>
  </conditionalFormatting>
  <conditionalFormatting sqref="E28">
    <cfRule type="expression" dxfId="1291" priority="1180" stopIfTrue="1">
      <formula>$F28=$H$3</formula>
    </cfRule>
    <cfRule type="expression" dxfId="1290" priority="1181" stopIfTrue="1">
      <formula>D28&lt;$H$3</formula>
    </cfRule>
  </conditionalFormatting>
  <conditionalFormatting sqref="E28:E30">
    <cfRule type="expression" dxfId="1289" priority="1161" stopIfTrue="1">
      <formula>$B28=$H$3</formula>
    </cfRule>
  </conditionalFormatting>
  <conditionalFormatting sqref="E29:E30">
    <cfRule type="expression" dxfId="1288" priority="1159" stopIfTrue="1">
      <formula>$F29=$H$3</formula>
    </cfRule>
    <cfRule type="expression" dxfId="1287" priority="1158" stopIfTrue="1">
      <formula>D29&lt;$H$3</formula>
    </cfRule>
  </conditionalFormatting>
  <conditionalFormatting sqref="E29:E34">
    <cfRule type="expression" dxfId="1286" priority="1049" stopIfTrue="1">
      <formula>$B29=$H$3</formula>
    </cfRule>
  </conditionalFormatting>
  <conditionalFormatting sqref="E31:E34">
    <cfRule type="expression" dxfId="1285" priority="1048" stopIfTrue="1">
      <formula>$F31=$H$3</formula>
    </cfRule>
  </conditionalFormatting>
  <conditionalFormatting sqref="E31:E35">
    <cfRule type="expression" dxfId="1284" priority="941" stopIfTrue="1">
      <formula>D31&lt;$H$3</formula>
    </cfRule>
  </conditionalFormatting>
  <conditionalFormatting sqref="E35">
    <cfRule type="expression" dxfId="1283" priority="942" stopIfTrue="1">
      <formula>$B35=$H$3</formula>
    </cfRule>
  </conditionalFormatting>
  <conditionalFormatting sqref="E78">
    <cfRule type="expression" dxfId="1282" priority="319" stopIfTrue="1">
      <formula>$D78=$H$3</formula>
    </cfRule>
  </conditionalFormatting>
  <conditionalFormatting sqref="E111:E125">
    <cfRule type="expression" dxfId="1281" priority="52" stopIfTrue="1">
      <formula>$B111=$H$3</formula>
    </cfRule>
    <cfRule type="expression" dxfId="1280" priority="51" stopIfTrue="1">
      <formula>$F111=$H$3</formula>
    </cfRule>
    <cfRule type="expression" dxfId="1279" priority="53" stopIfTrue="1">
      <formula>D111&lt;$H$3</formula>
    </cfRule>
  </conditionalFormatting>
  <conditionalFormatting sqref="E124:E125">
    <cfRule type="expression" dxfId="1278" priority="50" stopIfTrue="1">
      <formula>D124&lt;$H$3</formula>
    </cfRule>
  </conditionalFormatting>
  <conditionalFormatting sqref="E128:E129">
    <cfRule type="expression" dxfId="1277" priority="35" stopIfTrue="1">
      <formula>D128&lt;$H$3</formula>
    </cfRule>
  </conditionalFormatting>
  <conditionalFormatting sqref="E128:E130 C128:C129">
    <cfRule type="expression" dxfId="1276" priority="38" stopIfTrue="1">
      <formula>$B128=$H$3</formula>
    </cfRule>
  </conditionalFormatting>
  <conditionalFormatting sqref="E130">
    <cfRule type="expression" dxfId="1275" priority="41" stopIfTrue="1">
      <formula>D130&lt;$H$3</formula>
    </cfRule>
  </conditionalFormatting>
  <conditionalFormatting sqref="E132 G132">
    <cfRule type="expression" dxfId="1274" priority="59" stopIfTrue="1">
      <formula>$F132=$H$3</formula>
    </cfRule>
  </conditionalFormatting>
  <conditionalFormatting sqref="E132">
    <cfRule type="expression" dxfId="1273" priority="58" stopIfTrue="1">
      <formula>D132&lt;$H$3</formula>
    </cfRule>
    <cfRule type="expression" dxfId="1272" priority="57" stopIfTrue="1">
      <formula>$B132=$H$3</formula>
    </cfRule>
  </conditionalFormatting>
  <conditionalFormatting sqref="E135">
    <cfRule type="expression" dxfId="1271" priority="194" stopIfTrue="1">
      <formula>$D135=$H$3</formula>
    </cfRule>
    <cfRule type="expression" dxfId="1270" priority="195" stopIfTrue="1">
      <formula>$B135=$H$3</formula>
    </cfRule>
  </conditionalFormatting>
  <conditionalFormatting sqref="E135:E145">
    <cfRule type="expression" dxfId="1269" priority="86" stopIfTrue="1">
      <formula>D135&lt;$H$3</formula>
    </cfRule>
  </conditionalFormatting>
  <conditionalFormatting sqref="E147">
    <cfRule type="expression" dxfId="1268" priority="7" stopIfTrue="1">
      <formula>D147&lt;$H$3</formula>
    </cfRule>
  </conditionalFormatting>
  <conditionalFormatting sqref="E35:G35">
    <cfRule type="expression" dxfId="1267" priority="943" stopIfTrue="1">
      <formula>$F35=$H$3</formula>
    </cfRule>
  </conditionalFormatting>
  <conditionalFormatting sqref="F4:F19">
    <cfRule type="cellIs" dxfId="1266" priority="1302" stopIfTrue="1" operator="equal">
      <formula>$H$3</formula>
    </cfRule>
    <cfRule type="cellIs" dxfId="1265" priority="1303" stopIfTrue="1" operator="lessThan">
      <formula>$H$3</formula>
    </cfRule>
  </conditionalFormatting>
  <conditionalFormatting sqref="F17:F18 D17">
    <cfRule type="cellIs" dxfId="1264" priority="1407" stopIfTrue="1" operator="equal">
      <formula>$H$3</formula>
    </cfRule>
  </conditionalFormatting>
  <conditionalFormatting sqref="F19">
    <cfRule type="cellIs" dxfId="1263" priority="1287" stopIfTrue="1" operator="equal">
      <formula>$H$3</formula>
    </cfRule>
    <cfRule type="cellIs" dxfId="1262" priority="1288" stopIfTrue="1" operator="lessThan">
      <formula>$H$3</formula>
    </cfRule>
  </conditionalFormatting>
  <conditionalFormatting sqref="F22:F23">
    <cfRule type="expression" dxfId="1261" priority="1342" stopIfTrue="1">
      <formula>E22&lt;$H$3</formula>
    </cfRule>
    <cfRule type="expression" dxfId="1260" priority="1340" stopIfTrue="1">
      <formula>$F22=$H$3</formula>
    </cfRule>
    <cfRule type="expression" dxfId="1259" priority="1341" stopIfTrue="1">
      <formula>$B22=$H$3</formula>
    </cfRule>
  </conditionalFormatting>
  <conditionalFormatting sqref="F24:F26">
    <cfRule type="cellIs" dxfId="1258" priority="1273" stopIfTrue="1" operator="lessThan">
      <formula>$H$3</formula>
    </cfRule>
    <cfRule type="cellIs" dxfId="1257" priority="1272" stopIfTrue="1" operator="equal">
      <formula>$H$3</formula>
    </cfRule>
  </conditionalFormatting>
  <conditionalFormatting sqref="F24:F31">
    <cfRule type="cellIs" dxfId="1256" priority="1128" stopIfTrue="1" operator="lessThan">
      <formula>$H$3</formula>
    </cfRule>
    <cfRule type="cellIs" dxfId="1255" priority="1127" stopIfTrue="1" operator="equal">
      <formula>$H$3</formula>
    </cfRule>
  </conditionalFormatting>
  <conditionalFormatting sqref="F31">
    <cfRule type="cellIs" dxfId="1254" priority="1125" stopIfTrue="1" operator="equal">
      <formula>$H$3</formula>
    </cfRule>
    <cfRule type="cellIs" dxfId="1253" priority="1126" stopIfTrue="1" operator="lessThan">
      <formula>$H$3</formula>
    </cfRule>
  </conditionalFormatting>
  <conditionalFormatting sqref="F31:F32">
    <cfRule type="cellIs" dxfId="1252" priority="1099" stopIfTrue="1" operator="equal">
      <formula>$H$3</formula>
    </cfRule>
    <cfRule type="cellIs" dxfId="1251" priority="1100" stopIfTrue="1" operator="lessThan">
      <formula>$H$3</formula>
    </cfRule>
  </conditionalFormatting>
  <conditionalFormatting sqref="F32">
    <cfRule type="cellIs" dxfId="1250" priority="1097" stopIfTrue="1" operator="equal">
      <formula>$H$3</formula>
    </cfRule>
    <cfRule type="cellIs" dxfId="1249" priority="1098" stopIfTrue="1" operator="lessThan">
      <formula>$H$3</formula>
    </cfRule>
  </conditionalFormatting>
  <conditionalFormatting sqref="F32:F33">
    <cfRule type="cellIs" dxfId="1248" priority="1072" stopIfTrue="1" operator="equal">
      <formula>$H$3</formula>
    </cfRule>
    <cfRule type="cellIs" dxfId="1247" priority="1073" stopIfTrue="1" operator="lessThan">
      <formula>$H$3</formula>
    </cfRule>
  </conditionalFormatting>
  <conditionalFormatting sqref="F33">
    <cfRule type="cellIs" dxfId="1246" priority="1070" stopIfTrue="1" operator="equal">
      <formula>$H$3</formula>
    </cfRule>
    <cfRule type="cellIs" dxfId="1245" priority="1071" stopIfTrue="1" operator="lessThan">
      <formula>$H$3</formula>
    </cfRule>
  </conditionalFormatting>
  <conditionalFormatting sqref="F33:F34">
    <cfRule type="cellIs" dxfId="1244" priority="1046" stopIfTrue="1" operator="lessThan">
      <formula>$H$3</formula>
    </cfRule>
    <cfRule type="cellIs" dxfId="1243" priority="1045" stopIfTrue="1" operator="equal">
      <formula>$H$3</formula>
    </cfRule>
  </conditionalFormatting>
  <conditionalFormatting sqref="F34">
    <cfRule type="cellIs" dxfId="1242" priority="1043" stopIfTrue="1" operator="equal">
      <formula>$H$3</formula>
    </cfRule>
    <cfRule type="cellIs" dxfId="1241" priority="1044" stopIfTrue="1" operator="lessThan">
      <formula>$H$3</formula>
    </cfRule>
  </conditionalFormatting>
  <conditionalFormatting sqref="F34:F35">
    <cfRule type="cellIs" dxfId="1240" priority="948" stopIfTrue="1" operator="equal">
      <formula>$H$3</formula>
    </cfRule>
    <cfRule type="cellIs" dxfId="1239" priority="949" stopIfTrue="1" operator="lessThan">
      <formula>$H$3</formula>
    </cfRule>
  </conditionalFormatting>
  <conditionalFormatting sqref="F39">
    <cfRule type="cellIs" dxfId="1238" priority="1020" stopIfTrue="1" operator="lessThan">
      <formula>$H$3</formula>
    </cfRule>
    <cfRule type="cellIs" dxfId="1237" priority="1017" stopIfTrue="1" operator="equal">
      <formula>$H$3</formula>
    </cfRule>
  </conditionalFormatting>
  <conditionalFormatting sqref="F39:F40">
    <cfRule type="cellIs" dxfId="1236" priority="1002" stopIfTrue="1" operator="lessThan">
      <formula>$H$3</formula>
    </cfRule>
    <cfRule type="cellIs" dxfId="1235" priority="1001" stopIfTrue="1" operator="equal">
      <formula>$H$3</formula>
    </cfRule>
  </conditionalFormatting>
  <conditionalFormatting sqref="F40">
    <cfRule type="cellIs" dxfId="1234" priority="1000" stopIfTrue="1" operator="lessThan">
      <formula>$H$3</formula>
    </cfRule>
    <cfRule type="cellIs" dxfId="1233" priority="999" stopIfTrue="1" operator="equal">
      <formula>$H$3</formula>
    </cfRule>
  </conditionalFormatting>
  <conditionalFormatting sqref="F40:F42">
    <cfRule type="cellIs" dxfId="1232" priority="889" stopIfTrue="1" operator="lessThan">
      <formula>$H$3</formula>
    </cfRule>
    <cfRule type="cellIs" dxfId="1231" priority="888" stopIfTrue="1" operator="equal">
      <formula>$H$3</formula>
    </cfRule>
  </conditionalFormatting>
  <conditionalFormatting sqref="F41:F42">
    <cfRule type="cellIs" dxfId="1230" priority="887" stopIfTrue="1" operator="lessThan">
      <formula>$H$3</formula>
    </cfRule>
    <cfRule type="cellIs" dxfId="1229" priority="886" stopIfTrue="1" operator="equal">
      <formula>$H$3</formula>
    </cfRule>
  </conditionalFormatting>
  <conditionalFormatting sqref="F41:F43">
    <cfRule type="cellIs" dxfId="1228" priority="833" stopIfTrue="1" operator="equal">
      <formula>$H$3</formula>
    </cfRule>
    <cfRule type="cellIs" dxfId="1227" priority="834" stopIfTrue="1" operator="lessThan">
      <formula>$H$3</formula>
    </cfRule>
  </conditionalFormatting>
  <conditionalFormatting sqref="F43">
    <cfRule type="cellIs" dxfId="1226" priority="831" stopIfTrue="1" operator="equal">
      <formula>$H$3</formula>
    </cfRule>
    <cfRule type="cellIs" dxfId="1225" priority="832" stopIfTrue="1" operator="lessThan">
      <formula>$H$3</formula>
    </cfRule>
  </conditionalFormatting>
  <conditionalFormatting sqref="F43:F44">
    <cfRule type="cellIs" dxfId="1224" priority="736" stopIfTrue="1" operator="equal">
      <formula>$H$3</formula>
    </cfRule>
    <cfRule type="cellIs" dxfId="1223" priority="737" stopIfTrue="1" operator="lessThan">
      <formula>$H$3</formula>
    </cfRule>
  </conditionalFormatting>
  <conditionalFormatting sqref="F44:F45">
    <cfRule type="cellIs" dxfId="1222" priority="672" stopIfTrue="1" operator="lessThan">
      <formula>$H$3</formula>
    </cfRule>
    <cfRule type="cellIs" dxfId="1221" priority="671" stopIfTrue="1" operator="equal">
      <formula>$H$3</formula>
    </cfRule>
  </conditionalFormatting>
  <conditionalFormatting sqref="F45:F46">
    <cfRule type="cellIs" dxfId="1220" priority="646" stopIfTrue="1" operator="lessThan">
      <formula>$H$3</formula>
    </cfRule>
    <cfRule type="cellIs" dxfId="1219" priority="645" stopIfTrue="1" operator="equal">
      <formula>$H$3</formula>
    </cfRule>
  </conditionalFormatting>
  <conditionalFormatting sqref="F46:F49">
    <cfRule type="cellIs" dxfId="1218" priority="599" stopIfTrue="1" operator="lessThan">
      <formula>$H$3</formula>
    </cfRule>
    <cfRule type="cellIs" dxfId="1217" priority="598" stopIfTrue="1" operator="equal">
      <formula>$H$3</formula>
    </cfRule>
  </conditionalFormatting>
  <conditionalFormatting sqref="F47:F49">
    <cfRule type="cellIs" dxfId="1216" priority="596" stopIfTrue="1" operator="equal">
      <formula>$H$3</formula>
    </cfRule>
    <cfRule type="cellIs" dxfId="1215" priority="597" stopIfTrue="1" operator="lessThan">
      <formula>$H$3</formula>
    </cfRule>
  </conditionalFormatting>
  <conditionalFormatting sqref="F47:F50">
    <cfRule type="cellIs" dxfId="1214" priority="543" stopIfTrue="1" operator="lessThan">
      <formula>$H$3</formula>
    </cfRule>
    <cfRule type="cellIs" dxfId="1213" priority="542" stopIfTrue="1" operator="equal">
      <formula>$H$3</formula>
    </cfRule>
  </conditionalFormatting>
  <conditionalFormatting sqref="F50">
    <cfRule type="cellIs" dxfId="1212" priority="540" stopIfTrue="1" operator="equal">
      <formula>$H$3</formula>
    </cfRule>
    <cfRule type="cellIs" dxfId="1211" priority="541" stopIfTrue="1" operator="lessThan">
      <formula>$H$3</formula>
    </cfRule>
  </conditionalFormatting>
  <conditionalFormatting sqref="F50:F55">
    <cfRule type="cellIs" dxfId="1210" priority="533" stopIfTrue="1" operator="equal">
      <formula>$H$3</formula>
    </cfRule>
    <cfRule type="cellIs" dxfId="1209" priority="534" stopIfTrue="1" operator="lessThan">
      <formula>$H$3</formula>
    </cfRule>
  </conditionalFormatting>
  <conditionalFormatting sqref="F51:F55">
    <cfRule type="cellIs" dxfId="1208" priority="532" stopIfTrue="1" operator="lessThan">
      <formula>$H$3</formula>
    </cfRule>
    <cfRule type="cellIs" dxfId="1207" priority="531" stopIfTrue="1" operator="equal">
      <formula>$H$3</formula>
    </cfRule>
  </conditionalFormatting>
  <conditionalFormatting sqref="F51:F58">
    <cfRule type="cellIs" dxfId="1206" priority="499" stopIfTrue="1" operator="lessThan">
      <formula>$H$3</formula>
    </cfRule>
    <cfRule type="cellIs" dxfId="1205" priority="498" stopIfTrue="1" operator="equal">
      <formula>$H$3</formula>
    </cfRule>
  </conditionalFormatting>
  <conditionalFormatting sqref="F56:F58">
    <cfRule type="cellIs" dxfId="1204" priority="496" stopIfTrue="1" operator="equal">
      <formula>$H$3</formula>
    </cfRule>
    <cfRule type="cellIs" dxfId="1203" priority="497" stopIfTrue="1" operator="lessThan">
      <formula>$H$3</formula>
    </cfRule>
  </conditionalFormatting>
  <conditionalFormatting sqref="F56:F60">
    <cfRule type="cellIs" dxfId="1202" priority="453" stopIfTrue="1" operator="lessThan">
      <formula>$H$3</formula>
    </cfRule>
    <cfRule type="cellIs" dxfId="1201" priority="452" stopIfTrue="1" operator="equal">
      <formula>$H$3</formula>
    </cfRule>
  </conditionalFormatting>
  <conditionalFormatting sqref="F59:F61">
    <cfRule type="cellIs" dxfId="1200" priority="423" stopIfTrue="1" operator="lessThan">
      <formula>$H$3</formula>
    </cfRule>
  </conditionalFormatting>
  <conditionalFormatting sqref="F61">
    <cfRule type="expression" dxfId="1199" priority="424" stopIfTrue="1">
      <formula>$F61=$H$3</formula>
    </cfRule>
  </conditionalFormatting>
  <conditionalFormatting sqref="F61:F83">
    <cfRule type="cellIs" dxfId="1198" priority="329" stopIfTrue="1" operator="equal">
      <formula>$H$3</formula>
    </cfRule>
  </conditionalFormatting>
  <conditionalFormatting sqref="F62:F83">
    <cfRule type="cellIs" dxfId="1197" priority="328" stopIfTrue="1" operator="lessThan">
      <formula>$H$3</formula>
    </cfRule>
  </conditionalFormatting>
  <conditionalFormatting sqref="F77">
    <cfRule type="cellIs" dxfId="1196" priority="316" stopIfTrue="1" operator="equal">
      <formula>$H$3</formula>
    </cfRule>
  </conditionalFormatting>
  <conditionalFormatting sqref="F77:F78">
    <cfRule type="cellIs" dxfId="1195" priority="314" stopIfTrue="1" operator="lessThan">
      <formula>$H$3</formula>
    </cfRule>
    <cfRule type="cellIs" dxfId="1194" priority="311" stopIfTrue="1" operator="equal">
      <formula>$H$3</formula>
    </cfRule>
  </conditionalFormatting>
  <conditionalFormatting sqref="F78 D78">
    <cfRule type="cellIs" dxfId="1193" priority="306" stopIfTrue="1" operator="equal">
      <formula>$H$3</formula>
    </cfRule>
  </conditionalFormatting>
  <conditionalFormatting sqref="F78">
    <cfRule type="cellIs" dxfId="1192" priority="300" stopIfTrue="1" operator="lessThan">
      <formula>$H$3</formula>
    </cfRule>
  </conditionalFormatting>
  <conditionalFormatting sqref="F78:F83">
    <cfRule type="cellIs" dxfId="1191" priority="203" stopIfTrue="1" operator="equal">
      <formula>$H$3</formula>
    </cfRule>
  </conditionalFormatting>
  <conditionalFormatting sqref="F79:F83">
    <cfRule type="cellIs" dxfId="1190" priority="202" stopIfTrue="1" operator="lessThan">
      <formula>$H$3</formula>
    </cfRule>
  </conditionalFormatting>
  <conditionalFormatting sqref="F86:F99">
    <cfRule type="cellIs" dxfId="1189" priority="519" stopIfTrue="1" operator="equal">
      <formula>$H$3</formula>
    </cfRule>
  </conditionalFormatting>
  <conditionalFormatting sqref="F86:F105">
    <cfRule type="cellIs" dxfId="1188" priority="408" stopIfTrue="1" operator="lessThan">
      <formula>$H$3</formula>
    </cfRule>
  </conditionalFormatting>
  <conditionalFormatting sqref="F100:F105">
    <cfRule type="expression" dxfId="1187" priority="409" stopIfTrue="1">
      <formula>$F100=$H$3</formula>
    </cfRule>
    <cfRule type="cellIs" dxfId="1186" priority="407" stopIfTrue="1" operator="equal">
      <formula>$H$3</formula>
    </cfRule>
  </conditionalFormatting>
  <conditionalFormatting sqref="F107:F109">
    <cfRule type="cellIs" dxfId="1185" priority="330" stopIfTrue="1" operator="lessThan">
      <formula>$H$3</formula>
    </cfRule>
    <cfRule type="cellIs" dxfId="1184" priority="331" stopIfTrue="1" operator="equal">
      <formula>$H$3</formula>
    </cfRule>
  </conditionalFormatting>
  <conditionalFormatting sqref="F111:F125">
    <cfRule type="cellIs" dxfId="1183" priority="265" stopIfTrue="1" operator="equal">
      <formula>$H$3</formula>
    </cfRule>
    <cfRule type="cellIs" dxfId="1182" priority="264" stopIfTrue="1" operator="lessThan">
      <formula>$H$3</formula>
    </cfRule>
  </conditionalFormatting>
  <conditionalFormatting sqref="F128:F129">
    <cfRule type="cellIs" dxfId="1181" priority="11" stopIfTrue="1" operator="lessThan">
      <formula>$H$3</formula>
    </cfRule>
    <cfRule type="cellIs" dxfId="1180" priority="12" stopIfTrue="1" operator="equal">
      <formula>$H$3</formula>
    </cfRule>
  </conditionalFormatting>
  <conditionalFormatting sqref="F135 B135 D135">
    <cfRule type="cellIs" dxfId="1179" priority="190" stopIfTrue="1" operator="lessThan">
      <formula>$H$3</formula>
    </cfRule>
  </conditionalFormatting>
  <conditionalFormatting sqref="F135">
    <cfRule type="cellIs" dxfId="1178" priority="189" stopIfTrue="1" operator="equal">
      <formula>$H$3</formula>
    </cfRule>
    <cfRule type="cellIs" dxfId="1177" priority="179" stopIfTrue="1" operator="lessThan">
      <formula>$H$3</formula>
    </cfRule>
  </conditionalFormatting>
  <conditionalFormatting sqref="F135:F145">
    <cfRule type="cellIs" dxfId="1176" priority="43" stopIfTrue="1" operator="equal">
      <formula>$H$3</formula>
    </cfRule>
  </conditionalFormatting>
  <conditionalFormatting sqref="F136:F145">
    <cfRule type="cellIs" dxfId="1175" priority="42" stopIfTrue="1" operator="lessThan">
      <formula>$H$3</formula>
    </cfRule>
  </conditionalFormatting>
  <conditionalFormatting sqref="F147">
    <cfRule type="cellIs" dxfId="1174" priority="2" stopIfTrue="1" operator="equal">
      <formula>$H$3</formula>
    </cfRule>
    <cfRule type="cellIs" dxfId="1173" priority="1" stopIfTrue="1" operator="lessThan">
      <formula>$H$3</formula>
    </cfRule>
  </conditionalFormatting>
  <conditionalFormatting sqref="G4:G13">
    <cfRule type="expression" dxfId="1172" priority="1544" stopIfTrue="1">
      <formula>$F4=$H$3</formula>
    </cfRule>
    <cfRule type="expression" dxfId="1171" priority="1545" stopIfTrue="1">
      <formula>F4&lt;$H$3</formula>
    </cfRule>
  </conditionalFormatting>
  <conditionalFormatting sqref="G17:G19 E17">
    <cfRule type="expression" dxfId="1170" priority="1329" stopIfTrue="1">
      <formula>$F17=$H$3</formula>
    </cfRule>
  </conditionalFormatting>
  <conditionalFormatting sqref="G17:G19">
    <cfRule type="expression" dxfId="1169" priority="1307" stopIfTrue="1">
      <formula>F17&lt;$H$3</formula>
    </cfRule>
    <cfRule type="expression" dxfId="1168" priority="1305" stopIfTrue="1">
      <formula>$F17=$H$3</formula>
    </cfRule>
  </conditionalFormatting>
  <conditionalFormatting sqref="G19">
    <cfRule type="expression" dxfId="1167" priority="1306" stopIfTrue="1">
      <formula>$B19=$H$3</formula>
    </cfRule>
  </conditionalFormatting>
  <conditionalFormatting sqref="G24:G26">
    <cfRule type="expression" dxfId="1166" priority="1277" stopIfTrue="1">
      <formula>F24&lt;$H$3</formula>
    </cfRule>
    <cfRule type="expression" dxfId="1165" priority="1275" stopIfTrue="1">
      <formula>$F24=$H$3</formula>
    </cfRule>
    <cfRule type="expression" dxfId="1164" priority="1276" stopIfTrue="1">
      <formula>$B24=$H$3</formula>
    </cfRule>
  </conditionalFormatting>
  <conditionalFormatting sqref="G24:G27">
    <cfRule type="expression" dxfId="1163" priority="1194" stopIfTrue="1">
      <formula>$F24=$H$3</formula>
    </cfRule>
    <cfRule type="expression" dxfId="1162" priority="1195" stopIfTrue="1">
      <formula>F24&lt;$H$3</formula>
    </cfRule>
  </conditionalFormatting>
  <conditionalFormatting sqref="G27">
    <cfRule type="expression" dxfId="1161" priority="1196" stopIfTrue="1">
      <formula>$B27=$H$3</formula>
    </cfRule>
  </conditionalFormatting>
  <conditionalFormatting sqref="G27:G28">
    <cfRule type="expression" dxfId="1160" priority="1174" stopIfTrue="1">
      <formula>F27&lt;$H$3</formula>
    </cfRule>
  </conditionalFormatting>
  <conditionalFormatting sqref="G28">
    <cfRule type="expression" dxfId="1159" priority="1175" stopIfTrue="1">
      <formula>$B28=$H$3</formula>
    </cfRule>
    <cfRule type="expression" dxfId="1158" priority="1172" stopIfTrue="1">
      <formula>F28&lt;$H$3</formula>
    </cfRule>
    <cfRule type="expression" dxfId="1157" priority="1173" stopIfTrue="1">
      <formula>$F28=$H$3</formula>
    </cfRule>
  </conditionalFormatting>
  <conditionalFormatting sqref="G28:G30">
    <cfRule type="expression" dxfId="1156" priority="1154" stopIfTrue="1">
      <formula>$B28=$H$3</formula>
    </cfRule>
  </conditionalFormatting>
  <conditionalFormatting sqref="G29:G30">
    <cfRule type="expression" dxfId="1155" priority="1153" stopIfTrue="1">
      <formula>F29&lt;$H$3</formula>
    </cfRule>
    <cfRule type="expression" dxfId="1154" priority="1152" stopIfTrue="1">
      <formula>$F29=$H$3</formula>
    </cfRule>
  </conditionalFormatting>
  <conditionalFormatting sqref="G29:G31">
    <cfRule type="expression" dxfId="1153" priority="1129" stopIfTrue="1">
      <formula>$B29=$H$3</formula>
    </cfRule>
  </conditionalFormatting>
  <conditionalFormatting sqref="G31">
    <cfRule type="expression" dxfId="1152" priority="1122" stopIfTrue="1">
      <formula>F31&lt;$H$3</formula>
    </cfRule>
  </conditionalFormatting>
  <conditionalFormatting sqref="G31:G34">
    <cfRule type="expression" dxfId="1151" priority="1039" stopIfTrue="1">
      <formula>$F31=$H$3</formula>
    </cfRule>
  </conditionalFormatting>
  <conditionalFormatting sqref="G32:G34">
    <cfRule type="expression" dxfId="1150" priority="1040" stopIfTrue="1">
      <formula>$B32=$H$3</formula>
    </cfRule>
  </conditionalFormatting>
  <conditionalFormatting sqref="G32:G35">
    <cfRule type="expression" dxfId="1149" priority="945" stopIfTrue="1">
      <formula>F32&lt;$H$3</formula>
    </cfRule>
  </conditionalFormatting>
  <conditionalFormatting sqref="G35">
    <cfRule type="expression" dxfId="1148" priority="946" stopIfTrue="1">
      <formula>$B35=$H$3</formula>
    </cfRule>
  </conditionalFormatting>
  <conditionalFormatting sqref="G111:G125">
    <cfRule type="expression" dxfId="1147" priority="76" stopIfTrue="1">
      <formula>F111&lt;$H$3</formula>
    </cfRule>
  </conditionalFormatting>
  <conditionalFormatting sqref="G122:G125">
    <cfRule type="expression" dxfId="1146" priority="74" stopIfTrue="1">
      <formula>$F122=$H$3</formula>
    </cfRule>
    <cfRule type="expression" dxfId="1145" priority="75" stopIfTrue="1">
      <formula>$B122=$H$3</formula>
    </cfRule>
  </conditionalFormatting>
  <conditionalFormatting sqref="G128:G129">
    <cfRule type="expression" dxfId="1144" priority="14" stopIfTrue="1">
      <formula>$B128=$H$3</formula>
    </cfRule>
    <cfRule type="expression" dxfId="1143" priority="13" stopIfTrue="1">
      <formula>F128&lt;$H$3</formula>
    </cfRule>
  </conditionalFormatting>
  <conditionalFormatting sqref="G130 C4:C19 E18:E19 D22:D23 E24">
    <cfRule type="expression" dxfId="1142" priority="1293" stopIfTrue="1">
      <formula>$B4=$H$3</formula>
    </cfRule>
  </conditionalFormatting>
  <conditionalFormatting sqref="G132">
    <cfRule type="expression" dxfId="1141" priority="61" stopIfTrue="1">
      <formula>F132&lt;$H$3</formula>
    </cfRule>
    <cfRule type="expression" dxfId="1140" priority="60" stopIfTrue="1">
      <formula>$B132=$H$3</formula>
    </cfRule>
  </conditionalFormatting>
  <conditionalFormatting sqref="G135:G140">
    <cfRule type="expression" dxfId="1139" priority="123" stopIfTrue="1">
      <formula>F135&lt;$H$3</formula>
    </cfRule>
  </conditionalFormatting>
  <conditionalFormatting sqref="G143:G145">
    <cfRule type="expression" dxfId="1138" priority="44" stopIfTrue="1">
      <formula>F143&lt;$H$3</formula>
    </cfRule>
  </conditionalFormatting>
  <conditionalFormatting sqref="G147">
    <cfRule type="expression" dxfId="1137" priority="3" stopIfTrue="1">
      <formula>F147&lt;$H$3</formula>
    </cfRule>
  </conditionalFormatting>
  <pageMargins left="0.7" right="0.7" top="0.75" bottom="0.75" header="0.3" footer="0.3"/>
  <pageSetup paperSize="9" scale="69" orientation="landscape"/>
  <ignoredErrors>
    <ignoredError sqref="D108 F72 D72 D51:D52 F54 F89 F50 D54 D55:F55 D96 F98:F99 D59:D60 D64:D65 B66:B67 D103:F103 D104 D68:D70 D112:F112 D113:D116 F114 F117:F118 F139 D118 D120 D140:D142 F129 D12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FD124"/>
  <sheetViews>
    <sheetView workbookViewId="0">
      <selection activeCell="E119" sqref="E119"/>
    </sheetView>
  </sheetViews>
  <sheetFormatPr defaultColWidth="9" defaultRowHeight="15"/>
  <cols>
    <col min="1" max="1" width="16.83203125" customWidth="1"/>
    <col min="2" max="7" width="11.58203125" customWidth="1"/>
    <col min="8" max="8" width="59.33203125" customWidth="1"/>
    <col min="9" max="9" width="16.5" customWidth="1"/>
  </cols>
  <sheetData>
    <row r="1" spans="1:13" ht="77.5" customHeight="1">
      <c r="A1" s="1"/>
      <c r="B1" s="1"/>
      <c r="C1" s="116" t="s">
        <v>0</v>
      </c>
      <c r="D1" s="117"/>
      <c r="E1" s="117"/>
      <c r="F1" s="117"/>
      <c r="G1" s="117"/>
      <c r="H1" s="117"/>
      <c r="I1" s="117"/>
    </row>
    <row r="2" spans="1:13" ht="23.15" customHeight="1">
      <c r="A2" s="118" t="s">
        <v>1</v>
      </c>
      <c r="B2" s="118"/>
      <c r="C2" s="119" t="s">
        <v>2</v>
      </c>
      <c r="D2" s="119"/>
      <c r="E2" s="119"/>
      <c r="F2" s="119"/>
      <c r="G2" s="119"/>
      <c r="H2" s="119"/>
      <c r="I2" s="119"/>
    </row>
    <row r="3" spans="1:13" ht="25" customHeight="1">
      <c r="A3" s="120"/>
      <c r="B3" s="120"/>
      <c r="C3" s="120"/>
      <c r="D3" s="120"/>
      <c r="E3" s="120"/>
      <c r="F3" s="120"/>
      <c r="G3" s="120"/>
      <c r="H3" s="2">
        <v>45937</v>
      </c>
      <c r="I3" s="41"/>
    </row>
    <row r="4" spans="1:13" ht="24" hidden="1" customHeight="1">
      <c r="A4" s="99" t="s">
        <v>312</v>
      </c>
      <c r="B4" s="114"/>
      <c r="C4" s="114"/>
      <c r="D4" s="114"/>
      <c r="E4" s="114"/>
      <c r="F4" s="114"/>
      <c r="G4" s="114"/>
      <c r="H4" s="114"/>
      <c r="I4" s="115"/>
    </row>
    <row r="5" spans="1:13" ht="24" hidden="1" customHeight="1">
      <c r="A5" s="3" t="s">
        <v>4</v>
      </c>
      <c r="B5" s="111" t="s">
        <v>5</v>
      </c>
      <c r="C5" s="112"/>
      <c r="D5" s="111" t="s">
        <v>6</v>
      </c>
      <c r="E5" s="112"/>
      <c r="F5" s="111" t="s">
        <v>7</v>
      </c>
      <c r="G5" s="112"/>
      <c r="H5" s="4" t="s">
        <v>8</v>
      </c>
      <c r="I5" s="4" t="s">
        <v>9</v>
      </c>
      <c r="M5" t="s">
        <v>224</v>
      </c>
    </row>
    <row r="6" spans="1:13" ht="24" hidden="1" customHeight="1">
      <c r="A6" s="36" t="s">
        <v>214</v>
      </c>
      <c r="B6" s="54">
        <v>45601</v>
      </c>
      <c r="C6" s="7">
        <v>0.125</v>
      </c>
      <c r="D6" s="54">
        <v>45601</v>
      </c>
      <c r="E6" s="7">
        <v>0.295833333333333</v>
      </c>
      <c r="F6" s="54">
        <v>45601</v>
      </c>
      <c r="G6" s="7">
        <v>0.6875</v>
      </c>
      <c r="H6" s="12" t="s">
        <v>313</v>
      </c>
      <c r="I6" s="17"/>
    </row>
    <row r="7" spans="1:13" ht="24" hidden="1" customHeight="1">
      <c r="A7" s="36" t="s">
        <v>314</v>
      </c>
      <c r="B7" s="6">
        <f>F6+1</f>
        <v>45602</v>
      </c>
      <c r="C7" s="7">
        <v>0.5</v>
      </c>
      <c r="D7" s="55">
        <f>B7</f>
        <v>45602</v>
      </c>
      <c r="E7" s="7">
        <v>0.58333333333333304</v>
      </c>
      <c r="F7" s="6">
        <v>45603</v>
      </c>
      <c r="G7" s="7">
        <v>0.141666666666667</v>
      </c>
      <c r="H7" s="17"/>
      <c r="I7" s="17"/>
    </row>
    <row r="8" spans="1:13" ht="24" hidden="1" customHeight="1">
      <c r="A8" s="39" t="s">
        <v>315</v>
      </c>
      <c r="B8" s="14"/>
      <c r="C8" s="15"/>
      <c r="D8" s="14"/>
      <c r="E8" s="15"/>
      <c r="F8" s="56"/>
      <c r="G8" s="57"/>
      <c r="H8" s="12" t="s">
        <v>316</v>
      </c>
      <c r="I8" s="17"/>
    </row>
    <row r="9" spans="1:13" ht="24" hidden="1" customHeight="1">
      <c r="A9" s="5" t="s">
        <v>317</v>
      </c>
      <c r="B9" s="54">
        <v>45604</v>
      </c>
      <c r="C9" s="7">
        <v>0.65</v>
      </c>
      <c r="D9" s="54">
        <v>45605</v>
      </c>
      <c r="E9" s="7">
        <v>0.9</v>
      </c>
      <c r="F9" s="6">
        <v>45606</v>
      </c>
      <c r="G9" s="7">
        <v>0.29166666666666702</v>
      </c>
      <c r="H9" s="12" t="s">
        <v>318</v>
      </c>
      <c r="I9" s="17"/>
    </row>
    <row r="10" spans="1:13" ht="24" hidden="1" customHeight="1">
      <c r="A10" s="5" t="s">
        <v>319</v>
      </c>
      <c r="B10" s="6">
        <f>F9+1</f>
        <v>45607</v>
      </c>
      <c r="C10" s="7">
        <v>0.52083333333333304</v>
      </c>
      <c r="D10" s="6">
        <f>B10+1</f>
        <v>45608</v>
      </c>
      <c r="E10" s="7">
        <v>0.21249999999999999</v>
      </c>
      <c r="F10" s="54">
        <v>45608</v>
      </c>
      <c r="G10" s="7">
        <v>0.85416666666666696</v>
      </c>
      <c r="H10" s="12" t="s">
        <v>318</v>
      </c>
      <c r="I10" s="17"/>
    </row>
    <row r="11" spans="1:13" ht="24" hidden="1" customHeight="1">
      <c r="A11" s="5" t="s">
        <v>320</v>
      </c>
      <c r="B11" s="6">
        <f>F10+3</f>
        <v>45611</v>
      </c>
      <c r="C11" s="7">
        <v>0.104166666666667</v>
      </c>
      <c r="D11" s="54">
        <v>45616</v>
      </c>
      <c r="E11" s="7">
        <v>0.29236111111111102</v>
      </c>
      <c r="F11" s="54">
        <v>45617</v>
      </c>
      <c r="G11" s="7">
        <v>0.20833333333333301</v>
      </c>
      <c r="H11" s="17"/>
      <c r="I11" s="17"/>
    </row>
    <row r="12" spans="1:13" ht="24" hidden="1" customHeight="1">
      <c r="A12" s="5" t="s">
        <v>321</v>
      </c>
      <c r="B12" s="6">
        <v>45619</v>
      </c>
      <c r="C12" s="7">
        <v>0.4375</v>
      </c>
      <c r="D12" s="6">
        <f>B12+1</f>
        <v>45620</v>
      </c>
      <c r="E12" s="7">
        <v>3.7499999999999999E-2</v>
      </c>
      <c r="F12" s="54">
        <v>45620</v>
      </c>
      <c r="G12" s="7">
        <v>0.27083333333333298</v>
      </c>
      <c r="H12" s="12" t="s">
        <v>318</v>
      </c>
      <c r="I12" s="17"/>
    </row>
    <row r="13" spans="1:13" ht="24" hidden="1" customHeight="1">
      <c r="A13" s="5" t="s">
        <v>322</v>
      </c>
      <c r="B13" s="6">
        <f>F12+1</f>
        <v>45621</v>
      </c>
      <c r="C13" s="7">
        <v>0.5625</v>
      </c>
      <c r="D13" s="6">
        <f>B13</f>
        <v>45621</v>
      </c>
      <c r="E13" s="7">
        <v>0.85</v>
      </c>
      <c r="F13" s="54">
        <v>45622</v>
      </c>
      <c r="G13" s="7">
        <v>0.45833333333333298</v>
      </c>
      <c r="H13" s="17"/>
      <c r="I13" s="17"/>
    </row>
    <row r="14" spans="1:13" ht="24" hidden="1" customHeight="1">
      <c r="A14" s="5" t="s">
        <v>323</v>
      </c>
      <c r="B14" s="6">
        <f t="shared" ref="B14:B18" si="0">F13+2</f>
        <v>45624</v>
      </c>
      <c r="C14" s="7">
        <v>0.64583333333333304</v>
      </c>
      <c r="D14" s="6">
        <v>45628</v>
      </c>
      <c r="E14" s="7">
        <v>0.15833333333333299</v>
      </c>
      <c r="F14" s="6">
        <v>45629</v>
      </c>
      <c r="G14" s="7">
        <v>0.116666666666667</v>
      </c>
      <c r="H14" s="17"/>
      <c r="I14" s="17"/>
    </row>
    <row r="15" spans="1:13" ht="24" hidden="1" customHeight="1">
      <c r="A15" s="5" t="s">
        <v>324</v>
      </c>
      <c r="B15" s="6">
        <v>45631</v>
      </c>
      <c r="C15" s="7">
        <v>0</v>
      </c>
      <c r="D15" s="6">
        <v>45631</v>
      </c>
      <c r="E15" s="7">
        <v>8.7499999999999994E-2</v>
      </c>
      <c r="F15" s="6">
        <v>45631</v>
      </c>
      <c r="G15" s="7">
        <v>0.70833333333333304</v>
      </c>
      <c r="H15" s="12" t="s">
        <v>325</v>
      </c>
      <c r="I15" s="17"/>
    </row>
    <row r="16" spans="1:13" ht="24" hidden="1" customHeight="1">
      <c r="A16" s="5" t="s">
        <v>326</v>
      </c>
      <c r="B16" s="6">
        <f>F15+1</f>
        <v>45632</v>
      </c>
      <c r="C16" s="7">
        <v>0.97916666666666696</v>
      </c>
      <c r="D16" s="6">
        <f>B16+1</f>
        <v>45633</v>
      </c>
      <c r="E16" s="7">
        <v>2.0833333333333301E-2</v>
      </c>
      <c r="F16" s="6">
        <v>45633</v>
      </c>
      <c r="G16" s="7">
        <v>0.66666666666666696</v>
      </c>
      <c r="H16" s="17"/>
      <c r="I16" s="17"/>
    </row>
    <row r="17" spans="1:9" ht="24" hidden="1" customHeight="1">
      <c r="A17" s="5" t="s">
        <v>327</v>
      </c>
      <c r="B17" s="6">
        <f t="shared" si="0"/>
        <v>45635</v>
      </c>
      <c r="C17" s="7">
        <v>0.79166666666666696</v>
      </c>
      <c r="D17" s="6">
        <v>45642</v>
      </c>
      <c r="E17" s="7">
        <v>0.104166666666667</v>
      </c>
      <c r="F17" s="6">
        <v>45643</v>
      </c>
      <c r="G17" s="7">
        <v>0.16666666666666699</v>
      </c>
      <c r="H17" s="17"/>
      <c r="I17" s="17"/>
    </row>
    <row r="18" spans="1:9" ht="24" hidden="1" customHeight="1">
      <c r="A18" s="5" t="s">
        <v>328</v>
      </c>
      <c r="B18" s="6">
        <f t="shared" si="0"/>
        <v>45645</v>
      </c>
      <c r="C18" s="7">
        <v>0.58333333333333304</v>
      </c>
      <c r="D18" s="6">
        <f t="shared" ref="D18:D22" si="1">B18</f>
        <v>45645</v>
      </c>
      <c r="E18" s="7">
        <v>0.94583333333333297</v>
      </c>
      <c r="F18" s="54">
        <v>45646</v>
      </c>
      <c r="G18" s="7">
        <v>0.4375</v>
      </c>
      <c r="H18" s="12" t="s">
        <v>329</v>
      </c>
      <c r="I18" s="17"/>
    </row>
    <row r="19" spans="1:9" ht="24" hidden="1" customHeight="1">
      <c r="A19" s="5" t="s">
        <v>330</v>
      </c>
      <c r="B19" s="6">
        <f>F18+1</f>
        <v>45647</v>
      </c>
      <c r="C19" s="7">
        <v>0.70833333333333304</v>
      </c>
      <c r="D19" s="6">
        <f t="shared" ref="D19:D24" si="2">B19+1</f>
        <v>45648</v>
      </c>
      <c r="E19" s="7">
        <v>0.21249999999999999</v>
      </c>
      <c r="F19" s="6">
        <v>45648</v>
      </c>
      <c r="G19" s="7">
        <v>0.97916666666666696</v>
      </c>
      <c r="H19" s="12" t="s">
        <v>318</v>
      </c>
      <c r="I19" s="17"/>
    </row>
    <row r="20" spans="1:9" ht="24" hidden="1" customHeight="1">
      <c r="A20" s="5" t="s">
        <v>331</v>
      </c>
      <c r="B20" s="6">
        <f>F19+3</f>
        <v>45651</v>
      </c>
      <c r="C20" s="7">
        <v>0.125</v>
      </c>
      <c r="D20" s="54">
        <v>45655</v>
      </c>
      <c r="E20" s="7">
        <v>0.75347222222222199</v>
      </c>
      <c r="F20" s="54">
        <v>45656</v>
      </c>
      <c r="G20" s="7">
        <v>0.35416666666666702</v>
      </c>
      <c r="H20" s="17"/>
      <c r="I20" s="17"/>
    </row>
    <row r="21" spans="1:9" ht="24" hidden="1" customHeight="1">
      <c r="A21" s="36" t="s">
        <v>332</v>
      </c>
      <c r="B21" s="6">
        <f t="shared" ref="B21:B27" si="3">F20+2</f>
        <v>45658</v>
      </c>
      <c r="C21" s="7">
        <v>0.375</v>
      </c>
      <c r="D21" s="54">
        <f t="shared" si="1"/>
        <v>45658</v>
      </c>
      <c r="E21" s="7">
        <v>0.86250000000000004</v>
      </c>
      <c r="F21" s="54">
        <v>45659</v>
      </c>
      <c r="G21" s="7">
        <v>0.14583333333333301</v>
      </c>
      <c r="H21" s="17"/>
      <c r="I21" s="17"/>
    </row>
    <row r="22" spans="1:9" ht="24" hidden="1" customHeight="1">
      <c r="A22" s="36" t="s">
        <v>333</v>
      </c>
      <c r="B22" s="6">
        <f>F21+1</f>
        <v>45660</v>
      </c>
      <c r="C22" s="7">
        <v>0.4375</v>
      </c>
      <c r="D22" s="54">
        <f t="shared" si="1"/>
        <v>45660</v>
      </c>
      <c r="E22" s="7">
        <v>0.61250000000000004</v>
      </c>
      <c r="F22" s="54">
        <v>45661</v>
      </c>
      <c r="G22" s="7">
        <v>0.1875</v>
      </c>
      <c r="H22" s="17"/>
      <c r="I22" s="17"/>
    </row>
    <row r="23" spans="1:9" ht="24" hidden="1" customHeight="1">
      <c r="A23" s="5" t="s">
        <v>334</v>
      </c>
      <c r="B23" s="6">
        <f t="shared" si="3"/>
        <v>45663</v>
      </c>
      <c r="C23" s="7">
        <v>0.29166666666666702</v>
      </c>
      <c r="D23" s="54">
        <f t="shared" si="2"/>
        <v>45664</v>
      </c>
      <c r="E23" s="7">
        <v>80.9166666666667</v>
      </c>
      <c r="F23" s="54">
        <v>45665</v>
      </c>
      <c r="G23" s="7">
        <v>0.77083333333333304</v>
      </c>
      <c r="H23" s="17"/>
      <c r="I23" s="17"/>
    </row>
    <row r="24" spans="1:9" ht="24" hidden="1" customHeight="1">
      <c r="A24" s="5" t="s">
        <v>335</v>
      </c>
      <c r="B24" s="6">
        <f t="shared" si="3"/>
        <v>45667</v>
      </c>
      <c r="C24" s="7">
        <v>0.6875</v>
      </c>
      <c r="D24" s="54">
        <f t="shared" si="2"/>
        <v>45668</v>
      </c>
      <c r="E24" s="7">
        <v>0.38750000000000001</v>
      </c>
      <c r="F24" s="54">
        <v>45668</v>
      </c>
      <c r="G24" s="7">
        <v>0.83333333333333304</v>
      </c>
      <c r="H24" s="12" t="s">
        <v>329</v>
      </c>
      <c r="I24" s="17"/>
    </row>
    <row r="25" spans="1:9" ht="24" hidden="1" customHeight="1">
      <c r="A25" s="5" t="s">
        <v>336</v>
      </c>
      <c r="B25" s="6">
        <f t="shared" si="3"/>
        <v>45670</v>
      </c>
      <c r="C25" s="7">
        <v>0.104166666666667</v>
      </c>
      <c r="D25" s="54">
        <f t="shared" ref="D25:D30" si="4">B25</f>
        <v>45670</v>
      </c>
      <c r="E25" s="7">
        <v>0.375</v>
      </c>
      <c r="F25" s="54">
        <v>45671</v>
      </c>
      <c r="G25" s="7">
        <v>2.0833333333333301E-2</v>
      </c>
      <c r="H25" s="17"/>
      <c r="I25" s="17"/>
    </row>
    <row r="26" spans="1:9" ht="24" hidden="1" customHeight="1">
      <c r="A26" s="5" t="s">
        <v>31</v>
      </c>
      <c r="B26" s="6">
        <f t="shared" si="3"/>
        <v>45673</v>
      </c>
      <c r="C26" s="7">
        <v>0.104166666666667</v>
      </c>
      <c r="D26" s="54">
        <v>45680</v>
      </c>
      <c r="E26" s="7">
        <v>0.69791666666666696</v>
      </c>
      <c r="F26" s="54">
        <v>45681</v>
      </c>
      <c r="G26" s="7">
        <v>0.85416666666666696</v>
      </c>
      <c r="H26" s="17"/>
      <c r="I26" s="17"/>
    </row>
    <row r="27" spans="1:9" ht="24" hidden="1" customHeight="1">
      <c r="A27" s="36" t="s">
        <v>227</v>
      </c>
      <c r="B27" s="6">
        <f t="shared" si="3"/>
        <v>45683</v>
      </c>
      <c r="C27" s="7">
        <v>0.75</v>
      </c>
      <c r="D27" s="54">
        <f>B27+1</f>
        <v>45684</v>
      </c>
      <c r="E27" s="7">
        <v>0.76249999999999996</v>
      </c>
      <c r="F27" s="54">
        <v>45685</v>
      </c>
      <c r="G27" s="7">
        <v>0.29166666666666702</v>
      </c>
      <c r="H27" s="12" t="s">
        <v>318</v>
      </c>
      <c r="I27" s="17"/>
    </row>
    <row r="28" spans="1:9" ht="24" hidden="1" customHeight="1">
      <c r="A28" s="5" t="s">
        <v>229</v>
      </c>
      <c r="B28" s="6">
        <f>F27+1</f>
        <v>45686</v>
      </c>
      <c r="C28" s="7">
        <v>0.54166666666666696</v>
      </c>
      <c r="D28" s="54">
        <f t="shared" si="4"/>
        <v>45686</v>
      </c>
      <c r="E28" s="7">
        <v>0.625</v>
      </c>
      <c r="F28" s="54">
        <v>45687</v>
      </c>
      <c r="G28" s="7">
        <v>0.20833333333333301</v>
      </c>
      <c r="H28" s="17"/>
      <c r="I28" s="17"/>
    </row>
    <row r="29" spans="1:9" ht="24" hidden="1" customHeight="1">
      <c r="A29" s="5" t="s">
        <v>39</v>
      </c>
      <c r="B29" s="6">
        <f t="shared" ref="B29:B33" si="5">F28+2</f>
        <v>45689</v>
      </c>
      <c r="C29" s="7">
        <v>0.60416666666666696</v>
      </c>
      <c r="D29" s="54">
        <f>B29+3</f>
        <v>45692</v>
      </c>
      <c r="E29" s="7">
        <v>2.5000000000000001E-2</v>
      </c>
      <c r="F29" s="54">
        <v>45693</v>
      </c>
      <c r="G29" s="7">
        <v>2.0833333333333301E-2</v>
      </c>
      <c r="H29" s="17" t="s">
        <v>337</v>
      </c>
      <c r="I29" s="17"/>
    </row>
    <row r="30" spans="1:9" ht="24" hidden="1" customHeight="1">
      <c r="A30" s="5" t="s">
        <v>338</v>
      </c>
      <c r="B30" s="6">
        <f t="shared" si="5"/>
        <v>45695</v>
      </c>
      <c r="C30" s="7">
        <v>0.14583333333333301</v>
      </c>
      <c r="D30" s="54">
        <f t="shared" si="4"/>
        <v>45695</v>
      </c>
      <c r="E30" s="7">
        <v>0.31944444444444398</v>
      </c>
      <c r="F30" s="54">
        <f t="shared" ref="F30:F33" si="6">D30</f>
        <v>45695</v>
      </c>
      <c r="G30" s="7">
        <v>0.64583333333333304</v>
      </c>
      <c r="H30" s="12" t="s">
        <v>339</v>
      </c>
      <c r="I30" s="17"/>
    </row>
    <row r="31" spans="1:9" ht="24" hidden="1" customHeight="1">
      <c r="A31" s="5" t="s">
        <v>237</v>
      </c>
      <c r="B31" s="6">
        <f>F30+6</f>
        <v>45701</v>
      </c>
      <c r="C31" s="13">
        <v>0.70833333333333304</v>
      </c>
      <c r="D31" s="6">
        <f t="shared" ref="D31:D34" si="7">B31+1</f>
        <v>45702</v>
      </c>
      <c r="E31" s="13">
        <v>0.94583333333333297</v>
      </c>
      <c r="F31" s="6">
        <f t="shared" ref="F31:F36" si="8">D31+1</f>
        <v>45703</v>
      </c>
      <c r="G31" s="40">
        <v>0.29166666666666702</v>
      </c>
      <c r="H31" s="12" t="s">
        <v>340</v>
      </c>
      <c r="I31" s="17"/>
    </row>
    <row r="32" spans="1:9" ht="23.25" hidden="1" customHeight="1">
      <c r="A32" s="5" t="s">
        <v>341</v>
      </c>
      <c r="B32" s="6">
        <f>F31+1</f>
        <v>45704</v>
      </c>
      <c r="C32" s="13">
        <v>0.33333333333333298</v>
      </c>
      <c r="D32" s="6">
        <f t="shared" ref="D32:D37" si="9">B32</f>
        <v>45704</v>
      </c>
      <c r="E32" s="13">
        <v>0.45833333333333298</v>
      </c>
      <c r="F32" s="6">
        <f t="shared" si="6"/>
        <v>45704</v>
      </c>
      <c r="G32" s="13">
        <v>0.625</v>
      </c>
      <c r="H32" s="12"/>
      <c r="I32" s="17"/>
    </row>
    <row r="33" spans="1:13 16384:16384" ht="24" hidden="1" customHeight="1">
      <c r="A33" s="5" t="s">
        <v>52</v>
      </c>
      <c r="B33" s="6">
        <f t="shared" si="5"/>
        <v>45706</v>
      </c>
      <c r="C33" s="13">
        <v>0.875</v>
      </c>
      <c r="D33" s="6">
        <f t="shared" si="7"/>
        <v>45707</v>
      </c>
      <c r="E33" s="13">
        <v>2.5000000000000001E-2</v>
      </c>
      <c r="F33" s="6">
        <f t="shared" si="6"/>
        <v>45707</v>
      </c>
      <c r="G33" s="58">
        <v>0.76944444444444404</v>
      </c>
      <c r="H33" s="12"/>
      <c r="I33" s="17"/>
    </row>
    <row r="34" spans="1:13 16384:16384" ht="24" hidden="1" customHeight="1">
      <c r="A34" s="5" t="s">
        <v>342</v>
      </c>
      <c r="B34" s="6">
        <v>45709</v>
      </c>
      <c r="C34" s="13">
        <v>0.68055555555555602</v>
      </c>
      <c r="D34" s="11">
        <f t="shared" si="7"/>
        <v>45710</v>
      </c>
      <c r="E34" s="13">
        <v>0.91666666666666696</v>
      </c>
      <c r="F34" s="11">
        <f t="shared" si="8"/>
        <v>45711</v>
      </c>
      <c r="G34" s="13">
        <v>0.375</v>
      </c>
      <c r="H34" s="12" t="s">
        <v>11</v>
      </c>
      <c r="I34" s="17"/>
    </row>
    <row r="35" spans="1:13 16384:16384" ht="24" hidden="1" customHeight="1">
      <c r="A35" s="5" t="s">
        <v>343</v>
      </c>
      <c r="B35" s="6">
        <f>F34+1</f>
        <v>45712</v>
      </c>
      <c r="C35" s="58">
        <v>0.75</v>
      </c>
      <c r="D35" s="6">
        <f t="shared" si="9"/>
        <v>45712</v>
      </c>
      <c r="E35" s="58">
        <v>0.79166666666666696</v>
      </c>
      <c r="F35" s="6">
        <f t="shared" si="8"/>
        <v>45713</v>
      </c>
      <c r="G35" s="7">
        <v>0.25</v>
      </c>
      <c r="H35" s="12"/>
      <c r="I35" s="17"/>
    </row>
    <row r="36" spans="1:13 16384:16384" ht="24" hidden="1" customHeight="1">
      <c r="A36" s="5" t="s">
        <v>59</v>
      </c>
      <c r="B36" s="11">
        <f t="shared" ref="B36:B47" si="10">F35+2</f>
        <v>45715</v>
      </c>
      <c r="C36" s="13">
        <v>0.39583333333333298</v>
      </c>
      <c r="D36" s="6">
        <f t="shared" si="9"/>
        <v>45715</v>
      </c>
      <c r="E36" s="13">
        <v>0.625</v>
      </c>
      <c r="F36" s="6">
        <f t="shared" si="8"/>
        <v>45716</v>
      </c>
      <c r="G36" s="7">
        <v>0.133333333333333</v>
      </c>
      <c r="H36" s="12" t="s">
        <v>11</v>
      </c>
      <c r="I36" s="17"/>
    </row>
    <row r="37" spans="1:13 16384:16384" ht="24" hidden="1" customHeight="1">
      <c r="A37" s="10" t="s">
        <v>344</v>
      </c>
      <c r="B37" s="6">
        <f t="shared" si="10"/>
        <v>45718</v>
      </c>
      <c r="C37" s="13">
        <v>0.16666666666666699</v>
      </c>
      <c r="D37" s="6">
        <f t="shared" si="9"/>
        <v>45718</v>
      </c>
      <c r="E37" s="13">
        <v>0.29166666666666702</v>
      </c>
      <c r="F37" s="6">
        <f>D37</f>
        <v>45718</v>
      </c>
      <c r="G37" s="13">
        <v>0.47916666666666702</v>
      </c>
      <c r="H37" s="12" t="s">
        <v>345</v>
      </c>
      <c r="I37" s="17"/>
    </row>
    <row r="38" spans="1:13 16384:16384" ht="24" hidden="1" customHeight="1">
      <c r="A38" s="99" t="s">
        <v>346</v>
      </c>
      <c r="B38" s="114"/>
      <c r="C38" s="114"/>
      <c r="D38" s="114"/>
      <c r="E38" s="114"/>
      <c r="F38" s="114"/>
      <c r="G38" s="114"/>
      <c r="H38" s="114"/>
      <c r="I38" s="115"/>
    </row>
    <row r="39" spans="1:13 16384:16384" ht="24" hidden="1" customHeight="1">
      <c r="A39" s="3" t="s">
        <v>4</v>
      </c>
      <c r="B39" s="111" t="s">
        <v>5</v>
      </c>
      <c r="C39" s="112"/>
      <c r="D39" s="111" t="s">
        <v>6</v>
      </c>
      <c r="E39" s="112"/>
      <c r="F39" s="111" t="s">
        <v>7</v>
      </c>
      <c r="G39" s="112"/>
      <c r="H39" s="4" t="s">
        <v>8</v>
      </c>
      <c r="I39" s="4" t="s">
        <v>9</v>
      </c>
      <c r="M39" t="s">
        <v>224</v>
      </c>
    </row>
    <row r="40" spans="1:13 16384:16384" ht="24" hidden="1" customHeight="1">
      <c r="A40" s="39" t="s">
        <v>341</v>
      </c>
      <c r="B40" s="11">
        <v>45725</v>
      </c>
      <c r="C40" s="13">
        <v>0.83333333333333304</v>
      </c>
      <c r="D40" s="11">
        <v>45725</v>
      </c>
      <c r="E40" s="13">
        <v>0.94166666666666698</v>
      </c>
      <c r="F40" s="11">
        <v>45726</v>
      </c>
      <c r="G40" s="13">
        <v>0.46527777777777801</v>
      </c>
      <c r="H40" s="12" t="s">
        <v>347</v>
      </c>
      <c r="I40" s="42"/>
    </row>
    <row r="41" spans="1:13 16384:16384" ht="24" hidden="1" customHeight="1">
      <c r="A41" s="35" t="s">
        <v>237</v>
      </c>
      <c r="B41" s="6">
        <v>45727</v>
      </c>
      <c r="C41" s="58">
        <v>0.70833333333333304</v>
      </c>
      <c r="D41" s="6">
        <v>45727</v>
      </c>
      <c r="E41" s="13">
        <v>0.85833333333333295</v>
      </c>
      <c r="F41" s="6">
        <v>45728</v>
      </c>
      <c r="G41" s="13">
        <v>0.40277777777777801</v>
      </c>
      <c r="H41" s="12" t="s">
        <v>348</v>
      </c>
      <c r="I41" s="42"/>
    </row>
    <row r="42" spans="1:13 16384:16384" ht="24" hidden="1" customHeight="1">
      <c r="A42" s="5" t="s">
        <v>52</v>
      </c>
      <c r="B42" s="11">
        <v>45730</v>
      </c>
      <c r="C42" s="13">
        <v>0.47083333333333299</v>
      </c>
      <c r="D42" s="11">
        <v>45734</v>
      </c>
      <c r="E42" s="13">
        <v>0.52916666666666701</v>
      </c>
      <c r="F42" s="11">
        <v>45735</v>
      </c>
      <c r="G42" s="13">
        <v>0.15763888888888899</v>
      </c>
      <c r="H42" s="12"/>
      <c r="I42" s="17"/>
    </row>
    <row r="43" spans="1:13 16384:16384" ht="24" hidden="1" customHeight="1">
      <c r="A43" s="10" t="s">
        <v>349</v>
      </c>
      <c r="B43" s="11">
        <v>45738</v>
      </c>
      <c r="C43" s="13">
        <v>0.295833333333333</v>
      </c>
      <c r="D43" s="6">
        <f>B43+4</f>
        <v>45742</v>
      </c>
      <c r="E43" s="13">
        <v>4.1666666666666699E-2</v>
      </c>
      <c r="F43" s="11">
        <v>45742</v>
      </c>
      <c r="G43" s="13">
        <v>0.39583333333333298</v>
      </c>
      <c r="H43" s="12" t="s">
        <v>350</v>
      </c>
      <c r="I43" s="17"/>
      <c r="XFD43">
        <f>SUM(B43:XFC43)</f>
        <v>137222.73333333337</v>
      </c>
    </row>
    <row r="44" spans="1:13 16384:16384" ht="24" hidden="1" customHeight="1">
      <c r="A44" s="99" t="s">
        <v>351</v>
      </c>
      <c r="B44" s="114"/>
      <c r="C44" s="114"/>
      <c r="D44" s="114"/>
      <c r="E44" s="114"/>
      <c r="F44" s="114"/>
      <c r="G44" s="114"/>
      <c r="H44" s="114"/>
      <c r="I44" s="115"/>
    </row>
    <row r="45" spans="1:13 16384:16384" ht="24" hidden="1" customHeight="1">
      <c r="A45" s="3" t="s">
        <v>4</v>
      </c>
      <c r="B45" s="111" t="s">
        <v>5</v>
      </c>
      <c r="C45" s="112"/>
      <c r="D45" s="111" t="s">
        <v>6</v>
      </c>
      <c r="E45" s="112"/>
      <c r="F45" s="111" t="s">
        <v>7</v>
      </c>
      <c r="G45" s="112"/>
      <c r="H45" s="4" t="s">
        <v>8</v>
      </c>
      <c r="I45" s="4" t="s">
        <v>9</v>
      </c>
      <c r="M45" t="s">
        <v>224</v>
      </c>
    </row>
    <row r="46" spans="1:13 16384:16384" ht="27.75" hidden="1" customHeight="1">
      <c r="A46" s="39" t="s">
        <v>352</v>
      </c>
      <c r="B46" s="6">
        <v>45727</v>
      </c>
      <c r="C46" s="13">
        <v>0.75</v>
      </c>
      <c r="D46" s="6">
        <f t="shared" ref="D46:D49" si="11">B46</f>
        <v>45727</v>
      </c>
      <c r="E46" s="13">
        <v>0.90416666666666701</v>
      </c>
      <c r="F46" s="11">
        <f t="shared" ref="F46:F49" si="12">D46+1</f>
        <v>45728</v>
      </c>
      <c r="G46" s="13">
        <v>0.79166666666666696</v>
      </c>
      <c r="H46" s="59" t="s">
        <v>353</v>
      </c>
      <c r="I46" s="17"/>
    </row>
    <row r="47" spans="1:13 16384:16384" ht="24" hidden="1" customHeight="1">
      <c r="A47" s="39" t="s">
        <v>354</v>
      </c>
      <c r="B47" s="11">
        <f t="shared" si="10"/>
        <v>45730</v>
      </c>
      <c r="C47" s="13">
        <v>0.29166666666666702</v>
      </c>
      <c r="D47" s="11">
        <f t="shared" si="11"/>
        <v>45730</v>
      </c>
      <c r="E47" s="13">
        <v>0.5</v>
      </c>
      <c r="F47" s="11">
        <f t="shared" si="12"/>
        <v>45731</v>
      </c>
      <c r="G47" s="13">
        <v>6.9444444444444404E-4</v>
      </c>
      <c r="H47" s="9" t="s">
        <v>355</v>
      </c>
      <c r="I47" s="42"/>
    </row>
    <row r="48" spans="1:13 16384:16384" ht="24" hidden="1" customHeight="1">
      <c r="A48" s="35" t="s">
        <v>356</v>
      </c>
      <c r="B48" s="11">
        <f>F47</f>
        <v>45731</v>
      </c>
      <c r="C48" s="13">
        <v>0.25</v>
      </c>
      <c r="D48" s="11">
        <v>45731</v>
      </c>
      <c r="E48" s="13">
        <v>0.97916666666666696</v>
      </c>
      <c r="F48" s="11">
        <f t="shared" si="12"/>
        <v>45732</v>
      </c>
      <c r="G48" s="13">
        <v>0.27083333333333298</v>
      </c>
      <c r="H48" s="12" t="s">
        <v>357</v>
      </c>
      <c r="I48" s="42"/>
    </row>
    <row r="49" spans="1:9" ht="24" hidden="1" customHeight="1">
      <c r="A49" s="35" t="s">
        <v>358</v>
      </c>
      <c r="B49" s="6">
        <v>45733</v>
      </c>
      <c r="C49" s="13">
        <v>0.58333333333333304</v>
      </c>
      <c r="D49" s="6">
        <f t="shared" si="11"/>
        <v>45733</v>
      </c>
      <c r="E49" s="13">
        <v>0.78125</v>
      </c>
      <c r="F49" s="6">
        <f t="shared" si="12"/>
        <v>45734</v>
      </c>
      <c r="G49" s="58">
        <v>4.1666666666666699E-2</v>
      </c>
      <c r="H49" s="17"/>
      <c r="I49" s="42"/>
    </row>
    <row r="50" spans="1:9" ht="24" hidden="1" customHeight="1">
      <c r="A50" s="35" t="s">
        <v>359</v>
      </c>
      <c r="B50" s="6">
        <v>45736</v>
      </c>
      <c r="C50" s="13">
        <v>0.125</v>
      </c>
      <c r="D50" s="6">
        <f>B50+1</f>
        <v>45737</v>
      </c>
      <c r="E50" s="13">
        <v>0.25</v>
      </c>
      <c r="F50" s="6">
        <v>45737</v>
      </c>
      <c r="G50" s="13">
        <v>0.77083333333333304</v>
      </c>
      <c r="H50" s="17"/>
      <c r="I50" s="42"/>
    </row>
    <row r="51" spans="1:9" ht="24" hidden="1" customHeight="1">
      <c r="A51" s="35" t="s">
        <v>360</v>
      </c>
      <c r="B51" s="6">
        <f>F50+3</f>
        <v>45740</v>
      </c>
      <c r="C51" s="13">
        <v>8.3333333333333297E-3</v>
      </c>
      <c r="D51" s="6">
        <f t="shared" ref="D51:D53" si="13">B51</f>
        <v>45740</v>
      </c>
      <c r="E51" s="13">
        <v>0.79166666666666696</v>
      </c>
      <c r="F51" s="6">
        <f t="shared" ref="F51:F56" si="14">D51+1</f>
        <v>45741</v>
      </c>
      <c r="G51" s="13">
        <v>6.9444444444444404E-4</v>
      </c>
      <c r="H51" s="17"/>
      <c r="I51" s="42"/>
    </row>
    <row r="52" spans="1:9" ht="24" hidden="1" customHeight="1">
      <c r="A52" s="35" t="s">
        <v>76</v>
      </c>
      <c r="B52" s="6">
        <v>45742</v>
      </c>
      <c r="C52" s="13">
        <v>0.14583333333333301</v>
      </c>
      <c r="D52" s="6">
        <f t="shared" si="13"/>
        <v>45742</v>
      </c>
      <c r="E52" s="13">
        <v>0.20833333333333301</v>
      </c>
      <c r="F52" s="6">
        <f>D52</f>
        <v>45742</v>
      </c>
      <c r="G52" s="13">
        <v>0.75</v>
      </c>
      <c r="H52" s="17"/>
      <c r="I52" s="42"/>
    </row>
    <row r="53" spans="1:9" ht="24" hidden="1" customHeight="1">
      <c r="A53" s="35" t="s">
        <v>80</v>
      </c>
      <c r="B53" s="6">
        <f>F52+2</f>
        <v>45744</v>
      </c>
      <c r="C53" s="22">
        <v>0.8125</v>
      </c>
      <c r="D53" s="6">
        <f t="shared" si="13"/>
        <v>45744</v>
      </c>
      <c r="E53" s="22">
        <v>0.875</v>
      </c>
      <c r="F53" s="6">
        <f t="shared" si="14"/>
        <v>45745</v>
      </c>
      <c r="G53" s="22">
        <v>0.70833333333333304</v>
      </c>
      <c r="H53" s="12"/>
      <c r="I53" s="42"/>
    </row>
    <row r="54" spans="1:9" ht="24" hidden="1" customHeight="1">
      <c r="A54" s="35" t="s">
        <v>361</v>
      </c>
      <c r="B54" s="6">
        <v>45747</v>
      </c>
      <c r="C54" s="22">
        <v>0.72916666666666696</v>
      </c>
      <c r="D54" s="11">
        <f>B54+1</f>
        <v>45748</v>
      </c>
      <c r="E54" s="22">
        <v>0.58333333333333304</v>
      </c>
      <c r="F54" s="6">
        <f>D54</f>
        <v>45748</v>
      </c>
      <c r="G54" s="22">
        <v>0.91666666666666696</v>
      </c>
      <c r="H54" s="17"/>
      <c r="I54" s="42"/>
    </row>
    <row r="55" spans="1:9" ht="24" hidden="1" customHeight="1">
      <c r="A55" s="35" t="s">
        <v>362</v>
      </c>
      <c r="B55" s="6">
        <v>45750</v>
      </c>
      <c r="C55" s="22">
        <v>4.1666666666666699E-2</v>
      </c>
      <c r="D55" s="6">
        <f t="shared" ref="D55:D58" si="15">B55</f>
        <v>45750</v>
      </c>
      <c r="E55" s="22">
        <v>0.5</v>
      </c>
      <c r="F55" s="6">
        <f t="shared" si="14"/>
        <v>45751</v>
      </c>
      <c r="G55" s="22">
        <v>9.375E-2</v>
      </c>
      <c r="H55" s="17"/>
      <c r="I55" s="42"/>
    </row>
    <row r="56" spans="1:9" ht="24" hidden="1" customHeight="1">
      <c r="A56" s="35" t="s">
        <v>85</v>
      </c>
      <c r="B56" s="6">
        <f>F55+2</f>
        <v>45753</v>
      </c>
      <c r="C56" s="13">
        <v>0.20833333333333301</v>
      </c>
      <c r="D56" s="6">
        <f>B56+1</f>
        <v>45754</v>
      </c>
      <c r="E56" s="22">
        <v>0.40625</v>
      </c>
      <c r="F56" s="6">
        <f t="shared" si="14"/>
        <v>45755</v>
      </c>
      <c r="G56" s="22">
        <v>0.139583333333333</v>
      </c>
      <c r="H56" s="60"/>
      <c r="I56" s="42"/>
    </row>
    <row r="57" spans="1:9" ht="24" hidden="1" customHeight="1">
      <c r="A57" s="35" t="s">
        <v>363</v>
      </c>
      <c r="B57" s="6">
        <v>45757</v>
      </c>
      <c r="C57" s="13">
        <v>8.3333333333333301E-2</v>
      </c>
      <c r="D57" s="6">
        <f t="shared" si="15"/>
        <v>45757</v>
      </c>
      <c r="E57" s="13">
        <v>0.23055555555555601</v>
      </c>
      <c r="F57" s="6">
        <v>45757</v>
      </c>
      <c r="G57" s="13">
        <v>0.54166666666666696</v>
      </c>
      <c r="H57" s="17"/>
      <c r="I57" s="42"/>
    </row>
    <row r="58" spans="1:9" ht="24" hidden="1" customHeight="1">
      <c r="A58" s="35" t="s">
        <v>364</v>
      </c>
      <c r="B58" s="6">
        <f t="shared" ref="B58" si="16">F57+1</f>
        <v>45758</v>
      </c>
      <c r="C58" s="13">
        <v>0.69374999999999998</v>
      </c>
      <c r="D58" s="6">
        <f t="shared" si="15"/>
        <v>45758</v>
      </c>
      <c r="E58" s="13">
        <v>0.84097222222222201</v>
      </c>
      <c r="F58" s="61">
        <f t="shared" ref="F58:F59" si="17">D58+1</f>
        <v>45759</v>
      </c>
      <c r="G58" s="13">
        <v>0.77083333333333304</v>
      </c>
      <c r="H58" s="12" t="s">
        <v>365</v>
      </c>
      <c r="I58" s="42"/>
    </row>
    <row r="59" spans="1:9" ht="24" hidden="1" customHeight="1">
      <c r="A59" s="35" t="s">
        <v>91</v>
      </c>
      <c r="B59" s="11">
        <v>45761</v>
      </c>
      <c r="C59" s="13">
        <v>0.41666666666666702</v>
      </c>
      <c r="D59" s="11">
        <v>45764</v>
      </c>
      <c r="E59" s="13">
        <v>0.24861111111111101</v>
      </c>
      <c r="F59" s="11">
        <f t="shared" si="17"/>
        <v>45765</v>
      </c>
      <c r="G59" s="13">
        <v>0.16666666666666699</v>
      </c>
      <c r="H59" s="17"/>
      <c r="I59" s="42"/>
    </row>
    <row r="60" spans="1:9" ht="24" hidden="1" customHeight="1">
      <c r="A60" s="35" t="s">
        <v>366</v>
      </c>
      <c r="B60" s="6">
        <f>F59+2</f>
        <v>45767</v>
      </c>
      <c r="C60" s="58">
        <v>8.3333333333333301E-2</v>
      </c>
      <c r="D60" s="6">
        <f t="shared" ref="D60" si="18">B60</f>
        <v>45767</v>
      </c>
      <c r="E60" s="13">
        <v>0.3125</v>
      </c>
      <c r="F60" s="11">
        <f>D60</f>
        <v>45767</v>
      </c>
      <c r="G60" s="13">
        <v>0.65069444444444402</v>
      </c>
      <c r="H60" s="17"/>
      <c r="I60" s="42"/>
    </row>
    <row r="61" spans="1:9" ht="24" hidden="1" customHeight="1">
      <c r="A61" s="35" t="s">
        <v>367</v>
      </c>
      <c r="B61" s="6">
        <f>F60+1</f>
        <v>45768</v>
      </c>
      <c r="C61" s="58">
        <v>0.77083333333333304</v>
      </c>
      <c r="D61" s="11">
        <f>B61+1</f>
        <v>45769</v>
      </c>
      <c r="E61" s="13">
        <v>1.7361111111111101E-2</v>
      </c>
      <c r="F61" s="11">
        <f>D61</f>
        <v>45769</v>
      </c>
      <c r="G61" s="13">
        <v>0.59097222222222201</v>
      </c>
      <c r="H61" s="62" t="s">
        <v>368</v>
      </c>
      <c r="I61" s="42"/>
    </row>
    <row r="62" spans="1:9" ht="24" hidden="1" customHeight="1">
      <c r="A62" s="35" t="s">
        <v>96</v>
      </c>
      <c r="B62" s="11">
        <v>45771</v>
      </c>
      <c r="C62" s="13">
        <v>0.6875</v>
      </c>
      <c r="D62" s="11">
        <f>B62+3</f>
        <v>45774</v>
      </c>
      <c r="E62" s="22">
        <v>0.77083333333333304</v>
      </c>
      <c r="F62" s="11">
        <f>D62+1</f>
        <v>45775</v>
      </c>
      <c r="G62" s="22">
        <v>0.74166666666666703</v>
      </c>
      <c r="H62" s="9" t="s">
        <v>11</v>
      </c>
      <c r="I62" s="42"/>
    </row>
    <row r="63" spans="1:9" ht="24" hidden="1" customHeight="1">
      <c r="A63" s="35" t="s">
        <v>369</v>
      </c>
      <c r="B63" s="11">
        <f>F62+2</f>
        <v>45777</v>
      </c>
      <c r="C63" s="13">
        <v>0.625</v>
      </c>
      <c r="D63" s="11">
        <v>45777</v>
      </c>
      <c r="E63" s="13">
        <v>0.99375000000000002</v>
      </c>
      <c r="F63" s="11">
        <f>D63+1</f>
        <v>45778</v>
      </c>
      <c r="G63" s="13">
        <v>0.60208333333333297</v>
      </c>
      <c r="H63" s="17"/>
      <c r="I63" s="42"/>
    </row>
    <row r="64" spans="1:9" ht="24" hidden="1" customHeight="1">
      <c r="A64" s="35" t="s">
        <v>370</v>
      </c>
      <c r="B64" s="11">
        <f>F63+1</f>
        <v>45779</v>
      </c>
      <c r="C64" s="13">
        <v>0.70833333333333304</v>
      </c>
      <c r="D64" s="37">
        <v>45780</v>
      </c>
      <c r="E64" s="13">
        <v>0.16666666666666699</v>
      </c>
      <c r="F64" s="11">
        <f>D64</f>
        <v>45780</v>
      </c>
      <c r="G64" s="13">
        <v>0.58333333333333304</v>
      </c>
      <c r="H64" s="9" t="s">
        <v>11</v>
      </c>
      <c r="I64" s="42"/>
    </row>
    <row r="65" spans="1:9" ht="24" hidden="1" customHeight="1">
      <c r="A65" s="35" t="s">
        <v>100</v>
      </c>
      <c r="B65" s="11">
        <f>F64+2</f>
        <v>45782</v>
      </c>
      <c r="C65" s="13">
        <v>0.625</v>
      </c>
      <c r="D65" s="11">
        <v>45785</v>
      </c>
      <c r="E65" s="22">
        <v>0.61180555555555605</v>
      </c>
      <c r="F65" s="11">
        <v>45787</v>
      </c>
      <c r="G65" s="22">
        <v>0.114583333333333</v>
      </c>
      <c r="H65" s="9" t="s">
        <v>11</v>
      </c>
      <c r="I65" s="42"/>
    </row>
    <row r="66" spans="1:9" ht="24" hidden="1" customHeight="1">
      <c r="A66" s="35" t="s">
        <v>371</v>
      </c>
      <c r="B66" s="11">
        <v>45789</v>
      </c>
      <c r="C66" s="13">
        <v>8.3333333333333301E-2</v>
      </c>
      <c r="D66" s="11">
        <f>B66</f>
        <v>45789</v>
      </c>
      <c r="E66" s="13">
        <v>0.218055555555556</v>
      </c>
      <c r="F66" s="11">
        <f>D66</f>
        <v>45789</v>
      </c>
      <c r="G66" s="13">
        <v>0.66666666666666696</v>
      </c>
      <c r="H66" s="17"/>
      <c r="I66" s="42"/>
    </row>
    <row r="67" spans="1:9" ht="24" hidden="1" customHeight="1">
      <c r="A67" s="35" t="s">
        <v>249</v>
      </c>
      <c r="B67" s="11">
        <f>F66+1</f>
        <v>45790</v>
      </c>
      <c r="C67" s="13">
        <v>0.70833333333333304</v>
      </c>
      <c r="D67" s="11">
        <f>B67</f>
        <v>45790</v>
      </c>
      <c r="E67" s="13">
        <v>0.75</v>
      </c>
      <c r="F67" s="11">
        <f>D67+1</f>
        <v>45791</v>
      </c>
      <c r="G67" s="13">
        <v>0.22916666666666699</v>
      </c>
      <c r="H67" s="17"/>
      <c r="I67" s="42"/>
    </row>
    <row r="68" spans="1:9" ht="24" hidden="1" customHeight="1">
      <c r="A68" s="35" t="s">
        <v>113</v>
      </c>
      <c r="B68" s="11">
        <f>F67+2</f>
        <v>45793</v>
      </c>
      <c r="C68" s="13">
        <v>0.36944444444444402</v>
      </c>
      <c r="D68" s="11">
        <v>45798</v>
      </c>
      <c r="E68" s="13">
        <v>7.9166666666666705E-2</v>
      </c>
      <c r="F68" s="11">
        <v>45798</v>
      </c>
      <c r="G68" s="13">
        <v>0.90277777777777801</v>
      </c>
      <c r="H68" s="9" t="s">
        <v>11</v>
      </c>
      <c r="I68" s="42"/>
    </row>
    <row r="69" spans="1:9" ht="24" hidden="1" customHeight="1">
      <c r="A69" s="35" t="s">
        <v>372</v>
      </c>
      <c r="B69" s="11">
        <f>F68+2</f>
        <v>45800</v>
      </c>
      <c r="C69" s="13">
        <v>0.85416666666666696</v>
      </c>
      <c r="D69" s="6">
        <f>B69</f>
        <v>45800</v>
      </c>
      <c r="E69" s="13">
        <v>0.95</v>
      </c>
      <c r="F69" s="11">
        <v>45801</v>
      </c>
      <c r="G69" s="13">
        <v>0.50138888888888899</v>
      </c>
      <c r="H69" s="17"/>
      <c r="I69" s="42"/>
    </row>
    <row r="70" spans="1:9" ht="24" hidden="1" customHeight="1">
      <c r="A70" s="35" t="s">
        <v>373</v>
      </c>
      <c r="B70" s="11">
        <v>45802</v>
      </c>
      <c r="C70" s="13">
        <v>0.625</v>
      </c>
      <c r="D70" s="11">
        <f>B70+1</f>
        <v>45803</v>
      </c>
      <c r="E70" s="13">
        <v>0.16666666666666699</v>
      </c>
      <c r="F70" s="11">
        <f>D70</f>
        <v>45803</v>
      </c>
      <c r="G70" s="13">
        <v>0.67361111111111105</v>
      </c>
      <c r="H70" s="17"/>
      <c r="I70" s="42"/>
    </row>
    <row r="71" spans="1:9" ht="24" hidden="1" customHeight="1">
      <c r="A71" s="35" t="s">
        <v>118</v>
      </c>
      <c r="B71" s="11">
        <v>45805</v>
      </c>
      <c r="C71" s="13">
        <v>0.625</v>
      </c>
      <c r="D71" s="37">
        <v>45811</v>
      </c>
      <c r="E71" s="13">
        <v>0.45833333333333298</v>
      </c>
      <c r="F71" s="11">
        <f>D71+1</f>
        <v>45812</v>
      </c>
      <c r="G71" s="13">
        <v>0.45833333333333298</v>
      </c>
      <c r="H71" s="12" t="s">
        <v>11</v>
      </c>
      <c r="I71" s="42"/>
    </row>
    <row r="72" spans="1:9" ht="24" hidden="1" customHeight="1">
      <c r="A72" s="39" t="s">
        <v>374</v>
      </c>
      <c r="B72" s="11">
        <f>F71+2</f>
        <v>45814</v>
      </c>
      <c r="C72" s="13">
        <v>0.54166666666666696</v>
      </c>
      <c r="D72" s="11">
        <f t="shared" ref="D72" si="19">B72</f>
        <v>45814</v>
      </c>
      <c r="E72" s="13">
        <v>0.58333333333333304</v>
      </c>
      <c r="F72" s="11">
        <f>D72+1</f>
        <v>45815</v>
      </c>
      <c r="G72" s="13">
        <v>0.1875</v>
      </c>
      <c r="H72" s="17"/>
      <c r="I72" s="42"/>
    </row>
    <row r="73" spans="1:9" ht="24" hidden="1" customHeight="1">
      <c r="A73" s="39" t="s">
        <v>375</v>
      </c>
      <c r="B73" s="11">
        <v>45816</v>
      </c>
      <c r="C73" s="13">
        <v>0.6875</v>
      </c>
      <c r="D73" s="11">
        <v>45816</v>
      </c>
      <c r="E73" s="13">
        <v>0.8125</v>
      </c>
      <c r="F73" s="11">
        <f>D73+1</f>
        <v>45817</v>
      </c>
      <c r="G73" s="13">
        <v>7.2916666666666699E-2</v>
      </c>
      <c r="H73" s="12" t="s">
        <v>11</v>
      </c>
      <c r="I73" s="42"/>
    </row>
    <row r="74" spans="1:9" ht="24" hidden="1" customHeight="1">
      <c r="A74" s="35" t="s">
        <v>122</v>
      </c>
      <c r="B74" s="11">
        <f>F73+2</f>
        <v>45819</v>
      </c>
      <c r="C74" s="13">
        <v>0.125</v>
      </c>
      <c r="D74" s="6">
        <v>45823</v>
      </c>
      <c r="E74" s="13">
        <v>0.8125</v>
      </c>
      <c r="F74" s="11">
        <f>D74+1</f>
        <v>45824</v>
      </c>
      <c r="G74" s="13">
        <v>0.72916666666666696</v>
      </c>
      <c r="H74" s="17"/>
      <c r="I74" s="42"/>
    </row>
    <row r="75" spans="1:9" ht="24" hidden="1" customHeight="1">
      <c r="A75" s="35" t="s">
        <v>256</v>
      </c>
      <c r="B75" s="11">
        <f>F74+3</f>
        <v>45827</v>
      </c>
      <c r="C75" s="13">
        <v>2.0833333333333301E-2</v>
      </c>
      <c r="D75" s="11">
        <f t="shared" ref="D75:D77" si="20">B75</f>
        <v>45827</v>
      </c>
      <c r="E75" s="13">
        <v>0.41666666666666702</v>
      </c>
      <c r="F75" s="11">
        <f>D75</f>
        <v>45827</v>
      </c>
      <c r="G75" s="13">
        <v>0.83333333333333304</v>
      </c>
      <c r="H75" s="12" t="s">
        <v>11</v>
      </c>
      <c r="I75" s="42"/>
    </row>
    <row r="76" spans="1:9" ht="24" hidden="1" customHeight="1">
      <c r="A76" s="35" t="s">
        <v>258</v>
      </c>
      <c r="B76" s="11">
        <f>F75+1</f>
        <v>45828</v>
      </c>
      <c r="C76" s="13">
        <v>0.95833333333333304</v>
      </c>
      <c r="D76" s="37">
        <v>45829</v>
      </c>
      <c r="E76" s="13">
        <v>4.1666666666666701E-3</v>
      </c>
      <c r="F76" s="11">
        <f>D76</f>
        <v>45829</v>
      </c>
      <c r="G76" s="13">
        <v>0.48958333333333298</v>
      </c>
      <c r="H76" s="17"/>
      <c r="I76" s="42"/>
    </row>
    <row r="77" spans="1:9" ht="24" hidden="1" customHeight="1">
      <c r="A77" s="35" t="s">
        <v>376</v>
      </c>
      <c r="B77" s="43">
        <v>45831</v>
      </c>
      <c r="C77" s="13">
        <v>0.58333333333333304</v>
      </c>
      <c r="D77" s="11">
        <f t="shared" si="20"/>
        <v>45831</v>
      </c>
      <c r="E77" s="13">
        <v>0.95833333333333304</v>
      </c>
      <c r="F77" s="11">
        <f>D77+2</f>
        <v>45833</v>
      </c>
      <c r="G77" s="13">
        <v>1.1111111111111099E-2</v>
      </c>
      <c r="H77" s="17"/>
      <c r="I77" s="42"/>
    </row>
    <row r="78" spans="1:9" ht="24" hidden="1" customHeight="1">
      <c r="A78" s="35" t="s">
        <v>377</v>
      </c>
      <c r="B78" s="11">
        <f>F77+2</f>
        <v>45835</v>
      </c>
      <c r="C78" s="13">
        <v>0.36736111111111103</v>
      </c>
      <c r="D78" s="11">
        <f>B78+1</f>
        <v>45836</v>
      </c>
      <c r="E78" s="13">
        <v>0.25</v>
      </c>
      <c r="F78" s="11">
        <f>D78</f>
        <v>45836</v>
      </c>
      <c r="G78" s="13">
        <v>0.625</v>
      </c>
      <c r="H78" s="9" t="s">
        <v>11</v>
      </c>
      <c r="I78" s="42"/>
    </row>
    <row r="79" spans="1:9" ht="24" hidden="1" customHeight="1">
      <c r="A79" s="35" t="s">
        <v>378</v>
      </c>
      <c r="B79" s="11">
        <f>F78+1</f>
        <v>45837</v>
      </c>
      <c r="C79" s="13">
        <v>0.70833333333333304</v>
      </c>
      <c r="D79" s="11">
        <f>B79+1</f>
        <v>45838</v>
      </c>
      <c r="E79" s="22">
        <v>0.60416666666666696</v>
      </c>
      <c r="F79" s="11">
        <f t="shared" ref="F79:F82" si="21">D79+1</f>
        <v>45839</v>
      </c>
      <c r="G79" s="13">
        <v>0.104166666666667</v>
      </c>
      <c r="H79" s="9" t="s">
        <v>379</v>
      </c>
      <c r="I79" s="42"/>
    </row>
    <row r="80" spans="1:9" ht="24" hidden="1" customHeight="1">
      <c r="A80" s="35" t="s">
        <v>380</v>
      </c>
      <c r="B80" s="11">
        <v>45841</v>
      </c>
      <c r="C80" s="46">
        <v>0.1875</v>
      </c>
      <c r="D80" s="11">
        <v>45841</v>
      </c>
      <c r="E80" s="46">
        <v>0.36249999999999999</v>
      </c>
      <c r="F80" s="11">
        <f t="shared" si="21"/>
        <v>45842</v>
      </c>
      <c r="G80" s="13">
        <v>0.3125</v>
      </c>
      <c r="H80" s="17"/>
      <c r="I80" s="42"/>
    </row>
    <row r="81" spans="1:13" ht="24" hidden="1" customHeight="1">
      <c r="A81" s="35" t="s">
        <v>381</v>
      </c>
      <c r="B81" s="11">
        <f>F80+2</f>
        <v>45844</v>
      </c>
      <c r="C81" s="46">
        <v>0.593055555555556</v>
      </c>
      <c r="D81" s="11">
        <f>B81+1</f>
        <v>45845</v>
      </c>
      <c r="E81" s="46">
        <v>0.96388888888888902</v>
      </c>
      <c r="F81" s="11">
        <f t="shared" si="21"/>
        <v>45846</v>
      </c>
      <c r="G81" s="13">
        <v>0.59791666666666698</v>
      </c>
      <c r="H81" s="9" t="s">
        <v>11</v>
      </c>
      <c r="I81" s="42"/>
    </row>
    <row r="82" spans="1:13" ht="24" hidden="1" customHeight="1">
      <c r="A82" s="35" t="s">
        <v>382</v>
      </c>
      <c r="B82" s="11">
        <f>F81+1</f>
        <v>45847</v>
      </c>
      <c r="C82" s="46">
        <v>0.70833333333333304</v>
      </c>
      <c r="D82" s="11">
        <f t="shared" ref="D82:D86" si="22">B82</f>
        <v>45847</v>
      </c>
      <c r="E82" s="46">
        <v>0.79166666666666696</v>
      </c>
      <c r="F82" s="11">
        <f t="shared" si="21"/>
        <v>45848</v>
      </c>
      <c r="G82" s="13">
        <v>0.20833333333333301</v>
      </c>
      <c r="H82" s="17"/>
      <c r="I82" s="42"/>
    </row>
    <row r="83" spans="1:13" ht="24" hidden="1" customHeight="1">
      <c r="A83" s="35" t="s">
        <v>383</v>
      </c>
      <c r="B83" s="11">
        <f>F82+2</f>
        <v>45850</v>
      </c>
      <c r="C83" s="46">
        <v>0.4375</v>
      </c>
      <c r="D83" s="11">
        <f>B83+3</f>
        <v>45853</v>
      </c>
      <c r="E83" s="46">
        <v>0.90833333333333299</v>
      </c>
      <c r="F83" s="11">
        <f>D83+2</f>
        <v>45855</v>
      </c>
      <c r="G83" s="13">
        <v>0.16666666666666699</v>
      </c>
      <c r="H83" s="9" t="s">
        <v>11</v>
      </c>
      <c r="I83" s="42"/>
    </row>
    <row r="84" spans="1:13" ht="24" hidden="1" customHeight="1">
      <c r="A84" s="39" t="s">
        <v>384</v>
      </c>
      <c r="B84" s="11">
        <f>F83+2</f>
        <v>45857</v>
      </c>
      <c r="C84" s="46">
        <v>0.37777777777777799</v>
      </c>
      <c r="D84" s="11">
        <v>45860</v>
      </c>
      <c r="E84" s="46">
        <v>0.66666666666666696</v>
      </c>
      <c r="F84" s="11">
        <f>D84+1</f>
        <v>45861</v>
      </c>
      <c r="G84" s="13">
        <v>0.14583333333333301</v>
      </c>
      <c r="H84" s="9" t="s">
        <v>385</v>
      </c>
      <c r="I84" s="42"/>
    </row>
    <row r="85" spans="1:13" ht="24" hidden="1" customHeight="1">
      <c r="A85" s="35" t="s">
        <v>386</v>
      </c>
      <c r="B85" s="11">
        <f>F84</f>
        <v>45861</v>
      </c>
      <c r="C85" s="46">
        <v>0.41666666666666702</v>
      </c>
      <c r="D85" s="11">
        <f>B85</f>
        <v>45861</v>
      </c>
      <c r="E85" s="46">
        <v>0.75</v>
      </c>
      <c r="F85" s="11">
        <f>D85+1</f>
        <v>45862</v>
      </c>
      <c r="G85" s="13">
        <v>0.25</v>
      </c>
      <c r="H85" s="9" t="s">
        <v>11</v>
      </c>
      <c r="I85" s="42"/>
    </row>
    <row r="86" spans="1:13" ht="24" hidden="1" customHeight="1">
      <c r="A86" s="35" t="s">
        <v>269</v>
      </c>
      <c r="B86" s="11">
        <f>F85+1</f>
        <v>45863</v>
      </c>
      <c r="C86" s="46">
        <v>0.375</v>
      </c>
      <c r="D86" s="11">
        <f t="shared" si="22"/>
        <v>45863</v>
      </c>
      <c r="E86" s="46">
        <v>0.42916666666666697</v>
      </c>
      <c r="F86" s="11">
        <f>D86+1</f>
        <v>45864</v>
      </c>
      <c r="G86" s="13">
        <v>0</v>
      </c>
      <c r="H86" s="17"/>
      <c r="I86" s="42"/>
    </row>
    <row r="87" spans="1:13" ht="24" hidden="1" customHeight="1">
      <c r="A87" s="35" t="s">
        <v>387</v>
      </c>
      <c r="B87" s="11">
        <f>F86+2</f>
        <v>45866</v>
      </c>
      <c r="C87" s="46">
        <v>0.20833333333333301</v>
      </c>
      <c r="D87" s="11">
        <v>45871</v>
      </c>
      <c r="E87" s="46">
        <v>0.7</v>
      </c>
      <c r="F87" s="11">
        <v>45872</v>
      </c>
      <c r="G87" s="13">
        <v>0.83333333333333304</v>
      </c>
      <c r="H87" s="9" t="s">
        <v>11</v>
      </c>
      <c r="I87" s="42"/>
    </row>
    <row r="88" spans="1:13" ht="24" hidden="1" customHeight="1">
      <c r="A88" s="35" t="s">
        <v>388</v>
      </c>
      <c r="B88" s="11">
        <f>F87+4</f>
        <v>45876</v>
      </c>
      <c r="C88" s="13">
        <v>8.3333333333333301E-2</v>
      </c>
      <c r="D88" s="11">
        <f>B88+1</f>
        <v>45877</v>
      </c>
      <c r="E88" s="22">
        <v>0.375</v>
      </c>
      <c r="F88" s="37">
        <f>D88</f>
        <v>45877</v>
      </c>
      <c r="G88" s="22">
        <v>0.83333333333333304</v>
      </c>
      <c r="H88" s="9" t="s">
        <v>389</v>
      </c>
      <c r="I88" s="42"/>
    </row>
    <row r="89" spans="1:13" ht="24" hidden="1" customHeight="1">
      <c r="A89" s="35" t="s">
        <v>390</v>
      </c>
      <c r="B89" s="11">
        <f>F88+1</f>
        <v>45878</v>
      </c>
      <c r="C89" s="13">
        <v>0.33333333333333298</v>
      </c>
      <c r="D89" s="11">
        <f>B89+1</f>
        <v>45879</v>
      </c>
      <c r="E89" s="13">
        <v>0.25</v>
      </c>
      <c r="F89" s="11">
        <f>D89</f>
        <v>45879</v>
      </c>
      <c r="G89" s="13">
        <v>0.66666666666666696</v>
      </c>
      <c r="H89" s="45" t="s">
        <v>11</v>
      </c>
      <c r="I89" s="42"/>
    </row>
    <row r="90" spans="1:13" s="53" customFormat="1" ht="25.4" hidden="1" customHeight="1">
      <c r="A90" s="108" t="s">
        <v>391</v>
      </c>
      <c r="B90" s="109"/>
      <c r="C90" s="109"/>
      <c r="D90" s="109"/>
      <c r="E90" s="109"/>
      <c r="F90" s="109"/>
      <c r="G90" s="109"/>
      <c r="H90" s="109"/>
      <c r="I90" s="110"/>
    </row>
    <row r="91" spans="1:13" ht="24" hidden="1" customHeight="1">
      <c r="A91" s="3" t="s">
        <v>4</v>
      </c>
      <c r="B91" s="111" t="s">
        <v>5</v>
      </c>
      <c r="C91" s="112"/>
      <c r="D91" s="111" t="s">
        <v>6</v>
      </c>
      <c r="E91" s="112"/>
      <c r="F91" s="111" t="s">
        <v>7</v>
      </c>
      <c r="G91" s="112"/>
      <c r="H91" s="4" t="s">
        <v>8</v>
      </c>
      <c r="I91" s="4" t="s">
        <v>9</v>
      </c>
      <c r="M91" t="s">
        <v>224</v>
      </c>
    </row>
    <row r="92" spans="1:13" ht="24" hidden="1" customHeight="1">
      <c r="A92" s="39" t="s">
        <v>269</v>
      </c>
      <c r="B92" s="11">
        <v>45867</v>
      </c>
      <c r="C92" s="46">
        <v>0.95833333333333304</v>
      </c>
      <c r="D92" s="11">
        <v>45868</v>
      </c>
      <c r="E92" s="46">
        <v>0.1875</v>
      </c>
      <c r="F92" s="11">
        <v>45868</v>
      </c>
      <c r="G92" s="13">
        <v>0.66666666666666696</v>
      </c>
      <c r="H92" s="9" t="s">
        <v>392</v>
      </c>
      <c r="I92" s="42"/>
    </row>
    <row r="93" spans="1:13" ht="24" hidden="1" customHeight="1">
      <c r="A93" s="35" t="s">
        <v>384</v>
      </c>
      <c r="B93" s="11">
        <v>45869</v>
      </c>
      <c r="C93" s="46">
        <v>0.625</v>
      </c>
      <c r="D93" s="11">
        <v>45870</v>
      </c>
      <c r="E93" s="46">
        <v>0.75</v>
      </c>
      <c r="F93" s="11">
        <v>45871</v>
      </c>
      <c r="G93" s="13">
        <v>2.0833333333333301E-2</v>
      </c>
      <c r="H93" s="9" t="s">
        <v>11</v>
      </c>
      <c r="I93" s="42"/>
    </row>
    <row r="94" spans="1:13" ht="24" hidden="1" customHeight="1">
      <c r="A94" s="35" t="s">
        <v>386</v>
      </c>
      <c r="B94" s="11">
        <v>45871</v>
      </c>
      <c r="C94" s="46">
        <v>0.3125</v>
      </c>
      <c r="D94" s="11">
        <v>45871</v>
      </c>
      <c r="E94" s="46">
        <v>0.42499999999999999</v>
      </c>
      <c r="F94" s="11">
        <f>D94</f>
        <v>45871</v>
      </c>
      <c r="G94" s="13">
        <v>0.76249999999999996</v>
      </c>
      <c r="H94" s="9"/>
      <c r="I94" s="42"/>
    </row>
    <row r="95" spans="1:13" ht="24" hidden="1" customHeight="1">
      <c r="A95" s="35" t="s">
        <v>387</v>
      </c>
      <c r="B95" s="11">
        <f>F94+2</f>
        <v>45873</v>
      </c>
      <c r="C95" s="46">
        <v>0.75</v>
      </c>
      <c r="D95" s="11">
        <v>45877</v>
      </c>
      <c r="E95" s="22">
        <v>0.32500000000000001</v>
      </c>
      <c r="F95" s="11">
        <f>D95+1</f>
        <v>45878</v>
      </c>
      <c r="G95" s="13">
        <v>0.34583333333333299</v>
      </c>
      <c r="H95" s="9" t="s">
        <v>11</v>
      </c>
      <c r="I95" s="42"/>
    </row>
    <row r="96" spans="1:13" ht="24" hidden="1" customHeight="1">
      <c r="A96" s="47" t="s">
        <v>393</v>
      </c>
      <c r="B96" s="11">
        <f>F95+2</f>
        <v>45880</v>
      </c>
      <c r="C96" s="46">
        <v>0.33333333333333298</v>
      </c>
      <c r="D96" s="11">
        <f>B96</f>
        <v>45880</v>
      </c>
      <c r="E96" s="13">
        <v>0.37916666666666698</v>
      </c>
      <c r="F96" s="11">
        <f>D96+1</f>
        <v>45881</v>
      </c>
      <c r="G96" s="13">
        <v>4.1666666666666701E-3</v>
      </c>
      <c r="H96" s="9"/>
      <c r="I96" s="42"/>
    </row>
    <row r="97" spans="1:11" ht="24" hidden="1" customHeight="1">
      <c r="A97" s="35" t="s">
        <v>394</v>
      </c>
      <c r="B97" s="11">
        <f>F96+1</f>
        <v>45882</v>
      </c>
      <c r="C97" s="13">
        <v>0</v>
      </c>
      <c r="D97" s="11">
        <f>B97</f>
        <v>45882</v>
      </c>
      <c r="E97" s="13">
        <v>5.4166666666666703E-2</v>
      </c>
      <c r="F97" s="11">
        <f>D97</f>
        <v>45882</v>
      </c>
      <c r="G97" s="13">
        <v>0.32083333333333303</v>
      </c>
      <c r="H97" s="9"/>
      <c r="I97" s="42"/>
    </row>
    <row r="98" spans="1:11" ht="24" hidden="1" customHeight="1">
      <c r="A98" s="35" t="s">
        <v>395</v>
      </c>
      <c r="B98" s="11">
        <f>F97</f>
        <v>45882</v>
      </c>
      <c r="C98" s="46">
        <v>0.5</v>
      </c>
      <c r="D98" s="11">
        <f>B98</f>
        <v>45882</v>
      </c>
      <c r="E98" s="46">
        <v>0.9</v>
      </c>
      <c r="F98" s="11">
        <f>D98+1</f>
        <v>45883</v>
      </c>
      <c r="G98" s="13">
        <v>0.295833333333333</v>
      </c>
      <c r="H98" s="9" t="s">
        <v>11</v>
      </c>
      <c r="I98" s="42"/>
    </row>
    <row r="99" spans="1:11" ht="24" hidden="1" customHeight="1">
      <c r="A99" s="35" t="s">
        <v>396</v>
      </c>
      <c r="B99" s="11">
        <f>F98+2</f>
        <v>45885</v>
      </c>
      <c r="C99" s="46">
        <v>0.29166666666666702</v>
      </c>
      <c r="D99" s="11">
        <f>B99+7</f>
        <v>45892</v>
      </c>
      <c r="E99" s="46">
        <v>0.18333333333333299</v>
      </c>
      <c r="F99" s="11">
        <f>D99+1</f>
        <v>45893</v>
      </c>
      <c r="G99" s="13">
        <v>0.22083333333333299</v>
      </c>
      <c r="H99" s="9" t="s">
        <v>11</v>
      </c>
      <c r="I99" s="42"/>
    </row>
    <row r="100" spans="1:11" s="53" customFormat="1" ht="25.4" hidden="1" customHeight="1">
      <c r="A100" s="25" t="s">
        <v>272</v>
      </c>
      <c r="B100" s="11">
        <v>45897</v>
      </c>
      <c r="C100" s="46">
        <v>0</v>
      </c>
      <c r="D100" s="11">
        <v>45897</v>
      </c>
      <c r="E100" s="46">
        <v>0.125</v>
      </c>
      <c r="F100" s="11">
        <v>45897</v>
      </c>
      <c r="G100" s="13">
        <v>0.33333333333333298</v>
      </c>
      <c r="H100" s="9" t="s">
        <v>273</v>
      </c>
      <c r="I100" s="63"/>
    </row>
    <row r="101" spans="1:11" ht="24" customHeight="1">
      <c r="A101" s="99" t="s">
        <v>534</v>
      </c>
      <c r="B101" s="114"/>
      <c r="C101" s="114"/>
      <c r="D101" s="114"/>
      <c r="E101" s="114"/>
      <c r="F101" s="114"/>
      <c r="G101" s="114"/>
      <c r="H101" s="114"/>
      <c r="I101" s="115"/>
    </row>
    <row r="102" spans="1:11" ht="24" customHeight="1">
      <c r="A102" s="3" t="s">
        <v>4</v>
      </c>
      <c r="B102" s="111" t="s">
        <v>5</v>
      </c>
      <c r="C102" s="112"/>
      <c r="D102" s="111" t="s">
        <v>6</v>
      </c>
      <c r="E102" s="112"/>
      <c r="F102" s="111" t="s">
        <v>7</v>
      </c>
      <c r="G102" s="112"/>
      <c r="H102" s="4" t="s">
        <v>8</v>
      </c>
      <c r="I102" s="4" t="s">
        <v>9</v>
      </c>
      <c r="K102" t="s">
        <v>224</v>
      </c>
    </row>
    <row r="103" spans="1:11" ht="24" hidden="1" customHeight="1">
      <c r="A103" s="5" t="s">
        <v>256</v>
      </c>
      <c r="B103" s="11">
        <v>45889</v>
      </c>
      <c r="C103" s="13">
        <v>0.52083333333333304</v>
      </c>
      <c r="D103" s="11">
        <v>45889</v>
      </c>
      <c r="E103" s="13">
        <v>0.625</v>
      </c>
      <c r="F103" s="11">
        <v>45890</v>
      </c>
      <c r="G103" s="13">
        <v>0.23749999999999999</v>
      </c>
      <c r="H103" s="12" t="s">
        <v>397</v>
      </c>
      <c r="I103" s="64"/>
    </row>
    <row r="104" spans="1:11" ht="24" hidden="1" customHeight="1">
      <c r="A104" s="5" t="s">
        <v>398</v>
      </c>
      <c r="B104" s="11">
        <v>45890</v>
      </c>
      <c r="C104" s="13">
        <v>0.5</v>
      </c>
      <c r="D104" s="11">
        <v>45890</v>
      </c>
      <c r="E104" s="13">
        <v>0.64583333333333304</v>
      </c>
      <c r="F104" s="11">
        <v>45890</v>
      </c>
      <c r="G104" s="13">
        <v>0.94166666666666698</v>
      </c>
      <c r="H104" s="12"/>
      <c r="I104" s="64"/>
    </row>
    <row r="105" spans="1:11" ht="24" hidden="1" customHeight="1">
      <c r="A105" s="5" t="s">
        <v>257</v>
      </c>
      <c r="B105" s="43">
        <f>F104</f>
        <v>45890</v>
      </c>
      <c r="C105" s="13">
        <v>0.95833333333333304</v>
      </c>
      <c r="D105" s="11">
        <f t="shared" ref="D105:D110" si="23">B105</f>
        <v>45890</v>
      </c>
      <c r="E105" s="13">
        <v>0.98750000000000004</v>
      </c>
      <c r="F105" s="11">
        <f>D105+1</f>
        <v>45891</v>
      </c>
      <c r="G105" s="13">
        <v>0.47916666666666702</v>
      </c>
      <c r="H105" s="45"/>
      <c r="I105" s="17"/>
    </row>
    <row r="106" spans="1:11" ht="24" hidden="1" customHeight="1">
      <c r="A106" s="5" t="s">
        <v>258</v>
      </c>
      <c r="B106" s="43">
        <f>F105+1</f>
        <v>45892</v>
      </c>
      <c r="C106" s="13">
        <v>0.41666666666666702</v>
      </c>
      <c r="D106" s="11">
        <f t="shared" si="23"/>
        <v>45892</v>
      </c>
      <c r="E106" s="13">
        <v>0.69583333333333297</v>
      </c>
      <c r="F106" s="11">
        <f>D106+1</f>
        <v>45893</v>
      </c>
      <c r="G106" s="13">
        <v>4.5833333333333302E-2</v>
      </c>
      <c r="H106" s="12"/>
      <c r="I106" s="17"/>
    </row>
    <row r="107" spans="1:11" ht="24" hidden="1" customHeight="1">
      <c r="A107" s="5" t="s">
        <v>376</v>
      </c>
      <c r="B107" s="11">
        <f>F106+1</f>
        <v>45894</v>
      </c>
      <c r="C107" s="13">
        <v>0.97916666666666696</v>
      </c>
      <c r="D107" s="11">
        <v>45900</v>
      </c>
      <c r="E107" s="13">
        <v>0.92083333333333295</v>
      </c>
      <c r="F107" s="11">
        <f>D107+2</f>
        <v>45902</v>
      </c>
      <c r="G107" s="13">
        <v>0.26250000000000001</v>
      </c>
      <c r="H107" s="9" t="s">
        <v>11</v>
      </c>
      <c r="I107" s="17"/>
    </row>
    <row r="108" spans="1:11" ht="24" hidden="1" customHeight="1">
      <c r="A108" s="5" t="s">
        <v>399</v>
      </c>
      <c r="B108" s="11">
        <v>45904</v>
      </c>
      <c r="C108" s="13">
        <v>0.83333333333333304</v>
      </c>
      <c r="D108" s="11">
        <v>45905</v>
      </c>
      <c r="E108" s="13">
        <v>0.20833333333333301</v>
      </c>
      <c r="F108" s="11">
        <f>D108</f>
        <v>45905</v>
      </c>
      <c r="G108" s="13">
        <v>0.65833333333333299</v>
      </c>
      <c r="H108" s="12" t="s">
        <v>400</v>
      </c>
      <c r="I108" s="17"/>
    </row>
    <row r="109" spans="1:11" ht="24" hidden="1" customHeight="1">
      <c r="A109" s="5" t="s">
        <v>377</v>
      </c>
      <c r="B109" s="11">
        <f>F108</f>
        <v>45905</v>
      </c>
      <c r="C109" s="13">
        <v>0.86666666666666703</v>
      </c>
      <c r="D109" s="11">
        <f>B109+1</f>
        <v>45906</v>
      </c>
      <c r="E109" s="13">
        <v>0.47083333333333299</v>
      </c>
      <c r="F109" s="11">
        <f>D109+1</f>
        <v>45907</v>
      </c>
      <c r="G109" s="13">
        <v>0</v>
      </c>
      <c r="H109" s="9" t="s">
        <v>11</v>
      </c>
      <c r="I109" s="17"/>
    </row>
    <row r="110" spans="1:11" ht="24" hidden="1" customHeight="1">
      <c r="A110" s="5" t="s">
        <v>378</v>
      </c>
      <c r="B110" s="11">
        <f>F109+1</f>
        <v>45908</v>
      </c>
      <c r="C110" s="13">
        <v>0.104166666666667</v>
      </c>
      <c r="D110" s="11">
        <f t="shared" si="23"/>
        <v>45908</v>
      </c>
      <c r="E110" s="13">
        <v>0.12916666666666701</v>
      </c>
      <c r="F110" s="11">
        <f>D110</f>
        <v>45908</v>
      </c>
      <c r="G110" s="13">
        <v>0.5</v>
      </c>
      <c r="H110" s="12"/>
      <c r="I110" s="17"/>
    </row>
    <row r="111" spans="1:11" ht="24" hidden="1" customHeight="1">
      <c r="A111" s="5" t="s">
        <v>380</v>
      </c>
      <c r="B111" s="11">
        <f>F110+2</f>
        <v>45910</v>
      </c>
      <c r="C111" s="13">
        <v>0.57916666666666705</v>
      </c>
      <c r="D111" s="11">
        <f>B111+1</f>
        <v>45911</v>
      </c>
      <c r="E111" s="22">
        <v>0.96666666666666701</v>
      </c>
      <c r="F111" s="11">
        <v>45913</v>
      </c>
      <c r="G111" s="13">
        <v>0.1</v>
      </c>
      <c r="H111" s="9" t="s">
        <v>11</v>
      </c>
      <c r="I111" s="17"/>
    </row>
    <row r="112" spans="1:11" ht="24" hidden="1" customHeight="1">
      <c r="A112" s="10" t="s">
        <v>382</v>
      </c>
      <c r="B112" s="11">
        <f>F111+1</f>
        <v>45914</v>
      </c>
      <c r="C112" s="13">
        <v>0.83333333333333304</v>
      </c>
      <c r="D112" s="11">
        <f>B112+1</f>
        <v>45915</v>
      </c>
      <c r="E112" s="22">
        <v>0.133333333333333</v>
      </c>
      <c r="F112" s="11">
        <f>D112</f>
        <v>45915</v>
      </c>
      <c r="G112" s="13">
        <v>0.58333333333333304</v>
      </c>
      <c r="H112" s="12"/>
      <c r="I112" s="17"/>
    </row>
    <row r="113" spans="1:9" ht="24" hidden="1" customHeight="1">
      <c r="A113" s="5" t="s">
        <v>401</v>
      </c>
      <c r="B113" s="11">
        <f>F112+1</f>
        <v>45916</v>
      </c>
      <c r="C113" s="13">
        <v>0.4375</v>
      </c>
      <c r="D113" s="11">
        <f>B113+1</f>
        <v>45917</v>
      </c>
      <c r="E113" s="22">
        <v>0.170833333333333</v>
      </c>
      <c r="F113" s="11">
        <f>D113</f>
        <v>45917</v>
      </c>
      <c r="G113" s="13">
        <v>0.45763888888888898</v>
      </c>
      <c r="H113" s="12" t="s">
        <v>11</v>
      </c>
      <c r="I113" s="17"/>
    </row>
    <row r="114" spans="1:9" ht="24" hidden="1" customHeight="1">
      <c r="A114" s="5" t="s">
        <v>381</v>
      </c>
      <c r="B114" s="11">
        <f>F113</f>
        <v>45917</v>
      </c>
      <c r="C114" s="13">
        <v>0.70833333333333304</v>
      </c>
      <c r="D114" s="11">
        <f>B114+1</f>
        <v>45918</v>
      </c>
      <c r="E114" s="22">
        <v>0.91666666666666696</v>
      </c>
      <c r="F114" s="11">
        <f>D114+1</f>
        <v>45919</v>
      </c>
      <c r="G114" s="13">
        <v>0.25833333333333303</v>
      </c>
      <c r="H114" s="12" t="s">
        <v>503</v>
      </c>
      <c r="I114" s="17"/>
    </row>
    <row r="115" spans="1:9" ht="24" hidden="1" customHeight="1">
      <c r="A115" s="5" t="s">
        <v>402</v>
      </c>
      <c r="B115" s="11">
        <f>F114+2</f>
        <v>45921</v>
      </c>
      <c r="C115" s="13">
        <v>0.104166666666667</v>
      </c>
      <c r="D115" s="11">
        <f>B115</f>
        <v>45921</v>
      </c>
      <c r="E115" s="22">
        <v>0.77916666666666667</v>
      </c>
      <c r="F115" s="11">
        <f>D115+2</f>
        <v>45923</v>
      </c>
      <c r="G115" s="13">
        <v>0.54722222222222228</v>
      </c>
      <c r="H115" s="12" t="s">
        <v>523</v>
      </c>
      <c r="I115" s="17"/>
    </row>
    <row r="116" spans="1:9" ht="24" hidden="1" customHeight="1">
      <c r="A116" s="5" t="s">
        <v>269</v>
      </c>
      <c r="B116" s="11">
        <v>45926</v>
      </c>
      <c r="C116" s="13">
        <v>0.25</v>
      </c>
      <c r="D116" s="11">
        <f>B116</f>
        <v>45926</v>
      </c>
      <c r="E116" s="22">
        <v>0.58333333333333337</v>
      </c>
      <c r="F116" s="11">
        <f>D116+1</f>
        <v>45927</v>
      </c>
      <c r="G116" s="13">
        <v>0.375</v>
      </c>
      <c r="H116" s="12" t="s">
        <v>503</v>
      </c>
      <c r="I116" s="17"/>
    </row>
    <row r="117" spans="1:9" ht="24" customHeight="1">
      <c r="A117" s="91" t="s">
        <v>532</v>
      </c>
      <c r="B117" s="11">
        <f>F116+1</f>
        <v>45928</v>
      </c>
      <c r="C117" s="13">
        <v>0.45</v>
      </c>
      <c r="D117" s="11">
        <f>B117+3</f>
        <v>45931</v>
      </c>
      <c r="E117" s="22">
        <v>0.92500000000000004</v>
      </c>
      <c r="F117" s="11">
        <f>D117+1</f>
        <v>45932</v>
      </c>
      <c r="G117" s="13">
        <v>0.20416666666666666</v>
      </c>
      <c r="H117" s="12" t="s">
        <v>524</v>
      </c>
      <c r="I117" s="17"/>
    </row>
    <row r="118" spans="1:9" ht="24" customHeight="1">
      <c r="A118" s="10" t="s">
        <v>533</v>
      </c>
      <c r="B118" s="11">
        <v>45932</v>
      </c>
      <c r="C118" s="13">
        <v>0.4</v>
      </c>
      <c r="D118" s="11">
        <f>B118+2</f>
        <v>45934</v>
      </c>
      <c r="E118" s="22">
        <v>0.9375</v>
      </c>
      <c r="F118" s="11">
        <v>45935</v>
      </c>
      <c r="G118" s="13">
        <v>0.7</v>
      </c>
      <c r="H118" s="12" t="s">
        <v>552</v>
      </c>
      <c r="I118" s="17"/>
    </row>
    <row r="119" spans="1:9" ht="24" customHeight="1">
      <c r="A119" s="5" t="s">
        <v>556</v>
      </c>
      <c r="B119" s="11">
        <v>45937</v>
      </c>
      <c r="C119" s="13">
        <v>0.64583333333333337</v>
      </c>
      <c r="D119" s="11">
        <v>45940</v>
      </c>
      <c r="E119" s="40">
        <v>6.9444444444444447E-4</v>
      </c>
      <c r="F119" s="11">
        <f>D119</f>
        <v>45940</v>
      </c>
      <c r="G119" s="40">
        <v>0.83333333333333337</v>
      </c>
      <c r="H119" s="9" t="s">
        <v>11</v>
      </c>
      <c r="I119" s="17"/>
    </row>
    <row r="120" spans="1:9" ht="24" customHeight="1">
      <c r="A120" s="5" t="s">
        <v>538</v>
      </c>
      <c r="B120" s="43">
        <f>F119+2</f>
        <v>45942</v>
      </c>
      <c r="C120" s="40">
        <v>0.75</v>
      </c>
      <c r="D120" s="11">
        <f>B120</f>
        <v>45942</v>
      </c>
      <c r="E120" s="40">
        <v>0.83333333333333337</v>
      </c>
      <c r="F120" s="11">
        <f>D120+1</f>
        <v>45943</v>
      </c>
      <c r="G120" s="40">
        <v>0.16666666666666666</v>
      </c>
      <c r="H120" s="12"/>
      <c r="I120" s="17"/>
    </row>
    <row r="121" spans="1:9" ht="24" customHeight="1">
      <c r="A121" s="5" t="s">
        <v>539</v>
      </c>
      <c r="B121" s="43">
        <f>F120+1</f>
        <v>45944</v>
      </c>
      <c r="C121" s="40">
        <v>0.20833333333333334</v>
      </c>
      <c r="D121" s="11">
        <f>B121</f>
        <v>45944</v>
      </c>
      <c r="E121" s="40">
        <v>0.33333333333333331</v>
      </c>
      <c r="F121" s="11">
        <f>D121</f>
        <v>45944</v>
      </c>
      <c r="G121" s="40">
        <v>0.66666666666666663</v>
      </c>
      <c r="H121" s="12"/>
      <c r="I121" s="17"/>
    </row>
    <row r="122" spans="1:9" ht="24" customHeight="1">
      <c r="A122" s="5" t="s">
        <v>540</v>
      </c>
      <c r="B122" s="43">
        <f>F121</f>
        <v>45944</v>
      </c>
      <c r="C122" s="40">
        <v>0.91666666666666663</v>
      </c>
      <c r="D122" s="11">
        <f>B122+1</f>
        <v>45945</v>
      </c>
      <c r="E122" s="40">
        <v>4.1666666666666664E-2</v>
      </c>
      <c r="F122" s="11">
        <f>D122</f>
        <v>45945</v>
      </c>
      <c r="G122" s="40">
        <v>0.375</v>
      </c>
      <c r="H122" s="12"/>
      <c r="I122" s="17"/>
    </row>
    <row r="123" spans="1:9" ht="24" customHeight="1">
      <c r="A123" s="5" t="s">
        <v>541</v>
      </c>
      <c r="B123" s="43">
        <f>F122+2</f>
        <v>45947</v>
      </c>
      <c r="C123" s="40">
        <v>0.29166666666666669</v>
      </c>
      <c r="D123" s="11">
        <f>B123</f>
        <v>45947</v>
      </c>
      <c r="E123" s="40">
        <v>0.70833333333333337</v>
      </c>
      <c r="F123" s="11">
        <f>D123+1</f>
        <v>45948</v>
      </c>
      <c r="G123" s="40">
        <v>0.54166666666666663</v>
      </c>
      <c r="I123" s="17"/>
    </row>
    <row r="124" spans="1:9" ht="24" customHeight="1">
      <c r="A124" s="5" t="s">
        <v>542</v>
      </c>
      <c r="B124" s="43">
        <f>F123+4</f>
        <v>45952</v>
      </c>
      <c r="C124" s="40">
        <v>0.54166666666666663</v>
      </c>
      <c r="D124" s="11">
        <f>B124</f>
        <v>45952</v>
      </c>
      <c r="E124" s="40">
        <v>0.58333333333333337</v>
      </c>
      <c r="F124" s="11">
        <f>D124+1</f>
        <v>45953</v>
      </c>
      <c r="G124" s="40">
        <v>0</v>
      </c>
      <c r="H124" s="12" t="s">
        <v>543</v>
      </c>
      <c r="I124" s="17"/>
    </row>
  </sheetData>
  <mergeCells count="24">
    <mergeCell ref="C1:I1"/>
    <mergeCell ref="A2:B2"/>
    <mergeCell ref="C2:I2"/>
    <mergeCell ref="A3:G3"/>
    <mergeCell ref="A4:I4"/>
    <mergeCell ref="B5:C5"/>
    <mergeCell ref="D5:E5"/>
    <mergeCell ref="F5:G5"/>
    <mergeCell ref="A38:I38"/>
    <mergeCell ref="B39:C39"/>
    <mergeCell ref="D39:E39"/>
    <mergeCell ref="F39:G39"/>
    <mergeCell ref="A44:I44"/>
    <mergeCell ref="B45:C45"/>
    <mergeCell ref="D45:E45"/>
    <mergeCell ref="F45:G45"/>
    <mergeCell ref="A90:I90"/>
    <mergeCell ref="B91:C91"/>
    <mergeCell ref="D91:E91"/>
    <mergeCell ref="F91:G91"/>
    <mergeCell ref="A101:I101"/>
    <mergeCell ref="B102:C102"/>
    <mergeCell ref="D102:E102"/>
    <mergeCell ref="F102:G102"/>
  </mergeCells>
  <phoneticPr fontId="45" type="noConversion"/>
  <conditionalFormatting sqref="B4">
    <cfRule type="cellIs" dxfId="1136" priority="907" stopIfTrue="1" operator="equal">
      <formula>$H$3</formula>
    </cfRule>
    <cfRule type="cellIs" dxfId="1135" priority="902" stopIfTrue="1" operator="lessThan">
      <formula>$H$3</formula>
    </cfRule>
  </conditionalFormatting>
  <conditionalFormatting sqref="B4:B5">
    <cfRule type="cellIs" dxfId="1134" priority="897" stopIfTrue="1" operator="equal">
      <formula>$H$3</formula>
    </cfRule>
  </conditionalFormatting>
  <conditionalFormatting sqref="B5 D5 F5">
    <cfRule type="cellIs" dxfId="1133" priority="896" stopIfTrue="1" operator="lessThan">
      <formula>$H$3</formula>
    </cfRule>
  </conditionalFormatting>
  <conditionalFormatting sqref="B5">
    <cfRule type="cellIs" dxfId="1132" priority="892" stopIfTrue="1" operator="lessThan">
      <formula>$H$3</formula>
    </cfRule>
  </conditionalFormatting>
  <conditionalFormatting sqref="B6 D38 D40:D43 D60:D69">
    <cfRule type="cellIs" dxfId="1131" priority="1043" stopIfTrue="1" operator="lessThan">
      <formula>$H$3</formula>
    </cfRule>
    <cfRule type="cellIs" dxfId="1130" priority="1042" stopIfTrue="1" operator="equal">
      <formula>$H$3</formula>
    </cfRule>
  </conditionalFormatting>
  <conditionalFormatting sqref="B6:B7 B10:B11 B13:B14 B16:B33 B35:B43">
    <cfRule type="cellIs" dxfId="1129" priority="1040" stopIfTrue="1" operator="equal">
      <formula>$H$3</formula>
    </cfRule>
    <cfRule type="cellIs" dxfId="1128" priority="1041" stopIfTrue="1" operator="lessThan">
      <formula>$H$3</formula>
    </cfRule>
  </conditionalFormatting>
  <conditionalFormatting sqref="B7 B10:B11 B13:B14 B16:B33 B35:B43">
    <cfRule type="cellIs" dxfId="1127" priority="1038" stopIfTrue="1" operator="equal">
      <formula>$H$3</formula>
    </cfRule>
    <cfRule type="cellIs" dxfId="1126" priority="1039" stopIfTrue="1" operator="lessThan">
      <formula>$H$3</formula>
    </cfRule>
  </conditionalFormatting>
  <conditionalFormatting sqref="B7">
    <cfRule type="cellIs" dxfId="1125" priority="1036" stopIfTrue="1" operator="equal">
      <formula>$H$3</formula>
    </cfRule>
    <cfRule type="cellIs" dxfId="1124" priority="1037" stopIfTrue="1" operator="lessThan">
      <formula>$H$3</formula>
    </cfRule>
  </conditionalFormatting>
  <conditionalFormatting sqref="B9">
    <cfRule type="cellIs" dxfId="1123" priority="1030" stopIfTrue="1" operator="lessThan">
      <formula>$H$3</formula>
    </cfRule>
    <cfRule type="cellIs" dxfId="1122" priority="1029" stopIfTrue="1" operator="equal">
      <formula>$H$3</formula>
    </cfRule>
  </conditionalFormatting>
  <conditionalFormatting sqref="B9:B11">
    <cfRule type="cellIs" dxfId="1121" priority="1032" stopIfTrue="1" operator="lessThan">
      <formula>$H$3</formula>
    </cfRule>
    <cfRule type="cellIs" dxfId="1120" priority="1031" stopIfTrue="1" operator="equal">
      <formula>$H$3</formula>
    </cfRule>
  </conditionalFormatting>
  <conditionalFormatting sqref="B12">
    <cfRule type="cellIs" dxfId="1119" priority="1003" stopIfTrue="1" operator="equal">
      <formula>$H$3</formula>
    </cfRule>
    <cfRule type="cellIs" dxfId="1118" priority="1004" stopIfTrue="1" operator="lessThan">
      <formula>$H$3</formula>
    </cfRule>
  </conditionalFormatting>
  <conditionalFormatting sqref="B12:B14">
    <cfRule type="cellIs" dxfId="1117" priority="1005" stopIfTrue="1" operator="equal">
      <formula>$H$3</formula>
    </cfRule>
    <cfRule type="cellIs" dxfId="1116" priority="1006" stopIfTrue="1" operator="lessThan">
      <formula>$H$3</formula>
    </cfRule>
  </conditionalFormatting>
  <conditionalFormatting sqref="B15">
    <cfRule type="cellIs" dxfId="1115" priority="983" stopIfTrue="1" operator="equal">
      <formula>$H$3</formula>
    </cfRule>
    <cfRule type="cellIs" dxfId="1114" priority="984" stopIfTrue="1" operator="lessThan">
      <formula>$H$3</formula>
    </cfRule>
  </conditionalFormatting>
  <conditionalFormatting sqref="B15:B33">
    <cfRule type="cellIs" dxfId="1113" priority="985" stopIfTrue="1" operator="equal">
      <formula>$H$3</formula>
    </cfRule>
    <cfRule type="cellIs" dxfId="1112" priority="986" stopIfTrue="1" operator="lessThan">
      <formula>$H$3</formula>
    </cfRule>
  </conditionalFormatting>
  <conditionalFormatting sqref="B34">
    <cfRule type="cellIs" dxfId="1111" priority="911" stopIfTrue="1" operator="lessThan">
      <formula>$H$3</formula>
    </cfRule>
    <cfRule type="cellIs" dxfId="1110" priority="910" stopIfTrue="1" operator="equal">
      <formula>$H$3</formula>
    </cfRule>
  </conditionalFormatting>
  <conditionalFormatting sqref="B34:B43">
    <cfRule type="cellIs" dxfId="1109" priority="912" stopIfTrue="1" operator="equal">
      <formula>$H$3</formula>
    </cfRule>
    <cfRule type="cellIs" dxfId="1108" priority="913" stopIfTrue="1" operator="lessThan">
      <formula>$H$3</formula>
    </cfRule>
  </conditionalFormatting>
  <conditionalFormatting sqref="B38:B39 D39 F39">
    <cfRule type="cellIs" dxfId="1107" priority="855" stopIfTrue="1" operator="lessThan">
      <formula>$H$3</formula>
    </cfRule>
  </conditionalFormatting>
  <conditionalFormatting sqref="B38:B44">
    <cfRule type="cellIs" dxfId="1106" priority="875" stopIfTrue="1" operator="equal">
      <formula>$H$3</formula>
    </cfRule>
  </conditionalFormatting>
  <conditionalFormatting sqref="B39:B44">
    <cfRule type="cellIs" dxfId="1105" priority="874" stopIfTrue="1" operator="lessThan">
      <formula>$H$3</formula>
    </cfRule>
  </conditionalFormatting>
  <conditionalFormatting sqref="B41:B42">
    <cfRule type="cellIs" dxfId="1104" priority="853" stopIfTrue="1" operator="equal">
      <formula>$H$3</formula>
    </cfRule>
  </conditionalFormatting>
  <conditionalFormatting sqref="B44:B45">
    <cfRule type="cellIs" dxfId="1103" priority="869" stopIfTrue="1" operator="equal">
      <formula>$H$3</formula>
    </cfRule>
  </conditionalFormatting>
  <conditionalFormatting sqref="B45 D45 F45">
    <cfRule type="cellIs" dxfId="1102" priority="867" stopIfTrue="1" operator="equal">
      <formula>$H$3</formula>
    </cfRule>
    <cfRule type="cellIs" dxfId="1101" priority="868" stopIfTrue="1" operator="lessThan">
      <formula>$H$3</formula>
    </cfRule>
  </conditionalFormatting>
  <conditionalFormatting sqref="B45:B46">
    <cfRule type="cellIs" dxfId="1100" priority="836" stopIfTrue="1" operator="lessThan">
      <formula>$H$3</formula>
    </cfRule>
  </conditionalFormatting>
  <conditionalFormatting sqref="B46">
    <cfRule type="cellIs" dxfId="1099" priority="835" stopIfTrue="1" operator="equal">
      <formula>$H$3</formula>
    </cfRule>
    <cfRule type="cellIs" dxfId="1098" priority="834" stopIfTrue="1" operator="lessThan">
      <formula>$H$3</formula>
    </cfRule>
  </conditionalFormatting>
  <conditionalFormatting sqref="B47">
    <cfRule type="cellIs" dxfId="1097" priority="865" stopIfTrue="1" operator="lessThan">
      <formula>$H$3</formula>
    </cfRule>
  </conditionalFormatting>
  <conditionalFormatting sqref="B47:B50">
    <cfRule type="cellIs" dxfId="1096" priority="850" stopIfTrue="1" operator="equal">
      <formula>$H$3</formula>
    </cfRule>
  </conditionalFormatting>
  <conditionalFormatting sqref="B48:B50">
    <cfRule type="cellIs" dxfId="1095" priority="849" stopIfTrue="1" operator="lessThan">
      <formula>$H$3</formula>
    </cfRule>
  </conditionalFormatting>
  <conditionalFormatting sqref="B48:B76">
    <cfRule type="cellIs" dxfId="1094" priority="846" stopIfTrue="1" operator="equal">
      <formula>$H$3</formula>
    </cfRule>
  </conditionalFormatting>
  <conditionalFormatting sqref="B51:B67">
    <cfRule type="cellIs" dxfId="1093" priority="841" stopIfTrue="1" operator="equal">
      <formula>$H$3</formula>
    </cfRule>
  </conditionalFormatting>
  <conditionalFormatting sqref="B51:B69">
    <cfRule type="cellIs" dxfId="1092" priority="845" stopIfTrue="1" operator="lessThan">
      <formula>$H$3</formula>
    </cfRule>
  </conditionalFormatting>
  <conditionalFormatting sqref="B59:B67">
    <cfRule type="cellIs" dxfId="1091" priority="807" stopIfTrue="1" operator="lessThan">
      <formula>$H$3</formula>
    </cfRule>
  </conditionalFormatting>
  <conditionalFormatting sqref="B59:B69">
    <cfRule type="cellIs" dxfId="1090" priority="734" stopIfTrue="1" operator="equal">
      <formula>$H$3</formula>
    </cfRule>
  </conditionalFormatting>
  <conditionalFormatting sqref="B68:B69">
    <cfRule type="cellIs" dxfId="1089" priority="732" stopIfTrue="1" operator="lessThan">
      <formula>$H$3</formula>
    </cfRule>
  </conditionalFormatting>
  <conditionalFormatting sqref="B68:B76">
    <cfRule type="cellIs" dxfId="1088" priority="716" stopIfTrue="1" operator="equal">
      <formula>$H$3</formula>
    </cfRule>
  </conditionalFormatting>
  <conditionalFormatting sqref="B70:B76">
    <cfRule type="cellIs" dxfId="1087" priority="711" stopIfTrue="1" operator="equal">
      <formula>$H$3</formula>
    </cfRule>
    <cfRule type="cellIs" dxfId="1086" priority="715" stopIfTrue="1" operator="lessThan">
      <formula>$H$3</formula>
    </cfRule>
  </conditionalFormatting>
  <conditionalFormatting sqref="B70:B78">
    <cfRule type="cellIs" dxfId="1085" priority="586" stopIfTrue="1" operator="equal">
      <formula>$H$3</formula>
    </cfRule>
    <cfRule type="cellIs" dxfId="1084" priority="587" stopIfTrue="1" operator="lessThan">
      <formula>$H$3</formula>
    </cfRule>
  </conditionalFormatting>
  <conditionalFormatting sqref="B77">
    <cfRule type="cellIs" dxfId="1083" priority="585" stopIfTrue="1" operator="lessThan">
      <formula>$H$3</formula>
    </cfRule>
    <cfRule type="cellIs" dxfId="1082" priority="584" stopIfTrue="1" operator="equal">
      <formula>$H$3</formula>
    </cfRule>
  </conditionalFormatting>
  <conditionalFormatting sqref="B78">
    <cfRule type="cellIs" dxfId="1081" priority="592" stopIfTrue="1" operator="equal">
      <formula>$H$3</formula>
    </cfRule>
  </conditionalFormatting>
  <conditionalFormatting sqref="B78:B79">
    <cfRule type="cellIs" dxfId="1080" priority="606" stopIfTrue="1" operator="equal">
      <formula>$H$3</formula>
    </cfRule>
    <cfRule type="cellIs" dxfId="1079" priority="594" stopIfTrue="1" operator="lessThan">
      <formula>$H$3</formula>
    </cfRule>
  </conditionalFormatting>
  <conditionalFormatting sqref="B79">
    <cfRule type="cellIs" dxfId="1078" priority="604" stopIfTrue="1" operator="equal">
      <formula>$H$3</formula>
    </cfRule>
    <cfRule type="cellIs" dxfId="1077" priority="605" stopIfTrue="1" operator="lessThan">
      <formula>$H$3</formula>
    </cfRule>
  </conditionalFormatting>
  <conditionalFormatting sqref="B80">
    <cfRule type="cellIs" dxfId="1076" priority="557" stopIfTrue="1" operator="equal">
      <formula>$H$3</formula>
    </cfRule>
    <cfRule type="cellIs" dxfId="1075" priority="559" stopIfTrue="1" operator="equal">
      <formula>$H$3</formula>
    </cfRule>
    <cfRule type="cellIs" dxfId="1074" priority="558" stopIfTrue="1" operator="lessThan">
      <formula>$H$3</formula>
    </cfRule>
    <cfRule type="cellIs" dxfId="1073" priority="556" stopIfTrue="1" operator="lessThan">
      <formula>$H$3</formula>
    </cfRule>
  </conditionalFormatting>
  <conditionalFormatting sqref="B80:B81">
    <cfRule type="cellIs" dxfId="1072" priority="548" stopIfTrue="1" operator="equal">
      <formula>$H$3</formula>
    </cfRule>
  </conditionalFormatting>
  <conditionalFormatting sqref="B81">
    <cfRule type="cellIs" dxfId="1071" priority="545" stopIfTrue="1" operator="lessThan">
      <formula>$H$3</formula>
    </cfRule>
  </conditionalFormatting>
  <conditionalFormatting sqref="B81:B89">
    <cfRule type="cellIs" dxfId="1070" priority="514" stopIfTrue="1" operator="equal">
      <formula>$H$3</formula>
    </cfRule>
  </conditionalFormatting>
  <conditionalFormatting sqref="B82:B89">
    <cfRule type="cellIs" dxfId="1069" priority="513" stopIfTrue="1" operator="lessThan">
      <formula>$H$3</formula>
    </cfRule>
    <cfRule type="cellIs" dxfId="1068" priority="511" stopIfTrue="1" operator="equal">
      <formula>$H$3</formula>
    </cfRule>
    <cfRule type="cellIs" dxfId="1067" priority="478" stopIfTrue="1" operator="lessThan">
      <formula>$H$3</formula>
    </cfRule>
    <cfRule type="cellIs" dxfId="1066" priority="473" stopIfTrue="1" operator="equal">
      <formula>$H$3</formula>
    </cfRule>
  </conditionalFormatting>
  <conditionalFormatting sqref="B91">
    <cfRule type="cellIs" dxfId="1065" priority="455" stopIfTrue="1" operator="equal">
      <formula>$H$3</formula>
    </cfRule>
  </conditionalFormatting>
  <conditionalFormatting sqref="B91:B94">
    <cfRule type="cellIs" dxfId="1064" priority="348" stopIfTrue="1" operator="lessThan">
      <formula>$H$3</formula>
    </cfRule>
  </conditionalFormatting>
  <conditionalFormatting sqref="B91:B100">
    <cfRule type="cellIs" dxfId="1063" priority="352" stopIfTrue="1" operator="equal">
      <formula>$H$3</formula>
    </cfRule>
  </conditionalFormatting>
  <conditionalFormatting sqref="B92:B94">
    <cfRule type="cellIs" dxfId="1062" priority="347" stopIfTrue="1" operator="equal">
      <formula>$H$3</formula>
    </cfRule>
  </conditionalFormatting>
  <conditionalFormatting sqref="B95:B100">
    <cfRule type="cellIs" dxfId="1061" priority="436" stopIfTrue="1" operator="equal">
      <formula>$H$3</formula>
    </cfRule>
    <cfRule type="cellIs" dxfId="1060" priority="435" stopIfTrue="1" operator="lessThan">
      <formula>$H$3</formula>
    </cfRule>
  </conditionalFormatting>
  <conditionalFormatting sqref="B101">
    <cfRule type="cellIs" dxfId="1059" priority="106" stopIfTrue="1" operator="lessThan">
      <formula>$H$3</formula>
    </cfRule>
    <cfRule type="cellIs" dxfId="1058" priority="108" stopIfTrue="1" operator="equal">
      <formula>$H$3</formula>
    </cfRule>
  </conditionalFormatting>
  <conditionalFormatting sqref="B101:B102">
    <cfRule type="cellIs" dxfId="1057" priority="98" stopIfTrue="1" operator="equal">
      <formula>$H$3</formula>
    </cfRule>
  </conditionalFormatting>
  <conditionalFormatting sqref="B102 D102 F102">
    <cfRule type="cellIs" dxfId="1056" priority="95" stopIfTrue="1" operator="lessThan">
      <formula>$H$3</formula>
    </cfRule>
  </conditionalFormatting>
  <conditionalFormatting sqref="B102 F102 D102">
    <cfRule type="cellIs" dxfId="1055" priority="94" stopIfTrue="1" operator="equal">
      <formula>$H$3</formula>
    </cfRule>
  </conditionalFormatting>
  <conditionalFormatting sqref="B102">
    <cfRule type="cellIs" dxfId="1054" priority="92" stopIfTrue="1" operator="equal">
      <formula>$H$3</formula>
    </cfRule>
    <cfRule type="cellIs" dxfId="1053" priority="93" stopIfTrue="1" operator="lessThan">
      <formula>$H$3</formula>
    </cfRule>
    <cfRule type="cellIs" dxfId="1052" priority="91" stopIfTrue="1" operator="lessThan">
      <formula>$H$3</formula>
    </cfRule>
  </conditionalFormatting>
  <conditionalFormatting sqref="B102:B104">
    <cfRule type="cellIs" dxfId="1051" priority="87" stopIfTrue="1" operator="equal">
      <formula>$H$3</formula>
    </cfRule>
  </conditionalFormatting>
  <conditionalFormatting sqref="B103:B119">
    <cfRule type="cellIs" dxfId="1050" priority="2" stopIfTrue="1" operator="lessThan">
      <formula>$H$3</formula>
    </cfRule>
  </conditionalFormatting>
  <conditionalFormatting sqref="B105:B119">
    <cfRule type="cellIs" dxfId="1049" priority="1" stopIfTrue="1" operator="equal">
      <formula>$H$3</formula>
    </cfRule>
  </conditionalFormatting>
  <conditionalFormatting sqref="C45:C89 E89 E80:E87">
    <cfRule type="expression" dxfId="1048" priority="519" stopIfTrue="1">
      <formula>B45&lt;$H$3</formula>
    </cfRule>
  </conditionalFormatting>
  <conditionalFormatting sqref="C80:C88">
    <cfRule type="expression" dxfId="1047" priority="530" stopIfTrue="1">
      <formula>$B80=$H$3</formula>
    </cfRule>
    <cfRule type="expression" dxfId="1046" priority="529" stopIfTrue="1">
      <formula>$F80=$H$3</formula>
    </cfRule>
  </conditionalFormatting>
  <conditionalFormatting sqref="C81:C88 C5:C7">
    <cfRule type="expression" dxfId="1045" priority="893" stopIfTrue="1">
      <formula>B5&lt;$H$3</formula>
    </cfRule>
  </conditionalFormatting>
  <conditionalFormatting sqref="C88:C89 E89 G86:G87 G89 C96:C113">
    <cfRule type="expression" dxfId="1044" priority="520" stopIfTrue="1">
      <formula>$B86=$H$3</formula>
    </cfRule>
  </conditionalFormatting>
  <conditionalFormatting sqref="C88:C89">
    <cfRule type="expression" dxfId="1043" priority="247" stopIfTrue="1">
      <formula>B88&lt;$H$3</formula>
    </cfRule>
    <cfRule type="expression" dxfId="1042" priority="506" stopIfTrue="1">
      <formula>$F88=$H$3</formula>
    </cfRule>
  </conditionalFormatting>
  <conditionalFormatting sqref="C91:C96">
    <cfRule type="expression" dxfId="1041" priority="365" stopIfTrue="1">
      <formula>B91&lt;$H$3</formula>
    </cfRule>
    <cfRule type="expression" dxfId="1040" priority="366" stopIfTrue="1">
      <formula>$B91=$H$3</formula>
    </cfRule>
  </conditionalFormatting>
  <conditionalFormatting sqref="C92:C96">
    <cfRule type="expression" dxfId="1039" priority="364" stopIfTrue="1">
      <formula>$B92=$H$3</formula>
    </cfRule>
    <cfRule type="expression" dxfId="1038" priority="363" stopIfTrue="1">
      <formula>$F92=$H$3</formula>
    </cfRule>
    <cfRule type="expression" dxfId="1037" priority="357" stopIfTrue="1">
      <formula>B92&lt;$H$3</formula>
    </cfRule>
  </conditionalFormatting>
  <conditionalFormatting sqref="C96:C100">
    <cfRule type="expression" dxfId="1036" priority="413" stopIfTrue="1">
      <formula>$F96=$H$3</formula>
    </cfRule>
    <cfRule type="expression" dxfId="1035" priority="414" stopIfTrue="1">
      <formula>B96&lt;$H$3</formula>
    </cfRule>
  </conditionalFormatting>
  <conditionalFormatting sqref="C98:C100">
    <cfRule type="expression" dxfId="1034" priority="25" stopIfTrue="1">
      <formula>$B98=$H$3</formula>
    </cfRule>
    <cfRule type="expression" dxfId="1033" priority="62" stopIfTrue="1">
      <formula>B98&lt;$H$3</formula>
    </cfRule>
    <cfRule type="expression" dxfId="1032" priority="65" stopIfTrue="1">
      <formula>B98&lt;$H$3</formula>
    </cfRule>
    <cfRule type="expression" dxfId="1031" priority="64" stopIfTrue="1">
      <formula>$F98=$H$3</formula>
    </cfRule>
  </conditionalFormatting>
  <conditionalFormatting sqref="C99:C100 G102:G105 F103:F104">
    <cfRule type="expression" dxfId="1030" priority="35" stopIfTrue="1">
      <formula>$F99=$H$3</formula>
    </cfRule>
  </conditionalFormatting>
  <conditionalFormatting sqref="C102:C119">
    <cfRule type="expression" dxfId="1029" priority="3" stopIfTrue="1">
      <formula>B102&lt;$H$3</formula>
    </cfRule>
  </conditionalFormatting>
  <conditionalFormatting sqref="C103:C119">
    <cfRule type="expression" dxfId="1028" priority="5" stopIfTrue="1">
      <formula>$F103=$H$3</formula>
    </cfRule>
  </conditionalFormatting>
  <conditionalFormatting sqref="C114:C117">
    <cfRule type="expression" dxfId="1027" priority="12" stopIfTrue="1">
      <formula>$B114=$H$3</formula>
    </cfRule>
  </conditionalFormatting>
  <conditionalFormatting sqref="C118:C119">
    <cfRule type="expression" dxfId="1026" priority="4" stopIfTrue="1">
      <formula>$B118=$H$3</formula>
    </cfRule>
  </conditionalFormatting>
  <conditionalFormatting sqref="D4">
    <cfRule type="cellIs" dxfId="1025" priority="904" stopIfTrue="1" operator="lessThan">
      <formula>$H$3</formula>
    </cfRule>
    <cfRule type="cellIs" dxfId="1024" priority="903" stopIfTrue="1" operator="equal">
      <formula>$H$3</formula>
    </cfRule>
  </conditionalFormatting>
  <conditionalFormatting sqref="D4:D5">
    <cfRule type="cellIs" dxfId="1023" priority="899" stopIfTrue="1" operator="equal">
      <formula>$H$3</formula>
    </cfRule>
  </conditionalFormatting>
  <conditionalFormatting sqref="D4:D6">
    <cfRule type="cellIs" dxfId="1022" priority="900" stopIfTrue="1" operator="lessThan">
      <formula>$H$3</formula>
    </cfRule>
  </conditionalFormatting>
  <conditionalFormatting sqref="D5">
    <cfRule type="cellIs" dxfId="1021" priority="890" stopIfTrue="1" operator="equal">
      <formula>$H$3</formula>
    </cfRule>
    <cfRule type="cellIs" dxfId="1020" priority="891" stopIfTrue="1" operator="lessThan">
      <formula>$H$3</formula>
    </cfRule>
  </conditionalFormatting>
  <conditionalFormatting sqref="D6:D7">
    <cfRule type="cellIs" dxfId="1019" priority="1025" stopIfTrue="1" operator="lessThan">
      <formula>$H$3</formula>
    </cfRule>
    <cfRule type="cellIs" dxfId="1018" priority="1024" stopIfTrue="1" operator="equal">
      <formula>$H$3</formula>
    </cfRule>
  </conditionalFormatting>
  <conditionalFormatting sqref="D7 D10 D12:D13 D16 D18:D19">
    <cfRule type="cellIs" dxfId="1017" priority="1034" stopIfTrue="1" operator="lessThan">
      <formula>$H$3</formula>
    </cfRule>
    <cfRule type="cellIs" dxfId="1016" priority="1035" stopIfTrue="1" operator="equal">
      <formula>$H$3</formula>
    </cfRule>
  </conditionalFormatting>
  <conditionalFormatting sqref="D9">
    <cfRule type="cellIs" dxfId="1015" priority="1026" stopIfTrue="1" operator="lessThan">
      <formula>$H$3</formula>
    </cfRule>
  </conditionalFormatting>
  <conditionalFormatting sqref="D9:D10">
    <cfRule type="cellIs" dxfId="1014" priority="1028" stopIfTrue="1" operator="lessThan">
      <formula>$H$3</formula>
    </cfRule>
    <cfRule type="cellIs" dxfId="1013" priority="1027" stopIfTrue="1" operator="equal">
      <formula>$H$3</formula>
    </cfRule>
  </conditionalFormatting>
  <conditionalFormatting sqref="D10 D7 D12:D13 D16 D18:D19">
    <cfRule type="cellIs" dxfId="1012" priority="1033" stopIfTrue="1" operator="equal">
      <formula>$H$3</formula>
    </cfRule>
  </conditionalFormatting>
  <conditionalFormatting sqref="D11">
    <cfRule type="cellIs" dxfId="1011" priority="1008" stopIfTrue="1" operator="lessThan">
      <formula>$H$3</formula>
    </cfRule>
    <cfRule type="cellIs" dxfId="1010" priority="1007" stopIfTrue="1" operator="equal">
      <formula>$H$3</formula>
    </cfRule>
  </conditionalFormatting>
  <conditionalFormatting sqref="D11:D13">
    <cfRule type="cellIs" dxfId="1009" priority="1010" stopIfTrue="1" operator="lessThan">
      <formula>$H$3</formula>
    </cfRule>
    <cfRule type="cellIs" dxfId="1008" priority="1009" stopIfTrue="1" operator="equal">
      <formula>$H$3</formula>
    </cfRule>
  </conditionalFormatting>
  <conditionalFormatting sqref="D14">
    <cfRule type="cellIs" dxfId="1007" priority="982" stopIfTrue="1" operator="lessThan">
      <formula>$H$3</formula>
    </cfRule>
    <cfRule type="cellIs" dxfId="1006" priority="981" stopIfTrue="1" operator="equal">
      <formula>$H$3</formula>
    </cfRule>
  </conditionalFormatting>
  <conditionalFormatting sqref="D14:D16">
    <cfRule type="cellIs" dxfId="1005" priority="980" stopIfTrue="1" operator="lessThan">
      <formula>$H$3</formula>
    </cfRule>
    <cfRule type="cellIs" dxfId="1004" priority="979" stopIfTrue="1" operator="equal">
      <formula>$H$3</formula>
    </cfRule>
  </conditionalFormatting>
  <conditionalFormatting sqref="D15">
    <cfRule type="cellIs" dxfId="1003" priority="977" stopIfTrue="1" operator="equal">
      <formula>$H$3</formula>
    </cfRule>
    <cfRule type="cellIs" dxfId="1002" priority="978" stopIfTrue="1" operator="lessThan">
      <formula>$H$3</formula>
    </cfRule>
  </conditionalFormatting>
  <conditionalFormatting sqref="D17">
    <cfRule type="cellIs" dxfId="1001" priority="966" stopIfTrue="1" operator="lessThan">
      <formula>$H$3</formula>
    </cfRule>
    <cfRule type="cellIs" dxfId="1000" priority="965" stopIfTrue="1" operator="equal">
      <formula>$H$3</formula>
    </cfRule>
  </conditionalFormatting>
  <conditionalFormatting sqref="D17:D19">
    <cfRule type="cellIs" dxfId="999" priority="968" stopIfTrue="1" operator="lessThan">
      <formula>$H$3</formula>
    </cfRule>
    <cfRule type="cellIs" dxfId="998" priority="967" stopIfTrue="1" operator="equal">
      <formula>$H$3</formula>
    </cfRule>
  </conditionalFormatting>
  <conditionalFormatting sqref="D20:D25">
    <cfRule type="cellIs" dxfId="997" priority="963" stopIfTrue="1" operator="equal">
      <formula>$H$3</formula>
    </cfRule>
    <cfRule type="cellIs" dxfId="996" priority="964" stopIfTrue="1" operator="lessThan">
      <formula>$H$3</formula>
    </cfRule>
  </conditionalFormatting>
  <conditionalFormatting sqref="D20:D43">
    <cfRule type="cellIs" dxfId="995" priority="936" stopIfTrue="1" operator="lessThan">
      <formula>$H$3</formula>
    </cfRule>
    <cfRule type="cellIs" dxfId="994" priority="935" stopIfTrue="1" operator="equal">
      <formula>$H$3</formula>
    </cfRule>
  </conditionalFormatting>
  <conditionalFormatting sqref="D26:D44">
    <cfRule type="cellIs" dxfId="993" priority="881" stopIfTrue="1" operator="lessThan">
      <formula>$H$3</formula>
    </cfRule>
    <cfRule type="cellIs" dxfId="992" priority="878" stopIfTrue="1" operator="equal">
      <formula>$H$3</formula>
    </cfRule>
  </conditionalFormatting>
  <conditionalFormatting sqref="D38:D39">
    <cfRule type="cellIs" dxfId="991" priority="859" stopIfTrue="1" operator="lessThan">
      <formula>$H$3</formula>
    </cfRule>
    <cfRule type="cellIs" dxfId="990" priority="858" stopIfTrue="1" operator="equal">
      <formula>$H$3</formula>
    </cfRule>
  </conditionalFormatting>
  <conditionalFormatting sqref="D39 F39 B39">
    <cfRule type="cellIs" dxfId="989" priority="854" stopIfTrue="1" operator="equal">
      <formula>$H$3</formula>
    </cfRule>
  </conditionalFormatting>
  <conditionalFormatting sqref="D39:D43">
    <cfRule type="cellIs" dxfId="988" priority="852" stopIfTrue="1" operator="lessThan">
      <formula>$H$3</formula>
    </cfRule>
    <cfRule type="cellIs" dxfId="987" priority="851" stopIfTrue="1" operator="equal">
      <formula>$H$3</formula>
    </cfRule>
  </conditionalFormatting>
  <conditionalFormatting sqref="D44">
    <cfRule type="cellIs" dxfId="986" priority="876" stopIfTrue="1" operator="equal">
      <formula>$H$3</formula>
    </cfRule>
    <cfRule type="cellIs" dxfId="985" priority="877" stopIfTrue="1" operator="lessThan">
      <formula>$H$3</formula>
    </cfRule>
  </conditionalFormatting>
  <conditionalFormatting sqref="D44:D45">
    <cfRule type="cellIs" dxfId="984" priority="871" stopIfTrue="1" operator="equal">
      <formula>$H$3</formula>
    </cfRule>
    <cfRule type="cellIs" dxfId="983" priority="872" stopIfTrue="1" operator="lessThan">
      <formula>$H$3</formula>
    </cfRule>
  </conditionalFormatting>
  <conditionalFormatting sqref="D45:D46">
    <cfRule type="cellIs" dxfId="982" priority="832" stopIfTrue="1" operator="equal">
      <formula>$H$3</formula>
    </cfRule>
    <cfRule type="cellIs" dxfId="981" priority="833" stopIfTrue="1" operator="lessThan">
      <formula>$H$3</formula>
    </cfRule>
  </conditionalFormatting>
  <conditionalFormatting sqref="D47:D50">
    <cfRule type="cellIs" dxfId="980" priority="847" stopIfTrue="1" operator="equal">
      <formula>$H$3</formula>
    </cfRule>
    <cfRule type="cellIs" dxfId="979" priority="848" stopIfTrue="1" operator="lessThan">
      <formula>$H$3</formula>
    </cfRule>
  </conditionalFormatting>
  <conditionalFormatting sqref="D48:D58 D60:D67">
    <cfRule type="cellIs" dxfId="978" priority="844" stopIfTrue="1" operator="lessThan">
      <formula>$H$3</formula>
    </cfRule>
    <cfRule type="cellIs" dxfId="977" priority="843" stopIfTrue="1" operator="equal">
      <formula>$H$3</formula>
    </cfRule>
  </conditionalFormatting>
  <conditionalFormatting sqref="D51:D67">
    <cfRule type="cellIs" dxfId="976" priority="783" stopIfTrue="1" operator="equal">
      <formula>$H$3</formula>
    </cfRule>
  </conditionalFormatting>
  <conditionalFormatting sqref="D59">
    <cfRule type="cellIs" dxfId="975" priority="778" stopIfTrue="1" operator="lessThan">
      <formula>$H$3</formula>
    </cfRule>
    <cfRule type="cellIs" dxfId="974" priority="777" stopIfTrue="1" operator="equal">
      <formula>$H$3</formula>
    </cfRule>
  </conditionalFormatting>
  <conditionalFormatting sqref="D60:D67 D51:D58">
    <cfRule type="cellIs" dxfId="973" priority="842" stopIfTrue="1" operator="lessThan">
      <formula>$H$3</formula>
    </cfRule>
  </conditionalFormatting>
  <conditionalFormatting sqref="D60:D67">
    <cfRule type="cellIs" dxfId="972" priority="806" stopIfTrue="1" operator="lessThan">
      <formula>$H$3</formula>
    </cfRule>
    <cfRule type="cellIs" dxfId="971" priority="840" stopIfTrue="1" operator="equal">
      <formula>$H$3</formula>
    </cfRule>
  </conditionalFormatting>
  <conditionalFormatting sqref="D68:D69">
    <cfRule type="cellIs" dxfId="970" priority="733" stopIfTrue="1" operator="equal">
      <formula>$H$3</formula>
    </cfRule>
    <cfRule type="cellIs" dxfId="969" priority="737" stopIfTrue="1" operator="lessThan">
      <formula>$H$3</formula>
    </cfRule>
  </conditionalFormatting>
  <conditionalFormatting sqref="D68:D79">
    <cfRule type="cellIs" dxfId="968" priority="720" stopIfTrue="1" operator="equal">
      <formula>$H$3</formula>
    </cfRule>
    <cfRule type="cellIs" dxfId="967" priority="721" stopIfTrue="1" operator="lessThan">
      <formula>$H$3</formula>
    </cfRule>
  </conditionalFormatting>
  <conditionalFormatting sqref="D70:D80">
    <cfRule type="cellIs" dxfId="966" priority="560" stopIfTrue="1" operator="equal">
      <formula>$H$3</formula>
    </cfRule>
    <cfRule type="cellIs" dxfId="965" priority="561" stopIfTrue="1" operator="lessThan">
      <formula>$H$3</formula>
    </cfRule>
  </conditionalFormatting>
  <conditionalFormatting sqref="D80:D87">
    <cfRule type="cellIs" dxfId="964" priority="524" stopIfTrue="1" operator="lessThan">
      <formula>$H$3</formula>
    </cfRule>
    <cfRule type="cellIs" dxfId="963" priority="523" stopIfTrue="1" operator="equal">
      <formula>$H$3</formula>
    </cfRule>
  </conditionalFormatting>
  <conditionalFormatting sqref="D81:D89">
    <cfRule type="cellIs" dxfId="962" priority="516" stopIfTrue="1" operator="lessThan">
      <formula>$H$3</formula>
    </cfRule>
    <cfRule type="cellIs" dxfId="961" priority="515" stopIfTrue="1" operator="equal">
      <formula>$H$3</formula>
    </cfRule>
  </conditionalFormatting>
  <conditionalFormatting sqref="D88:D89">
    <cfRule type="cellIs" dxfId="960" priority="481" stopIfTrue="1" operator="lessThan">
      <formula>$H$3</formula>
    </cfRule>
    <cfRule type="cellIs" dxfId="959" priority="480" stopIfTrue="1" operator="equal">
      <formula>$H$3</formula>
    </cfRule>
  </conditionalFormatting>
  <conditionalFormatting sqref="D91 F91 B91">
    <cfRule type="cellIs" dxfId="958" priority="454" stopIfTrue="1" operator="lessThan">
      <formula>$H$3</formula>
    </cfRule>
  </conditionalFormatting>
  <conditionalFormatting sqref="D91 F91">
    <cfRule type="cellIs" dxfId="957" priority="453" stopIfTrue="1" operator="equal">
      <formula>$H$3</formula>
    </cfRule>
  </conditionalFormatting>
  <conditionalFormatting sqref="D91">
    <cfRule type="cellIs" dxfId="956" priority="457" stopIfTrue="1" operator="equal">
      <formula>$H$3</formula>
    </cfRule>
    <cfRule type="cellIs" dxfId="955" priority="458" stopIfTrue="1" operator="lessThan">
      <formula>$H$3</formula>
    </cfRule>
  </conditionalFormatting>
  <conditionalFormatting sqref="D91:D100">
    <cfRule type="cellIs" dxfId="954" priority="359" stopIfTrue="1" operator="equal">
      <formula>$H$3</formula>
    </cfRule>
    <cfRule type="cellIs" dxfId="953" priority="360" stopIfTrue="1" operator="lessThan">
      <formula>$H$3</formula>
    </cfRule>
  </conditionalFormatting>
  <conditionalFormatting sqref="D92:D94">
    <cfRule type="cellIs" dxfId="952" priority="353" stopIfTrue="1" operator="equal">
      <formula>$H$3</formula>
    </cfRule>
    <cfRule type="cellIs" dxfId="951" priority="354" stopIfTrue="1" operator="lessThan">
      <formula>$H$3</formula>
    </cfRule>
  </conditionalFormatting>
  <conditionalFormatting sqref="D95:D100">
    <cfRule type="cellIs" dxfId="950" priority="438" stopIfTrue="1" operator="lessThan">
      <formula>$H$3</formula>
    </cfRule>
    <cfRule type="cellIs" dxfId="949" priority="437" stopIfTrue="1" operator="equal">
      <formula>$H$3</formula>
    </cfRule>
  </conditionalFormatting>
  <conditionalFormatting sqref="D101">
    <cfRule type="cellIs" dxfId="948" priority="110" stopIfTrue="1" operator="equal">
      <formula>$H$3</formula>
    </cfRule>
  </conditionalFormatting>
  <conditionalFormatting sqref="D101:D102">
    <cfRule type="cellIs" dxfId="947" priority="96" stopIfTrue="1" operator="equal">
      <formula>$H$3</formula>
    </cfRule>
    <cfRule type="cellIs" dxfId="946" priority="100" stopIfTrue="1" operator="lessThan">
      <formula>$H$3</formula>
    </cfRule>
  </conditionalFormatting>
  <conditionalFormatting sqref="D102:D124">
    <cfRule type="cellIs" dxfId="945" priority="6" stopIfTrue="1" operator="equal">
      <formula>$H$3</formula>
    </cfRule>
    <cfRule type="cellIs" dxfId="944" priority="7" stopIfTrue="1" operator="lessThan">
      <formula>$H$3</formula>
    </cfRule>
  </conditionalFormatting>
  <conditionalFormatting sqref="E4:E5 E31:E79 C4:C5 C81:C88 C31:C79 G72:G85 G4:G5">
    <cfRule type="expression" dxfId="943" priority="908" stopIfTrue="1">
      <formula>$B4=$H$3</formula>
    </cfRule>
  </conditionalFormatting>
  <conditionalFormatting sqref="E5 E39 E45 E102">
    <cfRule type="expression" dxfId="942" priority="906" stopIfTrue="1">
      <formula>$D5=$H$3</formula>
    </cfRule>
  </conditionalFormatting>
  <conditionalFormatting sqref="E9:E79">
    <cfRule type="expression" dxfId="941" priority="790" stopIfTrue="1">
      <formula>D9&lt;$H$3</formula>
    </cfRule>
  </conditionalFormatting>
  <conditionalFormatting sqref="E46:E74 C46:C79 E77:E79 E6:E7">
    <cfRule type="expression" dxfId="940" priority="1021" stopIfTrue="1">
      <formula>$F6=$H$3</formula>
    </cfRule>
  </conditionalFormatting>
  <conditionalFormatting sqref="E75:E76">
    <cfRule type="expression" dxfId="939" priority="602" stopIfTrue="1">
      <formula>$F75=$H$3</formula>
    </cfRule>
  </conditionalFormatting>
  <conditionalFormatting sqref="E80:E87">
    <cfRule type="expression" dxfId="938" priority="526" stopIfTrue="1">
      <formula>$F80=$H$3</formula>
    </cfRule>
    <cfRule type="expression" dxfId="937" priority="527" stopIfTrue="1">
      <formula>$B80=$H$3</formula>
    </cfRule>
  </conditionalFormatting>
  <conditionalFormatting sqref="E89">
    <cfRule type="expression" dxfId="936" priority="331" stopIfTrue="1">
      <formula>$F89=$H$3</formula>
    </cfRule>
  </conditionalFormatting>
  <conditionalFormatting sqref="E91">
    <cfRule type="expression" dxfId="935" priority="461" stopIfTrue="1">
      <formula>$B91=$H$3</formula>
    </cfRule>
    <cfRule type="expression" dxfId="934" priority="460" stopIfTrue="1">
      <formula>$D91=$H$3</formula>
    </cfRule>
  </conditionalFormatting>
  <conditionalFormatting sqref="E91:E96">
    <cfRule type="expression" dxfId="933" priority="326" stopIfTrue="1">
      <formula>D91&lt;$H$3</formula>
    </cfRule>
  </conditionalFormatting>
  <conditionalFormatting sqref="E92:E95">
    <cfRule type="expression" dxfId="932" priority="328" stopIfTrue="1">
      <formula>$B92=$H$3</formula>
    </cfRule>
  </conditionalFormatting>
  <conditionalFormatting sqref="E92:E96">
    <cfRule type="expression" dxfId="931" priority="327" stopIfTrue="1">
      <formula>$F92=$H$3</formula>
    </cfRule>
  </conditionalFormatting>
  <conditionalFormatting sqref="E96">
    <cfRule type="expression" dxfId="930" priority="406" stopIfTrue="1">
      <formula>D96&lt;$H$3</formula>
    </cfRule>
  </conditionalFormatting>
  <conditionalFormatting sqref="E96:E100">
    <cfRule type="expression" dxfId="929" priority="441" stopIfTrue="1">
      <formula>D96&lt;$H$3</formula>
    </cfRule>
    <cfRule type="expression" dxfId="928" priority="408" stopIfTrue="1">
      <formula>$F96=$H$3</formula>
    </cfRule>
  </conditionalFormatting>
  <conditionalFormatting sqref="E96:E112 G95:G105">
    <cfRule type="expression" dxfId="927" priority="442" stopIfTrue="1">
      <formula>$B95=$H$3</formula>
    </cfRule>
  </conditionalFormatting>
  <conditionalFormatting sqref="E98:E100">
    <cfRule type="expression" dxfId="926" priority="56" stopIfTrue="1">
      <formula>D98&lt;$H$3</formula>
    </cfRule>
    <cfRule type="expression" dxfId="925" priority="54" stopIfTrue="1">
      <formula>$B98=$H$3</formula>
    </cfRule>
    <cfRule type="expression" dxfId="924" priority="51" stopIfTrue="1">
      <formula>$F98=$H$3</formula>
    </cfRule>
    <cfRule type="expression" dxfId="923" priority="53" stopIfTrue="1">
      <formula>D98&lt;$H$3</formula>
    </cfRule>
    <cfRule type="expression" dxfId="922" priority="52" stopIfTrue="1">
      <formula>$B98=$H$3</formula>
    </cfRule>
    <cfRule type="expression" dxfId="921" priority="57" stopIfTrue="1">
      <formula>$F98=$H$3</formula>
    </cfRule>
    <cfRule type="expression" dxfId="920" priority="58" stopIfTrue="1">
      <formula>D98&lt;$H$3</formula>
    </cfRule>
  </conditionalFormatting>
  <conditionalFormatting sqref="E98:E118">
    <cfRule type="expression" dxfId="919" priority="13" stopIfTrue="1">
      <formula>D98&lt;$H$3</formula>
    </cfRule>
  </conditionalFormatting>
  <conditionalFormatting sqref="E103:E118">
    <cfRule type="expression" dxfId="918" priority="14" stopIfTrue="1">
      <formula>$F103=$H$3</formula>
    </cfRule>
  </conditionalFormatting>
  <conditionalFormatting sqref="E113:E118">
    <cfRule type="expression" dxfId="917" priority="20" stopIfTrue="1">
      <formula>$B113=$H$3</formula>
    </cfRule>
  </conditionalFormatting>
  <conditionalFormatting sqref="F4">
    <cfRule type="cellIs" dxfId="916" priority="905" stopIfTrue="1" operator="equal">
      <formula>$H$3</formula>
    </cfRule>
  </conditionalFormatting>
  <conditionalFormatting sqref="F4:F5">
    <cfRule type="cellIs" dxfId="915" priority="901" stopIfTrue="1" operator="lessThan">
      <formula>$H$3</formula>
    </cfRule>
    <cfRule type="cellIs" dxfId="914" priority="898" stopIfTrue="1" operator="equal">
      <formula>$H$3</formula>
    </cfRule>
  </conditionalFormatting>
  <conditionalFormatting sqref="F5 B5 D5">
    <cfRule type="cellIs" dxfId="913" priority="895" stopIfTrue="1" operator="equal">
      <formula>$H$3</formula>
    </cfRule>
  </conditionalFormatting>
  <conditionalFormatting sqref="F5">
    <cfRule type="cellIs" dxfId="912" priority="888" stopIfTrue="1" operator="equal">
      <formula>$H$3</formula>
    </cfRule>
    <cfRule type="cellIs" dxfId="911" priority="894" stopIfTrue="1" operator="lessThan">
      <formula>$H$3</formula>
    </cfRule>
  </conditionalFormatting>
  <conditionalFormatting sqref="F6">
    <cfRule type="cellIs" dxfId="910" priority="1023" stopIfTrue="1" operator="lessThan">
      <formula>$H$3</formula>
    </cfRule>
    <cfRule type="cellIs" dxfId="909" priority="1022" stopIfTrue="1" operator="equal">
      <formula>$H$3</formula>
    </cfRule>
  </conditionalFormatting>
  <conditionalFormatting sqref="F6:F7">
    <cfRule type="cellIs" dxfId="908" priority="1018" stopIfTrue="1" operator="equal">
      <formula>$H$3</formula>
    </cfRule>
    <cfRule type="cellIs" dxfId="907" priority="1019" stopIfTrue="1" operator="lessThan">
      <formula>$H$3</formula>
    </cfRule>
  </conditionalFormatting>
  <conditionalFormatting sqref="F7">
    <cfRule type="cellIs" dxfId="906" priority="1017" stopIfTrue="1" operator="lessThan">
      <formula>$H$3</formula>
    </cfRule>
    <cfRule type="cellIs" dxfId="905" priority="1016" stopIfTrue="1" operator="equal">
      <formula>$H$3</formula>
    </cfRule>
  </conditionalFormatting>
  <conditionalFormatting sqref="F9">
    <cfRule type="cellIs" dxfId="904" priority="1015" stopIfTrue="1" operator="equal">
      <formula>$H$3</formula>
    </cfRule>
  </conditionalFormatting>
  <conditionalFormatting sqref="F9:F10">
    <cfRule type="cellIs" dxfId="903" priority="1013" stopIfTrue="1" operator="equal">
      <formula>$H$3</formula>
    </cfRule>
    <cfRule type="cellIs" dxfId="902" priority="1014" stopIfTrue="1" operator="lessThan">
      <formula>$H$3</formula>
    </cfRule>
  </conditionalFormatting>
  <conditionalFormatting sqref="F10">
    <cfRule type="cellIs" dxfId="901" priority="1011" stopIfTrue="1" operator="equal">
      <formula>$H$3</formula>
    </cfRule>
    <cfRule type="cellIs" dxfId="900" priority="1012" stopIfTrue="1" operator="lessThan">
      <formula>$H$3</formula>
    </cfRule>
  </conditionalFormatting>
  <conditionalFormatting sqref="F10:F11">
    <cfRule type="cellIs" dxfId="899" priority="1002" stopIfTrue="1" operator="lessThan">
      <formula>$H$3</formula>
    </cfRule>
    <cfRule type="cellIs" dxfId="898" priority="1001" stopIfTrue="1" operator="equal">
      <formula>$H$3</formula>
    </cfRule>
  </conditionalFormatting>
  <conditionalFormatting sqref="F11">
    <cfRule type="cellIs" dxfId="897" priority="999" stopIfTrue="1" operator="equal">
      <formula>$H$3</formula>
    </cfRule>
    <cfRule type="cellIs" dxfId="896" priority="1000" stopIfTrue="1" operator="lessThan">
      <formula>$H$3</formula>
    </cfRule>
  </conditionalFormatting>
  <conditionalFormatting sqref="F11:F12">
    <cfRule type="cellIs" dxfId="895" priority="997" stopIfTrue="1" operator="equal">
      <formula>$H$3</formula>
    </cfRule>
    <cfRule type="cellIs" dxfId="894" priority="998" stopIfTrue="1" operator="lessThan">
      <formula>$H$3</formula>
    </cfRule>
  </conditionalFormatting>
  <conditionalFormatting sqref="F12">
    <cfRule type="cellIs" dxfId="893" priority="995" stopIfTrue="1" operator="equal">
      <formula>$H$3</formula>
    </cfRule>
    <cfRule type="cellIs" dxfId="892" priority="996" stopIfTrue="1" operator="lessThan">
      <formula>$H$3</formula>
    </cfRule>
  </conditionalFormatting>
  <conditionalFormatting sqref="F12:F13">
    <cfRule type="cellIs" dxfId="891" priority="994" stopIfTrue="1" operator="lessThan">
      <formula>$H$3</formula>
    </cfRule>
    <cfRule type="cellIs" dxfId="890" priority="993" stopIfTrue="1" operator="equal">
      <formula>$H$3</formula>
    </cfRule>
  </conditionalFormatting>
  <conditionalFormatting sqref="F13">
    <cfRule type="cellIs" dxfId="889" priority="992" stopIfTrue="1" operator="lessThan">
      <formula>$H$3</formula>
    </cfRule>
    <cfRule type="cellIs" dxfId="888" priority="991" stopIfTrue="1" operator="equal">
      <formula>$H$3</formula>
    </cfRule>
  </conditionalFormatting>
  <conditionalFormatting sqref="F13:F14">
    <cfRule type="cellIs" dxfId="887" priority="989" stopIfTrue="1" operator="equal">
      <formula>$H$3</formula>
    </cfRule>
    <cfRule type="cellIs" dxfId="886" priority="990" stopIfTrue="1" operator="lessThan">
      <formula>$H$3</formula>
    </cfRule>
  </conditionalFormatting>
  <conditionalFormatting sqref="F14">
    <cfRule type="cellIs" dxfId="885" priority="987" stopIfTrue="1" operator="equal">
      <formula>$H$3</formula>
    </cfRule>
    <cfRule type="cellIs" dxfId="884" priority="988" stopIfTrue="1" operator="lessThan">
      <formula>$H$3</formula>
    </cfRule>
  </conditionalFormatting>
  <conditionalFormatting sqref="F14:F15">
    <cfRule type="cellIs" dxfId="883" priority="976" stopIfTrue="1" operator="lessThan">
      <formula>$H$3</formula>
    </cfRule>
    <cfRule type="cellIs" dxfId="882" priority="975" stopIfTrue="1" operator="equal">
      <formula>$H$3</formula>
    </cfRule>
  </conditionalFormatting>
  <conditionalFormatting sqref="F15">
    <cfRule type="cellIs" dxfId="881" priority="973" stopIfTrue="1" operator="equal">
      <formula>$H$3</formula>
    </cfRule>
    <cfRule type="cellIs" dxfId="880" priority="974" stopIfTrue="1" operator="lessThan">
      <formula>$H$3</formula>
    </cfRule>
  </conditionalFormatting>
  <conditionalFormatting sqref="F15:F16">
    <cfRule type="cellIs" dxfId="879" priority="972" stopIfTrue="1" operator="lessThan">
      <formula>$H$3</formula>
    </cfRule>
    <cfRule type="cellIs" dxfId="878" priority="971" stopIfTrue="1" operator="equal">
      <formula>$H$3</formula>
    </cfRule>
  </conditionalFormatting>
  <conditionalFormatting sqref="F16">
    <cfRule type="cellIs" dxfId="877" priority="969" stopIfTrue="1" operator="equal">
      <formula>$H$3</formula>
    </cfRule>
    <cfRule type="cellIs" dxfId="876" priority="970" stopIfTrue="1" operator="lessThan">
      <formula>$H$3</formula>
    </cfRule>
  </conditionalFormatting>
  <conditionalFormatting sqref="F16:F17">
    <cfRule type="cellIs" dxfId="875" priority="962" stopIfTrue="1" operator="lessThan">
      <formula>$H$3</formula>
    </cfRule>
    <cfRule type="cellIs" dxfId="874" priority="961" stopIfTrue="1" operator="equal">
      <formula>$H$3</formula>
    </cfRule>
  </conditionalFormatting>
  <conditionalFormatting sqref="F17:F18">
    <cfRule type="cellIs" dxfId="873" priority="959" stopIfTrue="1" operator="equal">
      <formula>$H$3</formula>
    </cfRule>
    <cfRule type="cellIs" dxfId="872" priority="960" stopIfTrue="1" operator="lessThan">
      <formula>$H$3</formula>
    </cfRule>
  </conditionalFormatting>
  <conditionalFormatting sqref="F18">
    <cfRule type="cellIs" dxfId="871" priority="957" stopIfTrue="1" operator="equal">
      <formula>$H$3</formula>
    </cfRule>
    <cfRule type="cellIs" dxfId="870" priority="958" stopIfTrue="1" operator="lessThan">
      <formula>$H$3</formula>
    </cfRule>
  </conditionalFormatting>
  <conditionalFormatting sqref="F18:F19">
    <cfRule type="cellIs" dxfId="869" priority="955" stopIfTrue="1" operator="equal">
      <formula>$H$3</formula>
    </cfRule>
    <cfRule type="cellIs" dxfId="868" priority="956" stopIfTrue="1" operator="lessThan">
      <formula>$H$3</formula>
    </cfRule>
  </conditionalFormatting>
  <conditionalFormatting sqref="F19">
    <cfRule type="cellIs" dxfId="867" priority="953" stopIfTrue="1" operator="equal">
      <formula>$H$3</formula>
    </cfRule>
    <cfRule type="cellIs" dxfId="866" priority="954" stopIfTrue="1" operator="lessThan">
      <formula>$H$3</formula>
    </cfRule>
  </conditionalFormatting>
  <conditionalFormatting sqref="F19:F20">
    <cfRule type="cellIs" dxfId="865" priority="951" stopIfTrue="1" operator="equal">
      <formula>$H$3</formula>
    </cfRule>
    <cfRule type="cellIs" dxfId="864" priority="952" stopIfTrue="1" operator="lessThan">
      <formula>$H$3</formula>
    </cfRule>
  </conditionalFormatting>
  <conditionalFormatting sqref="F20">
    <cfRule type="cellIs" dxfId="863" priority="950" stopIfTrue="1" operator="lessThan">
      <formula>$H$3</formula>
    </cfRule>
    <cfRule type="cellIs" dxfId="862" priority="949" stopIfTrue="1" operator="equal">
      <formula>$H$3</formula>
    </cfRule>
  </conditionalFormatting>
  <conditionalFormatting sqref="F20:F21">
    <cfRule type="cellIs" dxfId="861" priority="947" stopIfTrue="1" operator="equal">
      <formula>$H$3</formula>
    </cfRule>
    <cfRule type="cellIs" dxfId="860" priority="948" stopIfTrue="1" operator="lessThan">
      <formula>$H$3</formula>
    </cfRule>
  </conditionalFormatting>
  <conditionalFormatting sqref="F21:F22">
    <cfRule type="cellIs" dxfId="859" priority="945" stopIfTrue="1" operator="equal">
      <formula>$H$3</formula>
    </cfRule>
    <cfRule type="cellIs" dxfId="858" priority="946" stopIfTrue="1" operator="lessThan">
      <formula>$H$3</formula>
    </cfRule>
  </conditionalFormatting>
  <conditionalFormatting sqref="F22:F23">
    <cfRule type="cellIs" dxfId="857" priority="944" stopIfTrue="1" operator="lessThan">
      <formula>$H$3</formula>
    </cfRule>
    <cfRule type="cellIs" dxfId="856" priority="943" stopIfTrue="1" operator="equal">
      <formula>$H$3</formula>
    </cfRule>
  </conditionalFormatting>
  <conditionalFormatting sqref="F23">
    <cfRule type="cellIs" dxfId="855" priority="941" stopIfTrue="1" operator="equal">
      <formula>$H$3</formula>
    </cfRule>
    <cfRule type="cellIs" dxfId="854" priority="942" stopIfTrue="1" operator="lessThan">
      <formula>$H$3</formula>
    </cfRule>
  </conditionalFormatting>
  <conditionalFormatting sqref="F23:F24">
    <cfRule type="cellIs" dxfId="853" priority="939" stopIfTrue="1" operator="equal">
      <formula>$H$3</formula>
    </cfRule>
    <cfRule type="cellIs" dxfId="852" priority="940" stopIfTrue="1" operator="lessThan">
      <formula>$H$3</formula>
    </cfRule>
  </conditionalFormatting>
  <conditionalFormatting sqref="F24">
    <cfRule type="cellIs" dxfId="851" priority="938" stopIfTrue="1" operator="lessThan">
      <formula>$H$3</formula>
    </cfRule>
    <cfRule type="cellIs" dxfId="850" priority="937" stopIfTrue="1" operator="equal">
      <formula>$H$3</formula>
    </cfRule>
  </conditionalFormatting>
  <conditionalFormatting sqref="F24:F25">
    <cfRule type="cellIs" dxfId="849" priority="934" stopIfTrue="1" operator="lessThan">
      <formula>$H$3</formula>
    </cfRule>
    <cfRule type="cellIs" dxfId="848" priority="933" stopIfTrue="1" operator="equal">
      <formula>$H$3</formula>
    </cfRule>
  </conditionalFormatting>
  <conditionalFormatting sqref="F25">
    <cfRule type="cellIs" dxfId="847" priority="931" stopIfTrue="1" operator="equal">
      <formula>$H$3</formula>
    </cfRule>
    <cfRule type="cellIs" dxfId="846" priority="932" stopIfTrue="1" operator="lessThan">
      <formula>$H$3</formula>
    </cfRule>
  </conditionalFormatting>
  <conditionalFormatting sqref="F25:F26">
    <cfRule type="cellIs" dxfId="845" priority="930" stopIfTrue="1" operator="lessThan">
      <formula>$H$3</formula>
    </cfRule>
    <cfRule type="cellIs" dxfId="844" priority="929" stopIfTrue="1" operator="equal">
      <formula>$H$3</formula>
    </cfRule>
  </conditionalFormatting>
  <conditionalFormatting sqref="F26">
    <cfRule type="cellIs" dxfId="843" priority="927" stopIfTrue="1" operator="equal">
      <formula>$H$3</formula>
    </cfRule>
    <cfRule type="cellIs" dxfId="842" priority="928" stopIfTrue="1" operator="lessThan">
      <formula>$H$3</formula>
    </cfRule>
  </conditionalFormatting>
  <conditionalFormatting sqref="F26:F27">
    <cfRule type="cellIs" dxfId="841" priority="925" stopIfTrue="1" operator="equal">
      <formula>$H$3</formula>
    </cfRule>
    <cfRule type="cellIs" dxfId="840" priority="926" stopIfTrue="1" operator="lessThan">
      <formula>$H$3</formula>
    </cfRule>
  </conditionalFormatting>
  <conditionalFormatting sqref="F27">
    <cfRule type="cellIs" dxfId="839" priority="923" stopIfTrue="1" operator="equal">
      <formula>$H$3</formula>
    </cfRule>
    <cfRule type="cellIs" dxfId="838" priority="924" stopIfTrue="1" operator="lessThan">
      <formula>$H$3</formula>
    </cfRule>
  </conditionalFormatting>
  <conditionalFormatting sqref="F27:F28">
    <cfRule type="cellIs" dxfId="837" priority="921" stopIfTrue="1" operator="equal">
      <formula>$H$3</formula>
    </cfRule>
    <cfRule type="cellIs" dxfId="836" priority="922" stopIfTrue="1" operator="lessThan">
      <formula>$H$3</formula>
    </cfRule>
  </conditionalFormatting>
  <conditionalFormatting sqref="F28">
    <cfRule type="cellIs" dxfId="835" priority="920" stopIfTrue="1" operator="lessThan">
      <formula>$H$3</formula>
    </cfRule>
    <cfRule type="cellIs" dxfId="834" priority="919" stopIfTrue="1" operator="equal">
      <formula>$H$3</formula>
    </cfRule>
  </conditionalFormatting>
  <conditionalFormatting sqref="F28:F43">
    <cfRule type="cellIs" dxfId="833" priority="917" stopIfTrue="1" operator="equal">
      <formula>$H$3</formula>
    </cfRule>
    <cfRule type="cellIs" dxfId="832" priority="918" stopIfTrue="1" operator="lessThan">
      <formula>$H$3</formula>
    </cfRule>
  </conditionalFormatting>
  <conditionalFormatting sqref="F29:F43">
    <cfRule type="cellIs" dxfId="831" priority="916" stopIfTrue="1" operator="lessThan">
      <formula>$H$3</formula>
    </cfRule>
  </conditionalFormatting>
  <conditionalFormatting sqref="F29:F44">
    <cfRule type="cellIs" dxfId="830" priority="879" stopIfTrue="1" operator="equal">
      <formula>$H$3</formula>
    </cfRule>
  </conditionalFormatting>
  <conditionalFormatting sqref="F38">
    <cfRule type="cellIs" dxfId="829" priority="863" stopIfTrue="1" operator="equal">
      <formula>$H$3</formula>
    </cfRule>
  </conditionalFormatting>
  <conditionalFormatting sqref="F38:F39">
    <cfRule type="cellIs" dxfId="828" priority="860" stopIfTrue="1" operator="lessThan">
      <formula>$H$3</formula>
    </cfRule>
    <cfRule type="cellIs" dxfId="827" priority="857" stopIfTrue="1" operator="equal">
      <formula>$H$3</formula>
    </cfRule>
  </conditionalFormatting>
  <conditionalFormatting sqref="F39:F40">
    <cfRule type="cellIs" dxfId="826" priority="831" stopIfTrue="1" operator="lessThan">
      <formula>$H$3</formula>
    </cfRule>
    <cfRule type="cellIs" dxfId="825" priority="830" stopIfTrue="1" operator="equal">
      <formula>$H$3</formula>
    </cfRule>
  </conditionalFormatting>
  <conditionalFormatting sqref="F40:F41">
    <cfRule type="cellIs" dxfId="824" priority="829" stopIfTrue="1" operator="lessThan">
      <formula>$H$3</formula>
    </cfRule>
    <cfRule type="cellIs" dxfId="823" priority="828" stopIfTrue="1" operator="equal">
      <formula>$H$3</formula>
    </cfRule>
  </conditionalFormatting>
  <conditionalFormatting sqref="F41:F42">
    <cfRule type="cellIs" dxfId="822" priority="822" stopIfTrue="1" operator="equal">
      <formula>$H$3</formula>
    </cfRule>
    <cfRule type="cellIs" dxfId="821" priority="823" stopIfTrue="1" operator="lessThan">
      <formula>$H$3</formula>
    </cfRule>
  </conditionalFormatting>
  <conditionalFormatting sqref="F42">
    <cfRule type="cellIs" dxfId="820" priority="821" stopIfTrue="1" operator="lessThan">
      <formula>$H$3</formula>
    </cfRule>
  </conditionalFormatting>
  <conditionalFormatting sqref="F42:F43">
    <cfRule type="cellIs" dxfId="819" priority="799" stopIfTrue="1" operator="equal">
      <formula>$H$3</formula>
    </cfRule>
  </conditionalFormatting>
  <conditionalFormatting sqref="F43">
    <cfRule type="cellIs" dxfId="818" priority="798" stopIfTrue="1" operator="lessThan">
      <formula>$H$3</formula>
    </cfRule>
  </conditionalFormatting>
  <conditionalFormatting sqref="F44:F45">
    <cfRule type="cellIs" dxfId="817" priority="870" stopIfTrue="1" operator="equal">
      <formula>$H$3</formula>
    </cfRule>
    <cfRule type="cellIs" dxfId="816" priority="873" stopIfTrue="1" operator="lessThan">
      <formula>$H$3</formula>
    </cfRule>
  </conditionalFormatting>
  <conditionalFormatting sqref="F45:F48">
    <cfRule type="cellIs" dxfId="815" priority="827" stopIfTrue="1" operator="lessThan">
      <formula>$H$3</formula>
    </cfRule>
    <cfRule type="cellIs" dxfId="814" priority="826" stopIfTrue="1" operator="equal">
      <formula>$H$3</formula>
    </cfRule>
  </conditionalFormatting>
  <conditionalFormatting sqref="F47">
    <cfRule type="cellIs" dxfId="813" priority="866" stopIfTrue="1" operator="equal">
      <formula>$H$3</formula>
    </cfRule>
  </conditionalFormatting>
  <conditionalFormatting sqref="F48:F49">
    <cfRule type="cellIs" dxfId="812" priority="824" stopIfTrue="1" operator="equal">
      <formula>$H$3</formula>
    </cfRule>
    <cfRule type="cellIs" dxfId="811" priority="825" stopIfTrue="1" operator="lessThan">
      <formula>$H$3</formula>
    </cfRule>
  </conditionalFormatting>
  <conditionalFormatting sqref="F49:F52">
    <cfRule type="cellIs" dxfId="810" priority="820" stopIfTrue="1" operator="lessThan">
      <formula>$H$3</formula>
    </cfRule>
    <cfRule type="cellIs" dxfId="809" priority="819" stopIfTrue="1" operator="equal">
      <formula>$H$3</formula>
    </cfRule>
  </conditionalFormatting>
  <conditionalFormatting sqref="F50:F53">
    <cfRule type="cellIs" dxfId="808" priority="815" stopIfTrue="1" operator="lessThan">
      <formula>$H$3</formula>
    </cfRule>
  </conditionalFormatting>
  <conditionalFormatting sqref="F53">
    <cfRule type="cellIs" dxfId="807" priority="814" stopIfTrue="1" operator="equal">
      <formula>$H$3</formula>
    </cfRule>
  </conditionalFormatting>
  <conditionalFormatting sqref="F53:F54">
    <cfRule type="cellIs" dxfId="806" priority="812" stopIfTrue="1" operator="equal">
      <formula>$H$3</formula>
    </cfRule>
    <cfRule type="cellIs" dxfId="805" priority="813" stopIfTrue="1" operator="lessThan">
      <formula>$H$3</formula>
    </cfRule>
  </conditionalFormatting>
  <conditionalFormatting sqref="F54:F56">
    <cfRule type="cellIs" dxfId="804" priority="800" stopIfTrue="1" operator="equal">
      <formula>$H$3</formula>
    </cfRule>
    <cfRule type="cellIs" dxfId="803" priority="801" stopIfTrue="1" operator="lessThan">
      <formula>$H$3</formula>
    </cfRule>
  </conditionalFormatting>
  <conditionalFormatting sqref="F55:F57">
    <cfRule type="cellIs" dxfId="802" priority="797" stopIfTrue="1" operator="lessThan">
      <formula>$H$3</formula>
    </cfRule>
    <cfRule type="cellIs" dxfId="801" priority="796" stopIfTrue="1" operator="equal">
      <formula>$H$3</formula>
    </cfRule>
  </conditionalFormatting>
  <conditionalFormatting sqref="F57:F58">
    <cfRule type="cellIs" dxfId="800" priority="794" stopIfTrue="1" operator="equal">
      <formula>$H$3</formula>
    </cfRule>
    <cfRule type="cellIs" dxfId="799" priority="795" stopIfTrue="1" operator="lessThan">
      <formula>$H$3</formula>
    </cfRule>
  </conditionalFormatting>
  <conditionalFormatting sqref="F58">
    <cfRule type="cellIs" dxfId="798" priority="793" stopIfTrue="1" operator="lessThan">
      <formula>$H$3</formula>
    </cfRule>
  </conditionalFormatting>
  <conditionalFormatting sqref="F58:F61">
    <cfRule type="cellIs" dxfId="797" priority="775" stopIfTrue="1" operator="equal">
      <formula>$H$3</formula>
    </cfRule>
  </conditionalFormatting>
  <conditionalFormatting sqref="F59:F62">
    <cfRule type="cellIs" dxfId="796" priority="766" stopIfTrue="1" operator="equal">
      <formula>$H$3</formula>
    </cfRule>
    <cfRule type="cellIs" dxfId="795" priority="767" stopIfTrue="1" operator="lessThan">
      <formula>$H$3</formula>
    </cfRule>
  </conditionalFormatting>
  <conditionalFormatting sqref="F62">
    <cfRule type="cellIs" dxfId="794" priority="764" stopIfTrue="1" operator="lessThan">
      <formula>$H$3</formula>
    </cfRule>
    <cfRule type="cellIs" dxfId="793" priority="761" stopIfTrue="1" operator="equal">
      <formula>$H$3</formula>
    </cfRule>
  </conditionalFormatting>
  <conditionalFormatting sqref="F62:F64">
    <cfRule type="cellIs" dxfId="792" priority="755" stopIfTrue="1" operator="lessThan">
      <formula>$H$3</formula>
    </cfRule>
    <cfRule type="cellIs" dxfId="791" priority="754" stopIfTrue="1" operator="equal">
      <formula>$H$3</formula>
    </cfRule>
  </conditionalFormatting>
  <conditionalFormatting sqref="F63:F64">
    <cfRule type="cellIs" dxfId="790" priority="752" stopIfTrue="1" operator="lessThan">
      <formula>$H$3</formula>
    </cfRule>
    <cfRule type="cellIs" dxfId="789" priority="749" stopIfTrue="1" operator="equal">
      <formula>$H$3</formula>
    </cfRule>
  </conditionalFormatting>
  <conditionalFormatting sqref="F63:F65">
    <cfRule type="cellIs" dxfId="788" priority="696" stopIfTrue="1" operator="lessThan">
      <formula>$H$3</formula>
    </cfRule>
    <cfRule type="cellIs" dxfId="787" priority="692" stopIfTrue="1" operator="equal">
      <formula>$H$3</formula>
    </cfRule>
  </conditionalFormatting>
  <conditionalFormatting sqref="F65">
    <cfRule type="cellIs" dxfId="786" priority="691" stopIfTrue="1" operator="lessThan">
      <formula>$H$3</formula>
    </cfRule>
    <cfRule type="cellIs" dxfId="785" priority="690" stopIfTrue="1" operator="equal">
      <formula>$H$3</formula>
    </cfRule>
  </conditionalFormatting>
  <conditionalFormatting sqref="F65:F66">
    <cfRule type="cellIs" dxfId="784" priority="685" stopIfTrue="1" operator="lessThan">
      <formula>$H$3</formula>
    </cfRule>
    <cfRule type="cellIs" dxfId="783" priority="684" stopIfTrue="1" operator="equal">
      <formula>$H$3</formula>
    </cfRule>
  </conditionalFormatting>
  <conditionalFormatting sqref="F66">
    <cfRule type="cellIs" dxfId="782" priority="683" stopIfTrue="1" operator="lessThan">
      <formula>$H$3</formula>
    </cfRule>
    <cfRule type="cellIs" dxfId="781" priority="682" stopIfTrue="1" operator="equal">
      <formula>$H$3</formula>
    </cfRule>
  </conditionalFormatting>
  <conditionalFormatting sqref="F66:F67">
    <cfRule type="cellIs" dxfId="780" priority="658" stopIfTrue="1" operator="lessThan">
      <formula>$H$3</formula>
    </cfRule>
    <cfRule type="cellIs" dxfId="779" priority="655" stopIfTrue="1" operator="equal">
      <formula>$H$3</formula>
    </cfRule>
  </conditionalFormatting>
  <conditionalFormatting sqref="F67:F72">
    <cfRule type="cellIs" dxfId="778" priority="648" stopIfTrue="1" operator="lessThan">
      <formula>$H$3</formula>
    </cfRule>
    <cfRule type="cellIs" dxfId="777" priority="647" stopIfTrue="1" operator="equal">
      <formula>$H$3</formula>
    </cfRule>
  </conditionalFormatting>
  <conditionalFormatting sqref="F68:F72">
    <cfRule type="cellIs" dxfId="776" priority="645" stopIfTrue="1" operator="lessThan">
      <formula>$H$3</formula>
    </cfRule>
    <cfRule type="cellIs" dxfId="775" priority="644" stopIfTrue="1" operator="equal">
      <formula>$H$3</formula>
    </cfRule>
    <cfRule type="cellIs" dxfId="774" priority="643" stopIfTrue="1" operator="lessThan">
      <formula>$H$3</formula>
    </cfRule>
    <cfRule type="cellIs" dxfId="773" priority="642" stopIfTrue="1" operator="equal">
      <formula>$H$3</formula>
    </cfRule>
  </conditionalFormatting>
  <conditionalFormatting sqref="F68:F85">
    <cfRule type="cellIs" dxfId="772" priority="633" stopIfTrue="1" operator="lessThan">
      <formula>$H$3</formula>
    </cfRule>
    <cfRule type="cellIs" dxfId="771" priority="630" stopIfTrue="1" operator="equal">
      <formula>$H$3</formula>
    </cfRule>
  </conditionalFormatting>
  <conditionalFormatting sqref="F73:F87">
    <cfRule type="cellIs" dxfId="770" priority="396" stopIfTrue="1" operator="lessThan">
      <formula>$H$3</formula>
    </cfRule>
  </conditionalFormatting>
  <conditionalFormatting sqref="F86:F87">
    <cfRule type="cellIs" dxfId="769" priority="395" stopIfTrue="1" operator="equal">
      <formula>$H$3</formula>
    </cfRule>
    <cfRule type="cellIs" dxfId="768" priority="394" stopIfTrue="1" operator="lessThan">
      <formula>$H$3</formula>
    </cfRule>
  </conditionalFormatting>
  <conditionalFormatting sqref="F91:F101">
    <cfRule type="cellIs" dxfId="767" priority="346" stopIfTrue="1" operator="lessThan">
      <formula>$H$3</formula>
    </cfRule>
    <cfRule type="cellIs" dxfId="766" priority="345" stopIfTrue="1" operator="equal">
      <formula>$H$3</formula>
    </cfRule>
  </conditionalFormatting>
  <conditionalFormatting sqref="F92:F102">
    <cfRule type="cellIs" dxfId="765" priority="101" stopIfTrue="1" operator="equal">
      <formula>$H$3</formula>
    </cfRule>
    <cfRule type="cellIs" dxfId="764" priority="102" stopIfTrue="1" operator="lessThan">
      <formula>$H$3</formula>
    </cfRule>
  </conditionalFormatting>
  <conditionalFormatting sqref="F102">
    <cfRule type="cellIs" dxfId="763" priority="99" stopIfTrue="1" operator="lessThan">
      <formula>$H$3</formula>
    </cfRule>
    <cfRule type="cellIs" dxfId="762" priority="97" stopIfTrue="1" operator="equal">
      <formula>$H$3</formula>
    </cfRule>
  </conditionalFormatting>
  <conditionalFormatting sqref="F102:F104">
    <cfRule type="cellIs" dxfId="761" priority="86" stopIfTrue="1" operator="lessThan">
      <formula>$H$3</formula>
    </cfRule>
  </conditionalFormatting>
  <conditionalFormatting sqref="F102:F105">
    <cfRule type="cellIs" dxfId="760" priority="75" stopIfTrue="1" operator="equal">
      <formula>$H$3</formula>
    </cfRule>
  </conditionalFormatting>
  <conditionalFormatting sqref="F105:F118">
    <cfRule type="cellIs" dxfId="759" priority="15" stopIfTrue="1" operator="equal">
      <formula>$H$3</formula>
    </cfRule>
    <cfRule type="cellIs" dxfId="758" priority="16" stopIfTrue="1" operator="lessThan">
      <formula>$H$3</formula>
    </cfRule>
  </conditionalFormatting>
  <conditionalFormatting sqref="G4:G7">
    <cfRule type="expression" dxfId="757" priority="886" stopIfTrue="1">
      <formula>F4&lt;$H$3</formula>
    </cfRule>
  </conditionalFormatting>
  <conditionalFormatting sqref="G5:G7">
    <cfRule type="expression" dxfId="756" priority="887" stopIfTrue="1">
      <formula>$F5=$H$3</formula>
    </cfRule>
  </conditionalFormatting>
  <conditionalFormatting sqref="G9:G33 G66">
    <cfRule type="expression" dxfId="755" priority="914" stopIfTrue="1">
      <formula>F9&lt;$H$3</formula>
    </cfRule>
  </conditionalFormatting>
  <conditionalFormatting sqref="G9:G37">
    <cfRule type="expression" dxfId="754" priority="915" stopIfTrue="1">
      <formula>$F9=$H$3</formula>
    </cfRule>
  </conditionalFormatting>
  <conditionalFormatting sqref="G32:G34">
    <cfRule type="expression" dxfId="753" priority="909" stopIfTrue="1">
      <formula>$B32=$H$3</formula>
    </cfRule>
  </conditionalFormatting>
  <conditionalFormatting sqref="G34:G74">
    <cfRule type="expression" dxfId="752" priority="646" stopIfTrue="1">
      <formula>F34&lt;$H$3</formula>
    </cfRule>
  </conditionalFormatting>
  <conditionalFormatting sqref="G37">
    <cfRule type="expression" dxfId="751" priority="1044" stopIfTrue="1">
      <formula>$B37=$H$3</formula>
    </cfRule>
  </conditionalFormatting>
  <conditionalFormatting sqref="G38:G61 E68">
    <cfRule type="expression" dxfId="750" priority="725" stopIfTrue="1">
      <formula>$B38=$H$3</formula>
    </cfRule>
  </conditionalFormatting>
  <conditionalFormatting sqref="G45:G65">
    <cfRule type="expression" dxfId="749" priority="694" stopIfTrue="1">
      <formula>$F45=$H$3</formula>
    </cfRule>
  </conditionalFormatting>
  <conditionalFormatting sqref="G62:G71">
    <cfRule type="expression" dxfId="748" priority="649" stopIfTrue="1">
      <formula>$B62=$H$3</formula>
    </cfRule>
  </conditionalFormatting>
  <conditionalFormatting sqref="G66:G71 C9:C37 E9:E37 C40:C43 E40:E43 C6:C7 G39:G43">
    <cfRule type="expression" dxfId="747" priority="1020" stopIfTrue="1">
      <formula>$F6=$H$3</formula>
    </cfRule>
  </conditionalFormatting>
  <conditionalFormatting sqref="G68:G71">
    <cfRule type="expression" dxfId="746" priority="641" stopIfTrue="1">
      <formula>$B68=$H$3</formula>
    </cfRule>
    <cfRule type="expression" dxfId="745" priority="640" stopIfTrue="1">
      <formula>F68&lt;$H$3</formula>
    </cfRule>
  </conditionalFormatting>
  <conditionalFormatting sqref="G72:G85 E4:E7 C9:C37 C39:C43">
    <cfRule type="expression" dxfId="744" priority="889" stopIfTrue="1">
      <formula>B4&lt;$H$3</formula>
    </cfRule>
  </conditionalFormatting>
  <conditionalFormatting sqref="G72:G85">
    <cfRule type="expression" dxfId="743" priority="788" stopIfTrue="1">
      <formula>$F72=$H$3</formula>
    </cfRule>
  </conditionalFormatting>
  <conditionalFormatting sqref="G75:G87 G89">
    <cfRule type="expression" dxfId="742" priority="518" stopIfTrue="1">
      <formula>F75&lt;$H$3</formula>
    </cfRule>
  </conditionalFormatting>
  <conditionalFormatting sqref="G86:G87 G89">
    <cfRule type="expression" dxfId="741" priority="517" stopIfTrue="1">
      <formula>$F86=$H$3</formula>
    </cfRule>
  </conditionalFormatting>
  <conditionalFormatting sqref="G89 G86:G87">
    <cfRule type="expression" dxfId="740" priority="501" stopIfTrue="1">
      <formula>F86&lt;$H$3</formula>
    </cfRule>
  </conditionalFormatting>
  <conditionalFormatting sqref="G89">
    <cfRule type="expression" dxfId="739" priority="500" stopIfTrue="1">
      <formula>$F89=$H$3</formula>
    </cfRule>
  </conditionalFormatting>
  <conditionalFormatting sqref="G91">
    <cfRule type="expression" dxfId="738" priority="446" stopIfTrue="1">
      <formula>$B91=$H$3</formula>
    </cfRule>
    <cfRule type="expression" dxfId="737" priority="445" stopIfTrue="1">
      <formula>$F91=$H$3</formula>
    </cfRule>
  </conditionalFormatting>
  <conditionalFormatting sqref="G91:G102">
    <cfRule type="expression" dxfId="736" priority="356" stopIfTrue="1">
      <formula>F91&lt;$H$3</formula>
    </cfRule>
  </conditionalFormatting>
  <conditionalFormatting sqref="G92:G94">
    <cfRule type="expression" dxfId="735" priority="358" stopIfTrue="1">
      <formula>$B92=$H$3</formula>
    </cfRule>
    <cfRule type="expression" dxfId="734" priority="349" stopIfTrue="1">
      <formula>F92&lt;$H$3</formula>
    </cfRule>
  </conditionalFormatting>
  <conditionalFormatting sqref="G92:G100">
    <cfRule type="expression" dxfId="733" priority="355" stopIfTrue="1">
      <formula>$F92=$H$3</formula>
    </cfRule>
  </conditionalFormatting>
  <conditionalFormatting sqref="G95:G100">
    <cfRule type="expression" dxfId="732" priority="399" stopIfTrue="1">
      <formula>$F95=$H$3</formula>
    </cfRule>
    <cfRule type="expression" dxfId="731" priority="401" stopIfTrue="1">
      <formula>$F95=$H$3</formula>
    </cfRule>
    <cfRule type="expression" dxfId="730" priority="402" stopIfTrue="1">
      <formula>F95&lt;$H$3</formula>
    </cfRule>
    <cfRule type="expression" dxfId="729" priority="427" stopIfTrue="1">
      <formula>$F95=$H$3</formula>
    </cfRule>
    <cfRule type="expression" dxfId="728" priority="400" stopIfTrue="1">
      <formula>F95&lt;$H$3</formula>
    </cfRule>
    <cfRule type="expression" dxfId="727" priority="428" stopIfTrue="1">
      <formula>F95&lt;$H$3</formula>
    </cfRule>
  </conditionalFormatting>
  <conditionalFormatting sqref="G103:G112">
    <cfRule type="expression" dxfId="726" priority="38" stopIfTrue="1">
      <formula>F103&lt;$H$3</formula>
    </cfRule>
  </conditionalFormatting>
  <conditionalFormatting sqref="G106:G112">
    <cfRule type="expression" dxfId="725" priority="39" stopIfTrue="1">
      <formula>$B106=$H$3</formula>
    </cfRule>
    <cfRule type="expression" dxfId="724" priority="40" stopIfTrue="1">
      <formula>$F106=$H$3</formula>
    </cfRule>
  </conditionalFormatting>
  <conditionalFormatting sqref="G113:G118">
    <cfRule type="expression" dxfId="723" priority="19" stopIfTrue="1">
      <formula>$F113=$H$3</formula>
    </cfRule>
    <cfRule type="expression" dxfId="722" priority="17" stopIfTrue="1">
      <formula>F113&lt;$H$3</formula>
    </cfRule>
    <cfRule type="expression" dxfId="721" priority="18" stopIfTrue="1">
      <formula>$B113=$H$3</formula>
    </cfRule>
  </conditionalFormatting>
  <pageMargins left="0.7" right="0.7" top="0.75" bottom="0.75" header="0.3" footer="0.3"/>
  <pageSetup paperSize="9" scale="60" orientation="landscape"/>
  <ignoredErrors>
    <ignoredError sqref="F83 D86 B82:D83 B75 F64 F60 B63:B64 D61 F62 F71 F74 F76:F78 B79 D78 B96 F95 F97 D99:F99 B111 F109:F110 D110:D111 D115 F115 F122:F123 F120 D12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4"/>
  <sheetViews>
    <sheetView zoomScaleNormal="100" workbookViewId="0">
      <selection activeCell="H173" sqref="H173"/>
    </sheetView>
  </sheetViews>
  <sheetFormatPr defaultColWidth="9" defaultRowHeight="15"/>
  <cols>
    <col min="1" max="1" width="18" customWidth="1"/>
    <col min="2" max="7" width="11.58203125" customWidth="1"/>
    <col min="8" max="8" width="51.83203125" customWidth="1"/>
    <col min="9" max="9" width="13.5" customWidth="1"/>
  </cols>
  <sheetData>
    <row r="1" spans="1:13" ht="77.5" customHeight="1">
      <c r="A1" s="1"/>
      <c r="B1" s="1"/>
      <c r="C1" s="116" t="s">
        <v>0</v>
      </c>
      <c r="D1" s="117"/>
      <c r="E1" s="117"/>
      <c r="F1" s="117"/>
      <c r="G1" s="117"/>
      <c r="H1" s="117"/>
      <c r="I1" s="117"/>
    </row>
    <row r="2" spans="1:13" ht="23.15" customHeight="1">
      <c r="A2" s="118" t="s">
        <v>1</v>
      </c>
      <c r="B2" s="118"/>
      <c r="C2" s="119" t="s">
        <v>2</v>
      </c>
      <c r="D2" s="119"/>
      <c r="E2" s="119"/>
      <c r="F2" s="119"/>
      <c r="G2" s="119"/>
      <c r="H2" s="119"/>
      <c r="I2" s="119"/>
    </row>
    <row r="3" spans="1:13" ht="25" customHeight="1">
      <c r="A3" s="120"/>
      <c r="B3" s="120"/>
      <c r="C3" s="120"/>
      <c r="D3" s="120"/>
      <c r="E3" s="120"/>
      <c r="F3" s="120"/>
      <c r="G3" s="120"/>
      <c r="H3" s="2">
        <v>45937</v>
      </c>
      <c r="I3" s="41"/>
    </row>
    <row r="4" spans="1:13" ht="24" hidden="1" customHeight="1">
      <c r="A4" s="99" t="s">
        <v>403</v>
      </c>
      <c r="B4" s="114"/>
      <c r="C4" s="114"/>
      <c r="D4" s="114"/>
      <c r="E4" s="114"/>
      <c r="F4" s="114"/>
      <c r="G4" s="114"/>
      <c r="H4" s="114"/>
      <c r="I4" s="115"/>
    </row>
    <row r="5" spans="1:13" ht="24" hidden="1" customHeight="1">
      <c r="A5" s="3" t="s">
        <v>4</v>
      </c>
      <c r="B5" s="111" t="s">
        <v>5</v>
      </c>
      <c r="C5" s="112"/>
      <c r="D5" s="111" t="s">
        <v>6</v>
      </c>
      <c r="E5" s="112"/>
      <c r="F5" s="111" t="s">
        <v>7</v>
      </c>
      <c r="G5" s="112"/>
      <c r="H5" s="4" t="s">
        <v>8</v>
      </c>
      <c r="I5" s="4" t="s">
        <v>9</v>
      </c>
      <c r="M5" t="s">
        <v>224</v>
      </c>
    </row>
    <row r="6" spans="1:13" ht="24" hidden="1" customHeight="1">
      <c r="A6" s="5" t="s">
        <v>404</v>
      </c>
      <c r="B6" s="6">
        <v>45720</v>
      </c>
      <c r="C6" s="7">
        <v>0.625</v>
      </c>
      <c r="D6" s="6">
        <f>B6</f>
        <v>45720</v>
      </c>
      <c r="E6" s="8">
        <v>0.75</v>
      </c>
      <c r="F6" s="6">
        <f>D6+1</f>
        <v>45721</v>
      </c>
      <c r="G6" s="8">
        <v>4.1666666666666699E-2</v>
      </c>
      <c r="H6" s="9" t="s">
        <v>405</v>
      </c>
      <c r="I6" s="17"/>
    </row>
    <row r="7" spans="1:13" ht="24" hidden="1" customHeight="1">
      <c r="A7" s="10" t="s">
        <v>406</v>
      </c>
      <c r="B7" s="6">
        <f>F6+1</f>
        <v>45722</v>
      </c>
      <c r="C7" s="7">
        <v>0.66666666666666696</v>
      </c>
      <c r="D7" s="6">
        <f>B7</f>
        <v>45722</v>
      </c>
      <c r="E7" s="8">
        <v>0.70833333333333304</v>
      </c>
      <c r="F7" s="6">
        <v>45723</v>
      </c>
      <c r="G7" s="7">
        <v>0.133333333333333</v>
      </c>
      <c r="H7" s="9" t="s">
        <v>407</v>
      </c>
      <c r="I7" s="17"/>
    </row>
    <row r="8" spans="1:13" ht="24" hidden="1" customHeight="1">
      <c r="A8" s="5" t="s">
        <v>361</v>
      </c>
      <c r="B8" s="6">
        <v>45723</v>
      </c>
      <c r="C8" s="8">
        <v>0.29166666666666702</v>
      </c>
      <c r="D8" s="6">
        <v>45723</v>
      </c>
      <c r="E8" s="7">
        <v>0.42916666666666697</v>
      </c>
      <c r="F8" s="6">
        <v>45723</v>
      </c>
      <c r="G8" s="7">
        <v>0.70833333333333304</v>
      </c>
      <c r="H8" s="9"/>
      <c r="I8" s="17"/>
    </row>
    <row r="9" spans="1:13" ht="24" hidden="1" customHeight="1">
      <c r="A9" s="5" t="s">
        <v>362</v>
      </c>
      <c r="B9" s="11">
        <f>F8+1</f>
        <v>45724</v>
      </c>
      <c r="C9" s="7">
        <v>0.9375</v>
      </c>
      <c r="D9" s="6">
        <f>B9+1</f>
        <v>45725</v>
      </c>
      <c r="E9" s="8">
        <v>0.170833333333333</v>
      </c>
      <c r="F9" s="6">
        <f>D9</f>
        <v>45725</v>
      </c>
      <c r="G9" s="7">
        <v>0.46666666666666701</v>
      </c>
      <c r="H9" s="12"/>
      <c r="I9" s="17"/>
    </row>
    <row r="10" spans="1:13" ht="24" hidden="1" customHeight="1">
      <c r="A10" s="5" t="s">
        <v>408</v>
      </c>
      <c r="B10" s="11">
        <f>F9+2</f>
        <v>45727</v>
      </c>
      <c r="C10" s="7">
        <v>0.75</v>
      </c>
      <c r="D10" s="11">
        <f>B10+3</f>
        <v>45730</v>
      </c>
      <c r="E10" s="7">
        <v>0.46250000000000002</v>
      </c>
      <c r="F10" s="6">
        <f t="shared" ref="F10:F14" si="0">D10+1</f>
        <v>45731</v>
      </c>
      <c r="G10" s="13">
        <v>0.25416666666666698</v>
      </c>
      <c r="H10" s="12" t="s">
        <v>11</v>
      </c>
      <c r="I10" s="17"/>
    </row>
    <row r="11" spans="1:13" ht="24" hidden="1" customHeight="1">
      <c r="A11" s="5" t="s">
        <v>409</v>
      </c>
      <c r="B11" s="14"/>
      <c r="C11" s="15"/>
      <c r="D11" s="14"/>
      <c r="E11" s="15"/>
      <c r="F11" s="16"/>
      <c r="G11" s="15"/>
      <c r="H11" s="12" t="s">
        <v>410</v>
      </c>
      <c r="I11" s="17"/>
    </row>
    <row r="12" spans="1:13" ht="24" hidden="1" customHeight="1">
      <c r="A12" s="5" t="s">
        <v>363</v>
      </c>
      <c r="B12" s="11">
        <v>45733</v>
      </c>
      <c r="C12" s="7">
        <v>0.16666666666666699</v>
      </c>
      <c r="D12" s="11">
        <f>B12</f>
        <v>45733</v>
      </c>
      <c r="E12" s="7">
        <v>0.28749999999999998</v>
      </c>
      <c r="F12" s="6">
        <f>D12</f>
        <v>45733</v>
      </c>
      <c r="G12" s="13">
        <v>0.57083333333333297</v>
      </c>
      <c r="H12" s="9"/>
      <c r="I12" s="17"/>
    </row>
    <row r="13" spans="1:13" ht="24" hidden="1" customHeight="1">
      <c r="A13" s="5" t="s">
        <v>364</v>
      </c>
      <c r="B13" s="11">
        <f>F12+1</f>
        <v>45734</v>
      </c>
      <c r="C13" s="7">
        <v>0.64583333333333304</v>
      </c>
      <c r="D13" s="11">
        <f>B13</f>
        <v>45734</v>
      </c>
      <c r="E13" s="7">
        <v>0.6875</v>
      </c>
      <c r="F13" s="11">
        <f t="shared" si="0"/>
        <v>45735</v>
      </c>
      <c r="G13" s="7">
        <v>0.1875</v>
      </c>
      <c r="H13" s="9"/>
      <c r="I13" s="17"/>
    </row>
    <row r="14" spans="1:13" ht="24" hidden="1" customHeight="1">
      <c r="A14" s="5" t="s">
        <v>411</v>
      </c>
      <c r="B14" s="6">
        <v>45737</v>
      </c>
      <c r="C14" s="7">
        <v>0.43055555555555602</v>
      </c>
      <c r="D14" s="6">
        <v>45738</v>
      </c>
      <c r="E14" s="7">
        <v>0.1875</v>
      </c>
      <c r="F14" s="11">
        <f t="shared" si="0"/>
        <v>45739</v>
      </c>
      <c r="G14" s="7">
        <v>0.104166666666667</v>
      </c>
      <c r="H14" s="17"/>
      <c r="I14" s="17"/>
    </row>
    <row r="15" spans="1:13" ht="24" hidden="1" customHeight="1">
      <c r="A15" s="10" t="s">
        <v>412</v>
      </c>
      <c r="B15" s="18">
        <v>45741</v>
      </c>
      <c r="C15" s="13">
        <v>0.94791666666666696</v>
      </c>
      <c r="D15" s="18">
        <v>45744</v>
      </c>
      <c r="E15" s="13">
        <v>0.375</v>
      </c>
      <c r="F15" s="19">
        <v>45744</v>
      </c>
      <c r="G15" s="20">
        <v>0.875</v>
      </c>
      <c r="H15" s="12" t="s">
        <v>413</v>
      </c>
      <c r="I15" s="17"/>
    </row>
    <row r="16" spans="1:13" ht="24" hidden="1" customHeight="1">
      <c r="A16" s="99" t="s">
        <v>414</v>
      </c>
      <c r="B16" s="114"/>
      <c r="C16" s="114"/>
      <c r="D16" s="114"/>
      <c r="E16" s="114"/>
      <c r="F16" s="114"/>
      <c r="G16" s="114"/>
      <c r="H16" s="114"/>
      <c r="I16" s="115"/>
    </row>
    <row r="17" spans="1:13" ht="24" hidden="1" customHeight="1">
      <c r="A17" s="3" t="s">
        <v>4</v>
      </c>
      <c r="B17" s="111" t="s">
        <v>5</v>
      </c>
      <c r="C17" s="112"/>
      <c r="D17" s="111" t="s">
        <v>6</v>
      </c>
      <c r="E17" s="112"/>
      <c r="F17" s="111" t="s">
        <v>7</v>
      </c>
      <c r="G17" s="112"/>
      <c r="H17" s="4" t="s">
        <v>8</v>
      </c>
      <c r="I17" s="4" t="s">
        <v>9</v>
      </c>
      <c r="M17" t="s">
        <v>224</v>
      </c>
    </row>
    <row r="18" spans="1:13" ht="24" hidden="1" customHeight="1">
      <c r="A18" s="21" t="s">
        <v>415</v>
      </c>
      <c r="B18" s="11">
        <v>45744</v>
      </c>
      <c r="C18" s="22">
        <v>0.27083333333333298</v>
      </c>
      <c r="D18" s="6">
        <v>45744</v>
      </c>
      <c r="E18" s="22">
        <v>0.67916666666666703</v>
      </c>
      <c r="F18" s="6">
        <v>45745</v>
      </c>
      <c r="G18" s="22">
        <v>8.3333333333333301E-2</v>
      </c>
      <c r="H18" s="12" t="s">
        <v>416</v>
      </c>
      <c r="I18" s="17"/>
    </row>
    <row r="19" spans="1:13" ht="24" hidden="1" customHeight="1">
      <c r="A19" s="23" t="s">
        <v>417</v>
      </c>
      <c r="B19" s="24">
        <v>45745</v>
      </c>
      <c r="C19" s="22">
        <v>0.45833333333333298</v>
      </c>
      <c r="D19" s="24">
        <v>45745</v>
      </c>
      <c r="E19" s="22">
        <v>0.89583333333333304</v>
      </c>
      <c r="F19" s="24">
        <v>45746</v>
      </c>
      <c r="G19" s="22">
        <v>0.22916666666666699</v>
      </c>
      <c r="H19" s="12" t="s">
        <v>418</v>
      </c>
      <c r="I19" s="17"/>
    </row>
    <row r="20" spans="1:13" ht="24" hidden="1" customHeight="1">
      <c r="A20" s="25" t="s">
        <v>419</v>
      </c>
      <c r="B20" s="6">
        <v>45747</v>
      </c>
      <c r="C20" s="22">
        <v>0.41666666666666702</v>
      </c>
      <c r="D20" s="24">
        <v>45747</v>
      </c>
      <c r="E20" s="22">
        <v>0.65</v>
      </c>
      <c r="F20" s="24">
        <v>45747</v>
      </c>
      <c r="G20" s="22">
        <v>0.875</v>
      </c>
      <c r="H20" s="12"/>
      <c r="I20" s="17"/>
    </row>
    <row r="21" spans="1:13" ht="24" hidden="1" customHeight="1">
      <c r="A21" s="26" t="s">
        <v>420</v>
      </c>
      <c r="B21" s="11">
        <f>F20+2</f>
        <v>45749</v>
      </c>
      <c r="C21" s="22">
        <v>0.875</v>
      </c>
      <c r="D21" s="11">
        <f>B21+1</f>
        <v>45750</v>
      </c>
      <c r="E21" s="22">
        <v>0.4375</v>
      </c>
      <c r="F21" s="11">
        <f>D21+1</f>
        <v>45751</v>
      </c>
      <c r="G21" s="22">
        <v>0.63611111111111096</v>
      </c>
      <c r="H21" s="17"/>
      <c r="I21" s="17"/>
    </row>
    <row r="22" spans="1:13" ht="24" hidden="1" customHeight="1">
      <c r="A22" s="26" t="s">
        <v>421</v>
      </c>
      <c r="B22" s="14"/>
      <c r="C22" s="27"/>
      <c r="D22" s="16"/>
      <c r="E22" s="28"/>
      <c r="F22" s="29"/>
      <c r="G22" s="28"/>
      <c r="H22" s="12" t="s">
        <v>145</v>
      </c>
      <c r="I22" s="17"/>
    </row>
    <row r="23" spans="1:13" ht="24" hidden="1" customHeight="1">
      <c r="A23" s="26" t="s">
        <v>422</v>
      </c>
      <c r="B23" s="30">
        <v>45754</v>
      </c>
      <c r="C23" s="13">
        <v>0.50833333333333297</v>
      </c>
      <c r="D23" s="31">
        <f>B23+2</f>
        <v>45756</v>
      </c>
      <c r="E23" s="32">
        <v>0.52083333333333304</v>
      </c>
      <c r="F23" s="33">
        <f>D23+1</f>
        <v>45757</v>
      </c>
      <c r="G23" s="34">
        <v>0.125</v>
      </c>
      <c r="H23" s="12" t="s">
        <v>211</v>
      </c>
      <c r="I23" s="17"/>
    </row>
    <row r="24" spans="1:13" ht="24" hidden="1" customHeight="1">
      <c r="A24" s="99" t="s">
        <v>423</v>
      </c>
      <c r="B24" s="114"/>
      <c r="C24" s="114"/>
      <c r="D24" s="114"/>
      <c r="E24" s="114"/>
      <c r="F24" s="114"/>
      <c r="G24" s="114"/>
      <c r="H24" s="114"/>
      <c r="I24" s="115"/>
    </row>
    <row r="25" spans="1:13" ht="24" hidden="1" customHeight="1">
      <c r="A25" s="3" t="s">
        <v>4</v>
      </c>
      <c r="B25" s="111" t="s">
        <v>5</v>
      </c>
      <c r="C25" s="112"/>
      <c r="D25" s="111" t="s">
        <v>6</v>
      </c>
      <c r="E25" s="112"/>
      <c r="F25" s="111" t="s">
        <v>7</v>
      </c>
      <c r="G25" s="112"/>
      <c r="H25" s="4" t="s">
        <v>8</v>
      </c>
      <c r="I25" s="4" t="s">
        <v>9</v>
      </c>
      <c r="M25" t="s">
        <v>224</v>
      </c>
    </row>
    <row r="26" spans="1:13" ht="24" hidden="1" customHeight="1">
      <c r="A26" s="35" t="s">
        <v>352</v>
      </c>
      <c r="B26" s="11">
        <v>45753</v>
      </c>
      <c r="C26" s="22">
        <v>6.9444444444444404E-4</v>
      </c>
      <c r="D26" s="11">
        <f t="shared" ref="D26:D27" si="1">B26</f>
        <v>45753</v>
      </c>
      <c r="E26" s="22">
        <v>0.195833333333333</v>
      </c>
      <c r="F26" s="11">
        <f t="shared" ref="F26:F28" si="2">D26</f>
        <v>45753</v>
      </c>
      <c r="G26" s="22">
        <v>0.52500000000000002</v>
      </c>
      <c r="H26" s="12" t="s">
        <v>424</v>
      </c>
      <c r="I26" s="42"/>
    </row>
    <row r="27" spans="1:13" ht="24" hidden="1" customHeight="1">
      <c r="A27" s="36" t="s">
        <v>425</v>
      </c>
      <c r="B27" s="11">
        <v>45754</v>
      </c>
      <c r="C27" s="22">
        <v>0.79166666666666696</v>
      </c>
      <c r="D27" s="37">
        <f t="shared" si="1"/>
        <v>45754</v>
      </c>
      <c r="E27" s="22">
        <v>0.9375</v>
      </c>
      <c r="F27" s="37">
        <f>D27+1</f>
        <v>45755</v>
      </c>
      <c r="G27" s="22">
        <v>0.35416666666666702</v>
      </c>
      <c r="H27" s="38"/>
      <c r="I27" s="42"/>
    </row>
    <row r="28" spans="1:13" ht="24" hidden="1" customHeight="1">
      <c r="A28" s="5" t="s">
        <v>426</v>
      </c>
      <c r="B28" s="37">
        <f>F27+1</f>
        <v>45756</v>
      </c>
      <c r="C28" s="22">
        <v>0.391666666666667</v>
      </c>
      <c r="D28" s="37">
        <f>B28+1</f>
        <v>45757</v>
      </c>
      <c r="E28" s="22">
        <v>0.45</v>
      </c>
      <c r="F28" s="37">
        <f t="shared" si="2"/>
        <v>45757</v>
      </c>
      <c r="G28" s="22">
        <v>0.87847222222222199</v>
      </c>
      <c r="H28" s="12" t="s">
        <v>11</v>
      </c>
      <c r="I28" s="42"/>
    </row>
    <row r="29" spans="1:13" ht="24" hidden="1" customHeight="1">
      <c r="A29" s="36" t="s">
        <v>427</v>
      </c>
      <c r="B29" s="11">
        <v>45759</v>
      </c>
      <c r="C29" s="22">
        <v>0.70833333333333304</v>
      </c>
      <c r="D29" s="11">
        <f>B29+3</f>
        <v>45762</v>
      </c>
      <c r="E29" s="22">
        <v>0.18333333333333299</v>
      </c>
      <c r="F29" s="11">
        <v>45762</v>
      </c>
      <c r="G29" s="22">
        <v>0.79583333333333295</v>
      </c>
      <c r="H29" s="12" t="s">
        <v>11</v>
      </c>
      <c r="I29" s="42"/>
    </row>
    <row r="30" spans="1:13" ht="24" hidden="1" customHeight="1">
      <c r="A30" s="36" t="s">
        <v>428</v>
      </c>
      <c r="B30" s="11">
        <v>45765</v>
      </c>
      <c r="C30" s="22">
        <v>0.297916666666667</v>
      </c>
      <c r="D30" s="11">
        <f>B30+2</f>
        <v>45767</v>
      </c>
      <c r="E30" s="7">
        <v>0.14583333333333301</v>
      </c>
      <c r="F30" s="37">
        <v>45767</v>
      </c>
      <c r="G30" s="7">
        <v>0.70833333333333304</v>
      </c>
      <c r="H30" s="12" t="s">
        <v>429</v>
      </c>
      <c r="I30" s="42"/>
    </row>
    <row r="31" spans="1:13" ht="24" hidden="1" customHeight="1">
      <c r="A31" s="99" t="s">
        <v>430</v>
      </c>
      <c r="B31" s="114"/>
      <c r="C31" s="114"/>
      <c r="D31" s="114"/>
      <c r="E31" s="114"/>
      <c r="F31" s="114"/>
      <c r="G31" s="114"/>
      <c r="H31" s="114"/>
      <c r="I31" s="115"/>
    </row>
    <row r="32" spans="1:13" ht="24" hidden="1" customHeight="1">
      <c r="A32" s="3" t="s">
        <v>4</v>
      </c>
      <c r="B32" s="111" t="s">
        <v>5</v>
      </c>
      <c r="C32" s="112"/>
      <c r="D32" s="111" t="s">
        <v>6</v>
      </c>
      <c r="E32" s="112"/>
      <c r="F32" s="111" t="s">
        <v>7</v>
      </c>
      <c r="G32" s="112"/>
      <c r="H32" s="4" t="s">
        <v>8</v>
      </c>
      <c r="I32" s="4" t="s">
        <v>9</v>
      </c>
      <c r="M32" t="s">
        <v>224</v>
      </c>
    </row>
    <row r="33" spans="1:13" ht="24" hidden="1" customHeight="1">
      <c r="A33" s="26" t="s">
        <v>431</v>
      </c>
      <c r="B33" s="14"/>
      <c r="C33" s="28"/>
      <c r="D33" s="16"/>
      <c r="E33" s="28"/>
      <c r="F33" s="29"/>
      <c r="G33" s="28"/>
      <c r="H33" s="12" t="s">
        <v>432</v>
      </c>
      <c r="I33" s="17"/>
    </row>
    <row r="34" spans="1:13" ht="24" hidden="1" customHeight="1">
      <c r="A34" s="26" t="s">
        <v>78</v>
      </c>
      <c r="B34" s="11">
        <v>45763</v>
      </c>
      <c r="C34" s="22">
        <v>0.79166666666666696</v>
      </c>
      <c r="D34" s="11">
        <f>B34</f>
        <v>45763</v>
      </c>
      <c r="E34" s="22">
        <v>0.91666666666666696</v>
      </c>
      <c r="F34" s="11">
        <f>D34+1</f>
        <v>45764</v>
      </c>
      <c r="G34" s="22">
        <v>0.375</v>
      </c>
      <c r="H34" s="12" t="s">
        <v>433</v>
      </c>
      <c r="I34" s="17"/>
    </row>
    <row r="35" spans="1:13" ht="24" hidden="1" customHeight="1">
      <c r="A35" s="5" t="s">
        <v>76</v>
      </c>
      <c r="B35" s="6">
        <f>F34+1</f>
        <v>45765</v>
      </c>
      <c r="C35" s="22">
        <v>0.41666666666666702</v>
      </c>
      <c r="D35" s="11">
        <f t="shared" ref="D35" si="3">B35</f>
        <v>45765</v>
      </c>
      <c r="E35" s="22">
        <v>0.47222222222222199</v>
      </c>
      <c r="F35" s="11">
        <f>D35</f>
        <v>45765</v>
      </c>
      <c r="G35" s="22">
        <v>0.85833333333333295</v>
      </c>
      <c r="H35" s="12"/>
      <c r="I35" s="42"/>
    </row>
    <row r="36" spans="1:13" ht="24" hidden="1" customHeight="1">
      <c r="A36" s="35" t="s">
        <v>434</v>
      </c>
      <c r="B36" s="6">
        <f>F35+3</f>
        <v>45768</v>
      </c>
      <c r="C36" s="20">
        <v>0.64583333333333304</v>
      </c>
      <c r="D36" s="6">
        <f>B36+4</f>
        <v>45772</v>
      </c>
      <c r="E36" s="22">
        <v>0.47499999999999998</v>
      </c>
      <c r="F36" s="11">
        <f>D36+1</f>
        <v>45773</v>
      </c>
      <c r="G36" s="22">
        <v>0.58333333333333304</v>
      </c>
      <c r="H36" s="9" t="s">
        <v>11</v>
      </c>
      <c r="I36" s="42"/>
    </row>
    <row r="37" spans="1:13" ht="24" hidden="1" customHeight="1">
      <c r="A37" s="36" t="s">
        <v>435</v>
      </c>
      <c r="B37" s="6">
        <v>45776</v>
      </c>
      <c r="C37" s="20">
        <v>0.5</v>
      </c>
      <c r="D37" s="6">
        <v>45776</v>
      </c>
      <c r="E37" s="22">
        <v>0.625</v>
      </c>
      <c r="F37" s="11">
        <v>45777</v>
      </c>
      <c r="G37" s="22">
        <v>0.125</v>
      </c>
      <c r="H37" s="12" t="s">
        <v>239</v>
      </c>
      <c r="I37" s="42"/>
    </row>
    <row r="38" spans="1:13" ht="24" hidden="1" customHeight="1">
      <c r="A38" s="99" t="s">
        <v>436</v>
      </c>
      <c r="B38" s="114"/>
      <c r="C38" s="114"/>
      <c r="D38" s="114"/>
      <c r="E38" s="114"/>
      <c r="F38" s="114"/>
      <c r="G38" s="114"/>
      <c r="H38" s="114"/>
      <c r="I38" s="115"/>
    </row>
    <row r="39" spans="1:13" ht="24" hidden="1" customHeight="1">
      <c r="A39" s="3" t="s">
        <v>4</v>
      </c>
      <c r="B39" s="111" t="s">
        <v>5</v>
      </c>
      <c r="C39" s="112"/>
      <c r="D39" s="111" t="s">
        <v>6</v>
      </c>
      <c r="E39" s="112"/>
      <c r="F39" s="111" t="s">
        <v>7</v>
      </c>
      <c r="G39" s="112"/>
      <c r="H39" s="4" t="s">
        <v>8</v>
      </c>
      <c r="I39" s="4" t="s">
        <v>9</v>
      </c>
      <c r="M39" t="s">
        <v>224</v>
      </c>
    </row>
    <row r="40" spans="1:13" ht="24" hidden="1" customHeight="1">
      <c r="A40" s="26" t="s">
        <v>361</v>
      </c>
      <c r="B40" s="11">
        <v>45777</v>
      </c>
      <c r="C40" s="13">
        <v>0.45833333333333298</v>
      </c>
      <c r="D40" s="11">
        <v>45777</v>
      </c>
      <c r="E40" s="22">
        <v>0.55555555555555602</v>
      </c>
      <c r="F40" s="11">
        <f>D40+1</f>
        <v>45778</v>
      </c>
      <c r="G40" s="22">
        <v>2.7777777777777801E-2</v>
      </c>
      <c r="H40" s="12" t="s">
        <v>433</v>
      </c>
      <c r="I40" s="17"/>
    </row>
    <row r="41" spans="1:13" ht="24" hidden="1" customHeight="1">
      <c r="A41" s="5" t="s">
        <v>362</v>
      </c>
      <c r="B41" s="11">
        <v>45779</v>
      </c>
      <c r="C41" s="13">
        <v>2.0833333333333301E-2</v>
      </c>
      <c r="D41" s="11">
        <v>45779</v>
      </c>
      <c r="E41" s="22">
        <v>6.25E-2</v>
      </c>
      <c r="F41" s="11">
        <f>D41</f>
        <v>45779</v>
      </c>
      <c r="G41" s="22">
        <v>0.41805555555555601</v>
      </c>
      <c r="H41" s="12"/>
      <c r="I41" s="42"/>
    </row>
    <row r="42" spans="1:13" ht="24" hidden="1" customHeight="1">
      <c r="A42" s="35" t="s">
        <v>408</v>
      </c>
      <c r="B42" s="11">
        <f>F41+2</f>
        <v>45781</v>
      </c>
      <c r="C42" s="13">
        <v>0.50208333333333299</v>
      </c>
      <c r="D42" s="11">
        <v>45783</v>
      </c>
      <c r="E42" s="22">
        <v>0.73333333333333295</v>
      </c>
      <c r="F42" s="11">
        <f>D42+1</f>
        <v>45784</v>
      </c>
      <c r="G42" s="22">
        <v>0.85555555555555596</v>
      </c>
      <c r="H42" s="9" t="s">
        <v>11</v>
      </c>
      <c r="I42" s="42"/>
    </row>
    <row r="43" spans="1:13" ht="24" hidden="1" customHeight="1">
      <c r="A43" s="39" t="s">
        <v>437</v>
      </c>
      <c r="B43" s="11">
        <f>F42+3</f>
        <v>45787</v>
      </c>
      <c r="C43" s="13">
        <v>0.83333333333333304</v>
      </c>
      <c r="D43" s="11">
        <f>B43+1</f>
        <v>45788</v>
      </c>
      <c r="E43" s="22">
        <v>0.23749999999999999</v>
      </c>
      <c r="F43" s="11">
        <f>D43</f>
        <v>45788</v>
      </c>
      <c r="G43" s="22">
        <v>0.66666666666666696</v>
      </c>
      <c r="H43" s="12" t="s">
        <v>438</v>
      </c>
      <c r="I43" s="42"/>
    </row>
    <row r="44" spans="1:13" ht="24" hidden="1" customHeight="1">
      <c r="A44" s="35" t="s">
        <v>439</v>
      </c>
      <c r="B44" s="11">
        <f>F43+1</f>
        <v>45789</v>
      </c>
      <c r="C44" s="7">
        <v>0.25</v>
      </c>
      <c r="D44" s="37">
        <f>B44</f>
        <v>45789</v>
      </c>
      <c r="E44" s="7">
        <v>0.97916666666666696</v>
      </c>
      <c r="F44" s="11">
        <f>D44+1</f>
        <v>45790</v>
      </c>
      <c r="G44" s="40">
        <v>0.35416666666666702</v>
      </c>
      <c r="H44" s="9" t="s">
        <v>11</v>
      </c>
      <c r="I44" s="42"/>
    </row>
    <row r="45" spans="1:13" ht="24" hidden="1" customHeight="1">
      <c r="A45" s="99" t="s">
        <v>440</v>
      </c>
      <c r="B45" s="100"/>
      <c r="C45" s="100"/>
      <c r="D45" s="100"/>
      <c r="E45" s="100"/>
      <c r="F45" s="100"/>
      <c r="G45" s="100"/>
      <c r="H45" s="100"/>
      <c r="I45" s="101"/>
    </row>
    <row r="46" spans="1:13" ht="24" hidden="1" customHeight="1">
      <c r="A46" s="3" t="s">
        <v>4</v>
      </c>
      <c r="B46" s="111" t="s">
        <v>5</v>
      </c>
      <c r="C46" s="112"/>
      <c r="D46" s="111" t="s">
        <v>6</v>
      </c>
      <c r="E46" s="112"/>
      <c r="F46" s="111" t="s">
        <v>7</v>
      </c>
      <c r="G46" s="112"/>
      <c r="H46" s="4" t="s">
        <v>8</v>
      </c>
      <c r="I46" s="4" t="s">
        <v>9</v>
      </c>
      <c r="M46" t="s">
        <v>224</v>
      </c>
    </row>
    <row r="47" spans="1:13" ht="24" hidden="1" customHeight="1">
      <c r="A47" s="26" t="s">
        <v>363</v>
      </c>
      <c r="B47" s="11">
        <v>45786</v>
      </c>
      <c r="C47" s="13">
        <v>0.50416666666666698</v>
      </c>
      <c r="D47" s="11">
        <v>45786</v>
      </c>
      <c r="E47" s="22">
        <v>0.75833333333333297</v>
      </c>
      <c r="F47" s="11">
        <v>45787</v>
      </c>
      <c r="G47" s="22">
        <v>0.1875</v>
      </c>
      <c r="H47" s="12" t="s">
        <v>441</v>
      </c>
      <c r="I47" s="17"/>
    </row>
    <row r="48" spans="1:13" ht="24" hidden="1" customHeight="1">
      <c r="A48" s="5" t="s">
        <v>364</v>
      </c>
      <c r="B48" s="11">
        <f>F47+1</f>
        <v>45788</v>
      </c>
      <c r="C48" s="13">
        <v>0.46458333333333302</v>
      </c>
      <c r="D48" s="11">
        <f>B48</f>
        <v>45788</v>
      </c>
      <c r="E48" s="22">
        <v>0.8125</v>
      </c>
      <c r="F48" s="11">
        <f>D48+1</f>
        <v>45789</v>
      </c>
      <c r="G48" s="22">
        <v>0.179166666666667</v>
      </c>
      <c r="H48" s="12"/>
      <c r="I48" s="42"/>
    </row>
    <row r="49" spans="1:13" ht="24" hidden="1" customHeight="1">
      <c r="A49" s="35" t="s">
        <v>411</v>
      </c>
      <c r="B49" s="11">
        <f>F48+1</f>
        <v>45790</v>
      </c>
      <c r="C49" s="13">
        <v>0.95833333333333304</v>
      </c>
      <c r="D49" s="11">
        <f>B49+4</f>
        <v>45794</v>
      </c>
      <c r="E49" s="22">
        <v>0.15833333333333299</v>
      </c>
      <c r="F49" s="11">
        <f>D49+1</f>
        <v>45795</v>
      </c>
      <c r="G49" s="22">
        <v>0.17499999999999999</v>
      </c>
      <c r="H49" s="9" t="s">
        <v>11</v>
      </c>
      <c r="I49" s="42"/>
    </row>
    <row r="50" spans="1:13" ht="24" hidden="1" customHeight="1">
      <c r="A50" s="35" t="s">
        <v>412</v>
      </c>
      <c r="B50" s="37">
        <v>45798</v>
      </c>
      <c r="C50" s="7">
        <v>0.16666666666666699</v>
      </c>
      <c r="D50" s="37">
        <v>45798</v>
      </c>
      <c r="E50" s="7">
        <v>0.625</v>
      </c>
      <c r="F50" s="11">
        <v>45799</v>
      </c>
      <c r="G50" s="40">
        <v>6.25E-2</v>
      </c>
      <c r="H50" s="12" t="s">
        <v>442</v>
      </c>
      <c r="I50" s="42"/>
    </row>
    <row r="51" spans="1:13" ht="24" hidden="1" customHeight="1">
      <c r="A51" s="99" t="s">
        <v>443</v>
      </c>
      <c r="B51" s="100"/>
      <c r="C51" s="100"/>
      <c r="D51" s="100"/>
      <c r="E51" s="100"/>
      <c r="F51" s="100"/>
      <c r="G51" s="100"/>
      <c r="H51" s="100"/>
      <c r="I51" s="101"/>
    </row>
    <row r="52" spans="1:13" ht="24" hidden="1" customHeight="1">
      <c r="A52" s="3" t="s">
        <v>4</v>
      </c>
      <c r="B52" s="111" t="s">
        <v>5</v>
      </c>
      <c r="C52" s="112"/>
      <c r="D52" s="111" t="s">
        <v>6</v>
      </c>
      <c r="E52" s="112"/>
      <c r="F52" s="111" t="s">
        <v>7</v>
      </c>
      <c r="G52" s="112"/>
      <c r="H52" s="4" t="s">
        <v>8</v>
      </c>
      <c r="I52" s="4" t="s">
        <v>9</v>
      </c>
      <c r="M52" t="s">
        <v>224</v>
      </c>
    </row>
    <row r="53" spans="1:13" ht="24" hidden="1" customHeight="1">
      <c r="A53" s="26" t="s">
        <v>372</v>
      </c>
      <c r="B53" s="11">
        <v>45794</v>
      </c>
      <c r="C53" s="13">
        <v>0.327777777777778</v>
      </c>
      <c r="D53" s="11">
        <f>B53+1</f>
        <v>45795</v>
      </c>
      <c r="E53" s="22">
        <v>0.295833333333333</v>
      </c>
      <c r="F53" s="11">
        <f>D53</f>
        <v>45795</v>
      </c>
      <c r="G53" s="22">
        <v>0.67500000000000004</v>
      </c>
      <c r="H53" s="12" t="s">
        <v>441</v>
      </c>
      <c r="I53" s="17"/>
    </row>
    <row r="54" spans="1:13" ht="24" hidden="1" customHeight="1">
      <c r="A54" s="5" t="s">
        <v>373</v>
      </c>
      <c r="B54" s="37">
        <f>F53+1</f>
        <v>45796</v>
      </c>
      <c r="C54" s="13">
        <v>0.97916666666666696</v>
      </c>
      <c r="D54" s="37">
        <f>B54+1</f>
        <v>45797</v>
      </c>
      <c r="E54" s="22">
        <v>2.0833333333333301E-2</v>
      </c>
      <c r="F54" s="11">
        <f>D54</f>
        <v>45797</v>
      </c>
      <c r="G54" s="22">
        <v>0.36666666666666697</v>
      </c>
      <c r="H54" s="12" t="s">
        <v>444</v>
      </c>
      <c r="I54" s="42"/>
    </row>
    <row r="55" spans="1:13" ht="24" hidden="1" customHeight="1">
      <c r="A55" s="5" t="s">
        <v>253</v>
      </c>
      <c r="B55" s="11">
        <f>F54+2</f>
        <v>45799</v>
      </c>
      <c r="C55" s="13">
        <v>0.454166666666667</v>
      </c>
      <c r="D55" s="37">
        <f>B55+3</f>
        <v>45802</v>
      </c>
      <c r="E55" s="22">
        <v>0.359722222222222</v>
      </c>
      <c r="F55" s="11">
        <f>D55+1</f>
        <v>45803</v>
      </c>
      <c r="G55" s="22">
        <v>0.79166666666666696</v>
      </c>
      <c r="H55" s="12" t="s">
        <v>11</v>
      </c>
      <c r="I55" s="42"/>
    </row>
    <row r="56" spans="1:13" ht="24" hidden="1" customHeight="1">
      <c r="A56" s="5" t="s">
        <v>445</v>
      </c>
      <c r="B56" s="11">
        <f>F55+3</f>
        <v>45806</v>
      </c>
      <c r="C56" s="13">
        <v>0.66666666666666696</v>
      </c>
      <c r="D56" s="11">
        <f>B56+1</f>
        <v>45807</v>
      </c>
      <c r="E56" s="13">
        <v>0.454166666666667</v>
      </c>
      <c r="F56" s="11">
        <f>D56+1</f>
        <v>45808</v>
      </c>
      <c r="G56" s="7">
        <v>0.13750000000000001</v>
      </c>
      <c r="H56" s="12" t="s">
        <v>239</v>
      </c>
      <c r="I56" s="42"/>
    </row>
    <row r="57" spans="1:13" ht="24" hidden="1" customHeight="1">
      <c r="A57" s="5" t="s">
        <v>446</v>
      </c>
      <c r="B57" s="11">
        <f>F56</f>
        <v>45808</v>
      </c>
      <c r="C57" s="7">
        <v>0.58333333333333304</v>
      </c>
      <c r="D57" s="37">
        <f>B57</f>
        <v>45808</v>
      </c>
      <c r="E57" s="7">
        <v>0.875</v>
      </c>
      <c r="F57" s="11">
        <f>D57+1</f>
        <v>45809</v>
      </c>
      <c r="G57" s="40">
        <v>0.29166666666666702</v>
      </c>
      <c r="H57" s="12"/>
      <c r="I57" s="42"/>
    </row>
    <row r="58" spans="1:13" ht="24" hidden="1" customHeight="1">
      <c r="A58" s="99" t="s">
        <v>447</v>
      </c>
      <c r="B58" s="100"/>
      <c r="C58" s="100"/>
      <c r="D58" s="100"/>
      <c r="E58" s="100"/>
      <c r="F58" s="100"/>
      <c r="G58" s="100"/>
      <c r="H58" s="100"/>
      <c r="I58" s="101"/>
    </row>
    <row r="59" spans="1:13" ht="24" hidden="1" customHeight="1">
      <c r="A59" s="3" t="s">
        <v>4</v>
      </c>
      <c r="B59" s="111" t="s">
        <v>5</v>
      </c>
      <c r="C59" s="112"/>
      <c r="D59" s="111" t="s">
        <v>6</v>
      </c>
      <c r="E59" s="112"/>
      <c r="F59" s="111" t="s">
        <v>7</v>
      </c>
      <c r="G59" s="112"/>
      <c r="H59" s="4" t="s">
        <v>8</v>
      </c>
      <c r="I59" s="4" t="s">
        <v>9</v>
      </c>
      <c r="M59" t="s">
        <v>224</v>
      </c>
    </row>
    <row r="60" spans="1:13" ht="24" hidden="1" customHeight="1">
      <c r="A60" s="35" t="s">
        <v>369</v>
      </c>
      <c r="B60" s="11">
        <v>45808</v>
      </c>
      <c r="C60" s="13">
        <v>0.89583333333333304</v>
      </c>
      <c r="D60" s="11">
        <v>45809</v>
      </c>
      <c r="E60" s="13">
        <v>1.2500000000000001E-2</v>
      </c>
      <c r="F60" s="11">
        <v>45809</v>
      </c>
      <c r="G60" s="13">
        <v>0.41249999999999998</v>
      </c>
      <c r="H60" s="12" t="s">
        <v>433</v>
      </c>
      <c r="I60" s="42"/>
    </row>
    <row r="61" spans="1:13" ht="24" hidden="1" customHeight="1">
      <c r="A61" s="5" t="s">
        <v>370</v>
      </c>
      <c r="B61" s="11">
        <v>45810</v>
      </c>
      <c r="C61" s="13">
        <v>0.45833333333333298</v>
      </c>
      <c r="D61" s="11">
        <f>B61</f>
        <v>45810</v>
      </c>
      <c r="E61" s="13">
        <v>0.58750000000000002</v>
      </c>
      <c r="F61" s="11">
        <f>D61+1</f>
        <v>45811</v>
      </c>
      <c r="G61" s="13">
        <v>0.16666666666666699</v>
      </c>
      <c r="H61" s="12" t="s">
        <v>448</v>
      </c>
      <c r="I61" s="42"/>
    </row>
    <row r="62" spans="1:13" ht="24" hidden="1" customHeight="1">
      <c r="A62" s="5" t="s">
        <v>245</v>
      </c>
      <c r="B62" s="11">
        <v>45813</v>
      </c>
      <c r="C62" s="13">
        <v>8.3333333333333301E-2</v>
      </c>
      <c r="D62" s="37">
        <v>45815</v>
      </c>
      <c r="E62" s="13">
        <v>0.52500000000000002</v>
      </c>
      <c r="F62" s="11">
        <f>D62+1</f>
        <v>45816</v>
      </c>
      <c r="G62" s="13">
        <v>0.40416666666666701</v>
      </c>
      <c r="H62" s="12"/>
      <c r="I62" s="42"/>
    </row>
    <row r="63" spans="1:13" ht="24" hidden="1" customHeight="1">
      <c r="A63" s="5" t="s">
        <v>449</v>
      </c>
      <c r="B63" s="11">
        <f>F62+3</f>
        <v>45819</v>
      </c>
      <c r="C63" s="13">
        <v>4.1666666666666699E-2</v>
      </c>
      <c r="D63" s="11">
        <f>B63+2</f>
        <v>45821</v>
      </c>
      <c r="E63" s="13">
        <v>0.85833333333333295</v>
      </c>
      <c r="F63" s="11">
        <f>D63+1</f>
        <v>45822</v>
      </c>
      <c r="G63" s="13">
        <v>0.420833333333333</v>
      </c>
      <c r="H63" s="12" t="s">
        <v>239</v>
      </c>
      <c r="I63" s="42"/>
    </row>
    <row r="64" spans="1:13" ht="24" hidden="1" customHeight="1">
      <c r="A64" s="99" t="s">
        <v>450</v>
      </c>
      <c r="B64" s="100"/>
      <c r="C64" s="100"/>
      <c r="D64" s="100"/>
      <c r="E64" s="100"/>
      <c r="F64" s="100"/>
      <c r="G64" s="100"/>
      <c r="H64" s="100"/>
      <c r="I64" s="101"/>
    </row>
    <row r="65" spans="1:13" ht="24" hidden="1" customHeight="1">
      <c r="A65" s="3" t="s">
        <v>4</v>
      </c>
      <c r="B65" s="111" t="s">
        <v>5</v>
      </c>
      <c r="C65" s="112"/>
      <c r="D65" s="111" t="s">
        <v>6</v>
      </c>
      <c r="E65" s="112"/>
      <c r="F65" s="111" t="s">
        <v>7</v>
      </c>
      <c r="G65" s="112"/>
      <c r="H65" s="4" t="s">
        <v>8</v>
      </c>
      <c r="I65" s="4" t="s">
        <v>9</v>
      </c>
      <c r="M65" t="s">
        <v>224</v>
      </c>
    </row>
    <row r="66" spans="1:13" ht="24" hidden="1" customHeight="1">
      <c r="A66" s="36" t="s">
        <v>256</v>
      </c>
      <c r="B66" s="37">
        <v>45817</v>
      </c>
      <c r="C66" s="13">
        <v>0.83333333333333304</v>
      </c>
      <c r="D66" s="11">
        <f>B66</f>
        <v>45817</v>
      </c>
      <c r="E66" s="13">
        <v>0.92500000000000004</v>
      </c>
      <c r="F66" s="43">
        <v>45818</v>
      </c>
      <c r="G66" s="13">
        <v>0.52083333333333304</v>
      </c>
      <c r="H66" s="12" t="s">
        <v>433</v>
      </c>
      <c r="I66" s="42"/>
    </row>
    <row r="67" spans="1:13" ht="24" hidden="1" customHeight="1">
      <c r="A67" s="5" t="s">
        <v>258</v>
      </c>
      <c r="B67" s="11">
        <f>F66+1</f>
        <v>45819</v>
      </c>
      <c r="C67" s="13">
        <v>0.45833333333333298</v>
      </c>
      <c r="D67" s="11">
        <f>B67</f>
        <v>45819</v>
      </c>
      <c r="E67" s="13">
        <v>0.5</v>
      </c>
      <c r="F67" s="37">
        <v>45819</v>
      </c>
      <c r="G67" s="13">
        <v>0.92916666666666703</v>
      </c>
      <c r="H67" s="12"/>
      <c r="I67" s="42"/>
    </row>
    <row r="68" spans="1:13" ht="24" hidden="1" customHeight="1">
      <c r="A68" s="5" t="s">
        <v>284</v>
      </c>
      <c r="B68" s="11">
        <f>F67+3</f>
        <v>45822</v>
      </c>
      <c r="C68" s="13">
        <v>0.54166666666666696</v>
      </c>
      <c r="D68" s="44">
        <v>45824</v>
      </c>
      <c r="E68" s="13">
        <v>0.66666666666666696</v>
      </c>
      <c r="F68" s="37">
        <f t="shared" ref="F68" si="4">D68+1</f>
        <v>45825</v>
      </c>
      <c r="G68" s="13">
        <v>0.85416666666666696</v>
      </c>
      <c r="H68" s="12" t="s">
        <v>11</v>
      </c>
      <c r="I68" s="42"/>
    </row>
    <row r="69" spans="1:13" ht="24" hidden="1" customHeight="1">
      <c r="A69" s="5" t="s">
        <v>451</v>
      </c>
      <c r="B69" s="11">
        <f>F68+3</f>
        <v>45828</v>
      </c>
      <c r="C69" s="13">
        <v>0.5625</v>
      </c>
      <c r="D69" s="37">
        <f>B69+1</f>
        <v>45829</v>
      </c>
      <c r="E69" s="7">
        <v>0.34166666666666701</v>
      </c>
      <c r="F69" s="37">
        <f>D69</f>
        <v>45829</v>
      </c>
      <c r="G69" s="7">
        <v>0.91666666666666696</v>
      </c>
      <c r="H69" s="12" t="s">
        <v>239</v>
      </c>
      <c r="I69" s="42"/>
    </row>
    <row r="70" spans="1:13" ht="24" hidden="1" customHeight="1">
      <c r="A70" s="99" t="s">
        <v>452</v>
      </c>
      <c r="B70" s="100"/>
      <c r="C70" s="100"/>
      <c r="D70" s="100"/>
      <c r="E70" s="100"/>
      <c r="F70" s="100"/>
      <c r="G70" s="100"/>
      <c r="H70" s="100"/>
      <c r="I70" s="101"/>
    </row>
    <row r="71" spans="1:13" ht="24" hidden="1" customHeight="1">
      <c r="A71" s="3" t="s">
        <v>4</v>
      </c>
      <c r="B71" s="111" t="s">
        <v>5</v>
      </c>
      <c r="C71" s="112"/>
      <c r="D71" s="111" t="s">
        <v>6</v>
      </c>
      <c r="E71" s="112"/>
      <c r="F71" s="111" t="s">
        <v>7</v>
      </c>
      <c r="G71" s="112"/>
      <c r="H71" s="4" t="s">
        <v>8</v>
      </c>
      <c r="I71" s="4" t="s">
        <v>9</v>
      </c>
      <c r="M71" t="s">
        <v>224</v>
      </c>
    </row>
    <row r="72" spans="1:13" ht="24" hidden="1" customHeight="1">
      <c r="A72" s="35" t="s">
        <v>453</v>
      </c>
      <c r="B72" s="11">
        <v>45823</v>
      </c>
      <c r="C72" s="13">
        <v>8.3333333333333301E-2</v>
      </c>
      <c r="D72" s="11">
        <f t="shared" ref="D72:D73" si="5">B72</f>
        <v>45823</v>
      </c>
      <c r="E72" s="13">
        <v>0.15416666666666701</v>
      </c>
      <c r="F72" s="37">
        <f>D72</f>
        <v>45823</v>
      </c>
      <c r="G72" s="13">
        <v>0.54166666666666696</v>
      </c>
      <c r="H72" s="12" t="s">
        <v>433</v>
      </c>
      <c r="I72" s="42"/>
    </row>
    <row r="73" spans="1:13" ht="24" hidden="1" customHeight="1">
      <c r="A73" s="35" t="s">
        <v>454</v>
      </c>
      <c r="B73" s="11">
        <f>F72+1</f>
        <v>45824</v>
      </c>
      <c r="C73" s="13">
        <v>0.52083333333333304</v>
      </c>
      <c r="D73" s="11">
        <f t="shared" si="5"/>
        <v>45824</v>
      </c>
      <c r="E73" s="13">
        <v>0.58333333333333304</v>
      </c>
      <c r="F73" s="37">
        <f>D73</f>
        <v>45824</v>
      </c>
      <c r="G73" s="13">
        <v>0.97916666666666696</v>
      </c>
      <c r="H73" s="12"/>
      <c r="I73" s="42"/>
    </row>
    <row r="74" spans="1:13" ht="24" hidden="1" customHeight="1">
      <c r="A74" s="5" t="s">
        <v>247</v>
      </c>
      <c r="B74" s="11">
        <v>45826</v>
      </c>
      <c r="C74" s="13">
        <v>0.77916666666666701</v>
      </c>
      <c r="D74" s="37">
        <v>45829</v>
      </c>
      <c r="E74" s="13">
        <v>0.17499999999999999</v>
      </c>
      <c r="F74" s="37">
        <f>D74</f>
        <v>45829</v>
      </c>
      <c r="G74" s="13">
        <v>0.70277777777777795</v>
      </c>
      <c r="H74" s="12" t="s">
        <v>11</v>
      </c>
      <c r="I74" s="17"/>
    </row>
    <row r="75" spans="1:13" ht="24" hidden="1" customHeight="1">
      <c r="A75" s="5" t="s">
        <v>455</v>
      </c>
      <c r="B75" s="11">
        <v>45832</v>
      </c>
      <c r="C75" s="13">
        <v>0.45833333333333298</v>
      </c>
      <c r="D75" s="11">
        <v>45833</v>
      </c>
      <c r="E75" s="7">
        <v>0.70833333333333304</v>
      </c>
      <c r="F75" s="11">
        <v>45834</v>
      </c>
      <c r="G75" s="40">
        <v>8.3333333333333301E-2</v>
      </c>
      <c r="H75" s="12" t="s">
        <v>239</v>
      </c>
      <c r="I75" s="17"/>
    </row>
    <row r="76" spans="1:13" ht="24" hidden="1" customHeight="1">
      <c r="A76" s="5" t="s">
        <v>456</v>
      </c>
      <c r="B76" s="43">
        <v>45834</v>
      </c>
      <c r="C76" s="40">
        <v>0.58333333333333304</v>
      </c>
      <c r="D76" s="11">
        <v>45834</v>
      </c>
      <c r="E76" s="40">
        <v>0.875</v>
      </c>
      <c r="F76" s="11">
        <v>45835</v>
      </c>
      <c r="G76" s="40">
        <v>0.29166666666666702</v>
      </c>
      <c r="H76" s="12"/>
      <c r="I76" s="42"/>
    </row>
    <row r="77" spans="1:13" ht="24" hidden="1" customHeight="1">
      <c r="A77" s="99" t="s">
        <v>457</v>
      </c>
      <c r="B77" s="100"/>
      <c r="C77" s="100"/>
      <c r="D77" s="100"/>
      <c r="E77" s="100"/>
      <c r="F77" s="100"/>
      <c r="G77" s="100"/>
      <c r="H77" s="100"/>
      <c r="I77" s="101"/>
    </row>
    <row r="78" spans="1:13" ht="24" hidden="1" customHeight="1">
      <c r="A78" s="3" t="s">
        <v>4</v>
      </c>
      <c r="B78" s="111" t="s">
        <v>5</v>
      </c>
      <c r="C78" s="112"/>
      <c r="D78" s="111" t="s">
        <v>6</v>
      </c>
      <c r="E78" s="112"/>
      <c r="F78" s="111" t="s">
        <v>7</v>
      </c>
      <c r="G78" s="112"/>
      <c r="H78" s="4" t="s">
        <v>8</v>
      </c>
      <c r="I78" s="4" t="s">
        <v>9</v>
      </c>
      <c r="M78" t="s">
        <v>224</v>
      </c>
    </row>
    <row r="79" spans="1:13" ht="24" hidden="1" customHeight="1">
      <c r="A79" s="36" t="s">
        <v>458</v>
      </c>
      <c r="B79" s="43">
        <v>45832</v>
      </c>
      <c r="C79" s="13">
        <v>0.58333333333333304</v>
      </c>
      <c r="D79" s="37">
        <v>45832</v>
      </c>
      <c r="E79" s="13">
        <v>0.70833333333333304</v>
      </c>
      <c r="F79" s="37">
        <v>45833</v>
      </c>
      <c r="G79" s="13">
        <v>6.25E-2</v>
      </c>
      <c r="H79" s="12" t="s">
        <v>459</v>
      </c>
      <c r="I79" s="42"/>
    </row>
    <row r="80" spans="1:13" ht="24" hidden="1" customHeight="1">
      <c r="A80" s="36" t="s">
        <v>371</v>
      </c>
      <c r="B80" s="11">
        <v>45833</v>
      </c>
      <c r="C80" s="13">
        <v>0.29166666666666702</v>
      </c>
      <c r="D80" s="11">
        <v>45834</v>
      </c>
      <c r="E80" s="13">
        <v>0.125</v>
      </c>
      <c r="F80" s="37">
        <v>45834</v>
      </c>
      <c r="G80" s="13">
        <v>0.5</v>
      </c>
      <c r="H80" s="9" t="s">
        <v>11</v>
      </c>
      <c r="I80" s="42"/>
    </row>
    <row r="81" spans="1:13" ht="24" hidden="1" customHeight="1">
      <c r="A81" s="36" t="s">
        <v>249</v>
      </c>
      <c r="B81" s="11">
        <v>45835</v>
      </c>
      <c r="C81" s="13">
        <v>0.54166666666666696</v>
      </c>
      <c r="D81" s="11">
        <v>45835</v>
      </c>
      <c r="E81" s="13">
        <v>0.58333333333333304</v>
      </c>
      <c r="F81" s="37">
        <v>45835</v>
      </c>
      <c r="G81" s="13">
        <v>0.91666666666666696</v>
      </c>
      <c r="H81" s="17"/>
      <c r="I81" s="17"/>
    </row>
    <row r="82" spans="1:13" ht="24" hidden="1" customHeight="1">
      <c r="A82" s="5" t="s">
        <v>250</v>
      </c>
      <c r="B82" s="11">
        <f>F81+2</f>
        <v>45837</v>
      </c>
      <c r="C82" s="13">
        <v>0.77916666666666701</v>
      </c>
      <c r="D82" s="11">
        <v>45840</v>
      </c>
      <c r="E82" s="13">
        <v>0.35</v>
      </c>
      <c r="F82" s="37">
        <f>D82+1</f>
        <v>45841</v>
      </c>
      <c r="G82" s="13">
        <v>0.38750000000000001</v>
      </c>
      <c r="H82" s="9" t="s">
        <v>11</v>
      </c>
      <c r="I82" s="17"/>
    </row>
    <row r="83" spans="1:13" ht="24" hidden="1" customHeight="1">
      <c r="A83" s="10" t="s">
        <v>460</v>
      </c>
      <c r="B83" s="11">
        <f>F82+3</f>
        <v>45844</v>
      </c>
      <c r="C83" s="13">
        <v>0.72916666666666696</v>
      </c>
      <c r="D83" s="11">
        <f>B83+1</f>
        <v>45845</v>
      </c>
      <c r="E83" s="13">
        <v>0.70833333333333304</v>
      </c>
      <c r="F83" s="37">
        <f>D83+1</f>
        <v>45846</v>
      </c>
      <c r="G83" s="7">
        <v>0.22916666666666699</v>
      </c>
      <c r="H83" s="12" t="s">
        <v>461</v>
      </c>
      <c r="I83" s="17"/>
    </row>
    <row r="84" spans="1:13" ht="24" hidden="1" customHeight="1">
      <c r="A84" s="5" t="s">
        <v>462</v>
      </c>
      <c r="B84" s="11">
        <f>F83</f>
        <v>45846</v>
      </c>
      <c r="C84" s="13">
        <v>0.79166666666666696</v>
      </c>
      <c r="D84" s="11">
        <f>B84</f>
        <v>45846</v>
      </c>
      <c r="E84" s="7">
        <v>0.875</v>
      </c>
      <c r="F84" s="11">
        <f>D84+1</f>
        <v>45847</v>
      </c>
      <c r="G84" s="40">
        <v>0.20833333333333301</v>
      </c>
      <c r="H84" s="12"/>
      <c r="I84" s="17"/>
    </row>
    <row r="85" spans="1:13" ht="24" hidden="1" customHeight="1">
      <c r="A85" s="99" t="s">
        <v>463</v>
      </c>
      <c r="B85" s="100"/>
      <c r="C85" s="100"/>
      <c r="D85" s="100"/>
      <c r="E85" s="100"/>
      <c r="F85" s="100"/>
      <c r="G85" s="100"/>
      <c r="H85" s="100"/>
      <c r="I85" s="101"/>
    </row>
    <row r="86" spans="1:13" ht="24" hidden="1" customHeight="1">
      <c r="A86" s="3" t="s">
        <v>4</v>
      </c>
      <c r="B86" s="111" t="s">
        <v>5</v>
      </c>
      <c r="C86" s="112"/>
      <c r="D86" s="111" t="s">
        <v>6</v>
      </c>
      <c r="E86" s="112"/>
      <c r="F86" s="111" t="s">
        <v>7</v>
      </c>
      <c r="G86" s="112"/>
      <c r="H86" s="4" t="s">
        <v>8</v>
      </c>
      <c r="I86" s="4" t="s">
        <v>9</v>
      </c>
      <c r="M86" t="s">
        <v>224</v>
      </c>
    </row>
    <row r="87" spans="1:13" ht="24" hidden="1" customHeight="1">
      <c r="A87" s="10" t="s">
        <v>381</v>
      </c>
      <c r="B87" s="11">
        <v>45839</v>
      </c>
      <c r="C87" s="13">
        <v>0.75</v>
      </c>
      <c r="D87" s="11">
        <v>45840</v>
      </c>
      <c r="E87" s="13">
        <v>0.37083333333333302</v>
      </c>
      <c r="F87" s="37">
        <v>45840</v>
      </c>
      <c r="G87" s="13">
        <v>0.98750000000000004</v>
      </c>
      <c r="H87" s="12" t="s">
        <v>441</v>
      </c>
      <c r="I87" s="17"/>
    </row>
    <row r="88" spans="1:13" ht="24" hidden="1" customHeight="1">
      <c r="A88" s="10" t="s">
        <v>401</v>
      </c>
      <c r="B88" s="11">
        <v>45841</v>
      </c>
      <c r="C88" s="13">
        <v>0.15</v>
      </c>
      <c r="D88" s="11">
        <v>45841</v>
      </c>
      <c r="E88" s="13">
        <v>0.66249999999999998</v>
      </c>
      <c r="F88" s="37">
        <v>45841</v>
      </c>
      <c r="G88" s="13">
        <v>0.91249999999999998</v>
      </c>
      <c r="H88" s="12"/>
      <c r="I88" s="17"/>
    </row>
    <row r="89" spans="1:13" ht="24" hidden="1" customHeight="1">
      <c r="A89" s="5" t="s">
        <v>382</v>
      </c>
      <c r="B89" s="11">
        <f>F88+1</f>
        <v>45842</v>
      </c>
      <c r="C89" s="13">
        <v>0.85416666666666696</v>
      </c>
      <c r="D89" s="11">
        <f>B89</f>
        <v>45842</v>
      </c>
      <c r="E89" s="13">
        <v>0.89583333333333304</v>
      </c>
      <c r="F89" s="37">
        <v>45843</v>
      </c>
      <c r="G89" s="13">
        <v>0.21249999999999999</v>
      </c>
      <c r="H89" s="12"/>
      <c r="I89" s="17"/>
    </row>
    <row r="90" spans="1:13" ht="24" hidden="1" customHeight="1">
      <c r="A90" s="5" t="s">
        <v>267</v>
      </c>
      <c r="B90" s="11">
        <f>F89+2</f>
        <v>45845</v>
      </c>
      <c r="C90" s="13">
        <v>0.74166666666666703</v>
      </c>
      <c r="D90" s="11">
        <v>45847</v>
      </c>
      <c r="E90" s="13">
        <v>0.22500000000000001</v>
      </c>
      <c r="F90" s="37">
        <f>D90+1</f>
        <v>45848</v>
      </c>
      <c r="G90" s="13">
        <v>0.22222222222222199</v>
      </c>
      <c r="H90" s="9" t="s">
        <v>11</v>
      </c>
      <c r="I90" s="17"/>
    </row>
    <row r="91" spans="1:13" ht="24" hidden="1" customHeight="1">
      <c r="A91" s="5" t="s">
        <v>464</v>
      </c>
      <c r="B91" s="11">
        <f>F90+2</f>
        <v>45850</v>
      </c>
      <c r="C91" s="13">
        <v>0.93958333333333299</v>
      </c>
      <c r="D91" s="37">
        <f>B91+1</f>
        <v>45851</v>
      </c>
      <c r="E91" s="7">
        <v>0.5</v>
      </c>
      <c r="F91" s="37">
        <f>D91</f>
        <v>45851</v>
      </c>
      <c r="G91" s="7">
        <v>0.79166666666666696</v>
      </c>
      <c r="H91" s="12" t="s">
        <v>239</v>
      </c>
      <c r="I91" s="17"/>
    </row>
    <row r="92" spans="1:13" ht="24" hidden="1" customHeight="1">
      <c r="A92" s="99" t="s">
        <v>465</v>
      </c>
      <c r="B92" s="100"/>
      <c r="C92" s="100"/>
      <c r="D92" s="100"/>
      <c r="E92" s="100"/>
      <c r="F92" s="100"/>
      <c r="G92" s="100"/>
      <c r="H92" s="100"/>
      <c r="I92" s="101"/>
    </row>
    <row r="93" spans="1:13" ht="24" hidden="1" customHeight="1">
      <c r="A93" s="3" t="s">
        <v>4</v>
      </c>
      <c r="B93" s="111" t="s">
        <v>5</v>
      </c>
      <c r="C93" s="112"/>
      <c r="D93" s="111" t="s">
        <v>6</v>
      </c>
      <c r="E93" s="112"/>
      <c r="F93" s="111" t="s">
        <v>7</v>
      </c>
      <c r="G93" s="112"/>
      <c r="H93" s="4" t="s">
        <v>8</v>
      </c>
      <c r="I93" s="4" t="s">
        <v>9</v>
      </c>
      <c r="M93" t="s">
        <v>224</v>
      </c>
    </row>
    <row r="94" spans="1:13" ht="24" hidden="1" customHeight="1">
      <c r="A94" s="5" t="s">
        <v>466</v>
      </c>
      <c r="B94" s="44">
        <v>45843</v>
      </c>
      <c r="C94" s="13">
        <v>0.625</v>
      </c>
      <c r="D94" s="11">
        <v>45844</v>
      </c>
      <c r="E94" s="13">
        <v>0.27916666666666701</v>
      </c>
      <c r="F94" s="37">
        <v>45844</v>
      </c>
      <c r="G94" s="13">
        <v>0.52152777777777803</v>
      </c>
      <c r="H94" s="12" t="s">
        <v>467</v>
      </c>
      <c r="I94" s="17"/>
    </row>
    <row r="95" spans="1:13" ht="24" hidden="1" customHeight="1">
      <c r="A95" s="5" t="s">
        <v>468</v>
      </c>
      <c r="B95" s="43">
        <f>F94+1</f>
        <v>45845</v>
      </c>
      <c r="C95" s="13">
        <v>0.83333333333333304</v>
      </c>
      <c r="D95" s="11">
        <f>B95+1</f>
        <v>45846</v>
      </c>
      <c r="E95" s="13">
        <v>0.58333333333333304</v>
      </c>
      <c r="F95" s="37">
        <f>D95</f>
        <v>45846</v>
      </c>
      <c r="G95" s="13">
        <v>0.875</v>
      </c>
      <c r="H95" s="9" t="s">
        <v>11</v>
      </c>
      <c r="I95" s="17"/>
    </row>
    <row r="96" spans="1:13" ht="24" hidden="1" customHeight="1">
      <c r="A96" s="5" t="s">
        <v>372</v>
      </c>
      <c r="B96" s="43">
        <f>F95+1</f>
        <v>45847</v>
      </c>
      <c r="C96" s="13">
        <v>8.3333333333333301E-2</v>
      </c>
      <c r="D96" s="11">
        <f>B96</f>
        <v>45847</v>
      </c>
      <c r="E96" s="13">
        <v>0.375</v>
      </c>
      <c r="F96" s="37">
        <f>D96</f>
        <v>45847</v>
      </c>
      <c r="G96" s="13">
        <v>0.79166666666666696</v>
      </c>
      <c r="H96" s="45" t="s">
        <v>11</v>
      </c>
      <c r="I96" s="17"/>
    </row>
    <row r="97" spans="1:13" ht="24" hidden="1" customHeight="1">
      <c r="A97" s="5" t="s">
        <v>373</v>
      </c>
      <c r="B97" s="43">
        <f>F96+1</f>
        <v>45848</v>
      </c>
      <c r="C97" s="13">
        <v>0.75</v>
      </c>
      <c r="D97" s="11">
        <f>B97+1</f>
        <v>45849</v>
      </c>
      <c r="E97" s="13">
        <v>6.6666666666666693E-2</v>
      </c>
      <c r="F97" s="37">
        <f>D97</f>
        <v>45849</v>
      </c>
      <c r="G97" s="13">
        <v>0.52638888888888902</v>
      </c>
      <c r="H97" s="12"/>
      <c r="I97" s="17"/>
    </row>
    <row r="98" spans="1:13" ht="24" hidden="1" customHeight="1">
      <c r="A98" s="5" t="s">
        <v>253</v>
      </c>
      <c r="B98" s="43">
        <f>F97+2</f>
        <v>45851</v>
      </c>
      <c r="C98" s="13">
        <v>0.58333333333333304</v>
      </c>
      <c r="D98" s="37">
        <f>B98+1</f>
        <v>45852</v>
      </c>
      <c r="E98" s="13">
        <v>0.26250000000000001</v>
      </c>
      <c r="F98" s="37">
        <f>D98+1</f>
        <v>45853</v>
      </c>
      <c r="G98" s="13">
        <v>8.3333333333333297E-3</v>
      </c>
      <c r="H98" s="45" t="s">
        <v>11</v>
      </c>
      <c r="I98" s="17"/>
    </row>
    <row r="99" spans="1:13" ht="24" hidden="1" customHeight="1">
      <c r="A99" s="5" t="s">
        <v>445</v>
      </c>
      <c r="B99" s="43">
        <f>F98+2</f>
        <v>45855</v>
      </c>
      <c r="C99" s="13">
        <v>0.70833333333333304</v>
      </c>
      <c r="D99" s="37">
        <v>45856</v>
      </c>
      <c r="E99" s="13">
        <v>0.66666666666666696</v>
      </c>
      <c r="F99" s="37">
        <f>D99+1</f>
        <v>45857</v>
      </c>
      <c r="G99" s="7">
        <v>0.104166666666667</v>
      </c>
      <c r="H99" s="12" t="s">
        <v>239</v>
      </c>
      <c r="I99" s="17"/>
    </row>
    <row r="100" spans="1:13" ht="24" hidden="1" customHeight="1">
      <c r="A100" s="99" t="s">
        <v>469</v>
      </c>
      <c r="B100" s="100"/>
      <c r="C100" s="100"/>
      <c r="D100" s="100"/>
      <c r="E100" s="100"/>
      <c r="F100" s="100"/>
      <c r="G100" s="100"/>
      <c r="H100" s="100"/>
      <c r="I100" s="101"/>
    </row>
    <row r="101" spans="1:13" ht="24" hidden="1" customHeight="1">
      <c r="A101" s="3" t="s">
        <v>4</v>
      </c>
      <c r="B101" s="111" t="s">
        <v>5</v>
      </c>
      <c r="C101" s="112"/>
      <c r="D101" s="111" t="s">
        <v>6</v>
      </c>
      <c r="E101" s="112"/>
      <c r="F101" s="111" t="s">
        <v>7</v>
      </c>
      <c r="G101" s="112"/>
      <c r="H101" s="4" t="s">
        <v>8</v>
      </c>
      <c r="I101" s="4" t="s">
        <v>9</v>
      </c>
      <c r="M101" t="s">
        <v>224</v>
      </c>
    </row>
    <row r="102" spans="1:13" ht="24" hidden="1" customHeight="1">
      <c r="A102" s="5" t="s">
        <v>470</v>
      </c>
      <c r="B102" s="43">
        <v>45854</v>
      </c>
      <c r="C102" s="13">
        <v>0.875</v>
      </c>
      <c r="D102" s="43">
        <v>45855</v>
      </c>
      <c r="E102" s="13">
        <v>0.108333333333333</v>
      </c>
      <c r="F102" s="43">
        <v>45855</v>
      </c>
      <c r="G102" s="13">
        <v>0.41666666666666702</v>
      </c>
      <c r="H102" s="12" t="s">
        <v>459</v>
      </c>
      <c r="I102" s="17"/>
    </row>
    <row r="103" spans="1:13" ht="24" hidden="1" customHeight="1">
      <c r="A103" s="5" t="s">
        <v>375</v>
      </c>
      <c r="B103" s="43">
        <f>F102</f>
        <v>45855</v>
      </c>
      <c r="C103" s="13">
        <v>0.625</v>
      </c>
      <c r="D103" s="37">
        <v>45856</v>
      </c>
      <c r="E103" s="13">
        <v>0.358333333333333</v>
      </c>
      <c r="F103" s="43">
        <f>D103</f>
        <v>45856</v>
      </c>
      <c r="G103" s="13">
        <v>0.77083333333333304</v>
      </c>
      <c r="H103" s="45" t="s">
        <v>11</v>
      </c>
      <c r="I103" s="17"/>
    </row>
    <row r="104" spans="1:13" ht="24" hidden="1" customHeight="1">
      <c r="A104" s="5" t="s">
        <v>374</v>
      </c>
      <c r="B104" s="43">
        <f>F103+1</f>
        <v>45857</v>
      </c>
      <c r="C104" s="13">
        <v>0.70833333333333304</v>
      </c>
      <c r="D104" s="37">
        <f>B104</f>
        <v>45857</v>
      </c>
      <c r="E104" s="13">
        <v>0.76249999999999996</v>
      </c>
      <c r="F104" s="43">
        <f>D104+1</f>
        <v>45858</v>
      </c>
      <c r="G104" s="13">
        <v>0.13750000000000001</v>
      </c>
      <c r="H104" s="12"/>
      <c r="I104" s="17"/>
    </row>
    <row r="105" spans="1:13" ht="24" hidden="1" customHeight="1">
      <c r="A105" s="5" t="s">
        <v>281</v>
      </c>
      <c r="B105" s="43">
        <f>F104+2</f>
        <v>45860</v>
      </c>
      <c r="C105" s="13">
        <v>0.5625</v>
      </c>
      <c r="D105" s="37">
        <f>B105</f>
        <v>45860</v>
      </c>
      <c r="E105" s="13">
        <v>0.70347222222222205</v>
      </c>
      <c r="F105" s="43">
        <v>45862</v>
      </c>
      <c r="G105" s="13">
        <v>3.7499999999999999E-2</v>
      </c>
      <c r="H105" s="12"/>
      <c r="I105" s="17"/>
    </row>
    <row r="106" spans="1:13" ht="24" hidden="1" customHeight="1">
      <c r="A106" s="10" t="s">
        <v>471</v>
      </c>
      <c r="B106" s="43">
        <v>45865</v>
      </c>
      <c r="C106" s="13">
        <v>0.57916666666666705</v>
      </c>
      <c r="D106" s="37">
        <v>45866</v>
      </c>
      <c r="E106" s="13">
        <v>0.42916666666666697</v>
      </c>
      <c r="F106" s="43">
        <v>45866</v>
      </c>
      <c r="G106" s="13">
        <v>0.80208333333333304</v>
      </c>
      <c r="H106" s="12" t="s">
        <v>239</v>
      </c>
      <c r="I106" s="17"/>
    </row>
    <row r="107" spans="1:13" ht="24" hidden="1" customHeight="1">
      <c r="A107" s="99" t="s">
        <v>472</v>
      </c>
      <c r="B107" s="100"/>
      <c r="C107" s="100"/>
      <c r="D107" s="100"/>
      <c r="E107" s="100"/>
      <c r="F107" s="100"/>
      <c r="G107" s="100"/>
      <c r="H107" s="100"/>
      <c r="I107" s="101"/>
    </row>
    <row r="108" spans="1:13" ht="24" hidden="1" customHeight="1">
      <c r="A108" s="3" t="s">
        <v>4</v>
      </c>
      <c r="B108" s="111" t="s">
        <v>5</v>
      </c>
      <c r="C108" s="112"/>
      <c r="D108" s="111" t="s">
        <v>6</v>
      </c>
      <c r="E108" s="112"/>
      <c r="F108" s="111" t="s">
        <v>7</v>
      </c>
      <c r="G108" s="112"/>
      <c r="H108" s="4" t="s">
        <v>8</v>
      </c>
      <c r="I108" s="4" t="s">
        <v>9</v>
      </c>
      <c r="M108" t="s">
        <v>224</v>
      </c>
    </row>
    <row r="109" spans="1:13" ht="24" hidden="1" customHeight="1">
      <c r="A109" s="5" t="s">
        <v>394</v>
      </c>
      <c r="B109" s="43">
        <v>45860</v>
      </c>
      <c r="C109" s="13">
        <v>0.75</v>
      </c>
      <c r="D109" s="11">
        <v>45861</v>
      </c>
      <c r="E109" s="13">
        <v>0.875</v>
      </c>
      <c r="F109" s="11">
        <v>45862</v>
      </c>
      <c r="G109" s="13">
        <v>0.4375</v>
      </c>
      <c r="H109" s="12" t="s">
        <v>473</v>
      </c>
      <c r="I109" s="17"/>
    </row>
    <row r="110" spans="1:13" ht="24" hidden="1" customHeight="1">
      <c r="A110" s="5" t="s">
        <v>395</v>
      </c>
      <c r="B110" s="43">
        <v>45862</v>
      </c>
      <c r="C110" s="13">
        <v>0.66666666666666696</v>
      </c>
      <c r="D110" s="11">
        <v>45863</v>
      </c>
      <c r="E110" s="13">
        <v>0.79166666666666696</v>
      </c>
      <c r="F110" s="11">
        <v>45864</v>
      </c>
      <c r="G110" s="13">
        <v>8.7499999999999994E-2</v>
      </c>
      <c r="H110" s="45" t="s">
        <v>11</v>
      </c>
      <c r="I110" s="42"/>
    </row>
    <row r="111" spans="1:13" ht="24" hidden="1" customHeight="1">
      <c r="A111" s="5" t="s">
        <v>393</v>
      </c>
      <c r="B111" s="43">
        <f>F110+1</f>
        <v>45865</v>
      </c>
      <c r="C111" s="13">
        <v>4.1666666666666699E-2</v>
      </c>
      <c r="D111" s="11">
        <f>B111</f>
        <v>45865</v>
      </c>
      <c r="E111" s="13">
        <v>0.125</v>
      </c>
      <c r="F111" s="11">
        <f>D111</f>
        <v>45865</v>
      </c>
      <c r="G111" s="13">
        <v>0.47916666666666702</v>
      </c>
      <c r="H111" s="12"/>
      <c r="I111" s="17"/>
    </row>
    <row r="112" spans="1:13" ht="24" hidden="1" customHeight="1">
      <c r="A112" s="5" t="s">
        <v>298</v>
      </c>
      <c r="B112" s="43">
        <f>F111+2</f>
        <v>45867</v>
      </c>
      <c r="C112" s="13">
        <v>0.64583333333333304</v>
      </c>
      <c r="D112" s="11">
        <f>B112+3</f>
        <v>45870</v>
      </c>
      <c r="E112" s="22">
        <v>0.60833333333333295</v>
      </c>
      <c r="F112" s="11">
        <f>D112+2</f>
        <v>45872</v>
      </c>
      <c r="G112" s="13">
        <v>0.42916666666666697</v>
      </c>
      <c r="H112" s="45" t="s">
        <v>11</v>
      </c>
      <c r="I112" s="17"/>
    </row>
    <row r="113" spans="1:13" ht="24" hidden="1" customHeight="1">
      <c r="A113" s="5" t="s">
        <v>272</v>
      </c>
      <c r="B113" s="43">
        <v>45876</v>
      </c>
      <c r="C113" s="13">
        <v>0.375</v>
      </c>
      <c r="D113" s="11">
        <v>45876</v>
      </c>
      <c r="E113" s="46">
        <v>0.47152777777777799</v>
      </c>
      <c r="F113" s="44">
        <v>45877</v>
      </c>
      <c r="G113" s="22">
        <v>0.25</v>
      </c>
      <c r="H113" s="12" t="s">
        <v>273</v>
      </c>
      <c r="I113" s="17"/>
    </row>
    <row r="114" spans="1:13" ht="24" hidden="1" customHeight="1">
      <c r="A114" s="5" t="s">
        <v>274</v>
      </c>
      <c r="B114" s="44">
        <v>45877</v>
      </c>
      <c r="C114" s="22">
        <v>0.66666666666666696</v>
      </c>
      <c r="D114" s="44">
        <f>B114</f>
        <v>45877</v>
      </c>
      <c r="E114" s="46">
        <v>0.875</v>
      </c>
      <c r="F114" s="43">
        <f>D114+1</f>
        <v>45878</v>
      </c>
      <c r="G114" s="46">
        <v>0.29166666666666702</v>
      </c>
      <c r="H114" s="12"/>
      <c r="I114" s="17"/>
    </row>
    <row r="115" spans="1:13" ht="24" hidden="1" customHeight="1">
      <c r="A115" s="99" t="s">
        <v>474</v>
      </c>
      <c r="B115" s="100"/>
      <c r="C115" s="100"/>
      <c r="D115" s="100"/>
      <c r="E115" s="100"/>
      <c r="F115" s="100"/>
      <c r="G115" s="100"/>
      <c r="H115" s="100"/>
      <c r="I115" s="101"/>
    </row>
    <row r="116" spans="1:13" ht="24" hidden="1" customHeight="1">
      <c r="A116" s="3" t="s">
        <v>4</v>
      </c>
      <c r="B116" s="111" t="s">
        <v>5</v>
      </c>
      <c r="C116" s="112"/>
      <c r="D116" s="111" t="s">
        <v>6</v>
      </c>
      <c r="E116" s="112"/>
      <c r="F116" s="111" t="s">
        <v>7</v>
      </c>
      <c r="G116" s="112"/>
      <c r="H116" s="4" t="s">
        <v>8</v>
      </c>
      <c r="I116" s="4" t="s">
        <v>9</v>
      </c>
      <c r="M116" t="s">
        <v>224</v>
      </c>
    </row>
    <row r="117" spans="1:13" ht="24" hidden="1" customHeight="1">
      <c r="A117" s="47" t="s">
        <v>256</v>
      </c>
      <c r="B117" s="43">
        <v>45867</v>
      </c>
      <c r="C117" s="13">
        <v>0.83333333333333304</v>
      </c>
      <c r="D117" s="11">
        <v>45867</v>
      </c>
      <c r="E117" s="13">
        <v>0.95833333333333304</v>
      </c>
      <c r="F117" s="11">
        <v>45868</v>
      </c>
      <c r="G117" s="13">
        <v>0.33333333333333298</v>
      </c>
      <c r="H117" s="12" t="s">
        <v>433</v>
      </c>
      <c r="I117" s="17"/>
    </row>
    <row r="118" spans="1:13" ht="24" hidden="1" customHeight="1">
      <c r="A118" s="47" t="s">
        <v>257</v>
      </c>
      <c r="B118" s="43">
        <v>45868</v>
      </c>
      <c r="C118" s="13">
        <v>0.47083333333333299</v>
      </c>
      <c r="D118" s="11">
        <v>45869</v>
      </c>
      <c r="E118" s="13">
        <v>0.20833333333333301</v>
      </c>
      <c r="F118" s="11">
        <v>45869</v>
      </c>
      <c r="G118" s="13">
        <v>0.45833333333333298</v>
      </c>
      <c r="H118" s="45" t="s">
        <v>475</v>
      </c>
      <c r="I118" s="42"/>
    </row>
    <row r="119" spans="1:13" ht="24" hidden="1" customHeight="1">
      <c r="A119" s="5" t="s">
        <v>258</v>
      </c>
      <c r="B119" s="43">
        <f>F118+1</f>
        <v>45870</v>
      </c>
      <c r="C119" s="13">
        <v>0.33333333333333298</v>
      </c>
      <c r="D119" s="11">
        <f>B119</f>
        <v>45870</v>
      </c>
      <c r="E119" s="13">
        <v>0.375</v>
      </c>
      <c r="F119" s="11">
        <f>D119</f>
        <v>45870</v>
      </c>
      <c r="G119" s="13">
        <v>0.75833333333333297</v>
      </c>
      <c r="H119" s="12"/>
      <c r="I119" s="17"/>
    </row>
    <row r="120" spans="1:13" ht="24" hidden="1" customHeight="1">
      <c r="A120" s="5" t="s">
        <v>284</v>
      </c>
      <c r="B120" s="43">
        <f>F119+2</f>
        <v>45872</v>
      </c>
      <c r="C120" s="13">
        <v>0.95833333333333304</v>
      </c>
      <c r="D120" s="11">
        <f>B120+1</f>
        <v>45873</v>
      </c>
      <c r="E120" s="22">
        <v>0.75</v>
      </c>
      <c r="F120" s="11">
        <f>D120+2</f>
        <v>45875</v>
      </c>
      <c r="G120" s="13">
        <v>2.9166666666666698E-2</v>
      </c>
      <c r="H120" s="12" t="s">
        <v>11</v>
      </c>
      <c r="I120" s="17"/>
    </row>
    <row r="121" spans="1:13" ht="24" hidden="1" customHeight="1">
      <c r="A121" s="5" t="s">
        <v>399</v>
      </c>
      <c r="B121" s="43">
        <f>F120+1</f>
        <v>45876</v>
      </c>
      <c r="C121" s="13">
        <v>0.75</v>
      </c>
      <c r="D121" s="11">
        <f>B121+1</f>
        <v>45877</v>
      </c>
      <c r="E121" s="22">
        <v>0.40833333333333299</v>
      </c>
      <c r="F121" s="11">
        <f>D121</f>
        <v>45877</v>
      </c>
      <c r="G121" s="13">
        <v>0.64583333333333304</v>
      </c>
      <c r="H121" s="45" t="s">
        <v>11</v>
      </c>
      <c r="I121" s="17"/>
    </row>
    <row r="122" spans="1:13" ht="24" hidden="1" customHeight="1">
      <c r="A122" s="5" t="s">
        <v>377</v>
      </c>
      <c r="B122" s="43">
        <f>F121</f>
        <v>45877</v>
      </c>
      <c r="C122" s="13">
        <v>0.875</v>
      </c>
      <c r="D122" s="11">
        <f>B122+1</f>
        <v>45878</v>
      </c>
      <c r="E122" s="22">
        <v>0</v>
      </c>
      <c r="F122" s="11">
        <v>45878</v>
      </c>
      <c r="G122" s="13">
        <v>0.33750000000000002</v>
      </c>
      <c r="H122" s="12"/>
      <c r="I122" s="42"/>
    </row>
    <row r="123" spans="1:13" ht="24" hidden="1" customHeight="1">
      <c r="A123" s="5" t="s">
        <v>378</v>
      </c>
      <c r="B123" s="43">
        <f>F122+1</f>
        <v>45879</v>
      </c>
      <c r="C123" s="13">
        <v>0.33333333333333298</v>
      </c>
      <c r="D123" s="11">
        <f>B123</f>
        <v>45879</v>
      </c>
      <c r="E123" s="22">
        <v>0.375</v>
      </c>
      <c r="F123" s="11">
        <f>D123</f>
        <v>45879</v>
      </c>
      <c r="G123" s="13">
        <v>0.75416666666666698</v>
      </c>
      <c r="H123" s="12"/>
      <c r="I123" s="17"/>
    </row>
    <row r="124" spans="1:13" ht="24" hidden="1" customHeight="1">
      <c r="A124" s="5" t="s">
        <v>263</v>
      </c>
      <c r="B124" s="43">
        <f>F123+2</f>
        <v>45881</v>
      </c>
      <c r="C124" s="13">
        <v>0.74583333333333302</v>
      </c>
      <c r="D124" s="11">
        <f>B124+1</f>
        <v>45882</v>
      </c>
      <c r="E124" s="22">
        <v>0.94583333333333297</v>
      </c>
      <c r="F124" s="11">
        <f>D124+2</f>
        <v>45884</v>
      </c>
      <c r="G124" s="13">
        <v>0.8125</v>
      </c>
      <c r="H124" s="45" t="s">
        <v>11</v>
      </c>
      <c r="I124" s="17"/>
    </row>
    <row r="125" spans="1:13" ht="24" hidden="1" customHeight="1">
      <c r="A125" s="10" t="s">
        <v>476</v>
      </c>
      <c r="B125" s="43">
        <f>F124+3</f>
        <v>45887</v>
      </c>
      <c r="C125" s="13">
        <v>0.65</v>
      </c>
      <c r="D125" s="11">
        <f>B125+1</f>
        <v>45888</v>
      </c>
      <c r="E125" s="7">
        <v>0.70833333333333304</v>
      </c>
      <c r="F125" s="11">
        <f>D125+1</f>
        <v>45889</v>
      </c>
      <c r="G125" s="40">
        <v>0.125</v>
      </c>
      <c r="H125" s="12" t="s">
        <v>211</v>
      </c>
      <c r="I125" s="17"/>
    </row>
    <row r="126" spans="1:13" ht="24" hidden="1" customHeight="1">
      <c r="A126" s="48" t="s">
        <v>477</v>
      </c>
      <c r="B126" s="43">
        <f>F125</f>
        <v>45889</v>
      </c>
      <c r="C126" s="40">
        <v>0.70833333333333304</v>
      </c>
      <c r="D126" s="11">
        <f>B126</f>
        <v>45889</v>
      </c>
      <c r="E126" s="40">
        <v>0.79166666666666696</v>
      </c>
      <c r="F126" s="11">
        <f>D126+1</f>
        <v>45890</v>
      </c>
      <c r="G126" s="40">
        <v>0.20833333333333301</v>
      </c>
      <c r="H126" s="49"/>
      <c r="I126" s="42"/>
    </row>
    <row r="127" spans="1:13" ht="24" hidden="1" customHeight="1">
      <c r="A127" s="99" t="s">
        <v>478</v>
      </c>
      <c r="B127" s="114"/>
      <c r="C127" s="114"/>
      <c r="D127" s="114"/>
      <c r="E127" s="114"/>
      <c r="F127" s="114"/>
      <c r="G127" s="114"/>
      <c r="H127" s="114"/>
      <c r="I127" s="115"/>
    </row>
    <row r="128" spans="1:13" ht="24" hidden="1" customHeight="1">
      <c r="A128" s="3" t="s">
        <v>4</v>
      </c>
      <c r="B128" s="111" t="s">
        <v>5</v>
      </c>
      <c r="C128" s="112"/>
      <c r="D128" s="111" t="s">
        <v>6</v>
      </c>
      <c r="E128" s="112"/>
      <c r="F128" s="111" t="s">
        <v>7</v>
      </c>
      <c r="G128" s="112"/>
      <c r="H128" s="4" t="s">
        <v>8</v>
      </c>
      <c r="I128" s="4" t="s">
        <v>9</v>
      </c>
      <c r="M128" t="s">
        <v>224</v>
      </c>
    </row>
    <row r="129" spans="1:13" ht="24" hidden="1" customHeight="1">
      <c r="A129" s="5" t="s">
        <v>479</v>
      </c>
      <c r="B129" s="43">
        <v>45891</v>
      </c>
      <c r="C129" s="13">
        <v>0.72916666666666696</v>
      </c>
      <c r="D129" s="37">
        <v>45891</v>
      </c>
      <c r="E129" s="13">
        <v>0.91666666666666696</v>
      </c>
      <c r="F129" s="11">
        <v>45892</v>
      </c>
      <c r="G129" s="13">
        <v>0.3125</v>
      </c>
      <c r="H129" s="12" t="s">
        <v>459</v>
      </c>
      <c r="I129" s="17"/>
    </row>
    <row r="130" spans="1:13" ht="24" hidden="1" customHeight="1">
      <c r="A130" s="35" t="s">
        <v>480</v>
      </c>
      <c r="B130" s="43">
        <f>F129</f>
        <v>45892</v>
      </c>
      <c r="C130" s="13">
        <v>0.5625</v>
      </c>
      <c r="D130" s="37">
        <f t="shared" ref="D130:D135" si="6">B130</f>
        <v>45892</v>
      </c>
      <c r="E130" s="13">
        <v>0.66666666666666696</v>
      </c>
      <c r="F130" s="11">
        <f>D130+1</f>
        <v>45893</v>
      </c>
      <c r="G130" s="13">
        <v>0.25</v>
      </c>
      <c r="H130" s="9" t="s">
        <v>11</v>
      </c>
      <c r="I130" s="42"/>
    </row>
    <row r="131" spans="1:13" ht="24" hidden="1" customHeight="1">
      <c r="A131" s="5" t="s">
        <v>481</v>
      </c>
      <c r="B131" s="43">
        <f>F130+1</f>
        <v>45894</v>
      </c>
      <c r="C131" s="13">
        <v>0.54166666666666696</v>
      </c>
      <c r="D131" s="37">
        <f t="shared" si="6"/>
        <v>45894</v>
      </c>
      <c r="E131" s="13">
        <v>0.75416666666666698</v>
      </c>
      <c r="F131" s="11">
        <f>D131+1</f>
        <v>45895</v>
      </c>
      <c r="G131" s="13">
        <v>4.1666666666666699E-2</v>
      </c>
      <c r="H131" s="9" t="s">
        <v>11</v>
      </c>
      <c r="I131" s="42"/>
    </row>
    <row r="132" spans="1:13" ht="24" hidden="1" customHeight="1">
      <c r="A132" s="35" t="s">
        <v>302</v>
      </c>
      <c r="B132" s="11">
        <f>F131+2</f>
        <v>45897</v>
      </c>
      <c r="C132" s="13">
        <v>0.29166666666666702</v>
      </c>
      <c r="D132" s="11">
        <f>B132+3</f>
        <v>45900</v>
      </c>
      <c r="E132" s="22">
        <v>0.70833333333333304</v>
      </c>
      <c r="F132" s="11">
        <f>D132+2</f>
        <v>45902</v>
      </c>
      <c r="G132" s="13">
        <v>0.45833333333333298</v>
      </c>
      <c r="H132" s="9" t="s">
        <v>11</v>
      </c>
      <c r="I132" s="42"/>
    </row>
    <row r="133" spans="1:13" ht="24" hidden="1" customHeight="1">
      <c r="A133" s="35" t="s">
        <v>482</v>
      </c>
      <c r="B133" s="11">
        <f>F132+2</f>
        <v>45904</v>
      </c>
      <c r="C133" s="13">
        <v>0.375</v>
      </c>
      <c r="D133" s="11">
        <f t="shared" si="6"/>
        <v>45904</v>
      </c>
      <c r="E133" s="22">
        <v>0.5</v>
      </c>
      <c r="F133" s="11">
        <f>D133+1</f>
        <v>45905</v>
      </c>
      <c r="G133" s="13">
        <v>0.104166666666667</v>
      </c>
      <c r="H133" s="9"/>
      <c r="I133" s="42"/>
    </row>
    <row r="134" spans="1:13" ht="24" hidden="1" customHeight="1">
      <c r="A134" s="35" t="s">
        <v>483</v>
      </c>
      <c r="B134" s="11">
        <f>F133</f>
        <v>45905</v>
      </c>
      <c r="C134" s="13">
        <v>0.33333333333333298</v>
      </c>
      <c r="D134" s="11">
        <f t="shared" si="6"/>
        <v>45905</v>
      </c>
      <c r="E134" s="22">
        <v>0.99166666666666703</v>
      </c>
      <c r="F134" s="11">
        <f>D134+1</f>
        <v>45906</v>
      </c>
      <c r="G134" s="13">
        <v>0.375</v>
      </c>
      <c r="H134" s="9" t="s">
        <v>11</v>
      </c>
      <c r="I134" s="42"/>
    </row>
    <row r="135" spans="1:13" ht="24" hidden="1" customHeight="1">
      <c r="A135" s="35" t="s">
        <v>484</v>
      </c>
      <c r="B135" s="11">
        <f>F134+1</f>
        <v>45907</v>
      </c>
      <c r="C135" s="13">
        <v>0.625</v>
      </c>
      <c r="D135" s="11">
        <f t="shared" si="6"/>
        <v>45907</v>
      </c>
      <c r="E135" s="13">
        <v>0.67083333333333295</v>
      </c>
      <c r="F135" s="11">
        <f>D135+1</f>
        <v>45908</v>
      </c>
      <c r="G135" s="13">
        <v>4.1666666666666699E-2</v>
      </c>
      <c r="H135" s="9"/>
      <c r="I135" s="42"/>
    </row>
    <row r="136" spans="1:13" ht="24" hidden="1" customHeight="1">
      <c r="A136" s="35" t="s">
        <v>307</v>
      </c>
      <c r="B136" s="11">
        <f>F135+2</f>
        <v>45910</v>
      </c>
      <c r="C136" s="13">
        <v>0.125</v>
      </c>
      <c r="D136" s="11">
        <f>B136+1</f>
        <v>45911</v>
      </c>
      <c r="E136" s="13">
        <v>0.875</v>
      </c>
      <c r="F136" s="11">
        <v>45913</v>
      </c>
      <c r="G136" s="13">
        <v>0.16666666666666699</v>
      </c>
      <c r="H136" s="9" t="s">
        <v>11</v>
      </c>
      <c r="I136" s="42"/>
    </row>
    <row r="137" spans="1:13" ht="25" hidden="1" customHeight="1">
      <c r="A137" s="10" t="s">
        <v>485</v>
      </c>
      <c r="B137" s="14"/>
      <c r="C137" s="15"/>
      <c r="D137" s="14"/>
      <c r="E137" s="15"/>
      <c r="F137" s="16"/>
      <c r="G137" s="15"/>
      <c r="H137" s="12" t="s">
        <v>486</v>
      </c>
      <c r="I137" s="42"/>
    </row>
    <row r="138" spans="1:13" ht="25" hidden="1" customHeight="1">
      <c r="A138" s="5" t="s">
        <v>487</v>
      </c>
      <c r="B138" s="14"/>
      <c r="C138" s="15"/>
      <c r="D138" s="14"/>
      <c r="E138" s="15"/>
      <c r="F138" s="16"/>
      <c r="G138" s="15"/>
      <c r="H138" s="12" t="s">
        <v>410</v>
      </c>
      <c r="I138" s="17"/>
    </row>
    <row r="139" spans="1:13" ht="24" hidden="1" customHeight="1">
      <c r="A139" s="39" t="s">
        <v>488</v>
      </c>
      <c r="B139" s="11">
        <f>F136+2</f>
        <v>45915</v>
      </c>
      <c r="C139" s="13">
        <v>0.104166666666667</v>
      </c>
      <c r="D139" s="11">
        <f>B139</f>
        <v>45915</v>
      </c>
      <c r="E139" s="13">
        <v>0.41666666666666702</v>
      </c>
      <c r="F139" s="37">
        <f>D139</f>
        <v>45915</v>
      </c>
      <c r="G139" s="13">
        <v>0.75</v>
      </c>
      <c r="H139" s="12" t="s">
        <v>489</v>
      </c>
      <c r="I139" s="42"/>
    </row>
    <row r="140" spans="1:13" ht="24" hidden="1" customHeight="1">
      <c r="A140" s="35" t="s">
        <v>490</v>
      </c>
      <c r="B140" s="11">
        <f>F139+1</f>
        <v>45916</v>
      </c>
      <c r="C140" s="13">
        <v>0</v>
      </c>
      <c r="D140" s="11">
        <f>B140</f>
        <v>45916</v>
      </c>
      <c r="E140" s="13">
        <v>0.125</v>
      </c>
      <c r="F140" s="11">
        <f>D140</f>
        <v>45916</v>
      </c>
      <c r="G140" s="13">
        <v>0.45833333333333298</v>
      </c>
      <c r="H140" s="9"/>
      <c r="I140" s="42"/>
    </row>
    <row r="141" spans="1:13" ht="24" hidden="1" customHeight="1">
      <c r="A141" s="99" t="s">
        <v>506</v>
      </c>
      <c r="B141" s="114"/>
      <c r="C141" s="114"/>
      <c r="D141" s="114"/>
      <c r="E141" s="114"/>
      <c r="F141" s="114"/>
      <c r="G141" s="114"/>
      <c r="H141" s="114"/>
      <c r="I141" s="115"/>
    </row>
    <row r="142" spans="1:13" ht="24" hidden="1" customHeight="1">
      <c r="A142" s="3" t="s">
        <v>4</v>
      </c>
      <c r="B142" s="111" t="s">
        <v>5</v>
      </c>
      <c r="C142" s="112"/>
      <c r="D142" s="111" t="s">
        <v>6</v>
      </c>
      <c r="E142" s="112"/>
      <c r="F142" s="111" t="s">
        <v>7</v>
      </c>
      <c r="G142" s="112"/>
      <c r="H142" s="4" t="s">
        <v>8</v>
      </c>
      <c r="I142" s="4" t="s">
        <v>9</v>
      </c>
      <c r="M142" t="s">
        <v>224</v>
      </c>
    </row>
    <row r="143" spans="1:13" ht="27" hidden="1" customHeight="1">
      <c r="A143" s="39" t="s">
        <v>384</v>
      </c>
      <c r="B143" s="11">
        <v>45910</v>
      </c>
      <c r="C143" s="13">
        <v>0.39583333333333298</v>
      </c>
      <c r="D143" s="11">
        <v>45911</v>
      </c>
      <c r="E143" s="13">
        <v>0.48749999999999999</v>
      </c>
      <c r="F143" s="11">
        <v>45911</v>
      </c>
      <c r="G143" s="13">
        <v>0.69583333333333297</v>
      </c>
      <c r="H143" s="9" t="s">
        <v>491</v>
      </c>
      <c r="I143" s="42"/>
    </row>
    <row r="144" spans="1:13" ht="24" hidden="1" customHeight="1">
      <c r="A144" s="5" t="s">
        <v>386</v>
      </c>
      <c r="B144" s="11">
        <v>45911</v>
      </c>
      <c r="C144" s="13">
        <v>0.875</v>
      </c>
      <c r="D144" s="11">
        <v>45913</v>
      </c>
      <c r="E144" s="22">
        <v>0.70833333333333304</v>
      </c>
      <c r="F144" s="11">
        <f>D144+1</f>
        <v>45914</v>
      </c>
      <c r="G144" s="13">
        <v>0.17499999999999999</v>
      </c>
      <c r="H144" s="12" t="s">
        <v>492</v>
      </c>
      <c r="I144" s="42"/>
    </row>
    <row r="145" spans="1:14" ht="24" hidden="1" customHeight="1">
      <c r="A145" s="5" t="s">
        <v>269</v>
      </c>
      <c r="B145" s="43">
        <v>45915</v>
      </c>
      <c r="C145" s="13">
        <v>0.20833333333333334</v>
      </c>
      <c r="D145" s="11">
        <v>45915</v>
      </c>
      <c r="E145" s="22">
        <v>0.266666666666667</v>
      </c>
      <c r="F145" s="11">
        <v>45915</v>
      </c>
      <c r="G145" s="13">
        <v>0.79583333333333295</v>
      </c>
      <c r="H145" s="12" t="s">
        <v>493</v>
      </c>
      <c r="I145" s="42"/>
    </row>
    <row r="146" spans="1:14" ht="24" hidden="1" customHeight="1">
      <c r="A146" s="35" t="s">
        <v>293</v>
      </c>
      <c r="B146" s="11">
        <v>45917</v>
      </c>
      <c r="C146" s="13">
        <v>0.82291666666666696</v>
      </c>
      <c r="D146" s="11">
        <v>45918</v>
      </c>
      <c r="E146" s="22">
        <v>0.52500000000000002</v>
      </c>
      <c r="F146" s="11">
        <v>45919</v>
      </c>
      <c r="G146" s="13">
        <v>0.61805555555555602</v>
      </c>
      <c r="H146" s="12" t="s">
        <v>503</v>
      </c>
      <c r="I146" s="42"/>
    </row>
    <row r="147" spans="1:14" ht="25" hidden="1" customHeight="1">
      <c r="A147" s="10" t="s">
        <v>388</v>
      </c>
      <c r="B147" s="11">
        <v>45922</v>
      </c>
      <c r="C147" s="13">
        <v>0.58333333333333337</v>
      </c>
      <c r="D147" s="11">
        <v>45922</v>
      </c>
      <c r="E147" s="13">
        <v>0.6875</v>
      </c>
      <c r="F147" s="11">
        <v>45923</v>
      </c>
      <c r="G147" s="40">
        <v>0.14583333333333334</v>
      </c>
      <c r="H147" s="12" t="s">
        <v>239</v>
      </c>
      <c r="I147" s="17"/>
    </row>
    <row r="148" spans="1:14" ht="24" hidden="1" customHeight="1">
      <c r="A148" s="99" t="s">
        <v>514</v>
      </c>
      <c r="B148" s="100"/>
      <c r="C148" s="100"/>
      <c r="D148" s="100"/>
      <c r="E148" s="100"/>
      <c r="F148" s="100"/>
      <c r="G148" s="100"/>
      <c r="H148" s="100"/>
      <c r="I148" s="101"/>
    </row>
    <row r="149" spans="1:14" ht="24" hidden="1" customHeight="1">
      <c r="A149" s="3" t="s">
        <v>4</v>
      </c>
      <c r="B149" s="111" t="s">
        <v>5</v>
      </c>
      <c r="C149" s="112"/>
      <c r="D149" s="111" t="s">
        <v>6</v>
      </c>
      <c r="E149" s="112"/>
      <c r="F149" s="111" t="s">
        <v>7</v>
      </c>
      <c r="G149" s="112"/>
      <c r="H149" s="4" t="s">
        <v>8</v>
      </c>
      <c r="I149" s="4" t="s">
        <v>9</v>
      </c>
      <c r="M149" t="s">
        <v>224</v>
      </c>
    </row>
    <row r="150" spans="1:14" ht="24" hidden="1" customHeight="1">
      <c r="A150" s="10" t="s">
        <v>494</v>
      </c>
      <c r="B150" s="50">
        <v>45911</v>
      </c>
      <c r="C150" s="13">
        <v>0.30416666666666697</v>
      </c>
      <c r="D150" s="51">
        <v>45911</v>
      </c>
      <c r="E150" s="13">
        <v>0.83333333333333304</v>
      </c>
      <c r="F150" s="51">
        <v>45912</v>
      </c>
      <c r="G150" s="13">
        <v>0.38541666666666702</v>
      </c>
      <c r="H150" s="9" t="s">
        <v>495</v>
      </c>
      <c r="I150" s="42"/>
    </row>
    <row r="151" spans="1:14" ht="24" hidden="1" customHeight="1">
      <c r="A151" s="35" t="s">
        <v>394</v>
      </c>
      <c r="B151" s="11">
        <v>45913</v>
      </c>
      <c r="C151" s="13">
        <v>0.61666666666666703</v>
      </c>
      <c r="D151" s="11">
        <v>45915</v>
      </c>
      <c r="E151" s="13">
        <v>0.27083333333333298</v>
      </c>
      <c r="F151" s="51">
        <v>45915</v>
      </c>
      <c r="G151" s="13">
        <v>0.62361111111111101</v>
      </c>
      <c r="H151" s="12" t="s">
        <v>11</v>
      </c>
      <c r="I151" s="42"/>
    </row>
    <row r="152" spans="1:14" ht="24" hidden="1" customHeight="1">
      <c r="A152" s="35" t="s">
        <v>395</v>
      </c>
      <c r="B152" s="11">
        <f>F151</f>
        <v>45915</v>
      </c>
      <c r="C152" s="13">
        <v>0.875</v>
      </c>
      <c r="D152" s="11">
        <f>B152+1</f>
        <v>45916</v>
      </c>
      <c r="E152" s="13">
        <v>0.53333333333333299</v>
      </c>
      <c r="F152" s="51">
        <f>D152</f>
        <v>45916</v>
      </c>
      <c r="G152" s="13">
        <v>0.91666666666666696</v>
      </c>
      <c r="H152" s="12" t="s">
        <v>11</v>
      </c>
      <c r="I152" s="42"/>
    </row>
    <row r="153" spans="1:14" ht="24" hidden="1" customHeight="1">
      <c r="A153" s="35" t="s">
        <v>393</v>
      </c>
      <c r="B153" s="11">
        <f>F152+1</f>
        <v>45917</v>
      </c>
      <c r="C153" s="13">
        <v>0.97916666666666696</v>
      </c>
      <c r="D153" s="11">
        <f>B153+1</f>
        <v>45918</v>
      </c>
      <c r="E153" s="13">
        <v>9.5833333333333298E-2</v>
      </c>
      <c r="F153" s="51">
        <f>D153</f>
        <v>45918</v>
      </c>
      <c r="G153" s="13">
        <v>0.39583333333333298</v>
      </c>
      <c r="H153" s="12"/>
      <c r="I153" s="42"/>
    </row>
    <row r="154" spans="1:14" ht="24" hidden="1" customHeight="1">
      <c r="A154" s="35" t="s">
        <v>298</v>
      </c>
      <c r="B154" s="11">
        <f>F153+2</f>
        <v>45920</v>
      </c>
      <c r="C154" s="13">
        <v>0.45833333333333298</v>
      </c>
      <c r="D154" s="11">
        <f>B154+4</f>
        <v>45924</v>
      </c>
      <c r="E154" s="22">
        <v>5.4166666666666669E-2</v>
      </c>
      <c r="F154" s="51">
        <v>45924</v>
      </c>
      <c r="G154" s="13">
        <v>0.95833333333333337</v>
      </c>
      <c r="H154" s="12" t="s">
        <v>513</v>
      </c>
      <c r="I154" s="42"/>
    </row>
    <row r="155" spans="1:14" ht="25" hidden="1" customHeight="1">
      <c r="A155" s="10" t="s">
        <v>507</v>
      </c>
      <c r="B155" s="11">
        <f>F154+4</f>
        <v>45928</v>
      </c>
      <c r="C155" s="40">
        <v>0.25</v>
      </c>
      <c r="D155" s="11">
        <f>B155</f>
        <v>45928</v>
      </c>
      <c r="E155" s="40">
        <v>0.54166666666666663</v>
      </c>
      <c r="F155" s="11">
        <f>D155</f>
        <v>45928</v>
      </c>
      <c r="G155" s="40">
        <v>0.91666666666666663</v>
      </c>
      <c r="H155" s="12" t="s">
        <v>509</v>
      </c>
      <c r="I155" s="17"/>
    </row>
    <row r="156" spans="1:14" ht="25" hidden="1" customHeight="1">
      <c r="A156" s="10" t="s">
        <v>508</v>
      </c>
      <c r="B156" s="11">
        <f>F155+1</f>
        <v>45929</v>
      </c>
      <c r="C156" s="7">
        <v>0.45833333333333331</v>
      </c>
      <c r="D156" s="11">
        <f>B156+1</f>
        <v>45930</v>
      </c>
      <c r="E156" s="40">
        <v>0.79166666666666663</v>
      </c>
      <c r="F156" s="11">
        <f>D156+1</f>
        <v>45931</v>
      </c>
      <c r="G156" s="40">
        <v>0.20833333333333334</v>
      </c>
      <c r="H156" s="12"/>
      <c r="I156" s="17"/>
    </row>
    <row r="157" spans="1:14" ht="24" hidden="1" customHeight="1">
      <c r="A157" s="5" t="s">
        <v>496</v>
      </c>
      <c r="B157" s="43">
        <f>F156+1</f>
        <v>45932</v>
      </c>
      <c r="C157" s="40">
        <v>0.54166666666666663</v>
      </c>
      <c r="D157" s="11">
        <f t="shared" ref="D157" si="7">B157</f>
        <v>45932</v>
      </c>
      <c r="E157" s="40">
        <v>0.625</v>
      </c>
      <c r="F157" s="11">
        <f>D157</f>
        <v>45932</v>
      </c>
      <c r="G157" s="40">
        <v>0.95833333333333337</v>
      </c>
      <c r="H157" s="12"/>
      <c r="I157" s="42"/>
    </row>
    <row r="158" spans="1:14" ht="25" customHeight="1">
      <c r="A158" s="121" t="s">
        <v>526</v>
      </c>
      <c r="B158" s="122"/>
      <c r="C158" s="122"/>
      <c r="D158" s="122"/>
      <c r="E158" s="122"/>
      <c r="F158" s="122"/>
      <c r="G158" s="122"/>
      <c r="H158" s="122"/>
      <c r="I158" s="122"/>
    </row>
    <row r="159" spans="1:14" ht="24.75" customHeight="1">
      <c r="A159" s="3" t="s">
        <v>4</v>
      </c>
      <c r="B159" s="111" t="s">
        <v>5</v>
      </c>
      <c r="C159" s="112"/>
      <c r="D159" s="111" t="s">
        <v>6</v>
      </c>
      <c r="E159" s="112"/>
      <c r="F159" s="111" t="s">
        <v>7</v>
      </c>
      <c r="G159" s="112"/>
      <c r="H159" s="4" t="s">
        <v>8</v>
      </c>
      <c r="I159" s="4" t="s">
        <v>9</v>
      </c>
      <c r="N159" t="s">
        <v>337</v>
      </c>
    </row>
    <row r="160" spans="1:14" ht="24" hidden="1" customHeight="1">
      <c r="A160" s="10" t="s">
        <v>497</v>
      </c>
      <c r="B160" s="52"/>
      <c r="C160" s="52"/>
      <c r="D160" s="52"/>
      <c r="E160" s="52"/>
      <c r="F160" s="52"/>
      <c r="G160" s="52"/>
      <c r="H160" s="9" t="s">
        <v>432</v>
      </c>
      <c r="I160" s="42"/>
    </row>
    <row r="161" spans="1:13" ht="27.5" hidden="1" customHeight="1">
      <c r="A161" s="35" t="s">
        <v>498</v>
      </c>
      <c r="B161" s="11">
        <v>45926</v>
      </c>
      <c r="C161" s="13">
        <v>0.3125</v>
      </c>
      <c r="D161" s="11">
        <v>45928</v>
      </c>
      <c r="E161" s="7">
        <v>0.71250000000000002</v>
      </c>
      <c r="F161" s="11">
        <v>45929</v>
      </c>
      <c r="G161" s="7">
        <v>0.12916666666666668</v>
      </c>
      <c r="H161" s="12" t="s">
        <v>525</v>
      </c>
      <c r="I161" s="42"/>
    </row>
    <row r="162" spans="1:13" ht="24" hidden="1" customHeight="1">
      <c r="A162" s="35" t="s">
        <v>499</v>
      </c>
      <c r="B162" s="11">
        <v>45929</v>
      </c>
      <c r="C162" s="13">
        <v>0.34583333333333333</v>
      </c>
      <c r="D162" s="11">
        <v>45930</v>
      </c>
      <c r="E162" s="7">
        <v>0.95833333333333337</v>
      </c>
      <c r="F162" s="11">
        <f>D162+1</f>
        <v>45931</v>
      </c>
      <c r="G162" s="7">
        <v>0.47499999999999998</v>
      </c>
      <c r="H162" s="12" t="s">
        <v>524</v>
      </c>
      <c r="I162" s="42"/>
    </row>
    <row r="163" spans="1:13" ht="24" customHeight="1">
      <c r="A163" s="35" t="s">
        <v>500</v>
      </c>
      <c r="B163" s="11">
        <f>F162+1</f>
        <v>45932</v>
      </c>
      <c r="C163" s="13">
        <v>0.45833333333333331</v>
      </c>
      <c r="D163" s="11">
        <f>B163</f>
        <v>45932</v>
      </c>
      <c r="E163" s="13">
        <v>0.53749999999999998</v>
      </c>
      <c r="F163" s="11">
        <f>D163</f>
        <v>45932</v>
      </c>
      <c r="G163" s="13">
        <v>0.8041666666666667</v>
      </c>
      <c r="H163" s="12"/>
      <c r="I163" s="42"/>
    </row>
    <row r="164" spans="1:13" ht="24" customHeight="1">
      <c r="A164" s="35" t="s">
        <v>501</v>
      </c>
      <c r="B164" s="11">
        <f>F163+3</f>
        <v>45935</v>
      </c>
      <c r="C164" s="13">
        <v>0.625</v>
      </c>
      <c r="D164" s="11">
        <f>B164+2</f>
        <v>45937</v>
      </c>
      <c r="E164" s="22">
        <v>0.46666666666666667</v>
      </c>
      <c r="F164" s="11">
        <f>D164+1</f>
        <v>45938</v>
      </c>
      <c r="G164" s="13">
        <v>0.54166666666666663</v>
      </c>
      <c r="H164" s="92" t="s">
        <v>11</v>
      </c>
      <c r="I164" s="42"/>
    </row>
    <row r="165" spans="1:13" ht="25" customHeight="1">
      <c r="A165" s="10" t="s">
        <v>510</v>
      </c>
      <c r="B165" s="11">
        <f>F164+3</f>
        <v>45941</v>
      </c>
      <c r="C165" s="40">
        <v>0.41666666666666669</v>
      </c>
      <c r="D165" s="11">
        <f>B165</f>
        <v>45941</v>
      </c>
      <c r="E165" s="40">
        <v>0.5</v>
      </c>
      <c r="F165" s="11">
        <f>D165</f>
        <v>45941</v>
      </c>
      <c r="G165" s="40">
        <v>0.91666666666666663</v>
      </c>
      <c r="H165" s="12" t="s">
        <v>239</v>
      </c>
      <c r="I165" s="17"/>
    </row>
    <row r="166" spans="1:13" ht="25" customHeight="1">
      <c r="A166" s="5" t="s">
        <v>511</v>
      </c>
      <c r="B166" s="11">
        <f>F165+1</f>
        <v>45942</v>
      </c>
      <c r="C166" s="40">
        <v>0.41666666666666669</v>
      </c>
      <c r="D166" s="11">
        <f>B166</f>
        <v>45942</v>
      </c>
      <c r="E166" s="40">
        <v>0.83333333333333337</v>
      </c>
      <c r="F166" s="11">
        <f>D166+1</f>
        <v>45943</v>
      </c>
      <c r="G166" s="40">
        <v>0.25</v>
      </c>
      <c r="H166" s="12"/>
      <c r="I166" s="17"/>
    </row>
    <row r="167" spans="1:13" ht="24" customHeight="1">
      <c r="A167" s="99" t="s">
        <v>544</v>
      </c>
      <c r="B167" s="100"/>
      <c r="C167" s="100"/>
      <c r="D167" s="100"/>
      <c r="E167" s="100"/>
      <c r="F167" s="100"/>
      <c r="G167" s="100"/>
      <c r="H167" s="100"/>
      <c r="I167" s="101"/>
    </row>
    <row r="168" spans="1:13" ht="24" customHeight="1">
      <c r="A168" s="3" t="s">
        <v>4</v>
      </c>
      <c r="B168" s="111" t="s">
        <v>5</v>
      </c>
      <c r="C168" s="112"/>
      <c r="D168" s="111" t="s">
        <v>6</v>
      </c>
      <c r="E168" s="112"/>
      <c r="F168" s="111" t="s">
        <v>7</v>
      </c>
      <c r="G168" s="112"/>
      <c r="H168" s="4" t="s">
        <v>8</v>
      </c>
      <c r="I168" s="4" t="s">
        <v>9</v>
      </c>
      <c r="M168" t="s">
        <v>224</v>
      </c>
    </row>
    <row r="169" spans="1:13" ht="25" customHeight="1">
      <c r="A169" s="5" t="s">
        <v>545</v>
      </c>
      <c r="B169" s="11">
        <v>45941</v>
      </c>
      <c r="C169" s="40">
        <v>0.5</v>
      </c>
      <c r="D169" s="11">
        <v>45941</v>
      </c>
      <c r="E169" s="40">
        <v>0.625</v>
      </c>
      <c r="F169" s="11">
        <v>45942</v>
      </c>
      <c r="G169" s="40">
        <v>4.1666666666666664E-2</v>
      </c>
      <c r="H169" s="12" t="s">
        <v>459</v>
      </c>
      <c r="I169" s="17"/>
    </row>
    <row r="170" spans="1:13" ht="25" customHeight="1">
      <c r="A170" s="5" t="s">
        <v>546</v>
      </c>
      <c r="B170" s="11">
        <f>F169</f>
        <v>45942</v>
      </c>
      <c r="C170" s="40">
        <v>0.29166666666666669</v>
      </c>
      <c r="D170" s="11">
        <f>B170</f>
        <v>45942</v>
      </c>
      <c r="E170" s="40">
        <v>0.41666666666666669</v>
      </c>
      <c r="F170" s="11">
        <f>D170</f>
        <v>45942</v>
      </c>
      <c r="G170" s="40">
        <v>0.75</v>
      </c>
      <c r="H170" s="12"/>
      <c r="I170" s="17"/>
    </row>
    <row r="171" spans="1:13" ht="25" customHeight="1">
      <c r="A171" s="5" t="s">
        <v>547</v>
      </c>
      <c r="B171" s="11">
        <f>F170+1</f>
        <v>45943</v>
      </c>
      <c r="C171" s="40">
        <v>0.79166666666666663</v>
      </c>
      <c r="D171" s="11">
        <f>B171</f>
        <v>45943</v>
      </c>
      <c r="E171" s="40">
        <v>0.83333333333333337</v>
      </c>
      <c r="F171" s="11">
        <f>D171+1</f>
        <v>45944</v>
      </c>
      <c r="G171" s="40">
        <v>0.16666666666666666</v>
      </c>
      <c r="H171" s="12"/>
      <c r="I171" s="17"/>
    </row>
    <row r="172" spans="1:13" ht="25" customHeight="1">
      <c r="A172" s="5" t="s">
        <v>548</v>
      </c>
      <c r="B172" s="11">
        <f>F171+2</f>
        <v>45946</v>
      </c>
      <c r="C172" s="40">
        <v>0</v>
      </c>
      <c r="D172" s="11">
        <f>B172</f>
        <v>45946</v>
      </c>
      <c r="E172" s="40">
        <v>0.41666666666666669</v>
      </c>
      <c r="F172" s="11">
        <f>D172+1</f>
        <v>45947</v>
      </c>
      <c r="G172" s="40">
        <v>0.25</v>
      </c>
      <c r="H172" s="12"/>
      <c r="I172" s="17"/>
    </row>
    <row r="173" spans="1:13" ht="25" customHeight="1">
      <c r="A173" s="10" t="s">
        <v>553</v>
      </c>
      <c r="B173" s="11">
        <f>F172+3</f>
        <v>45950</v>
      </c>
      <c r="C173" s="40">
        <v>0.16666666666666666</v>
      </c>
      <c r="D173" s="11">
        <f>B173</f>
        <v>45950</v>
      </c>
      <c r="E173" s="40">
        <v>0.20833333333333334</v>
      </c>
      <c r="F173" s="11">
        <f>D173</f>
        <v>45950</v>
      </c>
      <c r="G173" s="40">
        <v>0.625</v>
      </c>
      <c r="H173" s="12" t="s">
        <v>239</v>
      </c>
      <c r="I173" s="17"/>
    </row>
    <row r="174" spans="1:13" ht="25" customHeight="1">
      <c r="A174" s="5" t="s">
        <v>554</v>
      </c>
      <c r="B174" s="11">
        <f>F173+1</f>
        <v>45951</v>
      </c>
      <c r="C174" s="40">
        <v>0.125</v>
      </c>
      <c r="D174" s="11">
        <f>B174</f>
        <v>45951</v>
      </c>
      <c r="E174" s="40">
        <v>0.5</v>
      </c>
      <c r="F174" s="11">
        <f>D174</f>
        <v>45951</v>
      </c>
      <c r="G174" s="40">
        <v>0.91666666666666663</v>
      </c>
      <c r="H174" s="12"/>
      <c r="I174" s="17"/>
    </row>
  </sheetData>
  <mergeCells count="88">
    <mergeCell ref="C1:I1"/>
    <mergeCell ref="A2:B2"/>
    <mergeCell ref="C2:I2"/>
    <mergeCell ref="A3:G3"/>
    <mergeCell ref="A4:I4"/>
    <mergeCell ref="B5:C5"/>
    <mergeCell ref="D5:E5"/>
    <mergeCell ref="F5:G5"/>
    <mergeCell ref="A16:I16"/>
    <mergeCell ref="B17:C17"/>
    <mergeCell ref="D17:E17"/>
    <mergeCell ref="F17:G17"/>
    <mergeCell ref="A24:I24"/>
    <mergeCell ref="B25:C25"/>
    <mergeCell ref="D25:E25"/>
    <mergeCell ref="F25:G25"/>
    <mergeCell ref="A31:I31"/>
    <mergeCell ref="B32:C32"/>
    <mergeCell ref="D32:E32"/>
    <mergeCell ref="F32:G32"/>
    <mergeCell ref="A38:I38"/>
    <mergeCell ref="B39:C39"/>
    <mergeCell ref="D39:E39"/>
    <mergeCell ref="F39:G39"/>
    <mergeCell ref="A45:I45"/>
    <mergeCell ref="B46:C46"/>
    <mergeCell ref="D46:E46"/>
    <mergeCell ref="F46:G46"/>
    <mergeCell ref="A51:I51"/>
    <mergeCell ref="B52:C52"/>
    <mergeCell ref="D52:E52"/>
    <mergeCell ref="F52:G52"/>
    <mergeCell ref="A58:I58"/>
    <mergeCell ref="B59:C59"/>
    <mergeCell ref="D59:E59"/>
    <mergeCell ref="F59:G59"/>
    <mergeCell ref="A64:I64"/>
    <mergeCell ref="B65:C65"/>
    <mergeCell ref="D65:E65"/>
    <mergeCell ref="F65:G65"/>
    <mergeCell ref="A70:I70"/>
    <mergeCell ref="B71:C71"/>
    <mergeCell ref="D71:E71"/>
    <mergeCell ref="F71:G71"/>
    <mergeCell ref="A77:I77"/>
    <mergeCell ref="B78:C78"/>
    <mergeCell ref="D78:E78"/>
    <mergeCell ref="F78:G78"/>
    <mergeCell ref="A85:I85"/>
    <mergeCell ref="B86:C86"/>
    <mergeCell ref="D86:E86"/>
    <mergeCell ref="F86:G86"/>
    <mergeCell ref="A92:I92"/>
    <mergeCell ref="B93:C93"/>
    <mergeCell ref="D93:E93"/>
    <mergeCell ref="F93:G93"/>
    <mergeCell ref="A100:I100"/>
    <mergeCell ref="B101:C101"/>
    <mergeCell ref="D101:E101"/>
    <mergeCell ref="F101:G101"/>
    <mergeCell ref="A107:I107"/>
    <mergeCell ref="B108:C108"/>
    <mergeCell ref="D108:E108"/>
    <mergeCell ref="F108:G108"/>
    <mergeCell ref="A115:I115"/>
    <mergeCell ref="B116:C116"/>
    <mergeCell ref="D116:E116"/>
    <mergeCell ref="F116:G116"/>
    <mergeCell ref="A127:I127"/>
    <mergeCell ref="B128:C128"/>
    <mergeCell ref="D128:E128"/>
    <mergeCell ref="F128:G128"/>
    <mergeCell ref="A141:I141"/>
    <mergeCell ref="B142:C142"/>
    <mergeCell ref="D142:E142"/>
    <mergeCell ref="F142:G142"/>
    <mergeCell ref="A148:I148"/>
    <mergeCell ref="A167:I167"/>
    <mergeCell ref="B168:C168"/>
    <mergeCell ref="D168:E168"/>
    <mergeCell ref="F168:G168"/>
    <mergeCell ref="B149:C149"/>
    <mergeCell ref="D149:E149"/>
    <mergeCell ref="F149:G149"/>
    <mergeCell ref="A158:I158"/>
    <mergeCell ref="B159:C159"/>
    <mergeCell ref="D159:E159"/>
    <mergeCell ref="F159:G159"/>
  </mergeCells>
  <phoneticPr fontId="45" type="noConversion"/>
  <conditionalFormatting sqref="B4 F55:F57">
    <cfRule type="cellIs" dxfId="720" priority="2034" stopIfTrue="1" operator="lessThan">
      <formula>$H$3</formula>
    </cfRule>
    <cfRule type="cellIs" dxfId="719" priority="2035" stopIfTrue="1" operator="equal">
      <formula>$H$3</formula>
    </cfRule>
  </conditionalFormatting>
  <conditionalFormatting sqref="B4:B5 B40:B44 B139:B140">
    <cfRule type="cellIs" dxfId="718" priority="2029" stopIfTrue="1" operator="equal">
      <formula>$H$3</formula>
    </cfRule>
  </conditionalFormatting>
  <conditionalFormatting sqref="B5 D5 F5 D54:D57 D90:D92 D139:D140 B148:B149">
    <cfRule type="cellIs" dxfId="717" priority="2026" stopIfTrue="1" operator="lessThan">
      <formula>$H$3</formula>
    </cfRule>
  </conditionalFormatting>
  <conditionalFormatting sqref="B5 D5 F5 D54:D57 D90:D92 D139:D140">
    <cfRule type="cellIs" dxfId="716" priority="2025" stopIfTrue="1" operator="equal">
      <formula>$H$3</formula>
    </cfRule>
  </conditionalFormatting>
  <conditionalFormatting sqref="B5">
    <cfRule type="cellIs" dxfId="715" priority="2027" stopIfTrue="1" operator="equal">
      <formula>$H$3</formula>
    </cfRule>
    <cfRule type="cellIs" dxfId="714" priority="2028" stopIfTrue="1" operator="lessThan">
      <formula>$H$3</formula>
    </cfRule>
  </conditionalFormatting>
  <conditionalFormatting sqref="B5:B6 B38:B53">
    <cfRule type="cellIs" dxfId="713" priority="2024" stopIfTrue="1" operator="lessThan">
      <formula>$H$3</formula>
    </cfRule>
  </conditionalFormatting>
  <conditionalFormatting sqref="B6">
    <cfRule type="cellIs" dxfId="712" priority="2023" stopIfTrue="1" operator="equal">
      <formula>$H$3</formula>
    </cfRule>
  </conditionalFormatting>
  <conditionalFormatting sqref="B6:B7">
    <cfRule type="cellIs" dxfId="711" priority="2018" stopIfTrue="1" operator="lessThan">
      <formula>$H$3</formula>
    </cfRule>
  </conditionalFormatting>
  <conditionalFormatting sqref="B7">
    <cfRule type="cellIs" dxfId="710" priority="2017" stopIfTrue="1" operator="equal">
      <formula>$H$3</formula>
    </cfRule>
  </conditionalFormatting>
  <conditionalFormatting sqref="B7:B10">
    <cfRule type="cellIs" dxfId="709" priority="2009" stopIfTrue="1" operator="lessThan">
      <formula>$H$3</formula>
    </cfRule>
  </conditionalFormatting>
  <conditionalFormatting sqref="B8">
    <cfRule type="cellIs" dxfId="708" priority="2007" stopIfTrue="1" operator="lessThan">
      <formula>$H$3</formula>
    </cfRule>
  </conditionalFormatting>
  <conditionalFormatting sqref="B8:B10">
    <cfRule type="cellIs" dxfId="707" priority="2008" stopIfTrue="1" operator="equal">
      <formula>$H$3</formula>
    </cfRule>
  </conditionalFormatting>
  <conditionalFormatting sqref="B9:B10">
    <cfRule type="cellIs" dxfId="706" priority="2050" stopIfTrue="1" operator="lessThan">
      <formula>$H$3</formula>
    </cfRule>
    <cfRule type="cellIs" dxfId="705" priority="2047" stopIfTrue="1" operator="equal">
      <formula>$H$3</formula>
    </cfRule>
  </conditionalFormatting>
  <conditionalFormatting sqref="B12">
    <cfRule type="cellIs" dxfId="704" priority="1994" stopIfTrue="1" operator="lessThan">
      <formula>$H$3</formula>
    </cfRule>
    <cfRule type="cellIs" dxfId="703" priority="1993" stopIfTrue="1" operator="equal">
      <formula>$H$3</formula>
    </cfRule>
  </conditionalFormatting>
  <conditionalFormatting sqref="B12:B13">
    <cfRule type="cellIs" dxfId="702" priority="1982" stopIfTrue="1" operator="equal">
      <formula>$H$3</formula>
    </cfRule>
    <cfRule type="cellIs" dxfId="701" priority="1983" stopIfTrue="1" operator="lessThan">
      <formula>$H$3</formula>
    </cfRule>
  </conditionalFormatting>
  <conditionalFormatting sqref="B13:B14">
    <cfRule type="cellIs" dxfId="700" priority="1954" stopIfTrue="1" operator="lessThan">
      <formula>$H$3</formula>
    </cfRule>
    <cfRule type="cellIs" dxfId="699" priority="1953" stopIfTrue="1" operator="equal">
      <formula>$H$3</formula>
    </cfRule>
  </conditionalFormatting>
  <conditionalFormatting sqref="B14:B15">
    <cfRule type="cellIs" dxfId="698" priority="1943" stopIfTrue="1" operator="lessThan">
      <formula>$H$3</formula>
    </cfRule>
    <cfRule type="cellIs" dxfId="697" priority="1942" stopIfTrue="1" operator="equal">
      <formula>$H$3</formula>
    </cfRule>
  </conditionalFormatting>
  <conditionalFormatting sqref="B16">
    <cfRule type="cellIs" dxfId="696" priority="1974" stopIfTrue="1" operator="equal">
      <formula>$H$3</formula>
    </cfRule>
    <cfRule type="cellIs" dxfId="695" priority="1973" stopIfTrue="1" operator="lessThan">
      <formula>$H$3</formula>
    </cfRule>
  </conditionalFormatting>
  <conditionalFormatting sqref="B16:B17">
    <cfRule type="cellIs" dxfId="694" priority="1965" stopIfTrue="1" operator="equal">
      <formula>$H$3</formula>
    </cfRule>
  </conditionalFormatting>
  <conditionalFormatting sqref="B17 D17 F17">
    <cfRule type="cellIs" dxfId="693" priority="1962" stopIfTrue="1" operator="lessThan">
      <formula>$H$3</formula>
    </cfRule>
    <cfRule type="cellIs" dxfId="692" priority="1961" stopIfTrue="1" operator="equal">
      <formula>$H$3</formula>
    </cfRule>
  </conditionalFormatting>
  <conditionalFormatting sqref="B17">
    <cfRule type="cellIs" dxfId="691" priority="1964" stopIfTrue="1" operator="lessThan">
      <formula>$H$3</formula>
    </cfRule>
    <cfRule type="cellIs" dxfId="690" priority="1963" stopIfTrue="1" operator="equal">
      <formula>$H$3</formula>
    </cfRule>
  </conditionalFormatting>
  <conditionalFormatting sqref="B17:B21">
    <cfRule type="cellIs" dxfId="689" priority="1937" stopIfTrue="1" operator="lessThan">
      <formula>$H$3</formula>
    </cfRule>
  </conditionalFormatting>
  <conditionalFormatting sqref="B18:B21">
    <cfRule type="cellIs" dxfId="688" priority="1936" stopIfTrue="1" operator="equal">
      <formula>$H$3</formula>
    </cfRule>
  </conditionalFormatting>
  <conditionalFormatting sqref="B23">
    <cfRule type="cellIs" dxfId="687" priority="1892" stopIfTrue="1" operator="equal">
      <formula>$H$3</formula>
    </cfRule>
    <cfRule type="cellIs" dxfId="686" priority="1893" stopIfTrue="1" operator="lessThan">
      <formula>$H$3</formula>
    </cfRule>
  </conditionalFormatting>
  <conditionalFormatting sqref="B24">
    <cfRule type="cellIs" dxfId="685" priority="1928" stopIfTrue="1" operator="equal">
      <formula>$H$3</formula>
    </cfRule>
    <cfRule type="cellIs" dxfId="684" priority="1927" stopIfTrue="1" operator="lessThan">
      <formula>$H$3</formula>
    </cfRule>
  </conditionalFormatting>
  <conditionalFormatting sqref="B24:B31">
    <cfRule type="cellIs" dxfId="683" priority="1919" stopIfTrue="1" operator="equal">
      <formula>$H$3</formula>
    </cfRule>
  </conditionalFormatting>
  <conditionalFormatting sqref="B25 D25 F25">
    <cfRule type="cellIs" dxfId="682" priority="1916" stopIfTrue="1" operator="lessThan">
      <formula>$H$3</formula>
    </cfRule>
  </conditionalFormatting>
  <conditionalFormatting sqref="B25">
    <cfRule type="cellIs" dxfId="681" priority="1917" stopIfTrue="1" operator="equal">
      <formula>$H$3</formula>
    </cfRule>
    <cfRule type="cellIs" dxfId="680" priority="1918" stopIfTrue="1" operator="lessThan">
      <formula>$H$3</formula>
    </cfRule>
  </conditionalFormatting>
  <conditionalFormatting sqref="B25:B31">
    <cfRule type="cellIs" dxfId="679" priority="1874" stopIfTrue="1" operator="lessThan">
      <formula>$H$3</formula>
    </cfRule>
  </conditionalFormatting>
  <conditionalFormatting sqref="B31">
    <cfRule type="cellIs" dxfId="678" priority="1873" stopIfTrue="1" operator="equal">
      <formula>$H$3</formula>
    </cfRule>
  </conditionalFormatting>
  <conditionalFormatting sqref="B32">
    <cfRule type="cellIs" dxfId="677" priority="1870" stopIfTrue="1" operator="equal">
      <formula>#REF!</formula>
    </cfRule>
  </conditionalFormatting>
  <conditionalFormatting sqref="B34:B37">
    <cfRule type="cellIs" dxfId="676" priority="1705" stopIfTrue="1" operator="equal">
      <formula>$H$3</formula>
    </cfRule>
    <cfRule type="cellIs" dxfId="675" priority="1706" stopIfTrue="1" operator="lessThan">
      <formula>$H$3</formula>
    </cfRule>
  </conditionalFormatting>
  <conditionalFormatting sqref="B38:B39">
    <cfRule type="cellIs" dxfId="674" priority="1780" stopIfTrue="1" operator="equal">
      <formula>$H$3</formula>
    </cfRule>
  </conditionalFormatting>
  <conditionalFormatting sqref="B39 F39">
    <cfRule type="cellIs" dxfId="673" priority="1777" stopIfTrue="1" operator="lessThan">
      <formula>$H$3</formula>
    </cfRule>
  </conditionalFormatting>
  <conditionalFormatting sqref="B39">
    <cfRule type="cellIs" dxfId="672" priority="1779" stopIfTrue="1" operator="lessThan">
      <formula>$H$3</formula>
    </cfRule>
    <cfRule type="cellIs" dxfId="671" priority="1778" stopIfTrue="1" operator="equal">
      <formula>$H$3</formula>
    </cfRule>
  </conditionalFormatting>
  <conditionalFormatting sqref="B45:B46">
    <cfRule type="cellIs" dxfId="670" priority="1656" stopIfTrue="1" operator="equal">
      <formula>$H$3</formula>
    </cfRule>
  </conditionalFormatting>
  <conditionalFormatting sqref="B46">
    <cfRule type="cellIs" dxfId="669" priority="1596" stopIfTrue="1" operator="lessThan">
      <formula>$H$3</formula>
    </cfRule>
  </conditionalFormatting>
  <conditionalFormatting sqref="B46:B52">
    <cfRule type="cellIs" dxfId="668" priority="1486" stopIfTrue="1" operator="equal">
      <formula>$H$3</formula>
    </cfRule>
  </conditionalFormatting>
  <conditionalFormatting sqref="B52">
    <cfRule type="cellIs" dxfId="667" priority="1483" stopIfTrue="1" operator="lessThan">
      <formula>$H$3</formula>
    </cfRule>
  </conditionalFormatting>
  <conditionalFormatting sqref="B52:B57">
    <cfRule type="cellIs" dxfId="666" priority="1445" stopIfTrue="1" operator="equal">
      <formula>$H$3</formula>
    </cfRule>
  </conditionalFormatting>
  <conditionalFormatting sqref="B54:B59">
    <cfRule type="cellIs" dxfId="665" priority="1436" stopIfTrue="1" operator="lessThan">
      <formula>$H$3</formula>
    </cfRule>
  </conditionalFormatting>
  <conditionalFormatting sqref="B58:B59">
    <cfRule type="cellIs" dxfId="664" priority="1425" stopIfTrue="1" operator="equal">
      <formula>$H$3</formula>
    </cfRule>
  </conditionalFormatting>
  <conditionalFormatting sqref="B59">
    <cfRule type="cellIs" dxfId="663" priority="1422" stopIfTrue="1" operator="lessThan">
      <formula>$H$3</formula>
    </cfRule>
  </conditionalFormatting>
  <conditionalFormatting sqref="B59:B63">
    <cfRule type="cellIs" dxfId="662" priority="1367" stopIfTrue="1" operator="equal">
      <formula>$H$3</formula>
    </cfRule>
  </conditionalFormatting>
  <conditionalFormatting sqref="B60:B62">
    <cfRule type="cellIs" dxfId="661" priority="1363" stopIfTrue="1" operator="equal">
      <formula>$H$3</formula>
    </cfRule>
  </conditionalFormatting>
  <conditionalFormatting sqref="B60:B63">
    <cfRule type="cellIs" dxfId="660" priority="1364" stopIfTrue="1" operator="lessThan">
      <formula>$H$3</formula>
    </cfRule>
  </conditionalFormatting>
  <conditionalFormatting sqref="B64:B65">
    <cfRule type="cellIs" dxfId="659" priority="1351" stopIfTrue="1" operator="equal">
      <formula>$H$3</formula>
    </cfRule>
    <cfRule type="cellIs" dxfId="658" priority="1360" stopIfTrue="1" operator="lessThan">
      <formula>$H$3</formula>
    </cfRule>
  </conditionalFormatting>
  <conditionalFormatting sqref="B65">
    <cfRule type="cellIs" dxfId="657" priority="1350" stopIfTrue="1" operator="lessThan">
      <formula>$H$3</formula>
    </cfRule>
  </conditionalFormatting>
  <conditionalFormatting sqref="B65:B69">
    <cfRule type="cellIs" dxfId="656" priority="1324" stopIfTrue="1" operator="equal">
      <formula>$H$3</formula>
    </cfRule>
  </conditionalFormatting>
  <conditionalFormatting sqref="B66:B75">
    <cfRule type="cellIs" dxfId="655" priority="1289" stopIfTrue="1" operator="lessThan">
      <formula>$H$3</formula>
    </cfRule>
  </conditionalFormatting>
  <conditionalFormatting sqref="B70:B71">
    <cfRule type="cellIs" dxfId="654" priority="1280" stopIfTrue="1" operator="equal">
      <formula>$H$3</formula>
    </cfRule>
  </conditionalFormatting>
  <conditionalFormatting sqref="B71">
    <cfRule type="cellIs" dxfId="653" priority="1265" stopIfTrue="1" operator="lessThan">
      <formula>$H$3</formula>
    </cfRule>
  </conditionalFormatting>
  <conditionalFormatting sqref="B71:B75">
    <cfRule type="cellIs" dxfId="652" priority="1173" stopIfTrue="1" operator="equal">
      <formula>$H$3</formula>
    </cfRule>
  </conditionalFormatting>
  <conditionalFormatting sqref="B77:B78">
    <cfRule type="cellIs" dxfId="651" priority="1222" stopIfTrue="1" operator="equal">
      <formula>$H$3</formula>
    </cfRule>
    <cfRule type="cellIs" dxfId="650" priority="1227" stopIfTrue="1" operator="lessThan">
      <formula>$H$3</formula>
    </cfRule>
  </conditionalFormatting>
  <conditionalFormatting sqref="B78">
    <cfRule type="cellIs" dxfId="649" priority="1221" stopIfTrue="1" operator="lessThan">
      <formula>$H$3</formula>
    </cfRule>
    <cfRule type="cellIs" dxfId="648" priority="1220" stopIfTrue="1" operator="equal">
      <formula>$H$3</formula>
    </cfRule>
  </conditionalFormatting>
  <conditionalFormatting sqref="B78:B79">
    <cfRule type="cellIs" dxfId="647" priority="1151" stopIfTrue="1" operator="equal">
      <formula>$H$3</formula>
    </cfRule>
  </conditionalFormatting>
  <conditionalFormatting sqref="B78:B84">
    <cfRule type="cellIs" dxfId="646" priority="1152" stopIfTrue="1" operator="lessThan">
      <formula>$H$3</formula>
    </cfRule>
  </conditionalFormatting>
  <conditionalFormatting sqref="B80:B84">
    <cfRule type="cellIs" dxfId="645" priority="1155" stopIfTrue="1" operator="equal">
      <formula>$H$3</formula>
    </cfRule>
  </conditionalFormatting>
  <conditionalFormatting sqref="B85:B86">
    <cfRule type="cellIs" dxfId="644" priority="1136" stopIfTrue="1" operator="lessThan">
      <formula>$H$3</formula>
    </cfRule>
    <cfRule type="cellIs" dxfId="643" priority="1129" stopIfTrue="1" operator="equal">
      <formula>$H$3</formula>
    </cfRule>
  </conditionalFormatting>
  <conditionalFormatting sqref="B86">
    <cfRule type="cellIs" dxfId="642" priority="1121" stopIfTrue="1" operator="lessThan">
      <formula>$H$3</formula>
    </cfRule>
  </conditionalFormatting>
  <conditionalFormatting sqref="B86:B93">
    <cfRule type="cellIs" dxfId="641" priority="1059" stopIfTrue="1" operator="equal">
      <formula>$H$3</formula>
    </cfRule>
  </conditionalFormatting>
  <conditionalFormatting sqref="B87:B91">
    <cfRule type="cellIs" dxfId="640" priority="1056" stopIfTrue="1" operator="lessThan">
      <formula>$H$3</formula>
    </cfRule>
  </conditionalFormatting>
  <conditionalFormatting sqref="B92:B93">
    <cfRule type="cellIs" dxfId="639" priority="1101" stopIfTrue="1" operator="lessThan">
      <formula>$H$3</formula>
    </cfRule>
  </conditionalFormatting>
  <conditionalFormatting sqref="B93:B101">
    <cfRule type="cellIs" dxfId="638" priority="1001" stopIfTrue="1" operator="lessThan">
      <formula>$H$3</formula>
    </cfRule>
    <cfRule type="cellIs" dxfId="637" priority="996" stopIfTrue="1" operator="equal">
      <formula>$H$3</formula>
    </cfRule>
  </conditionalFormatting>
  <conditionalFormatting sqref="B101:B106">
    <cfRule type="cellIs" dxfId="636" priority="862" stopIfTrue="1" operator="lessThan">
      <formula>$H$3</formula>
    </cfRule>
    <cfRule type="cellIs" dxfId="635" priority="859" stopIfTrue="1" operator="equal">
      <formula>$H$3</formula>
    </cfRule>
  </conditionalFormatting>
  <conditionalFormatting sqref="B107:B108">
    <cfRule type="cellIs" dxfId="634" priority="974" stopIfTrue="1" operator="lessThan">
      <formula>$H$3</formula>
    </cfRule>
    <cfRule type="cellIs" dxfId="633" priority="969" stopIfTrue="1" operator="equal">
      <formula>$H$3</formula>
    </cfRule>
  </conditionalFormatting>
  <conditionalFormatting sqref="B108">
    <cfRule type="cellIs" dxfId="632" priority="968" stopIfTrue="1" operator="lessThan">
      <formula>$H$3</formula>
    </cfRule>
    <cfRule type="cellIs" dxfId="631" priority="967" stopIfTrue="1" operator="equal">
      <formula>$H$3</formula>
    </cfRule>
  </conditionalFormatting>
  <conditionalFormatting sqref="B108:B113">
    <cfRule type="cellIs" dxfId="630" priority="945" stopIfTrue="1" operator="lessThan">
      <formula>$H$3</formula>
    </cfRule>
    <cfRule type="cellIs" dxfId="629" priority="944" stopIfTrue="1" operator="equal">
      <formula>$H$3</formula>
    </cfRule>
  </conditionalFormatting>
  <conditionalFormatting sqref="B115:B116">
    <cfRule type="cellIs" dxfId="628" priority="915" stopIfTrue="1" operator="equal">
      <formula>$H$3</formula>
    </cfRule>
    <cfRule type="cellIs" dxfId="627" priority="920" stopIfTrue="1" operator="lessThan">
      <formula>$H$3</formula>
    </cfRule>
  </conditionalFormatting>
  <conditionalFormatting sqref="B116">
    <cfRule type="cellIs" dxfId="626" priority="914" stopIfTrue="1" operator="lessThan">
      <formula>$H$3</formula>
    </cfRule>
    <cfRule type="cellIs" dxfId="625" priority="913" stopIfTrue="1" operator="equal">
      <formula>$H$3</formula>
    </cfRule>
  </conditionalFormatting>
  <conditionalFormatting sqref="B116:B125">
    <cfRule type="cellIs" dxfId="624" priority="698" stopIfTrue="1" operator="equal">
      <formula>$H$3</formula>
    </cfRule>
    <cfRule type="cellIs" dxfId="623" priority="699" stopIfTrue="1" operator="lessThan">
      <formula>$H$3</formula>
    </cfRule>
  </conditionalFormatting>
  <conditionalFormatting sqref="B127 F127">
    <cfRule type="cellIs" dxfId="622" priority="691" stopIfTrue="1" operator="equal">
      <formula>$H$3</formula>
    </cfRule>
  </conditionalFormatting>
  <conditionalFormatting sqref="B127:B128">
    <cfRule type="cellIs" dxfId="621" priority="679" stopIfTrue="1" operator="equal">
      <formula>$H$3</formula>
    </cfRule>
  </conditionalFormatting>
  <conditionalFormatting sqref="B128:B136">
    <cfRule type="cellIs" dxfId="620" priority="574" stopIfTrue="1" operator="equal">
      <formula>$H$3</formula>
    </cfRule>
  </conditionalFormatting>
  <conditionalFormatting sqref="B129:B136">
    <cfRule type="cellIs" dxfId="619" priority="568" stopIfTrue="1" operator="lessThan">
      <formula>$H$3</formula>
    </cfRule>
  </conditionalFormatting>
  <conditionalFormatting sqref="B132:B136">
    <cfRule type="cellIs" dxfId="618" priority="563" stopIfTrue="1" operator="equal">
      <formula>$H$3</formula>
    </cfRule>
  </conditionalFormatting>
  <conditionalFormatting sqref="B139:B140">
    <cfRule type="cellIs" dxfId="617" priority="500" stopIfTrue="1" operator="lessThan">
      <formula>$H$3</formula>
    </cfRule>
  </conditionalFormatting>
  <conditionalFormatting sqref="B139:B141 F141">
    <cfRule type="cellIs" dxfId="616" priority="493" stopIfTrue="1" operator="equal">
      <formula>$H$3</formula>
    </cfRule>
  </conditionalFormatting>
  <conditionalFormatting sqref="B141:B142">
    <cfRule type="cellIs" dxfId="615" priority="483" stopIfTrue="1" operator="equal">
      <formula>$H$3</formula>
    </cfRule>
  </conditionalFormatting>
  <conditionalFormatting sqref="B142:B144">
    <cfRule type="cellIs" dxfId="614" priority="460" stopIfTrue="1" operator="equal">
      <formula>$H$3</formula>
    </cfRule>
  </conditionalFormatting>
  <conditionalFormatting sqref="B143:B144">
    <cfRule type="cellIs" dxfId="613" priority="456" stopIfTrue="1" operator="lessThan">
      <formula>$H$3</formula>
    </cfRule>
    <cfRule type="cellIs" dxfId="612" priority="458" stopIfTrue="1" operator="equal">
      <formula>$H$3</formula>
    </cfRule>
  </conditionalFormatting>
  <conditionalFormatting sqref="B143:B145">
    <cfRule type="cellIs" dxfId="611" priority="459" stopIfTrue="1" operator="lessThan">
      <formula>$H$3</formula>
    </cfRule>
  </conditionalFormatting>
  <conditionalFormatting sqref="B143:B149">
    <cfRule type="cellIs" dxfId="610" priority="443" stopIfTrue="1" operator="equal">
      <formula>$H$3</formula>
    </cfRule>
  </conditionalFormatting>
  <conditionalFormatting sqref="B146:B147">
    <cfRule type="cellIs" dxfId="609" priority="284" stopIfTrue="1" operator="equal">
      <formula>$H$3</formula>
    </cfRule>
    <cfRule type="cellIs" dxfId="608" priority="441" stopIfTrue="1" operator="equal">
      <formula>$H$3</formula>
    </cfRule>
    <cfRule type="cellIs" dxfId="607" priority="442" stopIfTrue="1" operator="lessThan">
      <formula>$H$3</formula>
    </cfRule>
    <cfRule type="cellIs" dxfId="606" priority="288" stopIfTrue="1" operator="lessThan">
      <formula>$H$3</formula>
    </cfRule>
  </conditionalFormatting>
  <conditionalFormatting sqref="B149">
    <cfRule type="cellIs" dxfId="605" priority="411" stopIfTrue="1" operator="lessThan">
      <formula>$H$3</formula>
    </cfRule>
  </conditionalFormatting>
  <conditionalFormatting sqref="B149:B151">
    <cfRule type="cellIs" dxfId="604" priority="306" stopIfTrue="1" operator="equal">
      <formula>$H$3</formula>
    </cfRule>
  </conditionalFormatting>
  <conditionalFormatting sqref="B150:B151">
    <cfRule type="cellIs" dxfId="603" priority="301" stopIfTrue="1" operator="lessThan">
      <formula>$H$3</formula>
    </cfRule>
  </conditionalFormatting>
  <conditionalFormatting sqref="B151">
    <cfRule type="cellIs" dxfId="602" priority="298" stopIfTrue="1" operator="equal">
      <formula>$H$3</formula>
    </cfRule>
  </conditionalFormatting>
  <conditionalFormatting sqref="B152:B153">
    <cfRule type="cellIs" dxfId="601" priority="388" stopIfTrue="1" operator="lessThan">
      <formula>$H$3</formula>
    </cfRule>
    <cfRule type="cellIs" dxfId="600" priority="391" stopIfTrue="1" operator="equal">
      <formula>$H$3</formula>
    </cfRule>
  </conditionalFormatting>
  <conditionalFormatting sqref="B152:B154">
    <cfRule type="cellIs" dxfId="599" priority="332" stopIfTrue="1" operator="equal">
      <formula>$H$3</formula>
    </cfRule>
  </conditionalFormatting>
  <conditionalFormatting sqref="B154">
    <cfRule type="cellIs" dxfId="598" priority="331" stopIfTrue="1" operator="lessThan">
      <formula>$H$3</formula>
    </cfRule>
    <cfRule type="cellIs" dxfId="597" priority="330" stopIfTrue="1" operator="equal">
      <formula>$H$3</formula>
    </cfRule>
  </conditionalFormatting>
  <conditionalFormatting sqref="B154:B159">
    <cfRule type="cellIs" dxfId="596" priority="255" stopIfTrue="1" operator="lessThan">
      <formula>$H$3</formula>
    </cfRule>
    <cfRule type="cellIs" dxfId="595" priority="242" stopIfTrue="1" operator="equal">
      <formula>$H$3</formula>
    </cfRule>
  </conditionalFormatting>
  <conditionalFormatting sqref="B161">
    <cfRule type="cellIs" dxfId="594" priority="112" stopIfTrue="1" operator="equal">
      <formula>$H$3</formula>
    </cfRule>
    <cfRule type="cellIs" dxfId="593" priority="114" stopIfTrue="1" operator="equal">
      <formula>$H$3</formula>
    </cfRule>
    <cfRule type="cellIs" dxfId="592" priority="113" stopIfTrue="1" operator="lessThan">
      <formula>$H$3</formula>
    </cfRule>
    <cfRule type="cellIs" dxfId="591" priority="111" stopIfTrue="1" operator="lessThan">
      <formula>$H$3</formula>
    </cfRule>
  </conditionalFormatting>
  <conditionalFormatting sqref="B161:B162">
    <cfRule type="cellIs" dxfId="590" priority="102" stopIfTrue="1" operator="equal">
      <formula>$H$3</formula>
    </cfRule>
  </conditionalFormatting>
  <conditionalFormatting sqref="B162">
    <cfRule type="cellIs" dxfId="589" priority="101" stopIfTrue="1" operator="lessThan">
      <formula>$H$3</formula>
    </cfRule>
    <cfRule type="cellIs" dxfId="588" priority="100" stopIfTrue="1" operator="equal">
      <formula>$H$3</formula>
    </cfRule>
    <cfRule type="cellIs" dxfId="587" priority="99" stopIfTrue="1" operator="lessThan">
      <formula>$H$3</formula>
    </cfRule>
  </conditionalFormatting>
  <conditionalFormatting sqref="B162:B163">
    <cfRule type="cellIs" dxfId="586" priority="95" stopIfTrue="1" operator="equal">
      <formula>$H$3</formula>
    </cfRule>
  </conditionalFormatting>
  <conditionalFormatting sqref="B163">
    <cfRule type="cellIs" dxfId="585" priority="94" stopIfTrue="1" operator="lessThan">
      <formula>$H$3</formula>
    </cfRule>
    <cfRule type="cellIs" dxfId="584" priority="93" stopIfTrue="1" operator="equal">
      <formula>$H$3</formula>
    </cfRule>
    <cfRule type="cellIs" dxfId="583" priority="92" stopIfTrue="1" operator="lessThan">
      <formula>$H$3</formula>
    </cfRule>
  </conditionalFormatting>
  <conditionalFormatting sqref="B163:B164">
    <cfRule type="cellIs" dxfId="582" priority="89" stopIfTrue="1" operator="equal">
      <formula>$H$3</formula>
    </cfRule>
  </conditionalFormatting>
  <conditionalFormatting sqref="B164">
    <cfRule type="cellIs" dxfId="581" priority="88" stopIfTrue="1" operator="lessThan">
      <formula>$H$3</formula>
    </cfRule>
    <cfRule type="cellIs" dxfId="580" priority="87" stopIfTrue="1" operator="equal">
      <formula>$H$3</formula>
    </cfRule>
  </conditionalFormatting>
  <conditionalFormatting sqref="B164:B166 F165:F166">
    <cfRule type="cellIs" dxfId="579" priority="3" stopIfTrue="1" operator="equal">
      <formula>$H$3</formula>
    </cfRule>
  </conditionalFormatting>
  <conditionalFormatting sqref="B164:B166">
    <cfRule type="cellIs" dxfId="578" priority="5" stopIfTrue="1" operator="lessThan">
      <formula>$H$3</formula>
    </cfRule>
  </conditionalFormatting>
  <conditionalFormatting sqref="B167:B168">
    <cfRule type="cellIs" dxfId="577" priority="64" stopIfTrue="1" operator="lessThan">
      <formula>$H$3</formula>
    </cfRule>
  </conditionalFormatting>
  <conditionalFormatting sqref="B168:B174">
    <cfRule type="cellIs" dxfId="576" priority="11" stopIfTrue="1" operator="lessThan">
      <formula>$H$3</formula>
    </cfRule>
    <cfRule type="cellIs" dxfId="575" priority="10" stopIfTrue="1" operator="equal">
      <formula>$H$3</formula>
    </cfRule>
  </conditionalFormatting>
  <conditionalFormatting sqref="B158:C158">
    <cfRule type="expression" dxfId="574" priority="80834" stopIfTrue="1">
      <formula>AND($B331&lt;$H$3,$B331&lt;&gt;"")</formula>
    </cfRule>
    <cfRule type="expression" dxfId="573" priority="80833" stopIfTrue="1">
      <formula>AND($B331=$H$3,$B331&lt;&gt;"")</formula>
    </cfRule>
  </conditionalFormatting>
  <conditionalFormatting sqref="C6:C10 C40:C43 E40:E43 E94:E99 G101 C102:C106 E102:E106 G108:G112 C109:C114 E109:E114 G116:G124 E117:E124 C117:C125 G39:G43 E132:E136 E139:E140 C143:C147 G46:G49 C53:C56 E53:E56 G52:G55 G93:G98 C94:C99 C129:C136 C139:C140 G139:G140 G128:G136 E155:G156 C150:C156 G149:G154 E150:E154">
    <cfRule type="expression" dxfId="572" priority="2003" stopIfTrue="1">
      <formula>$F6=$H$3</formula>
    </cfRule>
  </conditionalFormatting>
  <conditionalFormatting sqref="C10 G38:G39 E38:E43 E45:E49 E51:E56 E92:E124 C38:C43 G45:G46 G51:G55 C51:C56 C92:C125 G100:G112 G115:G124 C132:C136 E132:E136 G139:G146 C139:C154 E139:E154 G148:G154 C45:C49">
    <cfRule type="expression" dxfId="571" priority="2051" stopIfTrue="1">
      <formula>$B10=$H$3</formula>
    </cfRule>
  </conditionalFormatting>
  <conditionalFormatting sqref="C12">
    <cfRule type="expression" dxfId="570" priority="1987" stopIfTrue="1">
      <formula>$F12=$H$3</formula>
    </cfRule>
    <cfRule type="expression" dxfId="569" priority="1995" stopIfTrue="1">
      <formula>$B12=$H$3</formula>
    </cfRule>
    <cfRule type="expression" dxfId="568" priority="1992" stopIfTrue="1">
      <formula>B12&lt;$H$3</formula>
    </cfRule>
  </conditionalFormatting>
  <conditionalFormatting sqref="C12:C13 E139:E147 E127:E136 C142:C147">
    <cfRule type="expression" dxfId="567" priority="1981" stopIfTrue="1">
      <formula>B12&lt;$H$3</formula>
    </cfRule>
  </conditionalFormatting>
  <conditionalFormatting sqref="C13">
    <cfRule type="expression" dxfId="566" priority="1984" stopIfTrue="1">
      <formula>$B13=$H$3</formula>
    </cfRule>
    <cfRule type="expression" dxfId="565" priority="1978" stopIfTrue="1">
      <formula>$F13=$H$3</formula>
    </cfRule>
  </conditionalFormatting>
  <conditionalFormatting sqref="C13:C14">
    <cfRule type="expression" dxfId="564" priority="1947" stopIfTrue="1">
      <formula>B13&lt;$H$3</formula>
    </cfRule>
  </conditionalFormatting>
  <conditionalFormatting sqref="C14 E31">
    <cfRule type="expression" dxfId="563" priority="1948" stopIfTrue="1">
      <formula>$B14=$H$3</formula>
    </cfRule>
  </conditionalFormatting>
  <conditionalFormatting sqref="C14:C15">
    <cfRule type="expression" dxfId="562" priority="1944" stopIfTrue="1">
      <formula>B14&lt;$H$3</formula>
    </cfRule>
    <cfRule type="expression" dxfId="561" priority="1945" stopIfTrue="1">
      <formula>$F14=$H$3</formula>
    </cfRule>
  </conditionalFormatting>
  <conditionalFormatting sqref="C15:C17">
    <cfRule type="expression" dxfId="560" priority="1946" stopIfTrue="1">
      <formula>$B15=$H$3</formula>
    </cfRule>
  </conditionalFormatting>
  <conditionalFormatting sqref="C17:C21">
    <cfRule type="expression" dxfId="559" priority="1912" stopIfTrue="1">
      <formula>B17&lt;$H$3</formula>
    </cfRule>
  </conditionalFormatting>
  <conditionalFormatting sqref="C18:C21">
    <cfRule type="expression" dxfId="558" priority="1913" stopIfTrue="1">
      <formula>$F18=$H$3</formula>
    </cfRule>
    <cfRule type="expression" dxfId="557" priority="1914" stopIfTrue="1">
      <formula>$B18=$H$3</formula>
    </cfRule>
  </conditionalFormatting>
  <conditionalFormatting sqref="C23">
    <cfRule type="expression" dxfId="556" priority="1889" stopIfTrue="1">
      <formula>B23&lt;$H$3</formula>
    </cfRule>
    <cfRule type="expression" dxfId="555" priority="1891" stopIfTrue="1">
      <formula>$F23=$H$3</formula>
    </cfRule>
  </conditionalFormatting>
  <conditionalFormatting sqref="C23:C28">
    <cfRule type="expression" dxfId="554" priority="1890" stopIfTrue="1">
      <formula>$B23=$H$3</formula>
    </cfRule>
  </conditionalFormatting>
  <conditionalFormatting sqref="C25:C30">
    <cfRule type="expression" dxfId="553" priority="1810" stopIfTrue="1">
      <formula>B25&lt;$H$3</formula>
    </cfRule>
  </conditionalFormatting>
  <conditionalFormatting sqref="C26:C30">
    <cfRule type="expression" dxfId="552" priority="1811" stopIfTrue="1">
      <formula>$F26=$H$3</formula>
    </cfRule>
  </conditionalFormatting>
  <conditionalFormatting sqref="C29:C31">
    <cfRule type="expression" dxfId="551" priority="1812" stopIfTrue="1">
      <formula>$B29=$H$3</formula>
    </cfRule>
  </conditionalFormatting>
  <conditionalFormatting sqref="C32">
    <cfRule type="expression" dxfId="550" priority="1868" stopIfTrue="1">
      <formula>#REF!&lt;#REF!</formula>
    </cfRule>
    <cfRule type="expression" dxfId="549" priority="1869" stopIfTrue="1">
      <formula>#REF!=#REF!</formula>
    </cfRule>
  </conditionalFormatting>
  <conditionalFormatting sqref="C34:C37 E34:E37 G34:G37">
    <cfRule type="expression" dxfId="548" priority="1805" stopIfTrue="1">
      <formula>$B34=$H$3</formula>
    </cfRule>
    <cfRule type="expression" dxfId="547" priority="1804" stopIfTrue="1">
      <formula>$F34=$H$3</formula>
    </cfRule>
    <cfRule type="expression" dxfId="546" priority="1803" stopIfTrue="1">
      <formula>B34&lt;$H$3</formula>
    </cfRule>
  </conditionalFormatting>
  <conditionalFormatting sqref="C47:C49 E47:E49">
    <cfRule type="expression" dxfId="545" priority="1534" stopIfTrue="1">
      <formula>$F47=$H$3</formula>
    </cfRule>
  </conditionalFormatting>
  <conditionalFormatting sqref="C58:C66">
    <cfRule type="expression" dxfId="544" priority="1247" stopIfTrue="1">
      <formula>$B58=$H$3</formula>
    </cfRule>
  </conditionalFormatting>
  <conditionalFormatting sqref="C59:C63">
    <cfRule type="expression" dxfId="543" priority="1245" stopIfTrue="1">
      <formula>B59&lt;$H$3</formula>
    </cfRule>
  </conditionalFormatting>
  <conditionalFormatting sqref="C60:C63">
    <cfRule type="expression" dxfId="542" priority="1246" stopIfTrue="1">
      <formula>$F60=$H$3</formula>
    </cfRule>
  </conditionalFormatting>
  <conditionalFormatting sqref="C65:C69">
    <cfRule type="expression" dxfId="541" priority="1242" stopIfTrue="1">
      <formula>B65&lt;$H$3</formula>
    </cfRule>
  </conditionalFormatting>
  <conditionalFormatting sqref="C66:C69">
    <cfRule type="expression" dxfId="540" priority="1243" stopIfTrue="1">
      <formula>$F66=$H$3</formula>
    </cfRule>
  </conditionalFormatting>
  <conditionalFormatting sqref="C67:C69">
    <cfRule type="expression" dxfId="539" priority="1244" stopIfTrue="1">
      <formula>$B67=$H$3</formula>
    </cfRule>
  </conditionalFormatting>
  <conditionalFormatting sqref="C70:C75">
    <cfRule type="expression" dxfId="538" priority="1170" stopIfTrue="1">
      <formula>$B70=$H$3</formula>
    </cfRule>
  </conditionalFormatting>
  <conditionalFormatting sqref="C71:C75">
    <cfRule type="expression" dxfId="537" priority="1168" stopIfTrue="1">
      <formula>B71&lt;$H$3</formula>
    </cfRule>
  </conditionalFormatting>
  <conditionalFormatting sqref="C72:C75">
    <cfRule type="expression" dxfId="536" priority="1169" stopIfTrue="1">
      <formula>$F72=$H$3</formula>
    </cfRule>
  </conditionalFormatting>
  <conditionalFormatting sqref="C77:C84">
    <cfRule type="expression" dxfId="535" priority="1148" stopIfTrue="1">
      <formula>$B77=$H$3</formula>
    </cfRule>
  </conditionalFormatting>
  <conditionalFormatting sqref="C78:C84">
    <cfRule type="expression" dxfId="534" priority="1146" stopIfTrue="1">
      <formula>B78&lt;$H$3</formula>
    </cfRule>
  </conditionalFormatting>
  <conditionalFormatting sqref="C79:C84">
    <cfRule type="expression" dxfId="533" priority="1147" stopIfTrue="1">
      <formula>$F79=$H$3</formula>
    </cfRule>
  </conditionalFormatting>
  <conditionalFormatting sqref="C85:C91">
    <cfRule type="expression" dxfId="532" priority="1055" stopIfTrue="1">
      <formula>$B85=$H$3</formula>
    </cfRule>
  </conditionalFormatting>
  <conditionalFormatting sqref="C86:C91">
    <cfRule type="expression" dxfId="531" priority="1053" stopIfTrue="1">
      <formula>B86&lt;$H$3</formula>
    </cfRule>
  </conditionalFormatting>
  <conditionalFormatting sqref="C87:C91">
    <cfRule type="expression" dxfId="530" priority="1054" stopIfTrue="1">
      <formula>$F87=$H$3</formula>
    </cfRule>
  </conditionalFormatting>
  <conditionalFormatting sqref="C93:C99">
    <cfRule type="expression" dxfId="529" priority="1029" stopIfTrue="1">
      <formula>B93&lt;$H$3</formula>
    </cfRule>
  </conditionalFormatting>
  <conditionalFormatting sqref="C127:C135">
    <cfRule type="expression" dxfId="528" priority="527" stopIfTrue="1">
      <formula>$B127=$H$3</formula>
    </cfRule>
  </conditionalFormatting>
  <conditionalFormatting sqref="C128:C135">
    <cfRule type="expression" dxfId="527" priority="525" stopIfTrue="1">
      <formula>B128&lt;$H$3</formula>
    </cfRule>
  </conditionalFormatting>
  <conditionalFormatting sqref="C132:C136 C139:C140 G139:G140">
    <cfRule type="expression" dxfId="526" priority="567" stopIfTrue="1">
      <formula>$F132=$H$3</formula>
    </cfRule>
  </conditionalFormatting>
  <conditionalFormatting sqref="C132:C136 C139:C140 G139:G147">
    <cfRule type="expression" dxfId="525" priority="571" stopIfTrue="1">
      <formula>B132&lt;$H$3</formula>
    </cfRule>
  </conditionalFormatting>
  <conditionalFormatting sqref="C132:C136 C139:C140">
    <cfRule type="expression" dxfId="524" priority="561" stopIfTrue="1">
      <formula>B132&lt;$H$3</formula>
    </cfRule>
  </conditionalFormatting>
  <conditionalFormatting sqref="C149:C156">
    <cfRule type="expression" dxfId="523" priority="280" stopIfTrue="1">
      <formula>B149&lt;$H$3</formula>
    </cfRule>
  </conditionalFormatting>
  <conditionalFormatting sqref="C161">
    <cfRule type="expression" dxfId="522" priority="109" stopIfTrue="1">
      <formula>$B161=$H$3</formula>
    </cfRule>
  </conditionalFormatting>
  <conditionalFormatting sqref="C161:C166">
    <cfRule type="expression" dxfId="521" priority="1" stopIfTrue="1">
      <formula>B161&lt;$H$3</formula>
    </cfRule>
  </conditionalFormatting>
  <conditionalFormatting sqref="C162:C164">
    <cfRule type="expression" dxfId="520" priority="80" stopIfTrue="1">
      <formula>$B162=$H$3</formula>
    </cfRule>
  </conditionalFormatting>
  <conditionalFormatting sqref="C168:C174">
    <cfRule type="expression" dxfId="519" priority="13" stopIfTrue="1">
      <formula>B168&lt;$H$3</formula>
    </cfRule>
  </conditionalFormatting>
  <conditionalFormatting sqref="D4">
    <cfRule type="cellIs" dxfId="518" priority="2036" stopIfTrue="1" operator="equal">
      <formula>$H$3</formula>
    </cfRule>
    <cfRule type="cellIs" dxfId="517" priority="2039" stopIfTrue="1" operator="lessThan">
      <formula>$H$3</formula>
    </cfRule>
  </conditionalFormatting>
  <conditionalFormatting sqref="D4:D5">
    <cfRule type="cellIs" dxfId="516" priority="2031" stopIfTrue="1" operator="equal">
      <formula>$H$3</formula>
    </cfRule>
    <cfRule type="cellIs" dxfId="515" priority="2032" stopIfTrue="1" operator="lessThan">
      <formula>$H$3</formula>
    </cfRule>
  </conditionalFormatting>
  <conditionalFormatting sqref="D5:D6">
    <cfRule type="cellIs" dxfId="514" priority="2022" stopIfTrue="1" operator="lessThan">
      <formula>$H$3</formula>
    </cfRule>
    <cfRule type="cellIs" dxfId="513" priority="2021" stopIfTrue="1" operator="equal">
      <formula>$H$3</formula>
    </cfRule>
  </conditionalFormatting>
  <conditionalFormatting sqref="D6:D7">
    <cfRule type="cellIs" dxfId="512" priority="2016" stopIfTrue="1" operator="lessThan">
      <formula>$H$3</formula>
    </cfRule>
    <cfRule type="cellIs" dxfId="511" priority="2015" stopIfTrue="1" operator="equal">
      <formula>$H$3</formula>
    </cfRule>
  </conditionalFormatting>
  <conditionalFormatting sqref="D7:D10">
    <cfRule type="cellIs" dxfId="510" priority="2012" stopIfTrue="1" operator="lessThan">
      <formula>$H$3</formula>
    </cfRule>
    <cfRule type="cellIs" dxfId="509" priority="2011" stopIfTrue="1" operator="equal">
      <formula>$H$3</formula>
    </cfRule>
  </conditionalFormatting>
  <conditionalFormatting sqref="D8">
    <cfRule type="cellIs" dxfId="508" priority="2010" stopIfTrue="1" operator="lessThan">
      <formula>$H$3</formula>
    </cfRule>
  </conditionalFormatting>
  <conditionalFormatting sqref="D9:D10">
    <cfRule type="cellIs" dxfId="507" priority="2045" stopIfTrue="1" operator="lessThan">
      <formula>$H$3</formula>
    </cfRule>
    <cfRule type="cellIs" dxfId="506" priority="2044" stopIfTrue="1" operator="equal">
      <formula>$H$3</formula>
    </cfRule>
  </conditionalFormatting>
  <conditionalFormatting sqref="D12">
    <cfRule type="cellIs" dxfId="505" priority="1990" stopIfTrue="1" operator="equal">
      <formula>$H$3</formula>
    </cfRule>
    <cfRule type="cellIs" dxfId="504" priority="1991" stopIfTrue="1" operator="lessThan">
      <formula>$H$3</formula>
    </cfRule>
  </conditionalFormatting>
  <conditionalFormatting sqref="D12:D13">
    <cfRule type="cellIs" dxfId="503" priority="1980" stopIfTrue="1" operator="lessThan">
      <formula>$H$3</formula>
    </cfRule>
    <cfRule type="cellIs" dxfId="502" priority="1979" stopIfTrue="1" operator="equal">
      <formula>$H$3</formula>
    </cfRule>
  </conditionalFormatting>
  <conditionalFormatting sqref="D13:D14">
    <cfRule type="cellIs" dxfId="501" priority="1951" stopIfTrue="1" operator="equal">
      <formula>$H$3</formula>
    </cfRule>
    <cfRule type="cellIs" dxfId="500" priority="1952" stopIfTrue="1" operator="lessThan">
      <formula>$H$3</formula>
    </cfRule>
  </conditionalFormatting>
  <conditionalFormatting sqref="D14">
    <cfRule type="cellIs" dxfId="499" priority="1950" stopIfTrue="1" operator="lessThan">
      <formula>$H$3</formula>
    </cfRule>
    <cfRule type="cellIs" dxfId="498" priority="1949" stopIfTrue="1" operator="equal">
      <formula>$H$3</formula>
    </cfRule>
  </conditionalFormatting>
  <conditionalFormatting sqref="D14:D15">
    <cfRule type="cellIs" dxfId="497" priority="1939" stopIfTrue="1" operator="lessThan">
      <formula>$H$3</formula>
    </cfRule>
  </conditionalFormatting>
  <conditionalFormatting sqref="D15">
    <cfRule type="cellIs" dxfId="496" priority="1938" stopIfTrue="1" operator="equal">
      <formula>$H$3</formula>
    </cfRule>
  </conditionalFormatting>
  <conditionalFormatting sqref="D16">
    <cfRule type="cellIs" dxfId="495" priority="1977" stopIfTrue="1" operator="lessThan">
      <formula>$H$3</formula>
    </cfRule>
    <cfRule type="cellIs" dxfId="494" priority="1975" stopIfTrue="1" operator="equal">
      <formula>$H$3</formula>
    </cfRule>
  </conditionalFormatting>
  <conditionalFormatting sqref="D16:D17">
    <cfRule type="cellIs" dxfId="493" priority="1967" stopIfTrue="1" operator="equal">
      <formula>$H$3</formula>
    </cfRule>
    <cfRule type="cellIs" dxfId="492" priority="1968" stopIfTrue="1" operator="lessThan">
      <formula>$H$3</formula>
    </cfRule>
  </conditionalFormatting>
  <conditionalFormatting sqref="D17:D18">
    <cfRule type="cellIs" dxfId="491" priority="1934" stopIfTrue="1" operator="equal">
      <formula>$H$3</formula>
    </cfRule>
    <cfRule type="cellIs" dxfId="490" priority="1935" stopIfTrue="1" operator="lessThan">
      <formula>$H$3</formula>
    </cfRule>
  </conditionalFormatting>
  <conditionalFormatting sqref="D18:D21">
    <cfRule type="cellIs" dxfId="489" priority="1908" stopIfTrue="1" operator="equal">
      <formula>$H$3</formula>
    </cfRule>
    <cfRule type="cellIs" dxfId="488" priority="1909" stopIfTrue="1" operator="lessThan">
      <formula>$H$3</formula>
    </cfRule>
  </conditionalFormatting>
  <conditionalFormatting sqref="D24">
    <cfRule type="cellIs" dxfId="487" priority="1929" stopIfTrue="1" operator="equal">
      <formula>$H$3</formula>
    </cfRule>
    <cfRule type="cellIs" dxfId="486" priority="1931" stopIfTrue="1" operator="lessThan">
      <formula>$H$3</formula>
    </cfRule>
  </conditionalFormatting>
  <conditionalFormatting sqref="D24:D25">
    <cfRule type="cellIs" dxfId="485" priority="1921" stopIfTrue="1" operator="equal">
      <formula>$H$3</formula>
    </cfRule>
    <cfRule type="cellIs" dxfId="484" priority="1922" stopIfTrue="1" operator="lessThan">
      <formula>$H$3</formula>
    </cfRule>
  </conditionalFormatting>
  <conditionalFormatting sqref="D25:D30">
    <cfRule type="cellIs" dxfId="483" priority="1882" stopIfTrue="1" operator="equal">
      <formula>$H$3</formula>
    </cfRule>
    <cfRule type="cellIs" dxfId="482" priority="1883" stopIfTrue="1" operator="lessThan">
      <formula>$H$3</formula>
    </cfRule>
  </conditionalFormatting>
  <conditionalFormatting sqref="D27">
    <cfRule type="cellIs" dxfId="481" priority="1910" stopIfTrue="1" operator="equal">
      <formula>$H$3</formula>
    </cfRule>
    <cfRule type="cellIs" dxfId="480" priority="1911" stopIfTrue="1" operator="lessThan">
      <formula>$H$3</formula>
    </cfRule>
  </conditionalFormatting>
  <conditionalFormatting sqref="D28">
    <cfRule type="cellIs" dxfId="479" priority="1880" stopIfTrue="1" operator="equal">
      <formula>$H$3</formula>
    </cfRule>
    <cfRule type="cellIs" dxfId="478" priority="1881" stopIfTrue="1" operator="lessThan">
      <formula>$H$3</formula>
    </cfRule>
  </conditionalFormatting>
  <conditionalFormatting sqref="D29:D30">
    <cfRule type="cellIs" dxfId="477" priority="1886" stopIfTrue="1" operator="lessThan">
      <formula>$H$3</formula>
    </cfRule>
    <cfRule type="cellIs" dxfId="476" priority="1885" stopIfTrue="1" operator="equal">
      <formula>$H$3</formula>
    </cfRule>
  </conditionalFormatting>
  <conditionalFormatting sqref="D31">
    <cfRule type="cellIs" dxfId="475" priority="1867" stopIfTrue="1" operator="lessThan">
      <formula>$H$3</formula>
    </cfRule>
    <cfRule type="cellIs" dxfId="474" priority="1866" stopIfTrue="1" operator="equal">
      <formula>$H$3</formula>
    </cfRule>
  </conditionalFormatting>
  <conditionalFormatting sqref="D32">
    <cfRule type="cellIs" dxfId="473" priority="1865" stopIfTrue="1" operator="equal">
      <formula>#REF!</formula>
    </cfRule>
  </conditionalFormatting>
  <conditionalFormatting sqref="D34">
    <cfRule type="cellIs" dxfId="472" priority="1829" stopIfTrue="1" operator="lessThan">
      <formula>$H$3</formula>
    </cfRule>
    <cfRule type="cellIs" dxfId="471" priority="1828" stopIfTrue="1" operator="equal">
      <formula>$H$3</formula>
    </cfRule>
  </conditionalFormatting>
  <conditionalFormatting sqref="D34:D37">
    <cfRule type="cellIs" dxfId="470" priority="1808" stopIfTrue="1" operator="equal">
      <formula>$H$3</formula>
    </cfRule>
    <cfRule type="cellIs" dxfId="469" priority="1809" stopIfTrue="1" operator="lessThan">
      <formula>$H$3</formula>
    </cfRule>
  </conditionalFormatting>
  <conditionalFormatting sqref="D35">
    <cfRule type="cellIs" dxfId="468" priority="1806" stopIfTrue="1" operator="equal">
      <formula>$H$3</formula>
    </cfRule>
    <cfRule type="cellIs" dxfId="467" priority="1807" stopIfTrue="1" operator="lessThan">
      <formula>$H$3</formula>
    </cfRule>
  </conditionalFormatting>
  <conditionalFormatting sqref="D36:D37">
    <cfRule type="cellIs" dxfId="466" priority="1851" stopIfTrue="1" operator="lessThan">
      <formula>$H$3</formula>
    </cfRule>
    <cfRule type="cellIs" dxfId="465" priority="1850" stopIfTrue="1" operator="equal">
      <formula>$H$3</formula>
    </cfRule>
  </conditionalFormatting>
  <conditionalFormatting sqref="D38:D39">
    <cfRule type="cellIs" dxfId="464" priority="1782" stopIfTrue="1" operator="equal">
      <formula>$H$3</formula>
    </cfRule>
    <cfRule type="cellIs" dxfId="463" priority="1783" stopIfTrue="1" operator="lessThan">
      <formula>$H$3</formula>
    </cfRule>
  </conditionalFormatting>
  <conditionalFormatting sqref="D38:D45">
    <cfRule type="cellIs" dxfId="462" priority="1792" stopIfTrue="1" operator="lessThan">
      <formula>$H$3</formula>
    </cfRule>
    <cfRule type="cellIs" dxfId="461" priority="1790" stopIfTrue="1" operator="equal">
      <formula>$H$3</formula>
    </cfRule>
  </conditionalFormatting>
  <conditionalFormatting sqref="D39:D44">
    <cfRule type="cellIs" dxfId="460" priority="1688" stopIfTrue="1" operator="lessThan">
      <formula>$H$3</formula>
    </cfRule>
    <cfRule type="cellIs" dxfId="459" priority="1687" stopIfTrue="1" operator="equal">
      <formula>$H$3</formula>
    </cfRule>
  </conditionalFormatting>
  <conditionalFormatting sqref="D40:D41 D54:D57">
    <cfRule type="cellIs" dxfId="458" priority="1686" stopIfTrue="1" operator="lessThan">
      <formula>$H$3</formula>
    </cfRule>
    <cfRule type="cellIs" dxfId="457" priority="1685" stopIfTrue="1" operator="equal">
      <formula>$H$3</formula>
    </cfRule>
  </conditionalFormatting>
  <conditionalFormatting sqref="D40:D41">
    <cfRule type="cellIs" dxfId="456" priority="1681" stopIfTrue="1" operator="equal">
      <formula>$H$3</formula>
    </cfRule>
    <cfRule type="cellIs" dxfId="455" priority="1683" stopIfTrue="1" operator="lessThan">
      <formula>$H$3</formula>
    </cfRule>
  </conditionalFormatting>
  <conditionalFormatting sqref="D45:D46">
    <cfRule type="cellIs" dxfId="454" priority="1660" stopIfTrue="1" operator="equal">
      <formula>$H$3</formula>
    </cfRule>
    <cfRule type="cellIs" dxfId="453" priority="1661" stopIfTrue="1" operator="lessThan">
      <formula>$H$3</formula>
    </cfRule>
  </conditionalFormatting>
  <conditionalFormatting sqref="D46 F46">
    <cfRule type="cellIs" dxfId="452" priority="1654" stopIfTrue="1" operator="equal">
      <formula>$H$3</formula>
    </cfRule>
    <cfRule type="cellIs" dxfId="451" priority="1655" stopIfTrue="1" operator="lessThan">
      <formula>$H$3</formula>
    </cfRule>
  </conditionalFormatting>
  <conditionalFormatting sqref="D46:D51">
    <cfRule type="cellIs" dxfId="450" priority="1531" stopIfTrue="1" operator="equal">
      <formula>$H$3</formula>
    </cfRule>
    <cfRule type="cellIs" dxfId="449" priority="1532" stopIfTrue="1" operator="lessThan">
      <formula>$H$3</formula>
    </cfRule>
  </conditionalFormatting>
  <conditionalFormatting sqref="D47:D48">
    <cfRule type="cellIs" dxfId="448" priority="1529" stopIfTrue="1" operator="equal">
      <formula>$H$3</formula>
    </cfRule>
    <cfRule type="cellIs" dxfId="447" priority="1530" stopIfTrue="1" operator="lessThan">
      <formula>$H$3</formula>
    </cfRule>
  </conditionalFormatting>
  <conditionalFormatting sqref="D49">
    <cfRule type="cellIs" dxfId="446" priority="1638" stopIfTrue="1" operator="equal">
      <formula>$H$3</formula>
    </cfRule>
    <cfRule type="cellIs" dxfId="445" priority="1639" stopIfTrue="1" operator="lessThan">
      <formula>$H$3</formula>
    </cfRule>
  </conditionalFormatting>
  <conditionalFormatting sqref="D50:D52">
    <cfRule type="cellIs" dxfId="444" priority="1491" stopIfTrue="1" operator="lessThan">
      <formula>$H$3</formula>
    </cfRule>
    <cfRule type="cellIs" dxfId="443" priority="1490" stopIfTrue="1" operator="equal">
      <formula>$H$3</formula>
    </cfRule>
  </conditionalFormatting>
  <conditionalFormatting sqref="D52 F52">
    <cfRule type="cellIs" dxfId="442" priority="1485" stopIfTrue="1" operator="lessThan">
      <formula>$H$3</formula>
    </cfRule>
  </conditionalFormatting>
  <conditionalFormatting sqref="D52:D57">
    <cfRule type="cellIs" dxfId="441" priority="1454" stopIfTrue="1" operator="lessThan">
      <formula>$H$3</formula>
    </cfRule>
    <cfRule type="cellIs" dxfId="440" priority="1453" stopIfTrue="1" operator="equal">
      <formula>$H$3</formula>
    </cfRule>
  </conditionalFormatting>
  <conditionalFormatting sqref="D53">
    <cfRule type="cellIs" dxfId="439" priority="1447" stopIfTrue="1" operator="lessThan">
      <formula>$H$3</formula>
    </cfRule>
    <cfRule type="cellIs" dxfId="438" priority="1446" stopIfTrue="1" operator="equal">
      <formula>$H$3</formula>
    </cfRule>
  </conditionalFormatting>
  <conditionalFormatting sqref="D58">
    <cfRule type="cellIs" dxfId="437" priority="1434" stopIfTrue="1" operator="lessThan">
      <formula>$H$3</formula>
    </cfRule>
    <cfRule type="cellIs" dxfId="436" priority="1433" stopIfTrue="1" operator="equal">
      <formula>$H$3</formula>
    </cfRule>
  </conditionalFormatting>
  <conditionalFormatting sqref="D58:D59">
    <cfRule type="cellIs" dxfId="435" priority="1429" stopIfTrue="1" operator="equal">
      <formula>$H$3</formula>
    </cfRule>
    <cfRule type="cellIs" dxfId="434" priority="1430" stopIfTrue="1" operator="lessThan">
      <formula>$H$3</formula>
    </cfRule>
  </conditionalFormatting>
  <conditionalFormatting sqref="D59 F59">
    <cfRule type="cellIs" dxfId="433" priority="1424" stopIfTrue="1" operator="lessThan">
      <formula>$H$3</formula>
    </cfRule>
  </conditionalFormatting>
  <conditionalFormatting sqref="D59">
    <cfRule type="cellIs" dxfId="432" priority="1413" stopIfTrue="1" operator="lessThan">
      <formula>$H$3</formula>
    </cfRule>
  </conditionalFormatting>
  <conditionalFormatting sqref="D59:D62 F59:F62">
    <cfRule type="cellIs" dxfId="431" priority="1314" stopIfTrue="1" operator="equal">
      <formula>$H$3</formula>
    </cfRule>
  </conditionalFormatting>
  <conditionalFormatting sqref="D60:D61 F60:F62">
    <cfRule type="cellIs" dxfId="430" priority="1313" stopIfTrue="1" operator="lessThan">
      <formula>$H$3</formula>
    </cfRule>
  </conditionalFormatting>
  <conditionalFormatting sqref="D60:D61">
    <cfRule type="cellIs" dxfId="429" priority="1308" stopIfTrue="1" operator="equal">
      <formula>$H$3</formula>
    </cfRule>
    <cfRule type="cellIs" dxfId="428" priority="1309" stopIfTrue="1" operator="lessThan">
      <formula>$H$3</formula>
    </cfRule>
  </conditionalFormatting>
  <conditionalFormatting sqref="D62">
    <cfRule type="cellIs" dxfId="427" priority="1383" stopIfTrue="1" operator="lessThan">
      <formula>$H$3</formula>
    </cfRule>
    <cfRule type="cellIs" dxfId="426" priority="1382" stopIfTrue="1" operator="equal">
      <formula>$H$3</formula>
    </cfRule>
  </conditionalFormatting>
  <conditionalFormatting sqref="D63">
    <cfRule type="cellIs" dxfId="425" priority="1251" stopIfTrue="1" operator="lessThan">
      <formula>$H$3</formula>
    </cfRule>
    <cfRule type="cellIs" dxfId="424" priority="1257" stopIfTrue="1" operator="lessThan">
      <formula>$H$3</formula>
    </cfRule>
    <cfRule type="cellIs" dxfId="423" priority="1254" stopIfTrue="1" operator="equal">
      <formula>$H$3</formula>
    </cfRule>
    <cfRule type="cellIs" dxfId="422" priority="1250" stopIfTrue="1" operator="equal">
      <formula>$H$3</formula>
    </cfRule>
  </conditionalFormatting>
  <conditionalFormatting sqref="D64 D62">
    <cfRule type="cellIs" dxfId="421" priority="1358" stopIfTrue="1" operator="lessThan">
      <formula>$H$3</formula>
    </cfRule>
  </conditionalFormatting>
  <conditionalFormatting sqref="D64">
    <cfRule type="cellIs" dxfId="420" priority="1357" stopIfTrue="1" operator="equal">
      <formula>$H$3</formula>
    </cfRule>
  </conditionalFormatting>
  <conditionalFormatting sqref="D64:D65">
    <cfRule type="cellIs" dxfId="419" priority="1354" stopIfTrue="1" operator="lessThan">
      <formula>$H$3</formula>
    </cfRule>
    <cfRule type="cellIs" dxfId="418" priority="1353" stopIfTrue="1" operator="equal">
      <formula>$H$3</formula>
    </cfRule>
  </conditionalFormatting>
  <conditionalFormatting sqref="D65 F65">
    <cfRule type="cellIs" dxfId="417" priority="1348" stopIfTrue="1" operator="lessThan">
      <formula>$H$3</formula>
    </cfRule>
    <cfRule type="cellIs" dxfId="416" priority="1347" stopIfTrue="1" operator="equal">
      <formula>$H$3</formula>
    </cfRule>
  </conditionalFormatting>
  <conditionalFormatting sqref="D65:D66">
    <cfRule type="cellIs" dxfId="415" priority="1338" stopIfTrue="1" operator="lessThan">
      <formula>$H$3</formula>
    </cfRule>
    <cfRule type="cellIs" dxfId="414" priority="1337" stopIfTrue="1" operator="equal">
      <formula>$H$3</formula>
    </cfRule>
  </conditionalFormatting>
  <conditionalFormatting sqref="D66:D67">
    <cfRule type="cellIs" dxfId="413" priority="1332" stopIfTrue="1" operator="lessThan">
      <formula>$H$3</formula>
    </cfRule>
    <cfRule type="cellIs" dxfId="412" priority="1331" stopIfTrue="1" operator="equal">
      <formula>$H$3</formula>
    </cfRule>
  </conditionalFormatting>
  <conditionalFormatting sqref="D67:D68">
    <cfRule type="cellIs" dxfId="411" priority="1248" stopIfTrue="1" operator="equal">
      <formula>$H$3</formula>
    </cfRule>
    <cfRule type="cellIs" dxfId="410" priority="1249" stopIfTrue="1" operator="lessThan">
      <formula>$H$3</formula>
    </cfRule>
  </conditionalFormatting>
  <conditionalFormatting sqref="D69">
    <cfRule type="cellIs" dxfId="409" priority="1328" stopIfTrue="1" operator="lessThan">
      <formula>$H$3</formula>
    </cfRule>
    <cfRule type="cellIs" dxfId="408" priority="1327" stopIfTrue="1" operator="equal">
      <formula>$H$3</formula>
    </cfRule>
  </conditionalFormatting>
  <conditionalFormatting sqref="D69:D70">
    <cfRule type="cellIs" dxfId="407" priority="1287" stopIfTrue="1" operator="equal">
      <formula>$H$3</formula>
    </cfRule>
    <cfRule type="cellIs" dxfId="406" priority="1288" stopIfTrue="1" operator="lessThan">
      <formula>$H$3</formula>
    </cfRule>
  </conditionalFormatting>
  <conditionalFormatting sqref="D70:D71">
    <cfRule type="cellIs" dxfId="405" priority="1284" stopIfTrue="1" operator="lessThan">
      <formula>$H$3</formula>
    </cfRule>
    <cfRule type="cellIs" dxfId="404" priority="1283" stopIfTrue="1" operator="equal">
      <formula>$H$3</formula>
    </cfRule>
  </conditionalFormatting>
  <conditionalFormatting sqref="D71 F71">
    <cfRule type="cellIs" dxfId="403" priority="1279" stopIfTrue="1" operator="lessThan">
      <formula>$H$3</formula>
    </cfRule>
  </conditionalFormatting>
  <conditionalFormatting sqref="D71:D73">
    <cfRule type="cellIs" dxfId="402" priority="1174" stopIfTrue="1" operator="equal">
      <formula>$H$3</formula>
    </cfRule>
    <cfRule type="cellIs" dxfId="401" priority="1175" stopIfTrue="1" operator="lessThan">
      <formula>$H$3</formula>
    </cfRule>
  </conditionalFormatting>
  <conditionalFormatting sqref="D72:D73">
    <cfRule type="cellIs" dxfId="400" priority="1171" stopIfTrue="1" operator="equal">
      <formula>$H$3</formula>
    </cfRule>
    <cfRule type="cellIs" dxfId="399" priority="1172" stopIfTrue="1" operator="lessThan">
      <formula>$H$3</formula>
    </cfRule>
  </conditionalFormatting>
  <conditionalFormatting sqref="D74:D77">
    <cfRule type="cellIs" dxfId="398" priority="1229" stopIfTrue="1" operator="equal">
      <formula>$H$3</formula>
    </cfRule>
    <cfRule type="cellIs" dxfId="397" priority="1230" stopIfTrue="1" operator="lessThan">
      <formula>$H$3</formula>
    </cfRule>
  </conditionalFormatting>
  <conditionalFormatting sqref="D77:D78">
    <cfRule type="cellIs" dxfId="396" priority="1225" stopIfTrue="1" operator="lessThan">
      <formula>$H$3</formula>
    </cfRule>
    <cfRule type="cellIs" dxfId="395" priority="1224" stopIfTrue="1" operator="equal">
      <formula>$H$3</formula>
    </cfRule>
  </conditionalFormatting>
  <conditionalFormatting sqref="D78 F78">
    <cfRule type="cellIs" dxfId="394" priority="1218" stopIfTrue="1" operator="equal">
      <formula>$H$3</formula>
    </cfRule>
    <cfRule type="cellIs" dxfId="393" priority="1219" stopIfTrue="1" operator="lessThan">
      <formula>$H$3</formula>
    </cfRule>
  </conditionalFormatting>
  <conditionalFormatting sqref="D78:D79">
    <cfRule type="cellIs" dxfId="392" priority="1159" stopIfTrue="1" operator="lessThan">
      <formula>$H$3</formula>
    </cfRule>
    <cfRule type="cellIs" dxfId="391" priority="1158" stopIfTrue="1" operator="equal">
      <formula>$H$3</formula>
    </cfRule>
  </conditionalFormatting>
  <conditionalFormatting sqref="D79:D84">
    <cfRule type="cellIs" dxfId="390" priority="1156" stopIfTrue="1" operator="equal">
      <formula>$H$3</formula>
    </cfRule>
    <cfRule type="cellIs" dxfId="389" priority="1157" stopIfTrue="1" operator="lessThan">
      <formula>$H$3</formula>
    </cfRule>
  </conditionalFormatting>
  <conditionalFormatting sqref="D80:D81">
    <cfRule type="cellIs" dxfId="388" priority="1153" stopIfTrue="1" operator="equal">
      <formula>$H$3</formula>
    </cfRule>
    <cfRule type="cellIs" dxfId="387" priority="1154" stopIfTrue="1" operator="lessThan">
      <formula>$H$3</formula>
    </cfRule>
  </conditionalFormatting>
  <conditionalFormatting sqref="D85">
    <cfRule type="cellIs" dxfId="386" priority="1138" stopIfTrue="1" operator="equal">
      <formula>$H$3</formula>
    </cfRule>
    <cfRule type="cellIs" dxfId="385" priority="1139" stopIfTrue="1" operator="lessThan">
      <formula>$H$3</formula>
    </cfRule>
  </conditionalFormatting>
  <conditionalFormatting sqref="D85:D86">
    <cfRule type="cellIs" dxfId="384" priority="1133" stopIfTrue="1" operator="equal">
      <formula>$H$3</formula>
    </cfRule>
    <cfRule type="cellIs" dxfId="383" priority="1134" stopIfTrue="1" operator="lessThan">
      <formula>$H$3</formula>
    </cfRule>
  </conditionalFormatting>
  <conditionalFormatting sqref="D86 F86">
    <cfRule type="cellIs" dxfId="382" priority="1127" stopIfTrue="1" operator="equal">
      <formula>$H$3</formula>
    </cfRule>
    <cfRule type="cellIs" dxfId="381" priority="1128" stopIfTrue="1" operator="lessThan">
      <formula>$H$3</formula>
    </cfRule>
  </conditionalFormatting>
  <conditionalFormatting sqref="D86:D89">
    <cfRule type="cellIs" dxfId="380" priority="1060" stopIfTrue="1" operator="equal">
      <formula>$H$3</formula>
    </cfRule>
    <cfRule type="cellIs" dxfId="379" priority="1061" stopIfTrue="1" operator="lessThan">
      <formula>$H$3</formula>
    </cfRule>
  </conditionalFormatting>
  <conditionalFormatting sqref="D87:D89">
    <cfRule type="cellIs" dxfId="378" priority="1058" stopIfTrue="1" operator="lessThan">
      <formula>$H$3</formula>
    </cfRule>
    <cfRule type="cellIs" dxfId="377" priority="1057" stopIfTrue="1" operator="equal">
      <formula>$H$3</formula>
    </cfRule>
  </conditionalFormatting>
  <conditionalFormatting sqref="D92:D93">
    <cfRule type="cellIs" dxfId="376" priority="1099" stopIfTrue="1" operator="lessThan">
      <formula>$H$3</formula>
    </cfRule>
    <cfRule type="cellIs" dxfId="375" priority="1098" stopIfTrue="1" operator="equal">
      <formula>$H$3</formula>
    </cfRule>
  </conditionalFormatting>
  <conditionalFormatting sqref="D93 F93">
    <cfRule type="cellIs" dxfId="374" priority="1095" stopIfTrue="1" operator="lessThan">
      <formula>$H$3</formula>
    </cfRule>
  </conditionalFormatting>
  <conditionalFormatting sqref="D93:D97">
    <cfRule type="cellIs" dxfId="373" priority="1039" stopIfTrue="1" operator="lessThan">
      <formula>$H$3</formula>
    </cfRule>
    <cfRule type="cellIs" dxfId="372" priority="1038" stopIfTrue="1" operator="equal">
      <formula>$H$3</formula>
    </cfRule>
  </conditionalFormatting>
  <conditionalFormatting sqref="D94:D100">
    <cfRule type="cellIs" dxfId="371" priority="1016" stopIfTrue="1" operator="lessThan">
      <formula>$H$3</formula>
    </cfRule>
  </conditionalFormatting>
  <conditionalFormatting sqref="D96:D100">
    <cfRule type="cellIs" dxfId="370" priority="1015" stopIfTrue="1" operator="equal">
      <formula>$H$3</formula>
    </cfRule>
  </conditionalFormatting>
  <conditionalFormatting sqref="D100:D101">
    <cfRule type="cellIs" dxfId="369" priority="998" stopIfTrue="1" operator="equal">
      <formula>$H$3</formula>
    </cfRule>
    <cfRule type="cellIs" dxfId="368" priority="999" stopIfTrue="1" operator="lessThan">
      <formula>$H$3</formula>
    </cfRule>
  </conditionalFormatting>
  <conditionalFormatting sqref="D101 F101">
    <cfRule type="cellIs" dxfId="367" priority="995" stopIfTrue="1" operator="lessThan">
      <formula>$H$3</formula>
    </cfRule>
  </conditionalFormatting>
  <conditionalFormatting sqref="D101:D106">
    <cfRule type="cellIs" dxfId="366" priority="864" stopIfTrue="1" operator="equal">
      <formula>$H$3</formula>
    </cfRule>
    <cfRule type="cellIs" dxfId="365" priority="865" stopIfTrue="1" operator="lessThan">
      <formula>$H$3</formula>
    </cfRule>
  </conditionalFormatting>
  <conditionalFormatting sqref="D107">
    <cfRule type="cellIs" dxfId="364" priority="977" stopIfTrue="1" operator="lessThan">
      <formula>$H$3</formula>
    </cfRule>
    <cfRule type="cellIs" dxfId="363" priority="976" stopIfTrue="1" operator="equal">
      <formula>$H$3</formula>
    </cfRule>
  </conditionalFormatting>
  <conditionalFormatting sqref="D107:D108">
    <cfRule type="cellIs" dxfId="362" priority="972" stopIfTrue="1" operator="lessThan">
      <formula>$H$3</formula>
    </cfRule>
    <cfRule type="cellIs" dxfId="361" priority="971" stopIfTrue="1" operator="equal">
      <formula>$H$3</formula>
    </cfRule>
  </conditionalFormatting>
  <conditionalFormatting sqref="D108 F108">
    <cfRule type="cellIs" dxfId="360" priority="966" stopIfTrue="1" operator="lessThan">
      <formula>$H$3</formula>
    </cfRule>
  </conditionalFormatting>
  <conditionalFormatting sqref="D108:D113">
    <cfRule type="cellIs" dxfId="359" priority="949" stopIfTrue="1" operator="equal">
      <formula>$H$3</formula>
    </cfRule>
    <cfRule type="cellIs" dxfId="358" priority="950" stopIfTrue="1" operator="lessThan">
      <formula>$H$3</formula>
    </cfRule>
  </conditionalFormatting>
  <conditionalFormatting sqref="D115 D109:D113">
    <cfRule type="cellIs" dxfId="357" priority="923" stopIfTrue="1" operator="lessThan">
      <formula>$H$3</formula>
    </cfRule>
  </conditionalFormatting>
  <conditionalFormatting sqref="D115">
    <cfRule type="cellIs" dxfId="356" priority="922" stopIfTrue="1" operator="equal">
      <formula>$H$3</formula>
    </cfRule>
  </conditionalFormatting>
  <conditionalFormatting sqref="D115:D116">
    <cfRule type="cellIs" dxfId="355" priority="918" stopIfTrue="1" operator="lessThan">
      <formula>$H$3</formula>
    </cfRule>
    <cfRule type="cellIs" dxfId="354" priority="917" stopIfTrue="1" operator="equal">
      <formula>$H$3</formula>
    </cfRule>
  </conditionalFormatting>
  <conditionalFormatting sqref="D116 F116">
    <cfRule type="cellIs" dxfId="353" priority="912" stopIfTrue="1" operator="lessThan">
      <formula>$H$3</formula>
    </cfRule>
  </conditionalFormatting>
  <conditionalFormatting sqref="D116:D123">
    <cfRule type="cellIs" dxfId="352" priority="802" stopIfTrue="1" operator="lessThan">
      <formula>$H$3</formula>
    </cfRule>
    <cfRule type="cellIs" dxfId="351" priority="801" stopIfTrue="1" operator="equal">
      <formula>$H$3</formula>
    </cfRule>
  </conditionalFormatting>
  <conditionalFormatting sqref="D117:D120">
    <cfRule type="cellIs" dxfId="350" priority="794" stopIfTrue="1" operator="lessThan">
      <formula>$H$3</formula>
    </cfRule>
  </conditionalFormatting>
  <conditionalFormatting sqref="D124:D127">
    <cfRule type="cellIs" dxfId="349" priority="688" stopIfTrue="1" operator="lessThan">
      <formula>$H$3</formula>
    </cfRule>
    <cfRule type="cellIs" dxfId="348" priority="687" stopIfTrue="1" operator="equal">
      <formula>$H$3</formula>
    </cfRule>
  </conditionalFormatting>
  <conditionalFormatting sqref="D127">
    <cfRule type="cellIs" dxfId="347" priority="684" stopIfTrue="1" operator="lessThan">
      <formula>$H$3</formula>
    </cfRule>
    <cfRule type="cellIs" dxfId="346" priority="683" stopIfTrue="1" operator="equal">
      <formula>$H$3</formula>
    </cfRule>
  </conditionalFormatting>
  <conditionalFormatting sqref="D127:D128">
    <cfRule type="cellIs" dxfId="345" priority="682" stopIfTrue="1" operator="lessThan">
      <formula>$H$3</formula>
    </cfRule>
    <cfRule type="cellIs" dxfId="344" priority="681" stopIfTrue="1" operator="equal">
      <formula>$H$3</formula>
    </cfRule>
  </conditionalFormatting>
  <conditionalFormatting sqref="D128 F128 B128">
    <cfRule type="cellIs" dxfId="343" priority="678" stopIfTrue="1" operator="lessThan">
      <formula>$H$3</formula>
    </cfRule>
  </conditionalFormatting>
  <conditionalFormatting sqref="D128:D136">
    <cfRule type="cellIs" dxfId="342" priority="576" stopIfTrue="1" operator="lessThan">
      <formula>$H$3</formula>
    </cfRule>
    <cfRule type="cellIs" dxfId="341" priority="575" stopIfTrue="1" operator="equal">
      <formula>$H$3</formula>
    </cfRule>
  </conditionalFormatting>
  <conditionalFormatting sqref="D132:D136">
    <cfRule type="cellIs" dxfId="340" priority="565" stopIfTrue="1" operator="lessThan">
      <formula>$H$3</formula>
    </cfRule>
    <cfRule type="cellIs" dxfId="339" priority="564" stopIfTrue="1" operator="equal">
      <formula>$H$3</formula>
    </cfRule>
  </conditionalFormatting>
  <conditionalFormatting sqref="D139:D141">
    <cfRule type="cellIs" dxfId="338" priority="490" stopIfTrue="1" operator="lessThan">
      <formula>$H$3</formula>
    </cfRule>
    <cfRule type="cellIs" dxfId="337" priority="489" stopIfTrue="1" operator="equal">
      <formula>$H$3</formula>
    </cfRule>
  </conditionalFormatting>
  <conditionalFormatting sqref="D141">
    <cfRule type="cellIs" dxfId="336" priority="488" stopIfTrue="1" operator="lessThan">
      <formula>$H$3</formula>
    </cfRule>
    <cfRule type="cellIs" dxfId="335" priority="487" stopIfTrue="1" operator="equal">
      <formula>$H$3</formula>
    </cfRule>
  </conditionalFormatting>
  <conditionalFormatting sqref="D141:D142">
    <cfRule type="cellIs" dxfId="334" priority="486" stopIfTrue="1" operator="lessThan">
      <formula>$H$3</formula>
    </cfRule>
    <cfRule type="cellIs" dxfId="333" priority="485" stopIfTrue="1" operator="equal">
      <formula>$H$3</formula>
    </cfRule>
  </conditionalFormatting>
  <conditionalFormatting sqref="D142 F142 B142">
    <cfRule type="cellIs" dxfId="332" priority="482" stopIfTrue="1" operator="lessThan">
      <formula>$H$3</formula>
    </cfRule>
  </conditionalFormatting>
  <conditionalFormatting sqref="D142 F142">
    <cfRule type="cellIs" dxfId="331" priority="481" stopIfTrue="1" operator="equal">
      <formula>$H$3</formula>
    </cfRule>
  </conditionalFormatting>
  <conditionalFormatting sqref="D142:D148">
    <cfRule type="cellIs" dxfId="330" priority="462" stopIfTrue="1" operator="lessThan">
      <formula>$H$3</formula>
    </cfRule>
    <cfRule type="cellIs" dxfId="329" priority="461" stopIfTrue="1" operator="equal">
      <formula>$H$3</formula>
    </cfRule>
  </conditionalFormatting>
  <conditionalFormatting sqref="D143:D147">
    <cfRule type="cellIs" dxfId="328" priority="295" stopIfTrue="1" operator="equal">
      <formula>$H$3</formula>
    </cfRule>
  </conditionalFormatting>
  <conditionalFormatting sqref="D143:D149">
    <cfRule type="cellIs" dxfId="327" priority="417" stopIfTrue="1" operator="lessThan">
      <formula>$H$3</formula>
    </cfRule>
  </conditionalFormatting>
  <conditionalFormatting sqref="D148:D149">
    <cfRule type="cellIs" dxfId="326" priority="416" stopIfTrue="1" operator="equal">
      <formula>$H$3</formula>
    </cfRule>
  </conditionalFormatting>
  <conditionalFormatting sqref="D149 F149">
    <cfRule type="cellIs" dxfId="325" priority="413" stopIfTrue="1" operator="lessThan">
      <formula>$H$3</formula>
    </cfRule>
    <cfRule type="cellIs" dxfId="324" priority="412" stopIfTrue="1" operator="equal">
      <formula>$H$3</formula>
    </cfRule>
  </conditionalFormatting>
  <conditionalFormatting sqref="D149">
    <cfRule type="cellIs" dxfId="323" priority="410" stopIfTrue="1" operator="lessThan">
      <formula>$H$3</formula>
    </cfRule>
  </conditionalFormatting>
  <conditionalFormatting sqref="D149:D150">
    <cfRule type="cellIs" dxfId="322" priority="314" stopIfTrue="1" operator="equal">
      <formula>$H$3</formula>
    </cfRule>
  </conditionalFormatting>
  <conditionalFormatting sqref="D150:D151">
    <cfRule type="cellIs" dxfId="321" priority="300" stopIfTrue="1" operator="lessThan">
      <formula>$H$3</formula>
    </cfRule>
  </conditionalFormatting>
  <conditionalFormatting sqref="D151">
    <cfRule type="cellIs" dxfId="320" priority="299" stopIfTrue="1" operator="equal">
      <formula>$H$3</formula>
    </cfRule>
  </conditionalFormatting>
  <conditionalFormatting sqref="D152:D153">
    <cfRule type="cellIs" dxfId="319" priority="395" stopIfTrue="1" operator="lessThan">
      <formula>$H$3</formula>
    </cfRule>
    <cfRule type="cellIs" dxfId="318" priority="394" stopIfTrue="1" operator="equal">
      <formula>$H$3</formula>
    </cfRule>
  </conditionalFormatting>
  <conditionalFormatting sqref="D152:D154">
    <cfRule type="cellIs" dxfId="317" priority="334" stopIfTrue="1" operator="lessThan">
      <formula>$H$3</formula>
    </cfRule>
    <cfRule type="cellIs" dxfId="316" priority="333" stopIfTrue="1" operator="equal">
      <formula>$H$3</formula>
    </cfRule>
  </conditionalFormatting>
  <conditionalFormatting sqref="D154">
    <cfRule type="cellIs" dxfId="315" priority="325" stopIfTrue="1" operator="lessThan">
      <formula>$H$3</formula>
    </cfRule>
  </conditionalFormatting>
  <conditionalFormatting sqref="D154:D156">
    <cfRule type="cellIs" dxfId="314" priority="281" stopIfTrue="1" operator="equal">
      <formula>$H$3</formula>
    </cfRule>
  </conditionalFormatting>
  <conditionalFormatting sqref="D155:D159">
    <cfRule type="cellIs" dxfId="313" priority="252" stopIfTrue="1" operator="lessThan">
      <formula>$H$3</formula>
    </cfRule>
  </conditionalFormatting>
  <conditionalFormatting sqref="D157:D159">
    <cfRule type="cellIs" dxfId="312" priority="251" stopIfTrue="1" operator="equal">
      <formula>$H$3</formula>
    </cfRule>
  </conditionalFormatting>
  <conditionalFormatting sqref="D161">
    <cfRule type="cellIs" dxfId="311" priority="238" stopIfTrue="1" operator="equal">
      <formula>$H$3</formula>
    </cfRule>
    <cfRule type="cellIs" dxfId="310" priority="239" stopIfTrue="1" operator="lessThan">
      <formula>$H$3</formula>
    </cfRule>
  </conditionalFormatting>
  <conditionalFormatting sqref="D161:D162">
    <cfRule type="cellIs" dxfId="309" priority="104" stopIfTrue="1" operator="lessThan">
      <formula>$H$3</formula>
    </cfRule>
    <cfRule type="cellIs" dxfId="308" priority="103" stopIfTrue="1" operator="equal">
      <formula>$H$3</formula>
    </cfRule>
  </conditionalFormatting>
  <conditionalFormatting sqref="D162:D164">
    <cfRule type="cellIs" dxfId="307" priority="97" stopIfTrue="1" operator="lessThan">
      <formula>$H$3</formula>
    </cfRule>
    <cfRule type="cellIs" dxfId="306" priority="96" stopIfTrue="1" operator="equal">
      <formula>$H$3</formula>
    </cfRule>
  </conditionalFormatting>
  <conditionalFormatting sqref="D163:D164">
    <cfRule type="cellIs" dxfId="305" priority="91" stopIfTrue="1" operator="lessThan">
      <formula>$H$3</formula>
    </cfRule>
  </conditionalFormatting>
  <conditionalFormatting sqref="D163:D166">
    <cfRule type="cellIs" dxfId="304" priority="6" stopIfTrue="1" operator="equal">
      <formula>$H$3</formula>
    </cfRule>
  </conditionalFormatting>
  <conditionalFormatting sqref="D165:D166">
    <cfRule type="cellIs" dxfId="303" priority="2" stopIfTrue="1" operator="lessThan">
      <formula>$H$3</formula>
    </cfRule>
  </conditionalFormatting>
  <conditionalFormatting sqref="D167 B167:B168">
    <cfRule type="cellIs" dxfId="302" priority="63" stopIfTrue="1" operator="equal">
      <formula>$H$3</formula>
    </cfRule>
  </conditionalFormatting>
  <conditionalFormatting sqref="D167">
    <cfRule type="cellIs" dxfId="301" priority="67" stopIfTrue="1" operator="lessThan">
      <formula>$H$3</formula>
    </cfRule>
  </conditionalFormatting>
  <conditionalFormatting sqref="D167:D168">
    <cfRule type="cellIs" dxfId="300" priority="59" stopIfTrue="1" operator="equal">
      <formula>$H$3</formula>
    </cfRule>
    <cfRule type="cellIs" dxfId="299" priority="60" stopIfTrue="1" operator="lessThan">
      <formula>$H$3</formula>
    </cfRule>
  </conditionalFormatting>
  <conditionalFormatting sqref="D168 F168">
    <cfRule type="cellIs" dxfId="298" priority="56" stopIfTrue="1" operator="equal">
      <formula>$H$3</formula>
    </cfRule>
    <cfRule type="cellIs" dxfId="297" priority="57" stopIfTrue="1" operator="lessThan">
      <formula>$H$3</formula>
    </cfRule>
  </conditionalFormatting>
  <conditionalFormatting sqref="D168">
    <cfRule type="cellIs" dxfId="296" priority="54" stopIfTrue="1" operator="lessThan">
      <formula>$H$3</formula>
    </cfRule>
  </conditionalFormatting>
  <conditionalFormatting sqref="D168:D174">
    <cfRule type="cellIs" dxfId="295" priority="15" stopIfTrue="1" operator="equal">
      <formula>$H$3</formula>
    </cfRule>
  </conditionalFormatting>
  <conditionalFormatting sqref="D169:D174">
    <cfRule type="cellIs" dxfId="294" priority="12" stopIfTrue="1" operator="lessThan">
      <formula>$H$3</formula>
    </cfRule>
  </conditionalFormatting>
  <conditionalFormatting sqref="D158:E158">
    <cfRule type="expression" dxfId="293" priority="80836">
      <formula>AND($D331=$H$3,$D331&lt;&gt;"")</formula>
    </cfRule>
    <cfRule type="expression" dxfId="292" priority="80835">
      <formula>AND($D331&lt;$H$3,$D331&lt;&gt;"")</formula>
    </cfRule>
  </conditionalFormatting>
  <conditionalFormatting sqref="D158:F159">
    <cfRule type="cellIs" dxfId="291" priority="248" stopIfTrue="1" operator="lessThan">
      <formula>$H$3</formula>
    </cfRule>
  </conditionalFormatting>
  <conditionalFormatting sqref="E4:E5 C4:C5 G4:G5">
    <cfRule type="expression" dxfId="290" priority="2040" stopIfTrue="1">
      <formula>$B4=$H$3</formula>
    </cfRule>
  </conditionalFormatting>
  <conditionalFormatting sqref="E4:E10">
    <cfRule type="expression" dxfId="289" priority="2000" stopIfTrue="1">
      <formula>D4&lt;$H$3</formula>
    </cfRule>
  </conditionalFormatting>
  <conditionalFormatting sqref="E6:E10">
    <cfRule type="expression" dxfId="288" priority="2001" stopIfTrue="1">
      <formula>$F6=$H$3</formula>
    </cfRule>
  </conditionalFormatting>
  <conditionalFormatting sqref="E12:E15">
    <cfRule type="expression" dxfId="287" priority="1940" stopIfTrue="1">
      <formula>$F12=$H$3</formula>
    </cfRule>
  </conditionalFormatting>
  <conditionalFormatting sqref="E12:E21">
    <cfRule type="expression" dxfId="286" priority="1905" stopIfTrue="1">
      <formula>D12&lt;$H$3</formula>
    </cfRule>
  </conditionalFormatting>
  <conditionalFormatting sqref="E15">
    <cfRule type="expression" dxfId="285" priority="1941" stopIfTrue="1">
      <formula>$B15=$H$3</formula>
    </cfRule>
  </conditionalFormatting>
  <conditionalFormatting sqref="E16:E17">
    <cfRule type="expression" dxfId="284" priority="1971" stopIfTrue="1">
      <formula>$B16=$H$3</formula>
    </cfRule>
  </conditionalFormatting>
  <conditionalFormatting sqref="E17 E149 E142">
    <cfRule type="expression" dxfId="283" priority="1970" stopIfTrue="1">
      <formula>$D17=$H$3</formula>
    </cfRule>
  </conditionalFormatting>
  <conditionalFormatting sqref="E18:E21">
    <cfRule type="expression" dxfId="282" priority="1907" stopIfTrue="1">
      <formula>$B18=$H$3</formula>
    </cfRule>
    <cfRule type="expression" dxfId="281" priority="1906" stopIfTrue="1">
      <formula>$F18=$H$3</formula>
    </cfRule>
  </conditionalFormatting>
  <conditionalFormatting sqref="E24:E25">
    <cfRule type="expression" dxfId="280" priority="1925" stopIfTrue="1">
      <formula>$B24=$H$3</formula>
    </cfRule>
  </conditionalFormatting>
  <conditionalFormatting sqref="E24:E29">
    <cfRule type="expression" dxfId="279" priority="1835" stopIfTrue="1">
      <formula>D24&lt;$H$3</formula>
    </cfRule>
  </conditionalFormatting>
  <conditionalFormatting sqref="E25">
    <cfRule type="expression" dxfId="278" priority="1924" stopIfTrue="1">
      <formula>$D25=$H$3</formula>
    </cfRule>
  </conditionalFormatting>
  <conditionalFormatting sqref="E26:E29">
    <cfRule type="expression" dxfId="277" priority="1837" stopIfTrue="1">
      <formula>$B26=$H$3</formula>
    </cfRule>
    <cfRule type="expression" dxfId="276" priority="1836" stopIfTrue="1">
      <formula>$F26=$H$3</formula>
    </cfRule>
  </conditionalFormatting>
  <conditionalFormatting sqref="E31">
    <cfRule type="expression" dxfId="275" priority="1862" stopIfTrue="1">
      <formula>D31&lt;$H$3</formula>
    </cfRule>
  </conditionalFormatting>
  <conditionalFormatting sqref="E32">
    <cfRule type="expression" dxfId="274" priority="1860" stopIfTrue="1">
      <formula>#REF!=#REF!</formula>
    </cfRule>
    <cfRule type="expression" dxfId="273" priority="1859" stopIfTrue="1">
      <formula>#REF!&lt;#REF!</formula>
    </cfRule>
  </conditionalFormatting>
  <conditionalFormatting sqref="E38:E39 C10 G38:G39">
    <cfRule type="expression" dxfId="272" priority="2046" stopIfTrue="1">
      <formula>B10&lt;$H$3</formula>
    </cfRule>
  </conditionalFormatting>
  <conditionalFormatting sqref="E45:E49 C46:C49">
    <cfRule type="expression" dxfId="271" priority="1533" stopIfTrue="1">
      <formula>B45&lt;$H$3</formula>
    </cfRule>
  </conditionalFormatting>
  <conditionalFormatting sqref="E51:E56 C52:C56">
    <cfRule type="expression" dxfId="270" priority="1443" stopIfTrue="1">
      <formula>B51&lt;$H$3</formula>
    </cfRule>
  </conditionalFormatting>
  <conditionalFormatting sqref="E58:E59">
    <cfRule type="expression" dxfId="269" priority="1438" stopIfTrue="1">
      <formula>$B58=$H$3</formula>
    </cfRule>
  </conditionalFormatting>
  <conditionalFormatting sqref="E58:E68">
    <cfRule type="expression" dxfId="268" priority="1178" stopIfTrue="1">
      <formula>D58&lt;$H$3</formula>
    </cfRule>
  </conditionalFormatting>
  <conditionalFormatting sqref="E59">
    <cfRule type="expression" dxfId="267" priority="1437" stopIfTrue="1">
      <formula>$D59=$H$3</formula>
    </cfRule>
  </conditionalFormatting>
  <conditionalFormatting sqref="E60:E63">
    <cfRule type="expression" dxfId="266" priority="1180" stopIfTrue="1">
      <formula>$B60=$H$3</formula>
    </cfRule>
    <cfRule type="expression" dxfId="265" priority="1179" stopIfTrue="1">
      <formula>$F60=$H$3</formula>
    </cfRule>
  </conditionalFormatting>
  <conditionalFormatting sqref="E64:E65">
    <cfRule type="expression" dxfId="264" priority="1362" stopIfTrue="1">
      <formula>$B64=$H$3</formula>
    </cfRule>
  </conditionalFormatting>
  <conditionalFormatting sqref="E65">
    <cfRule type="expression" dxfId="263" priority="1361" stopIfTrue="1">
      <formula>$D65=$H$3</formula>
    </cfRule>
  </conditionalFormatting>
  <conditionalFormatting sqref="E66">
    <cfRule type="expression" dxfId="262" priority="1294" stopIfTrue="1">
      <formula>$B66=$H$3</formula>
    </cfRule>
  </conditionalFormatting>
  <conditionalFormatting sqref="E67:E68">
    <cfRule type="expression" dxfId="261" priority="1241" stopIfTrue="1">
      <formula>$B67=$H$3</formula>
    </cfRule>
    <cfRule type="expression" dxfId="260" priority="1240" stopIfTrue="1">
      <formula>$F67=$H$3</formula>
    </cfRule>
  </conditionalFormatting>
  <conditionalFormatting sqref="E70:E71">
    <cfRule type="expression" dxfId="259" priority="1291" stopIfTrue="1">
      <formula>$B70=$H$3</formula>
    </cfRule>
  </conditionalFormatting>
  <conditionalFormatting sqref="E70:E74">
    <cfRule type="expression" dxfId="258" priority="1160" stopIfTrue="1">
      <formula>D70&lt;$H$3</formula>
    </cfRule>
  </conditionalFormatting>
  <conditionalFormatting sqref="E71">
    <cfRule type="expression" dxfId="257" priority="1290" stopIfTrue="1">
      <formula>$D71=$H$3</formula>
    </cfRule>
  </conditionalFormatting>
  <conditionalFormatting sqref="E72:E74">
    <cfRule type="expression" dxfId="256" priority="1166" stopIfTrue="1">
      <formula>$F72=$H$3</formula>
    </cfRule>
    <cfRule type="expression" dxfId="255" priority="1167" stopIfTrue="1">
      <formula>$B72=$H$3</formula>
    </cfRule>
  </conditionalFormatting>
  <conditionalFormatting sqref="E77:E83 G92:G98">
    <cfRule type="expression" dxfId="254" priority="1145" stopIfTrue="1">
      <formula>$B77=$H$3</formula>
    </cfRule>
    <cfRule type="expression" dxfId="253" priority="1143" stopIfTrue="1">
      <formula>D77&lt;$H$3</formula>
    </cfRule>
  </conditionalFormatting>
  <conditionalFormatting sqref="E78">
    <cfRule type="expression" dxfId="252" priority="1233" stopIfTrue="1">
      <formula>$D78=$H$3</formula>
    </cfRule>
  </conditionalFormatting>
  <conditionalFormatting sqref="E79:E83">
    <cfRule type="expression" dxfId="251" priority="1144" stopIfTrue="1">
      <formula>$F79=$H$3</formula>
    </cfRule>
  </conditionalFormatting>
  <conditionalFormatting sqref="E85:E90">
    <cfRule type="expression" dxfId="250" priority="1050" stopIfTrue="1">
      <formula>D85&lt;$H$3</formula>
    </cfRule>
    <cfRule type="expression" dxfId="249" priority="1052" stopIfTrue="1">
      <formula>$B85=$H$3</formula>
    </cfRule>
  </conditionalFormatting>
  <conditionalFormatting sqref="E86">
    <cfRule type="expression" dxfId="248" priority="1142" stopIfTrue="1">
      <formula>$D86=$H$3</formula>
    </cfRule>
  </conditionalFormatting>
  <conditionalFormatting sqref="E87:E90">
    <cfRule type="expression" dxfId="247" priority="1051" stopIfTrue="1">
      <formula>$F87=$H$3</formula>
    </cfRule>
  </conditionalFormatting>
  <conditionalFormatting sqref="E93 E101 E108 E116 E5 E46 E52 E39">
    <cfRule type="expression" dxfId="246" priority="2038" stopIfTrue="1">
      <formula>$D5=$H$3</formula>
    </cfRule>
  </conditionalFormatting>
  <conditionalFormatting sqref="E127:E136">
    <cfRule type="expression" dxfId="245" priority="524" stopIfTrue="1">
      <formula>$B127=$H$3</formula>
    </cfRule>
  </conditionalFormatting>
  <conditionalFormatting sqref="E128">
    <cfRule type="expression" dxfId="244" priority="690" stopIfTrue="1">
      <formula>$D128=$H$3</formula>
    </cfRule>
  </conditionalFormatting>
  <conditionalFormatting sqref="E129:E136">
    <cfRule type="expression" dxfId="243" priority="320" stopIfTrue="1">
      <formula>$F129=$H$3</formula>
    </cfRule>
  </conditionalFormatting>
  <conditionalFormatting sqref="E132:E136">
    <cfRule type="expression" dxfId="242" priority="562" stopIfTrue="1">
      <formula>D132&lt;$H$3</formula>
    </cfRule>
  </conditionalFormatting>
  <conditionalFormatting sqref="E135:E136">
    <cfRule type="expression" dxfId="241" priority="318" stopIfTrue="1">
      <formula>$B135=$H$3</formula>
    </cfRule>
    <cfRule type="expression" dxfId="240" priority="319" stopIfTrue="1">
      <formula>D135&lt;$H$3</formula>
    </cfRule>
  </conditionalFormatting>
  <conditionalFormatting sqref="E136">
    <cfRule type="expression" dxfId="239" priority="273" stopIfTrue="1">
      <formula>D136&lt;$H$3</formula>
    </cfRule>
    <cfRule type="expression" dxfId="238" priority="274" stopIfTrue="1">
      <formula>$F136=$H$3</formula>
    </cfRule>
    <cfRule type="expression" dxfId="237" priority="271" stopIfTrue="1">
      <formula>D136&lt;$H$3</formula>
    </cfRule>
    <cfRule type="expression" dxfId="236" priority="272" stopIfTrue="1">
      <formula>$B136=$H$3</formula>
    </cfRule>
  </conditionalFormatting>
  <conditionalFormatting sqref="E143:E147">
    <cfRule type="expression" dxfId="235" priority="183" stopIfTrue="1">
      <formula>$F143=$H$3</formula>
    </cfRule>
  </conditionalFormatting>
  <conditionalFormatting sqref="E148:E156">
    <cfRule type="expression" dxfId="234" priority="115" stopIfTrue="1">
      <formula>D148&lt;$H$3</formula>
    </cfRule>
  </conditionalFormatting>
  <conditionalFormatting sqref="E158">
    <cfRule type="expression" dxfId="233" priority="80837" stopIfTrue="1">
      <formula>$D331=$H$3</formula>
    </cfRule>
  </conditionalFormatting>
  <conditionalFormatting sqref="E161:E162">
    <cfRule type="expression" dxfId="232" priority="75" stopIfTrue="1">
      <formula>D161&lt;$H$3</formula>
    </cfRule>
    <cfRule type="expression" dxfId="231" priority="76" stopIfTrue="1">
      <formula>$F161=$H$3</formula>
    </cfRule>
  </conditionalFormatting>
  <conditionalFormatting sqref="E165:E174 G165:G174">
    <cfRule type="expression" dxfId="230" priority="7" stopIfTrue="1">
      <formula>D165&lt;$H$3</formula>
    </cfRule>
  </conditionalFormatting>
  <conditionalFormatting sqref="E168">
    <cfRule type="expression" dxfId="229" priority="68" stopIfTrue="1">
      <formula>$D168=$H$3</formula>
    </cfRule>
  </conditionalFormatting>
  <conditionalFormatting sqref="E66:F66">
    <cfRule type="expression" dxfId="228" priority="1263" stopIfTrue="1">
      <formula>$F66=$H$3</formula>
    </cfRule>
  </conditionalFormatting>
  <conditionalFormatting sqref="E165:G166 C166">
    <cfRule type="expression" dxfId="227" priority="8" stopIfTrue="1">
      <formula>$F165=$H$3</formula>
    </cfRule>
  </conditionalFormatting>
  <conditionalFormatting sqref="E169:G174 C169:C174">
    <cfRule type="expression" dxfId="226" priority="17" stopIfTrue="1">
      <formula>$F169=$H$3</formula>
    </cfRule>
  </conditionalFormatting>
  <conditionalFormatting sqref="F4">
    <cfRule type="cellIs" dxfId="225" priority="2037" stopIfTrue="1" operator="equal">
      <formula>$H$3</formula>
    </cfRule>
  </conditionalFormatting>
  <conditionalFormatting sqref="F4:F5">
    <cfRule type="cellIs" dxfId="224" priority="2033" stopIfTrue="1" operator="lessThan">
      <formula>$H$3</formula>
    </cfRule>
    <cfRule type="cellIs" dxfId="223" priority="2030" stopIfTrue="1" operator="equal">
      <formula>$H$3</formula>
    </cfRule>
  </conditionalFormatting>
  <conditionalFormatting sqref="F5:F6">
    <cfRule type="cellIs" dxfId="222" priority="2019" stopIfTrue="1" operator="equal">
      <formula>$H$3</formula>
    </cfRule>
    <cfRule type="cellIs" dxfId="221" priority="2020" stopIfTrue="1" operator="lessThan">
      <formula>$H$3</formula>
    </cfRule>
  </conditionalFormatting>
  <conditionalFormatting sqref="F6:F7">
    <cfRule type="cellIs" dxfId="220" priority="2013" stopIfTrue="1" operator="equal">
      <formula>$H$3</formula>
    </cfRule>
    <cfRule type="cellIs" dxfId="219" priority="2014" stopIfTrue="1" operator="lessThan">
      <formula>$H$3</formula>
    </cfRule>
  </conditionalFormatting>
  <conditionalFormatting sqref="F7:F10">
    <cfRule type="cellIs" dxfId="218" priority="2006" stopIfTrue="1" operator="lessThan">
      <formula>$H$3</formula>
    </cfRule>
  </conditionalFormatting>
  <conditionalFormatting sqref="F8">
    <cfRule type="cellIs" dxfId="217" priority="2004" stopIfTrue="1" operator="lessThan">
      <formula>$H$3</formula>
    </cfRule>
  </conditionalFormatting>
  <conditionalFormatting sqref="F8:F10">
    <cfRule type="cellIs" dxfId="216" priority="2005" stopIfTrue="1" operator="equal">
      <formula>$H$3</formula>
    </cfRule>
  </conditionalFormatting>
  <conditionalFormatting sqref="F9:F10">
    <cfRule type="cellIs" dxfId="215" priority="2043" stopIfTrue="1" operator="lessThan">
      <formula>$H$3</formula>
    </cfRule>
    <cfRule type="cellIs" dxfId="214" priority="2042" stopIfTrue="1" operator="equal">
      <formula>$H$3</formula>
    </cfRule>
  </conditionalFormatting>
  <conditionalFormatting sqref="F12">
    <cfRule type="cellIs" dxfId="213" priority="1988" stopIfTrue="1" operator="equal">
      <formula>$H$3</formula>
    </cfRule>
    <cfRule type="cellIs" dxfId="212" priority="1989" stopIfTrue="1" operator="lessThan">
      <formula>$H$3</formula>
    </cfRule>
  </conditionalFormatting>
  <conditionalFormatting sqref="F12:F14">
    <cfRule type="cellIs" dxfId="211" priority="1960" stopIfTrue="1" operator="lessThan">
      <formula>$H$3</formula>
    </cfRule>
    <cfRule type="cellIs" dxfId="210" priority="1959" stopIfTrue="1" operator="equal">
      <formula>$H$3</formula>
    </cfRule>
  </conditionalFormatting>
  <conditionalFormatting sqref="F13:F14">
    <cfRule type="cellIs" dxfId="209" priority="1957" stopIfTrue="1" operator="equal">
      <formula>$H$3</formula>
    </cfRule>
    <cfRule type="cellIs" dxfId="208" priority="1958" stopIfTrue="1" operator="lessThan">
      <formula>$H$3</formula>
    </cfRule>
  </conditionalFormatting>
  <conditionalFormatting sqref="F16">
    <cfRule type="cellIs" dxfId="207" priority="1976" stopIfTrue="1" operator="equal">
      <formula>$H$3</formula>
    </cfRule>
  </conditionalFormatting>
  <conditionalFormatting sqref="F16:F17">
    <cfRule type="cellIs" dxfId="206" priority="1966" stopIfTrue="1" operator="equal">
      <formula>$H$3</formula>
    </cfRule>
    <cfRule type="cellIs" dxfId="205" priority="1969" stopIfTrue="1" operator="lessThan">
      <formula>$H$3</formula>
    </cfRule>
  </conditionalFormatting>
  <conditionalFormatting sqref="F17:F18">
    <cfRule type="cellIs" dxfId="204" priority="1932" stopIfTrue="1" operator="equal">
      <formula>$H$3</formula>
    </cfRule>
    <cfRule type="cellIs" dxfId="203" priority="1933" stopIfTrue="1" operator="lessThan">
      <formula>$H$3</formula>
    </cfRule>
  </conditionalFormatting>
  <conditionalFormatting sqref="F18:F21">
    <cfRule type="cellIs" dxfId="202" priority="1904" stopIfTrue="1" operator="lessThan">
      <formula>$H$3</formula>
    </cfRule>
    <cfRule type="cellIs" dxfId="201" priority="1903" stopIfTrue="1" operator="equal">
      <formula>$H$3</formula>
    </cfRule>
  </conditionalFormatting>
  <conditionalFormatting sqref="F24">
    <cfRule type="cellIs" dxfId="200" priority="1930" stopIfTrue="1" operator="equal">
      <formula>$H$3</formula>
    </cfRule>
  </conditionalFormatting>
  <conditionalFormatting sqref="F24:F25">
    <cfRule type="cellIs" dxfId="199" priority="1923" stopIfTrue="1" operator="lessThan">
      <formula>$H$3</formula>
    </cfRule>
    <cfRule type="cellIs" dxfId="198" priority="1920" stopIfTrue="1" operator="equal">
      <formula>$H$3</formula>
    </cfRule>
  </conditionalFormatting>
  <conditionalFormatting sqref="F25 D25 B25">
    <cfRule type="cellIs" dxfId="197" priority="1915" stopIfTrue="1" operator="equal">
      <formula>$H$3</formula>
    </cfRule>
  </conditionalFormatting>
  <conditionalFormatting sqref="F25:F27">
    <cfRule type="cellIs" dxfId="196" priority="1887" stopIfTrue="1" operator="equal">
      <formula>$H$3</formula>
    </cfRule>
    <cfRule type="cellIs" dxfId="195" priority="1888" stopIfTrue="1" operator="lessThan">
      <formula>$H$3</formula>
    </cfRule>
  </conditionalFormatting>
  <conditionalFormatting sqref="F27:F28">
    <cfRule type="cellIs" dxfId="194" priority="1879" stopIfTrue="1" operator="lessThan">
      <formula>$H$3</formula>
    </cfRule>
    <cfRule type="cellIs" dxfId="193" priority="1878" stopIfTrue="1" operator="equal">
      <formula>$H$3</formula>
    </cfRule>
  </conditionalFormatting>
  <conditionalFormatting sqref="F28:F29">
    <cfRule type="cellIs" dxfId="192" priority="1834" stopIfTrue="1" operator="lessThan">
      <formula>$H$3</formula>
    </cfRule>
    <cfRule type="cellIs" dxfId="191" priority="1833" stopIfTrue="1" operator="equal">
      <formula>$H$3</formula>
    </cfRule>
  </conditionalFormatting>
  <conditionalFormatting sqref="F31">
    <cfRule type="cellIs" dxfId="190" priority="1857" stopIfTrue="1" operator="lessThan">
      <formula>$H$3</formula>
    </cfRule>
    <cfRule type="cellIs" dxfId="189" priority="1858" stopIfTrue="1" operator="equal">
      <formula>$H$3</formula>
    </cfRule>
  </conditionalFormatting>
  <conditionalFormatting sqref="F32 B32 D32">
    <cfRule type="cellIs" dxfId="188" priority="1872" stopIfTrue="1" operator="lessThan">
      <formula>#REF!</formula>
    </cfRule>
  </conditionalFormatting>
  <conditionalFormatting sqref="F32">
    <cfRule type="cellIs" dxfId="187" priority="1871" stopIfTrue="1" operator="equal">
      <formula>#REF!</formula>
    </cfRule>
    <cfRule type="cellIs" dxfId="186" priority="1856" stopIfTrue="1" operator="lessThan">
      <formula>#REF!</formula>
    </cfRule>
  </conditionalFormatting>
  <conditionalFormatting sqref="F34">
    <cfRule type="cellIs" dxfId="185" priority="1818" stopIfTrue="1" operator="equal">
      <formula>$H$3</formula>
    </cfRule>
    <cfRule type="cellIs" dxfId="184" priority="1819" stopIfTrue="1" operator="lessThan">
      <formula>$H$3</formula>
    </cfRule>
  </conditionalFormatting>
  <conditionalFormatting sqref="F34:F37">
    <cfRule type="cellIs" dxfId="183" priority="1798" stopIfTrue="1" operator="equal">
      <formula>$H$3</formula>
    </cfRule>
    <cfRule type="cellIs" dxfId="182" priority="1799" stopIfTrue="1" operator="lessThan">
      <formula>$H$3</formula>
    </cfRule>
  </conditionalFormatting>
  <conditionalFormatting sqref="F35:F37">
    <cfRule type="cellIs" dxfId="181" priority="1797" stopIfTrue="1" operator="lessThan">
      <formula>$H$3</formula>
    </cfRule>
  </conditionalFormatting>
  <conditionalFormatting sqref="F35:F38">
    <cfRule type="cellIs" dxfId="180" priority="1791" stopIfTrue="1" operator="equal">
      <formula>$H$3</formula>
    </cfRule>
  </conditionalFormatting>
  <conditionalFormatting sqref="F38:F39">
    <cfRule type="cellIs" dxfId="179" priority="1784" stopIfTrue="1" operator="lessThan">
      <formula>$H$3</formula>
    </cfRule>
    <cfRule type="cellIs" dxfId="178" priority="1781" stopIfTrue="1" operator="equal">
      <formula>$H$3</formula>
    </cfRule>
  </conditionalFormatting>
  <conditionalFormatting sqref="F39 B39">
    <cfRule type="cellIs" dxfId="177" priority="1776" stopIfTrue="1" operator="equal">
      <formula>$H$3</formula>
    </cfRule>
  </conditionalFormatting>
  <conditionalFormatting sqref="F39:F43">
    <cfRule type="cellIs" dxfId="176" priority="1674" stopIfTrue="1" operator="equal">
      <formula>$H$3</formula>
    </cfRule>
    <cfRule type="cellIs" dxfId="175" priority="1680" stopIfTrue="1" operator="lessThan">
      <formula>$H$3</formula>
    </cfRule>
  </conditionalFormatting>
  <conditionalFormatting sqref="F40:F43">
    <cfRule type="cellIs" dxfId="174" priority="1672" stopIfTrue="1" operator="lessThan">
      <formula>$H$3</formula>
    </cfRule>
  </conditionalFormatting>
  <conditionalFormatting sqref="F45">
    <cfRule type="cellIs" dxfId="173" priority="1665" stopIfTrue="1" operator="equal">
      <formula>$H$3</formula>
    </cfRule>
  </conditionalFormatting>
  <conditionalFormatting sqref="F45:F46">
    <cfRule type="cellIs" dxfId="172" priority="1659" stopIfTrue="1" operator="equal">
      <formula>$H$3</formula>
    </cfRule>
    <cfRule type="cellIs" dxfId="171" priority="1662" stopIfTrue="1" operator="lessThan">
      <formula>$H$3</formula>
    </cfRule>
  </conditionalFormatting>
  <conditionalFormatting sqref="F46:F49">
    <cfRule type="cellIs" dxfId="170" priority="1523" stopIfTrue="1" operator="equal">
      <formula>$H$3</formula>
    </cfRule>
    <cfRule type="cellIs" dxfId="169" priority="1526" stopIfTrue="1" operator="lessThan">
      <formula>$H$3</formula>
    </cfRule>
  </conditionalFormatting>
  <conditionalFormatting sqref="F47">
    <cfRule type="cellIs" dxfId="168" priority="1522" stopIfTrue="1" operator="lessThan">
      <formula>$H$3</formula>
    </cfRule>
  </conditionalFormatting>
  <conditionalFormatting sqref="F48:F49">
    <cfRule type="cellIs" dxfId="167" priority="1622" stopIfTrue="1" operator="equal">
      <formula>$H$3</formula>
    </cfRule>
  </conditionalFormatting>
  <conditionalFormatting sqref="F51">
    <cfRule type="cellIs" dxfId="166" priority="1504" stopIfTrue="1" operator="equal">
      <formula>$H$3</formula>
    </cfRule>
  </conditionalFormatting>
  <conditionalFormatting sqref="F51:F52">
    <cfRule type="cellIs" dxfId="165" priority="1489" stopIfTrue="1" operator="equal">
      <formula>$H$3</formula>
    </cfRule>
    <cfRule type="cellIs" dxfId="164" priority="1492" stopIfTrue="1" operator="lessThan">
      <formula>$H$3</formula>
    </cfRule>
  </conditionalFormatting>
  <conditionalFormatting sqref="F52 D52">
    <cfRule type="cellIs" dxfId="163" priority="1484" stopIfTrue="1" operator="equal">
      <formula>$H$3</formula>
    </cfRule>
  </conditionalFormatting>
  <conditionalFormatting sqref="F52">
    <cfRule type="cellIs" dxfId="162" priority="1477" stopIfTrue="1" operator="lessThan">
      <formula>$H$3</formula>
    </cfRule>
  </conditionalFormatting>
  <conditionalFormatting sqref="F52:F57">
    <cfRule type="cellIs" dxfId="161" priority="1450" stopIfTrue="1" operator="equal">
      <formula>$H$3</formula>
    </cfRule>
  </conditionalFormatting>
  <conditionalFormatting sqref="F53:F54">
    <cfRule type="cellIs" dxfId="160" priority="1439" stopIfTrue="1" operator="equal">
      <formula>$H$3</formula>
    </cfRule>
    <cfRule type="cellIs" dxfId="159" priority="1449" stopIfTrue="1" operator="lessThan">
      <formula>$H$3</formula>
    </cfRule>
  </conditionalFormatting>
  <conditionalFormatting sqref="F55:F57">
    <cfRule type="cellIs" dxfId="158" priority="1464" stopIfTrue="1" operator="lessThan">
      <formula>$H$3</formula>
    </cfRule>
    <cfRule type="cellIs" dxfId="157" priority="1465" stopIfTrue="1" operator="equal">
      <formula>$H$3</formula>
    </cfRule>
  </conditionalFormatting>
  <conditionalFormatting sqref="F58">
    <cfRule type="cellIs" dxfId="156" priority="1432" stopIfTrue="1" operator="equal">
      <formula>$H$3</formula>
    </cfRule>
  </conditionalFormatting>
  <conditionalFormatting sqref="F58:F59">
    <cfRule type="cellIs" dxfId="155" priority="1431" stopIfTrue="1" operator="lessThan">
      <formula>$H$3</formula>
    </cfRule>
    <cfRule type="cellIs" dxfId="154" priority="1428" stopIfTrue="1" operator="equal">
      <formula>$H$3</formula>
    </cfRule>
  </conditionalFormatting>
  <conditionalFormatting sqref="F59 D59">
    <cfRule type="cellIs" dxfId="153" priority="1423" stopIfTrue="1" operator="equal">
      <formula>$H$3</formula>
    </cfRule>
  </conditionalFormatting>
  <conditionalFormatting sqref="F59">
    <cfRule type="cellIs" dxfId="152" priority="1416" stopIfTrue="1" operator="lessThan">
      <formula>$H$3</formula>
    </cfRule>
  </conditionalFormatting>
  <conditionalFormatting sqref="F60:F62 D60:D61">
    <cfRule type="cellIs" dxfId="151" priority="1312" stopIfTrue="1" operator="equal">
      <formula>$H$3</formula>
    </cfRule>
  </conditionalFormatting>
  <conditionalFormatting sqref="F60:F62">
    <cfRule type="cellIs" dxfId="150" priority="1311" stopIfTrue="1" operator="lessThan">
      <formula>$H$3</formula>
    </cfRule>
  </conditionalFormatting>
  <conditionalFormatting sqref="F60:F63">
    <cfRule type="cellIs" dxfId="149" priority="1253" stopIfTrue="1" operator="equal">
      <formula>$H$3</formula>
    </cfRule>
  </conditionalFormatting>
  <conditionalFormatting sqref="F63">
    <cfRule type="cellIs" dxfId="148" priority="1252" stopIfTrue="1" operator="lessThan">
      <formula>$H$3</formula>
    </cfRule>
  </conditionalFormatting>
  <conditionalFormatting sqref="F64">
    <cfRule type="cellIs" dxfId="147" priority="1356" stopIfTrue="1" operator="equal">
      <formula>$H$3</formula>
    </cfRule>
  </conditionalFormatting>
  <conditionalFormatting sqref="F64:F65">
    <cfRule type="cellIs" dxfId="146" priority="1352" stopIfTrue="1" operator="equal">
      <formula>$H$3</formula>
    </cfRule>
    <cfRule type="cellIs" dxfId="145" priority="1355" stopIfTrue="1" operator="lessThan">
      <formula>$H$3</formula>
    </cfRule>
  </conditionalFormatting>
  <conditionalFormatting sqref="F65:F66">
    <cfRule type="cellIs" dxfId="144" priority="1262" stopIfTrue="1" operator="lessThan">
      <formula>$H$3</formula>
    </cfRule>
  </conditionalFormatting>
  <conditionalFormatting sqref="F65:F68">
    <cfRule type="cellIs" dxfId="143" priority="1238" stopIfTrue="1" operator="equal">
      <formula>$H$3</formula>
    </cfRule>
  </conditionalFormatting>
  <conditionalFormatting sqref="F67:F68">
    <cfRule type="cellIs" dxfId="142" priority="1237" stopIfTrue="1" operator="lessThan">
      <formula>$H$3</formula>
    </cfRule>
  </conditionalFormatting>
  <conditionalFormatting sqref="F69">
    <cfRule type="cellIs" dxfId="141" priority="1330" stopIfTrue="1" operator="equal">
      <formula>$H$3</formula>
    </cfRule>
    <cfRule type="cellIs" dxfId="140" priority="1321" stopIfTrue="1" operator="lessThan">
      <formula>$H$3</formula>
    </cfRule>
  </conditionalFormatting>
  <conditionalFormatting sqref="F69:F70">
    <cfRule type="cellIs" dxfId="139" priority="1286" stopIfTrue="1" operator="equal">
      <formula>$H$3</formula>
    </cfRule>
  </conditionalFormatting>
  <conditionalFormatting sqref="F70:F71">
    <cfRule type="cellIs" dxfId="138" priority="1282" stopIfTrue="1" operator="equal">
      <formula>$H$3</formula>
    </cfRule>
    <cfRule type="cellIs" dxfId="137" priority="1285" stopIfTrue="1" operator="lessThan">
      <formula>$H$3</formula>
    </cfRule>
  </conditionalFormatting>
  <conditionalFormatting sqref="F71 D71">
    <cfRule type="cellIs" dxfId="136" priority="1278" stopIfTrue="1" operator="equal">
      <formula>$H$3</formula>
    </cfRule>
  </conditionalFormatting>
  <conditionalFormatting sqref="F71">
    <cfRule type="cellIs" dxfId="135" priority="1276" stopIfTrue="1" operator="lessThan">
      <formula>$H$3</formula>
    </cfRule>
  </conditionalFormatting>
  <conditionalFormatting sqref="F71:F74">
    <cfRule type="cellIs" dxfId="134" priority="1165" stopIfTrue="1" operator="equal">
      <formula>$H$3</formula>
    </cfRule>
  </conditionalFormatting>
  <conditionalFormatting sqref="F72:F74">
    <cfRule type="cellIs" dxfId="133" priority="1164" stopIfTrue="1" operator="lessThan">
      <formula>$H$3</formula>
    </cfRule>
  </conditionalFormatting>
  <conditionalFormatting sqref="F77">
    <cfRule type="cellIs" dxfId="132" priority="1228" stopIfTrue="1" operator="equal">
      <formula>$H$3</formula>
    </cfRule>
  </conditionalFormatting>
  <conditionalFormatting sqref="F77:F78">
    <cfRule type="cellIs" dxfId="131" priority="1226" stopIfTrue="1" operator="lessThan">
      <formula>$H$3</formula>
    </cfRule>
    <cfRule type="cellIs" dxfId="130" priority="1223" stopIfTrue="1" operator="equal">
      <formula>$H$3</formula>
    </cfRule>
  </conditionalFormatting>
  <conditionalFormatting sqref="F78:F82">
    <cfRule type="cellIs" dxfId="129" priority="1109" stopIfTrue="1" operator="equal">
      <formula>$H$3</formula>
    </cfRule>
    <cfRule type="cellIs" dxfId="128" priority="1110" stopIfTrue="1" operator="lessThan">
      <formula>$H$3</formula>
    </cfRule>
  </conditionalFormatting>
  <conditionalFormatting sqref="F79:F82">
    <cfRule type="cellIs" dxfId="127" priority="1108" stopIfTrue="1" operator="lessThan">
      <formula>$H$3</formula>
    </cfRule>
    <cfRule type="cellIs" dxfId="126" priority="1107" stopIfTrue="1" operator="equal">
      <formula>$H$3</formula>
    </cfRule>
  </conditionalFormatting>
  <conditionalFormatting sqref="F85">
    <cfRule type="cellIs" dxfId="125" priority="1137" stopIfTrue="1" operator="equal">
      <formula>$H$3</formula>
    </cfRule>
  </conditionalFormatting>
  <conditionalFormatting sqref="F85:F86">
    <cfRule type="cellIs" dxfId="124" priority="1135" stopIfTrue="1" operator="lessThan">
      <formula>$H$3</formula>
    </cfRule>
    <cfRule type="cellIs" dxfId="123" priority="1132" stopIfTrue="1" operator="equal">
      <formula>$H$3</formula>
    </cfRule>
  </conditionalFormatting>
  <conditionalFormatting sqref="F86:F90">
    <cfRule type="cellIs" dxfId="122" priority="1045" stopIfTrue="1" operator="equal">
      <formula>$H$3</formula>
    </cfRule>
    <cfRule type="cellIs" dxfId="121" priority="1046" stopIfTrue="1" operator="lessThan">
      <formula>$H$3</formula>
    </cfRule>
  </conditionalFormatting>
  <conditionalFormatting sqref="F87:F90">
    <cfRule type="cellIs" dxfId="120" priority="1044" stopIfTrue="1" operator="lessThan">
      <formula>$H$3</formula>
    </cfRule>
    <cfRule type="cellIs" dxfId="119" priority="1043" stopIfTrue="1" operator="equal">
      <formula>$H$3</formula>
    </cfRule>
  </conditionalFormatting>
  <conditionalFormatting sqref="F92">
    <cfRule type="cellIs" dxfId="118" priority="1102" stopIfTrue="1" operator="equal">
      <formula>$H$3</formula>
    </cfRule>
  </conditionalFormatting>
  <conditionalFormatting sqref="F92:F93">
    <cfRule type="cellIs" dxfId="117" priority="1097" stopIfTrue="1" operator="equal">
      <formula>$H$3</formula>
    </cfRule>
    <cfRule type="cellIs" dxfId="116" priority="1100" stopIfTrue="1" operator="lessThan">
      <formula>$H$3</formula>
    </cfRule>
  </conditionalFormatting>
  <conditionalFormatting sqref="F93 D93">
    <cfRule type="cellIs" dxfId="115" priority="1094" stopIfTrue="1" operator="equal">
      <formula>$H$3</formula>
    </cfRule>
  </conditionalFormatting>
  <conditionalFormatting sqref="F93">
    <cfRule type="cellIs" dxfId="114" priority="1090" stopIfTrue="1" operator="lessThan">
      <formula>$H$3</formula>
    </cfRule>
  </conditionalFormatting>
  <conditionalFormatting sqref="F93:F94">
    <cfRule type="cellIs" dxfId="113" priority="1082" stopIfTrue="1" operator="equal">
      <formula>$H$3</formula>
    </cfRule>
  </conditionalFormatting>
  <conditionalFormatting sqref="F94">
    <cfRule type="cellIs" dxfId="112" priority="1079" stopIfTrue="1" operator="lessThan">
      <formula>$H$3</formula>
    </cfRule>
  </conditionalFormatting>
  <conditionalFormatting sqref="F94:F98">
    <cfRule type="cellIs" dxfId="111" priority="1040" stopIfTrue="1" operator="equal">
      <formula>$H$3</formula>
    </cfRule>
  </conditionalFormatting>
  <conditionalFormatting sqref="F95:F98">
    <cfRule type="cellIs" dxfId="110" priority="1037" stopIfTrue="1" operator="lessThan">
      <formula>$H$3</formula>
    </cfRule>
    <cfRule type="cellIs" dxfId="109" priority="1036" stopIfTrue="1" operator="equal">
      <formula>$H$3</formula>
    </cfRule>
  </conditionalFormatting>
  <conditionalFormatting sqref="F100">
    <cfRule type="cellIs" dxfId="108" priority="1014" stopIfTrue="1" operator="equal">
      <formula>$H$3</formula>
    </cfRule>
  </conditionalFormatting>
  <conditionalFormatting sqref="F100:F101">
    <cfRule type="cellIs" dxfId="107" priority="997" stopIfTrue="1" operator="equal">
      <formula>$H$3</formula>
    </cfRule>
    <cfRule type="cellIs" dxfId="106" priority="1000" stopIfTrue="1" operator="lessThan">
      <formula>$H$3</formula>
    </cfRule>
  </conditionalFormatting>
  <conditionalFormatting sqref="F101 D101">
    <cfRule type="cellIs" dxfId="105" priority="994" stopIfTrue="1" operator="equal">
      <formula>$H$3</formula>
    </cfRule>
  </conditionalFormatting>
  <conditionalFormatting sqref="F101:F106">
    <cfRule type="cellIs" dxfId="104" priority="866" stopIfTrue="1" operator="equal">
      <formula>$H$3</formula>
    </cfRule>
    <cfRule type="cellIs" dxfId="103" priority="931" stopIfTrue="1" operator="lessThan">
      <formula>$H$3</formula>
    </cfRule>
  </conditionalFormatting>
  <conditionalFormatting sqref="F107">
    <cfRule type="cellIs" dxfId="102" priority="975" stopIfTrue="1" operator="equal">
      <formula>$H$3</formula>
    </cfRule>
  </conditionalFormatting>
  <conditionalFormatting sqref="F107:F108">
    <cfRule type="cellIs" dxfId="101" priority="970" stopIfTrue="1" operator="equal">
      <formula>$H$3</formula>
    </cfRule>
    <cfRule type="cellIs" dxfId="100" priority="973" stopIfTrue="1" operator="lessThan">
      <formula>$H$3</formula>
    </cfRule>
  </conditionalFormatting>
  <conditionalFormatting sqref="F108 D108">
    <cfRule type="cellIs" dxfId="99" priority="965" stopIfTrue="1" operator="equal">
      <formula>$H$3</formula>
    </cfRule>
  </conditionalFormatting>
  <conditionalFormatting sqref="F108">
    <cfRule type="cellIs" dxfId="98" priority="955" stopIfTrue="1" operator="lessThan">
      <formula>$H$3</formula>
    </cfRule>
  </conditionalFormatting>
  <conditionalFormatting sqref="F108:F112">
    <cfRule type="cellIs" dxfId="97" priority="951" stopIfTrue="1" operator="equal">
      <formula>$H$3</formula>
    </cfRule>
  </conditionalFormatting>
  <conditionalFormatting sqref="F109:F112">
    <cfRule type="cellIs" dxfId="96" priority="946" stopIfTrue="1" operator="equal">
      <formula>$H$3</formula>
    </cfRule>
    <cfRule type="cellIs" dxfId="95" priority="948" stopIfTrue="1" operator="lessThan">
      <formula>$H$3</formula>
    </cfRule>
  </conditionalFormatting>
  <conditionalFormatting sqref="F115">
    <cfRule type="cellIs" dxfId="94" priority="921" stopIfTrue="1" operator="equal">
      <formula>$H$3</formula>
    </cfRule>
  </conditionalFormatting>
  <conditionalFormatting sqref="F115:F116">
    <cfRule type="cellIs" dxfId="93" priority="916" stopIfTrue="1" operator="equal">
      <formula>$H$3</formula>
    </cfRule>
    <cfRule type="cellIs" dxfId="92" priority="919" stopIfTrue="1" operator="lessThan">
      <formula>$H$3</formula>
    </cfRule>
  </conditionalFormatting>
  <conditionalFormatting sqref="F116 D116">
    <cfRule type="cellIs" dxfId="91" priority="911" stopIfTrue="1" operator="equal">
      <formula>$H$3</formula>
    </cfRule>
  </conditionalFormatting>
  <conditionalFormatting sqref="F116">
    <cfRule type="cellIs" dxfId="90" priority="910" stopIfTrue="1" operator="lessThan">
      <formula>$H$3</formula>
    </cfRule>
  </conditionalFormatting>
  <conditionalFormatting sqref="F116:F123">
    <cfRule type="cellIs" dxfId="89" priority="803" stopIfTrue="1" operator="equal">
      <formula>$H$3</formula>
    </cfRule>
  </conditionalFormatting>
  <conditionalFormatting sqref="F117:F123">
    <cfRule type="cellIs" dxfId="88" priority="800" stopIfTrue="1" operator="lessThan">
      <formula>$H$3</formula>
    </cfRule>
  </conditionalFormatting>
  <conditionalFormatting sqref="F117:F124">
    <cfRule type="cellIs" dxfId="87" priority="704" stopIfTrue="1" operator="equal">
      <formula>$H$3</formula>
    </cfRule>
  </conditionalFormatting>
  <conditionalFormatting sqref="F124">
    <cfRule type="cellIs" dxfId="86" priority="701" stopIfTrue="1" operator="lessThan">
      <formula>$H$3</formula>
    </cfRule>
    <cfRule type="cellIs" dxfId="85" priority="700" stopIfTrue="1" operator="equal">
      <formula>$H$3</formula>
    </cfRule>
  </conditionalFormatting>
  <conditionalFormatting sqref="F127:F128 B127:B128">
    <cfRule type="cellIs" dxfId="84" priority="689" stopIfTrue="1" operator="lessThan">
      <formula>$H$3</formula>
    </cfRule>
  </conditionalFormatting>
  <conditionalFormatting sqref="F127:F128">
    <cfRule type="cellIs" dxfId="83" priority="680" stopIfTrue="1" operator="equal">
      <formula>$H$3</formula>
    </cfRule>
  </conditionalFormatting>
  <conditionalFormatting sqref="F128 D128">
    <cfRule type="cellIs" dxfId="82" priority="677" stopIfTrue="1" operator="equal">
      <formula>$H$3</formula>
    </cfRule>
  </conditionalFormatting>
  <conditionalFormatting sqref="F128:F136">
    <cfRule type="cellIs" dxfId="81" priority="616" stopIfTrue="1" operator="lessThan">
      <formula>$H$3</formula>
    </cfRule>
    <cfRule type="cellIs" dxfId="80" priority="615" stopIfTrue="1" operator="equal">
      <formula>$H$3</formula>
    </cfRule>
  </conditionalFormatting>
  <conditionalFormatting sqref="F141:F142 B141:B142">
    <cfRule type="cellIs" dxfId="79" priority="491" stopIfTrue="1" operator="lessThan">
      <formula>$H$3</formula>
    </cfRule>
  </conditionalFormatting>
  <conditionalFormatting sqref="F141:F142">
    <cfRule type="cellIs" dxfId="78" priority="484" stopIfTrue="1" operator="equal">
      <formula>$H$3</formula>
    </cfRule>
  </conditionalFormatting>
  <conditionalFormatting sqref="F142:F147">
    <cfRule type="cellIs" dxfId="77" priority="267" stopIfTrue="1" operator="equal">
      <formula>$H$3</formula>
    </cfRule>
    <cfRule type="cellIs" dxfId="76" priority="268" stopIfTrue="1" operator="lessThan">
      <formula>$H$3</formula>
    </cfRule>
  </conditionalFormatting>
  <conditionalFormatting sqref="F143:F146">
    <cfRule type="cellIs" dxfId="75" priority="265" stopIfTrue="1" operator="equal">
      <formula>$H$3</formula>
    </cfRule>
    <cfRule type="cellIs" dxfId="74" priority="266" stopIfTrue="1" operator="lessThan">
      <formula>$H$3</formula>
    </cfRule>
  </conditionalFormatting>
  <conditionalFormatting sqref="F148">
    <cfRule type="cellIs" dxfId="73" priority="427" stopIfTrue="1" operator="equal">
      <formula>$H$3</formula>
    </cfRule>
  </conditionalFormatting>
  <conditionalFormatting sqref="F148:F149">
    <cfRule type="cellIs" dxfId="72" priority="418" stopIfTrue="1" operator="lessThan">
      <formula>$H$3</formula>
    </cfRule>
    <cfRule type="cellIs" dxfId="71" priority="415" stopIfTrue="1" operator="equal">
      <formula>$H$3</formula>
    </cfRule>
  </conditionalFormatting>
  <conditionalFormatting sqref="F149">
    <cfRule type="cellIs" dxfId="70" priority="407" stopIfTrue="1" operator="lessThan">
      <formula>$H$3</formula>
    </cfRule>
  </conditionalFormatting>
  <conditionalFormatting sqref="F149:F154">
    <cfRule type="cellIs" dxfId="69" priority="313" stopIfTrue="1" operator="equal">
      <formula>$H$3</formula>
    </cfRule>
  </conditionalFormatting>
  <conditionalFormatting sqref="F150:F156">
    <cfRule type="cellIs" dxfId="68" priority="282" stopIfTrue="1" operator="lessThan">
      <formula>$H$3</formula>
    </cfRule>
  </conditionalFormatting>
  <conditionalFormatting sqref="F155:F157">
    <cfRule type="cellIs" dxfId="67" priority="259" stopIfTrue="1" operator="equal">
      <formula>$H$3</formula>
    </cfRule>
  </conditionalFormatting>
  <conditionalFormatting sqref="F157">
    <cfRule type="cellIs" dxfId="66" priority="258" stopIfTrue="1" operator="lessThan">
      <formula>$H$3</formula>
    </cfRule>
  </conditionalFormatting>
  <conditionalFormatting sqref="F158:F159">
    <cfRule type="cellIs" dxfId="65" priority="246" stopIfTrue="1" operator="equal">
      <formula>$H$3</formula>
    </cfRule>
  </conditionalFormatting>
  <conditionalFormatting sqref="F161:F163">
    <cfRule type="cellIs" dxfId="64" priority="71" stopIfTrue="1" operator="equal">
      <formula>$H$3</formula>
    </cfRule>
    <cfRule type="cellIs" dxfId="63" priority="72" stopIfTrue="1" operator="lessThan">
      <formula>$H$3</formula>
    </cfRule>
    <cfRule type="cellIs" dxfId="62" priority="74" stopIfTrue="1" operator="lessThan">
      <formula>$H$3</formula>
    </cfRule>
    <cfRule type="cellIs" dxfId="61" priority="73" stopIfTrue="1" operator="equal">
      <formula>$H$3</formula>
    </cfRule>
  </conditionalFormatting>
  <conditionalFormatting sqref="F165:F166">
    <cfRule type="cellIs" dxfId="60" priority="4" stopIfTrue="1" operator="lessThan">
      <formula>$H$3</formula>
    </cfRule>
  </conditionalFormatting>
  <conditionalFormatting sqref="F167">
    <cfRule type="cellIs" dxfId="59" priority="62" stopIfTrue="1" operator="equal">
      <formula>$H$3</formula>
    </cfRule>
  </conditionalFormatting>
  <conditionalFormatting sqref="F167:F168">
    <cfRule type="cellIs" dxfId="58" priority="58" stopIfTrue="1" operator="equal">
      <formula>$H$3</formula>
    </cfRule>
    <cfRule type="cellIs" dxfId="57" priority="61" stopIfTrue="1" operator="lessThan">
      <formula>$H$3</formula>
    </cfRule>
  </conditionalFormatting>
  <conditionalFormatting sqref="F168:F174">
    <cfRule type="cellIs" dxfId="56" priority="14" stopIfTrue="1" operator="lessThan">
      <formula>$H$3</formula>
    </cfRule>
    <cfRule type="cellIs" dxfId="55" priority="9" stopIfTrue="1" operator="equal">
      <formula>$H$3</formula>
    </cfRule>
  </conditionalFormatting>
  <conditionalFormatting sqref="F147:G147">
    <cfRule type="expression" dxfId="54" priority="297" stopIfTrue="1">
      <formula>$F147=$H$3</formula>
    </cfRule>
  </conditionalFormatting>
  <conditionalFormatting sqref="F158:G158">
    <cfRule type="expression" dxfId="53" priority="80841">
      <formula>AND($F331=$H$3,$F331&lt;&gt;"")</formula>
    </cfRule>
    <cfRule type="expression" dxfId="52" priority="80840">
      <formula>AND($F331&lt;$H$3,$F331&lt;&gt;"")</formula>
    </cfRule>
  </conditionalFormatting>
  <conditionalFormatting sqref="G4:G10">
    <cfRule type="expression" dxfId="51" priority="1997" stopIfTrue="1">
      <formula>F4&lt;$H$3</formula>
    </cfRule>
  </conditionalFormatting>
  <conditionalFormatting sqref="G5">
    <cfRule type="expression" dxfId="50" priority="2041" stopIfTrue="1">
      <formula>$F5=$H$3</formula>
    </cfRule>
  </conditionalFormatting>
  <conditionalFormatting sqref="G6:G9">
    <cfRule type="expression" dxfId="49" priority="1999" stopIfTrue="1">
      <formula>$F6=$H$3</formula>
    </cfRule>
  </conditionalFormatting>
  <conditionalFormatting sqref="G10">
    <cfRule type="expression" dxfId="48" priority="1998" stopIfTrue="1">
      <formula>$B10=$H$3</formula>
    </cfRule>
    <cfRule type="expression" dxfId="47" priority="1996" stopIfTrue="1">
      <formula>$F10=$H$3</formula>
    </cfRule>
  </conditionalFormatting>
  <conditionalFormatting sqref="G12 G40:G43">
    <cfRule type="expression" dxfId="46" priority="1985" stopIfTrue="1">
      <formula>F12&lt;$H$3</formula>
    </cfRule>
    <cfRule type="expression" dxfId="45" priority="1986" stopIfTrue="1">
      <formula>$B12=$H$3</formula>
    </cfRule>
  </conditionalFormatting>
  <conditionalFormatting sqref="G12:G14">
    <cfRule type="expression" dxfId="44" priority="1956" stopIfTrue="1">
      <formula>$F12=$H$3</formula>
    </cfRule>
  </conditionalFormatting>
  <conditionalFormatting sqref="G13:G14">
    <cfRule type="expression" dxfId="43" priority="1955" stopIfTrue="1">
      <formula>F13&lt;$H$3</formula>
    </cfRule>
  </conditionalFormatting>
  <conditionalFormatting sqref="G16:G21">
    <cfRule type="expression" dxfId="42" priority="1902" stopIfTrue="1">
      <formula>$B16=$H$3</formula>
    </cfRule>
    <cfRule type="expression" dxfId="41" priority="1900" stopIfTrue="1">
      <formula>F16&lt;$H$3</formula>
    </cfRule>
  </conditionalFormatting>
  <conditionalFormatting sqref="G17">
    <cfRule type="expression" dxfId="40" priority="1972" stopIfTrue="1">
      <formula>$F17=$H$3</formula>
    </cfRule>
  </conditionalFormatting>
  <conditionalFormatting sqref="G18:G21">
    <cfRule type="expression" dxfId="39" priority="1901" stopIfTrue="1">
      <formula>$F18=$H$3</formula>
    </cfRule>
  </conditionalFormatting>
  <conditionalFormatting sqref="G24:G29">
    <cfRule type="expression" dxfId="38" priority="1832" stopIfTrue="1">
      <formula>$B24=$H$3</formula>
    </cfRule>
    <cfRule type="expression" dxfId="37" priority="1830" stopIfTrue="1">
      <formula>F24&lt;$H$3</formula>
    </cfRule>
  </conditionalFormatting>
  <conditionalFormatting sqref="G25">
    <cfRule type="expression" dxfId="36" priority="1926" stopIfTrue="1">
      <formula>$F25=$H$3</formula>
    </cfRule>
  </conditionalFormatting>
  <conditionalFormatting sqref="G26:G29">
    <cfRule type="expression" dxfId="35" priority="1831" stopIfTrue="1">
      <formula>$F26=$H$3</formula>
    </cfRule>
  </conditionalFormatting>
  <conditionalFormatting sqref="G31">
    <cfRule type="expression" dxfId="34" priority="1864" stopIfTrue="1">
      <formula>F31&lt;$H$3</formula>
    </cfRule>
    <cfRule type="expression" dxfId="33" priority="1863" stopIfTrue="1">
      <formula>$B31=$H$3</formula>
    </cfRule>
  </conditionalFormatting>
  <conditionalFormatting sqref="G32">
    <cfRule type="expression" dxfId="32" priority="1853" stopIfTrue="1">
      <formula>#REF!=#REF!</formula>
    </cfRule>
    <cfRule type="expression" dxfId="31" priority="1852" stopIfTrue="1">
      <formula>#REF!&lt;#REF!</formula>
    </cfRule>
  </conditionalFormatting>
  <conditionalFormatting sqref="G45:G49">
    <cfRule type="expression" dxfId="30" priority="1527" stopIfTrue="1">
      <formula>F45&lt;$H$3</formula>
    </cfRule>
  </conditionalFormatting>
  <conditionalFormatting sqref="G47:G49">
    <cfRule type="expression" dxfId="29" priority="1528" stopIfTrue="1">
      <formula>$B47=$H$3</formula>
    </cfRule>
  </conditionalFormatting>
  <conditionalFormatting sqref="G51:G55">
    <cfRule type="expression" dxfId="28" priority="1372" stopIfTrue="1">
      <formula>F51&lt;$H$3</formula>
    </cfRule>
  </conditionalFormatting>
  <conditionalFormatting sqref="G58:G63">
    <cfRule type="expression" dxfId="27" priority="1317" stopIfTrue="1">
      <formula>$B58=$H$3</formula>
    </cfRule>
  </conditionalFormatting>
  <conditionalFormatting sqref="G58:G68">
    <cfRule type="expression" dxfId="26" priority="1234" stopIfTrue="1">
      <formula>F58&lt;$H$3</formula>
    </cfRule>
  </conditionalFormatting>
  <conditionalFormatting sqref="G59:G63">
    <cfRule type="expression" dxfId="25" priority="1316" stopIfTrue="1">
      <formula>$F59=$H$3</formula>
    </cfRule>
  </conditionalFormatting>
  <conditionalFormatting sqref="G64:G68">
    <cfRule type="expression" dxfId="24" priority="1236" stopIfTrue="1">
      <formula>$B64=$H$3</formula>
    </cfRule>
  </conditionalFormatting>
  <conditionalFormatting sqref="G65:G68">
    <cfRule type="expression" dxfId="23" priority="1235" stopIfTrue="1">
      <formula>$F65=$H$3</formula>
    </cfRule>
  </conditionalFormatting>
  <conditionalFormatting sqref="G70:G74">
    <cfRule type="expression" dxfId="22" priority="1161" stopIfTrue="1">
      <formula>F70&lt;$H$3</formula>
    </cfRule>
    <cfRule type="expression" dxfId="21" priority="1163" stopIfTrue="1">
      <formula>$B70=$H$3</formula>
    </cfRule>
  </conditionalFormatting>
  <conditionalFormatting sqref="G71:G74">
    <cfRule type="expression" dxfId="20" priority="1162" stopIfTrue="1">
      <formula>$F71=$H$3</formula>
    </cfRule>
  </conditionalFormatting>
  <conditionalFormatting sqref="G77:G82">
    <cfRule type="expression" dxfId="19" priority="1113" stopIfTrue="1">
      <formula>$B77=$H$3</formula>
    </cfRule>
    <cfRule type="expression" dxfId="18" priority="1111" stopIfTrue="1">
      <formula>F77&lt;$H$3</formula>
    </cfRule>
  </conditionalFormatting>
  <conditionalFormatting sqref="G78:G82">
    <cfRule type="expression" dxfId="17" priority="1112" stopIfTrue="1">
      <formula>$F78=$H$3</formula>
    </cfRule>
  </conditionalFormatting>
  <conditionalFormatting sqref="G85:G90">
    <cfRule type="expression" dxfId="16" priority="1049" stopIfTrue="1">
      <formula>$B85=$H$3</formula>
    </cfRule>
    <cfRule type="expression" dxfId="15" priority="1047" stopIfTrue="1">
      <formula>F85&lt;$H$3</formula>
    </cfRule>
  </conditionalFormatting>
  <conditionalFormatting sqref="G86:G90">
    <cfRule type="expression" dxfId="14" priority="1048" stopIfTrue="1">
      <formula>$F86=$H$3</formula>
    </cfRule>
  </conditionalFormatting>
  <conditionalFormatting sqref="G100:G112 C5:C10 C39:C43 E40:E43 E92:E124 C101:C106 C108:C114 G115:G124 C116:C125">
    <cfRule type="expression" dxfId="13" priority="2002" stopIfTrue="1">
      <formula>B5&lt;$H$3</formula>
    </cfRule>
  </conditionalFormatting>
  <conditionalFormatting sqref="G102:G106">
    <cfRule type="expression" dxfId="12" priority="932" stopIfTrue="1">
      <formula>$F102=$H$3</formula>
    </cfRule>
  </conditionalFormatting>
  <conditionalFormatting sqref="G127:G136">
    <cfRule type="expression" dxfId="11" priority="507" stopIfTrue="1">
      <formula>$B127=$H$3</formula>
    </cfRule>
    <cfRule type="expression" dxfId="10" priority="505" stopIfTrue="1">
      <formula>F127&lt;$H$3</formula>
    </cfRule>
  </conditionalFormatting>
  <conditionalFormatting sqref="G142:G146">
    <cfRule type="expression" dxfId="9" priority="264" stopIfTrue="1">
      <formula>$F142=$H$3</formula>
    </cfRule>
  </conditionalFormatting>
  <conditionalFormatting sqref="G148:G156">
    <cfRule type="expression" dxfId="8" priority="262" stopIfTrue="1">
      <formula>F148&lt;$H$3</formula>
    </cfRule>
  </conditionalFormatting>
  <conditionalFormatting sqref="G158">
    <cfRule type="expression" dxfId="7" priority="80842" stopIfTrue="1">
      <formula>$F331=$H$3</formula>
    </cfRule>
  </conditionalFormatting>
  <conditionalFormatting sqref="G161:G162">
    <cfRule type="expression" dxfId="6" priority="70" stopIfTrue="1">
      <formula>$F161=$H$3</formula>
    </cfRule>
    <cfRule type="expression" dxfId="5" priority="69" stopIfTrue="1">
      <formula>F161&lt;$H$3</formula>
    </cfRule>
  </conditionalFormatting>
  <conditionalFormatting sqref="G163 E163:E164 C161:C165">
    <cfRule type="expression" dxfId="4" priority="106" stopIfTrue="1">
      <formula>$F161=$H$3</formula>
    </cfRule>
  </conditionalFormatting>
  <conditionalFormatting sqref="G163 E163:E164">
    <cfRule type="expression" dxfId="3" priority="98" stopIfTrue="1">
      <formula>$B163=$H$3</formula>
    </cfRule>
    <cfRule type="expression" dxfId="2" priority="105" stopIfTrue="1">
      <formula>D163&lt;$H$3</formula>
    </cfRule>
  </conditionalFormatting>
  <conditionalFormatting sqref="G167:G168 C167:C168 E167:E168">
    <cfRule type="expression" dxfId="1" priority="66" stopIfTrue="1">
      <formula>$B167=$H$3</formula>
    </cfRule>
  </conditionalFormatting>
  <conditionalFormatting sqref="G168">
    <cfRule type="expression" dxfId="0" priority="65" stopIfTrue="1">
      <formula>$F168=$H$3</formula>
    </cfRule>
  </conditionalFormatting>
  <pageMargins left="0.7" right="0.7" top="0.75" bottom="0.75" header="0.3" footer="0.3"/>
  <pageSetup paperSize="9" scale="60" orientation="landscape"/>
  <ignoredErrors>
    <ignoredError sqref="D104 D96 F98 F41:F43 F27 F35:F36 D36 D49 D55 F55 D112 B120:D123 F124 D124 D132 B136 F153 D136 F163:F165 D164:D165 D171 F172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NPX</vt:lpstr>
      <vt:lpstr>NPX2</vt:lpstr>
      <vt:lpstr>SVP</vt:lpstr>
      <vt:lpstr>SVP2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2025-10-07T06:02:44Z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14248190A8114F8D94E8E3B0DE6D1042_13</vt:lpwstr>
  </property>
</Properties>
</file>