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船期表\"/>
    </mc:Choice>
  </mc:AlternateContent>
  <xr:revisionPtr revIDLastSave="0" documentId="13_ncr:1_{9594154E-6D9C-469C-90A1-4BFF5DBF9F06}" xr6:coauthVersionLast="47" xr6:coauthVersionMax="47" xr10:uidLastSave="{00000000-0000-0000-0000-000000000000}"/>
  <bookViews>
    <workbookView xWindow="-108" yWindow="-108" windowWidth="23256" windowHeight="12456" tabRatio="593" activeTab="2" xr2:uid="{00000000-000D-0000-FFFF-FFFF00000000}"/>
  </bookViews>
  <sheets>
    <sheet name="PJX&amp;PJX2" sheetId="234" r:id="rId1"/>
    <sheet name="BVX2 " sheetId="245" r:id="rId2"/>
    <sheet name="HHX1,HHX2" sheetId="235" r:id="rId3"/>
    <sheet name="BTX" sheetId="241" r:id="rId4"/>
    <sheet name="CVT" sheetId="239" r:id="rId5"/>
    <sheet name="CPM" sheetId="240" state="hidden" r:id="rId6"/>
  </sheets>
  <definedNames>
    <definedName name="_xlnm._FilterDatabase" localSheetId="1" hidden="1">'BVX2 '!$A$159:$H$169</definedName>
    <definedName name="_xlnm._FilterDatabase" localSheetId="4" hidden="1">CVT!$A$227:$M$288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53" i="235" l="1"/>
  <c r="B309" i="239"/>
  <c r="F308" i="239"/>
  <c r="D308" i="239"/>
  <c r="F166" i="241"/>
  <c r="D221" i="239"/>
  <c r="F220" i="239"/>
  <c r="F303" i="239"/>
  <c r="B303" i="239"/>
  <c r="F302" i="239"/>
  <c r="D302" i="239"/>
  <c r="D303" i="234"/>
  <c r="B303" i="234"/>
  <c r="D302" i="234"/>
  <c r="B302" i="234"/>
  <c r="F301" i="234"/>
  <c r="F299" i="234"/>
  <c r="F141" i="234"/>
  <c r="B141" i="234"/>
  <c r="F300" i="239"/>
  <c r="F225" i="235"/>
  <c r="F224" i="235"/>
  <c r="B224" i="235"/>
  <c r="F222" i="235"/>
  <c r="F221" i="235"/>
  <c r="D221" i="235"/>
  <c r="F220" i="235"/>
  <c r="B220" i="235"/>
  <c r="F219" i="235"/>
  <c r="D219" i="235"/>
  <c r="D485" i="235"/>
  <c r="B485" i="235"/>
  <c r="B482" i="235"/>
  <c r="B481" i="235"/>
  <c r="F480" i="235"/>
  <c r="D480" i="235"/>
  <c r="B472" i="235"/>
  <c r="D470" i="235"/>
  <c r="D249" i="235"/>
  <c r="F249" i="235" s="1"/>
  <c r="D172" i="245"/>
  <c r="F172" i="245" s="1"/>
  <c r="B172" i="245"/>
  <c r="F301" i="239" l="1"/>
  <c r="B302" i="239" s="1"/>
  <c r="B301" i="239"/>
  <c r="B247" i="235"/>
  <c r="B470" i="235"/>
  <c r="B139" i="234"/>
  <c r="D220" i="239"/>
  <c r="B480" i="235"/>
  <c r="D481" i="235" s="1"/>
  <c r="F481" i="235" s="1"/>
  <c r="B299" i="234"/>
  <c r="D482" i="235" l="1"/>
  <c r="B171" i="241"/>
  <c r="F247" i="235" l="1"/>
  <c r="B248" i="235" s="1"/>
  <c r="D248" i="235" s="1"/>
  <c r="F248" i="235" l="1"/>
  <c r="F164" i="245"/>
  <c r="B165" i="245" s="1"/>
  <c r="F472" i="235" l="1"/>
  <c r="B473" i="235" s="1"/>
  <c r="B300" i="239"/>
  <c r="D300" i="239" s="1"/>
  <c r="F482" i="235" l="1"/>
  <c r="B483" i="235" s="1"/>
  <c r="D171" i="241"/>
  <c r="F171" i="241" l="1"/>
  <c r="B172" i="241" s="1"/>
  <c r="D172" i="241" s="1"/>
  <c r="F172" i="241" s="1"/>
  <c r="D303" i="239"/>
  <c r="B304" i="239" s="1"/>
  <c r="D304" i="239" s="1"/>
  <c r="F304" i="239" s="1"/>
  <c r="B173" i="241" l="1"/>
  <c r="D173" i="241" s="1"/>
  <c r="F173" i="241" s="1"/>
  <c r="B308" i="239"/>
  <c r="D309" i="239" l="1"/>
  <c r="B174" i="241"/>
  <c r="D174" i="241" s="1"/>
  <c r="F174" i="241" s="1"/>
  <c r="B175" i="241" s="1"/>
  <c r="D175" i="241" s="1"/>
  <c r="F175" i="241" s="1"/>
  <c r="F470" i="235"/>
  <c r="F217" i="239"/>
  <c r="D23" i="240"/>
  <c r="F23" i="240" s="1"/>
  <c r="D22" i="240"/>
  <c r="F22" i="240" s="1"/>
  <c r="D21" i="240"/>
  <c r="F21" i="240" s="1"/>
  <c r="B21" i="240"/>
  <c r="D20" i="240"/>
  <c r="F17" i="240"/>
  <c r="B16" i="240"/>
  <c r="D15" i="240"/>
  <c r="B15" i="240"/>
  <c r="D14" i="240"/>
  <c r="D10" i="240"/>
  <c r="B9" i="240"/>
  <c r="D9" i="240" s="1"/>
  <c r="B8" i="240"/>
  <c r="D8" i="240" s="1"/>
  <c r="B7" i="240"/>
  <c r="D7" i="240" s="1"/>
  <c r="D6" i="240"/>
  <c r="F298" i="239"/>
  <c r="B299" i="239" s="1"/>
  <c r="B293" i="239"/>
  <c r="D293" i="239" s="1"/>
  <c r="F293" i="239" s="1"/>
  <c r="B294" i="239" s="1"/>
  <c r="D294" i="239" s="1"/>
  <c r="F294" i="239" s="1"/>
  <c r="B297" i="239" s="1"/>
  <c r="D297" i="239" s="1"/>
  <c r="F297" i="239" s="1"/>
  <c r="B298" i="239" s="1"/>
  <c r="F290" i="239"/>
  <c r="B291" i="239" s="1"/>
  <c r="D291" i="239" s="1"/>
  <c r="F291" i="239" s="1"/>
  <c r="B292" i="239" s="1"/>
  <c r="D285" i="239"/>
  <c r="F285" i="239" s="1"/>
  <c r="B286" i="239" s="1"/>
  <c r="D286" i="239" s="1"/>
  <c r="F286" i="239" s="1"/>
  <c r="B287" i="239" s="1"/>
  <c r="D287" i="239" s="1"/>
  <c r="F287" i="239" s="1"/>
  <c r="B288" i="239" s="1"/>
  <c r="D288" i="239" s="1"/>
  <c r="F288" i="239" s="1"/>
  <c r="B289" i="239" s="1"/>
  <c r="D289" i="239" s="1"/>
  <c r="F289" i="239" s="1"/>
  <c r="B290" i="239" s="1"/>
  <c r="F282" i="239"/>
  <c r="B282" i="239"/>
  <c r="B275" i="239"/>
  <c r="D275" i="239" s="1"/>
  <c r="F275" i="239" s="1"/>
  <c r="B276" i="239" s="1"/>
  <c r="D276" i="239" s="1"/>
  <c r="F276" i="239" s="1"/>
  <c r="B279" i="239" s="1"/>
  <c r="D279" i="239" s="1"/>
  <c r="F279" i="239" s="1"/>
  <c r="B280" i="239" s="1"/>
  <c r="D280" i="239" s="1"/>
  <c r="F280" i="239" s="1"/>
  <c r="B274" i="239"/>
  <c r="D274" i="239" s="1"/>
  <c r="D272" i="239"/>
  <c r="F272" i="239" s="1"/>
  <c r="B273" i="239" s="1"/>
  <c r="D273" i="239" s="1"/>
  <c r="D271" i="239"/>
  <c r="F270" i="239"/>
  <c r="B270" i="239"/>
  <c r="B268" i="239"/>
  <c r="D268" i="239" s="1"/>
  <c r="F268" i="239" s="1"/>
  <c r="B269" i="239" s="1"/>
  <c r="D269" i="239" s="1"/>
  <c r="D265" i="239"/>
  <c r="F265" i="239" s="1"/>
  <c r="B266" i="239" s="1"/>
  <c r="D266" i="239" s="1"/>
  <c r="F266" i="239" s="1"/>
  <c r="D261" i="239"/>
  <c r="F261" i="239" s="1"/>
  <c r="B262" i="239" s="1"/>
  <c r="D262" i="239" s="1"/>
  <c r="F262" i="239" s="1"/>
  <c r="B263" i="239" s="1"/>
  <c r="D263" i="239" s="1"/>
  <c r="F263" i="239" s="1"/>
  <c r="B264" i="239" s="1"/>
  <c r="D264" i="239" s="1"/>
  <c r="F257" i="239"/>
  <c r="B258" i="239" s="1"/>
  <c r="D258" i="239" s="1"/>
  <c r="F258" i="239" s="1"/>
  <c r="F256" i="239"/>
  <c r="B251" i="239"/>
  <c r="D251" i="239" s="1"/>
  <c r="F251" i="239" s="1"/>
  <c r="B252" i="239" s="1"/>
  <c r="D252" i="239" s="1"/>
  <c r="F252" i="239" s="1"/>
  <c r="B253" i="239" s="1"/>
  <c r="D253" i="239" s="1"/>
  <c r="F253" i="239" s="1"/>
  <c r="B254" i="239" s="1"/>
  <c r="D254" i="239" s="1"/>
  <c r="F254" i="239" s="1"/>
  <c r="B255" i="239" s="1"/>
  <c r="D255" i="239" s="1"/>
  <c r="F255" i="239" s="1"/>
  <c r="B256" i="239" s="1"/>
  <c r="B249" i="239"/>
  <c r="D249" i="239" s="1"/>
  <c r="F249" i="239" s="1"/>
  <c r="B250" i="239" s="1"/>
  <c r="D246" i="239"/>
  <c r="F246" i="239" s="1"/>
  <c r="B247" i="239" s="1"/>
  <c r="D247" i="239" s="1"/>
  <c r="F247" i="239" s="1"/>
  <c r="D245" i="239"/>
  <c r="F245" i="239" s="1"/>
  <c r="D244" i="239"/>
  <c r="F244" i="239" s="1"/>
  <c r="B243" i="239"/>
  <c r="D243" i="239" s="1"/>
  <c r="D242" i="239"/>
  <c r="D241" i="239"/>
  <c r="D240" i="239"/>
  <c r="F240" i="239" s="1"/>
  <c r="B221" i="239"/>
  <c r="F197" i="239"/>
  <c r="F192" i="239"/>
  <c r="B189" i="239"/>
  <c r="D189" i="239" s="1"/>
  <c r="F189" i="239" s="1"/>
  <c r="B190" i="239" s="1"/>
  <c r="D190" i="239" s="1"/>
  <c r="F190" i="239" s="1"/>
  <c r="D188" i="239"/>
  <c r="D181" i="239"/>
  <c r="F181" i="239" s="1"/>
  <c r="D180" i="239"/>
  <c r="D167" i="239"/>
  <c r="F167" i="239" s="1"/>
  <c r="F166" i="239"/>
  <c r="D165" i="239"/>
  <c r="B162" i="239"/>
  <c r="D162" i="239" s="1"/>
  <c r="F162" i="239" s="1"/>
  <c r="D161" i="239"/>
  <c r="B159" i="239"/>
  <c r="D159" i="239" s="1"/>
  <c r="F159" i="239" s="1"/>
  <c r="B160" i="239" s="1"/>
  <c r="D160" i="239" s="1"/>
  <c r="F160" i="239" s="1"/>
  <c r="B156" i="239"/>
  <c r="B155" i="239"/>
  <c r="B154" i="239"/>
  <c r="D149" i="239"/>
  <c r="F149" i="239" s="1"/>
  <c r="D148" i="239"/>
  <c r="F148" i="239" s="1"/>
  <c r="B143" i="239"/>
  <c r="B141" i="239"/>
  <c r="D141" i="239" s="1"/>
  <c r="F141" i="239" s="1"/>
  <c r="B142" i="239" s="1"/>
  <c r="D138" i="239"/>
  <c r="F138" i="239" s="1"/>
  <c r="D136" i="239"/>
  <c r="F136" i="239" s="1"/>
  <c r="D135" i="239"/>
  <c r="F135" i="239" s="1"/>
  <c r="D132" i="239"/>
  <c r="F132" i="239" s="1"/>
  <c r="D130" i="239"/>
  <c r="F130" i="239" s="1"/>
  <c r="B131" i="239" s="1"/>
  <c r="D131" i="239" s="1"/>
  <c r="F131" i="239" s="1"/>
  <c r="D128" i="239"/>
  <c r="F128" i="239" s="1"/>
  <c r="B129" i="239" s="1"/>
  <c r="D129" i="239" s="1"/>
  <c r="F129" i="239" s="1"/>
  <c r="D126" i="239"/>
  <c r="F126" i="239" s="1"/>
  <c r="B127" i="239" s="1"/>
  <c r="F124" i="239"/>
  <c r="B125" i="239" s="1"/>
  <c r="D125" i="239" s="1"/>
  <c r="F125" i="239" s="1"/>
  <c r="D122" i="239"/>
  <c r="F122" i="239" s="1"/>
  <c r="B123" i="239" s="1"/>
  <c r="D123" i="239" s="1"/>
  <c r="F123" i="239" s="1"/>
  <c r="D120" i="239"/>
  <c r="F120" i="239" s="1"/>
  <c r="B121" i="239" s="1"/>
  <c r="D121" i="239" s="1"/>
  <c r="F121" i="239" s="1"/>
  <c r="D116" i="239"/>
  <c r="F116" i="239" s="1"/>
  <c r="B117" i="239" s="1"/>
  <c r="D117" i="239" s="1"/>
  <c r="F117" i="239" s="1"/>
  <c r="B118" i="239" s="1"/>
  <c r="D118" i="239" s="1"/>
  <c r="F118" i="239" s="1"/>
  <c r="B119" i="239" s="1"/>
  <c r="D119" i="239" s="1"/>
  <c r="F119" i="239" s="1"/>
  <c r="F114" i="239"/>
  <c r="B115" i="239" s="1"/>
  <c r="D115" i="239" s="1"/>
  <c r="F115" i="239" s="1"/>
  <c r="B113" i="239"/>
  <c r="D113" i="239" s="1"/>
  <c r="F113" i="239" s="1"/>
  <c r="D107" i="239"/>
  <c r="F107" i="239" s="1"/>
  <c r="B108" i="239" s="1"/>
  <c r="D108" i="239" s="1"/>
  <c r="F108" i="239" s="1"/>
  <c r="B109" i="239" s="1"/>
  <c r="D109" i="239" s="1"/>
  <c r="F109" i="239" s="1"/>
  <c r="B110" i="239" s="1"/>
  <c r="D110" i="239" s="1"/>
  <c r="F110" i="239" s="1"/>
  <c r="B111" i="239" s="1"/>
  <c r="D111" i="239" s="1"/>
  <c r="F111" i="239" s="1"/>
  <c r="B112" i="239" s="1"/>
  <c r="D112" i="239" s="1"/>
  <c r="D101" i="239"/>
  <c r="F101" i="239" s="1"/>
  <c r="B102" i="239" s="1"/>
  <c r="D102" i="239" s="1"/>
  <c r="F102" i="239" s="1"/>
  <c r="B103" i="239" s="1"/>
  <c r="D103" i="239" s="1"/>
  <c r="F103" i="239" s="1"/>
  <c r="B104" i="239" s="1"/>
  <c r="D104" i="239" s="1"/>
  <c r="F104" i="239" s="1"/>
  <c r="B105" i="239" s="1"/>
  <c r="D105" i="239" s="1"/>
  <c r="F105" i="239" s="1"/>
  <c r="B106" i="239" s="1"/>
  <c r="D106" i="239" s="1"/>
  <c r="F106" i="239" s="1"/>
  <c r="D97" i="239"/>
  <c r="F97" i="239" s="1"/>
  <c r="B98" i="239" s="1"/>
  <c r="D98" i="239" s="1"/>
  <c r="F98" i="239" s="1"/>
  <c r="B99" i="239" s="1"/>
  <c r="D99" i="239" s="1"/>
  <c r="F99" i="239" s="1"/>
  <c r="B100" i="239" s="1"/>
  <c r="D100" i="239" s="1"/>
  <c r="F100" i="239" s="1"/>
  <c r="D95" i="239"/>
  <c r="F95" i="239" s="1"/>
  <c r="B96" i="239" s="1"/>
  <c r="D96" i="239" s="1"/>
  <c r="F96" i="239" s="1"/>
  <c r="F91" i="239"/>
  <c r="B92" i="239" s="1"/>
  <c r="D92" i="239" s="1"/>
  <c r="F92" i="239" s="1"/>
  <c r="B93" i="239" s="1"/>
  <c r="D93" i="239" s="1"/>
  <c r="F93" i="239" s="1"/>
  <c r="B91" i="239"/>
  <c r="D90" i="239"/>
  <c r="F64" i="239"/>
  <c r="F63" i="239"/>
  <c r="B64" i="239" s="1"/>
  <c r="B63" i="239"/>
  <c r="B62" i="239"/>
  <c r="B61" i="239"/>
  <c r="D57" i="239"/>
  <c r="B52" i="239"/>
  <c r="D52" i="239" s="1"/>
  <c r="F52" i="239" s="1"/>
  <c r="D48" i="239"/>
  <c r="F48" i="239" s="1"/>
  <c r="F47" i="239"/>
  <c r="F46" i="239"/>
  <c r="B46" i="239"/>
  <c r="D45" i="239"/>
  <c r="D44" i="239"/>
  <c r="F43" i="239"/>
  <c r="D39" i="239"/>
  <c r="F39" i="239" s="1"/>
  <c r="D35" i="239"/>
  <c r="F35" i="239" s="1"/>
  <c r="B36" i="239" s="1"/>
  <c r="D36" i="239" s="1"/>
  <c r="F36" i="239" s="1"/>
  <c r="F34" i="239"/>
  <c r="B29" i="239"/>
  <c r="D29" i="239" s="1"/>
  <c r="F29" i="239" s="1"/>
  <c r="D26" i="239"/>
  <c r="F26" i="239" s="1"/>
  <c r="D25" i="239"/>
  <c r="F25" i="239" s="1"/>
  <c r="F24" i="239"/>
  <c r="F21" i="239"/>
  <c r="B21" i="239"/>
  <c r="B20" i="239"/>
  <c r="D20" i="239" s="1"/>
  <c r="B19" i="239"/>
  <c r="D19" i="239" s="1"/>
  <c r="B18" i="239"/>
  <c r="D18" i="239" s="1"/>
  <c r="D17" i="239"/>
  <c r="F13" i="239"/>
  <c r="B14" i="239" s="1"/>
  <c r="D14" i="239" s="1"/>
  <c r="F14" i="239" s="1"/>
  <c r="B10" i="239"/>
  <c r="D10" i="239" s="1"/>
  <c r="F10" i="239" s="1"/>
  <c r="B11" i="239" s="1"/>
  <c r="D11" i="239" s="1"/>
  <c r="F11" i="239" s="1"/>
  <c r="B12" i="239" s="1"/>
  <c r="D12" i="239" s="1"/>
  <c r="F12" i="239" s="1"/>
  <c r="D6" i="239"/>
  <c r="F6" i="239" s="1"/>
  <c r="B7" i="239" s="1"/>
  <c r="D7" i="239" s="1"/>
  <c r="F7" i="239" s="1"/>
  <c r="B8" i="239" s="1"/>
  <c r="D8" i="239" s="1"/>
  <c r="F8" i="239" s="1"/>
  <c r="B9" i="239" s="1"/>
  <c r="D9" i="239" s="1"/>
  <c r="B317" i="241"/>
  <c r="D317" i="241" s="1"/>
  <c r="F317" i="241" s="1"/>
  <c r="B305" i="241"/>
  <c r="D305" i="241" s="1"/>
  <c r="F305" i="241" s="1"/>
  <c r="D292" i="241"/>
  <c r="D291" i="241"/>
  <c r="D290" i="241"/>
  <c r="D289" i="241"/>
  <c r="D288" i="241"/>
  <c r="D287" i="241"/>
  <c r="F287" i="241" s="1"/>
  <c r="D286" i="241"/>
  <c r="D285" i="241"/>
  <c r="D284" i="241"/>
  <c r="D283" i="241"/>
  <c r="D282" i="241"/>
  <c r="F281" i="241"/>
  <c r="D273" i="241"/>
  <c r="D272" i="241"/>
  <c r="D271" i="241"/>
  <c r="D270" i="241"/>
  <c r="B266" i="241"/>
  <c r="F266" i="241" s="1"/>
  <c r="B267" i="241" s="1"/>
  <c r="D267" i="241" s="1"/>
  <c r="F267" i="241" s="1"/>
  <c r="B268" i="241" s="1"/>
  <c r="D268" i="241" s="1"/>
  <c r="F268" i="241" s="1"/>
  <c r="B269" i="241" s="1"/>
  <c r="D269" i="241" s="1"/>
  <c r="B265" i="241"/>
  <c r="D265" i="241" s="1"/>
  <c r="D258" i="241"/>
  <c r="F258" i="241" s="1"/>
  <c r="B259" i="241" s="1"/>
  <c r="D259" i="241" s="1"/>
  <c r="F259" i="241" s="1"/>
  <c r="B260" i="241" s="1"/>
  <c r="D260" i="241" s="1"/>
  <c r="F260" i="241" s="1"/>
  <c r="B261" i="241" s="1"/>
  <c r="D261" i="241" s="1"/>
  <c r="F261" i="241" s="1"/>
  <c r="B257" i="241"/>
  <c r="D257" i="241" s="1"/>
  <c r="F257" i="241" s="1"/>
  <c r="D250" i="241"/>
  <c r="F250" i="241" s="1"/>
  <c r="B246" i="241"/>
  <c r="D246" i="241" s="1"/>
  <c r="F246" i="241" s="1"/>
  <c r="B247" i="241" s="1"/>
  <c r="D247" i="241" s="1"/>
  <c r="F247" i="241" s="1"/>
  <c r="B248" i="241" s="1"/>
  <c r="D248" i="241" s="1"/>
  <c r="F248" i="241" s="1"/>
  <c r="F244" i="241"/>
  <c r="B245" i="241" s="1"/>
  <c r="D245" i="241" s="1"/>
  <c r="F238" i="241"/>
  <c r="B239" i="241" s="1"/>
  <c r="D239" i="241" s="1"/>
  <c r="F239" i="241" s="1"/>
  <c r="B240" i="241" s="1"/>
  <c r="D240" i="241" s="1"/>
  <c r="F240" i="241" s="1"/>
  <c r="B241" i="241" s="1"/>
  <c r="D241" i="241" s="1"/>
  <c r="F241" i="241" s="1"/>
  <c r="B242" i="241" s="1"/>
  <c r="D242" i="241" s="1"/>
  <c r="F242" i="241" s="1"/>
  <c r="B243" i="241" s="1"/>
  <c r="D243" i="241" s="1"/>
  <c r="F243" i="241" s="1"/>
  <c r="B244" i="241" s="1"/>
  <c r="F220" i="241"/>
  <c r="B221" i="241" s="1"/>
  <c r="D221" i="241" s="1"/>
  <c r="F221" i="241" s="1"/>
  <c r="B222" i="241" s="1"/>
  <c r="D222" i="241" s="1"/>
  <c r="F222" i="241" s="1"/>
  <c r="B223" i="241" s="1"/>
  <c r="D223" i="241" s="1"/>
  <c r="F223" i="241" s="1"/>
  <c r="B224" i="241" s="1"/>
  <c r="D224" i="241" s="1"/>
  <c r="F224" i="241" s="1"/>
  <c r="B225" i="241" s="1"/>
  <c r="D225" i="241" s="1"/>
  <c r="F225" i="241" s="1"/>
  <c r="B226" i="241" s="1"/>
  <c r="D226" i="241" s="1"/>
  <c r="F226" i="241" s="1"/>
  <c r="B227" i="241" s="1"/>
  <c r="D227" i="241" s="1"/>
  <c r="F227" i="241" s="1"/>
  <c r="B228" i="241" s="1"/>
  <c r="D228" i="241" s="1"/>
  <c r="F228" i="241" s="1"/>
  <c r="B229" i="241" s="1"/>
  <c r="D229" i="241" s="1"/>
  <c r="F229" i="241" s="1"/>
  <c r="B230" i="241" s="1"/>
  <c r="D230" i="241" s="1"/>
  <c r="F230" i="241" s="1"/>
  <c r="B231" i="241" s="1"/>
  <c r="D231" i="241" s="1"/>
  <c r="F231" i="241" s="1"/>
  <c r="B232" i="241" s="1"/>
  <c r="D232" i="241" s="1"/>
  <c r="F232" i="241" s="1"/>
  <c r="B233" i="241" s="1"/>
  <c r="D233" i="241" s="1"/>
  <c r="F233" i="241" s="1"/>
  <c r="B234" i="241" s="1"/>
  <c r="D234" i="241" s="1"/>
  <c r="F234" i="241" s="1"/>
  <c r="B235" i="241" s="1"/>
  <c r="D235" i="241" s="1"/>
  <c r="F235" i="241" s="1"/>
  <c r="B236" i="241" s="1"/>
  <c r="D236" i="241" s="1"/>
  <c r="F236" i="241" s="1"/>
  <c r="B237" i="241" s="1"/>
  <c r="D237" i="241" s="1"/>
  <c r="F237" i="241" s="1"/>
  <c r="B215" i="241"/>
  <c r="D215" i="241" s="1"/>
  <c r="F215" i="241" s="1"/>
  <c r="B216" i="241" s="1"/>
  <c r="D216" i="241" s="1"/>
  <c r="F216" i="241" s="1"/>
  <c r="B217" i="241" s="1"/>
  <c r="D217" i="241" s="1"/>
  <c r="F217" i="241" s="1"/>
  <c r="B218" i="241" s="1"/>
  <c r="D218" i="241" s="1"/>
  <c r="F218" i="241" s="1"/>
  <c r="B219" i="241" s="1"/>
  <c r="D219" i="241" s="1"/>
  <c r="F219" i="241" s="1"/>
  <c r="D210" i="241"/>
  <c r="F210" i="241" s="1"/>
  <c r="B211" i="241" s="1"/>
  <c r="D211" i="241" s="1"/>
  <c r="F211" i="241" s="1"/>
  <c r="B212" i="241" s="1"/>
  <c r="D212" i="241" s="1"/>
  <c r="F212" i="241" s="1"/>
  <c r="B213" i="241" s="1"/>
  <c r="D213" i="241" s="1"/>
  <c r="F213" i="241" s="1"/>
  <c r="B214" i="241" s="1"/>
  <c r="D214" i="241" s="1"/>
  <c r="B208" i="241"/>
  <c r="D208" i="241" s="1"/>
  <c r="F208" i="241" s="1"/>
  <c r="B209" i="241" s="1"/>
  <c r="D209" i="241" s="1"/>
  <c r="F209" i="241" s="1"/>
  <c r="F197" i="241"/>
  <c r="B198" i="241" s="1"/>
  <c r="D198" i="241" s="1"/>
  <c r="F198" i="241" s="1"/>
  <c r="B199" i="241" s="1"/>
  <c r="D199" i="241" s="1"/>
  <c r="F199" i="241" s="1"/>
  <c r="B200" i="241" s="1"/>
  <c r="D200" i="241" s="1"/>
  <c r="F200" i="241" s="1"/>
  <c r="B201" i="241" s="1"/>
  <c r="D201" i="241" s="1"/>
  <c r="F201" i="241" s="1"/>
  <c r="B202" i="241" s="1"/>
  <c r="D202" i="241" s="1"/>
  <c r="F202" i="241" s="1"/>
  <c r="B203" i="241" s="1"/>
  <c r="D203" i="241" s="1"/>
  <c r="F203" i="241" s="1"/>
  <c r="B204" i="241" s="1"/>
  <c r="D204" i="241" s="1"/>
  <c r="F204" i="241" s="1"/>
  <c r="B205" i="241" s="1"/>
  <c r="D205" i="241" s="1"/>
  <c r="F205" i="241" s="1"/>
  <c r="B206" i="241" s="1"/>
  <c r="D206" i="241" s="1"/>
  <c r="F206" i="241" s="1"/>
  <c r="B207" i="241" s="1"/>
  <c r="D207" i="241" s="1"/>
  <c r="D178" i="241"/>
  <c r="F178" i="241" s="1"/>
  <c r="B179" i="241" s="1"/>
  <c r="D179" i="241" s="1"/>
  <c r="F179" i="241" s="1"/>
  <c r="B180" i="241" s="1"/>
  <c r="D180" i="241" s="1"/>
  <c r="F180" i="241" s="1"/>
  <c r="B181" i="241" s="1"/>
  <c r="D181" i="241" s="1"/>
  <c r="F181" i="241" s="1"/>
  <c r="B182" i="241" s="1"/>
  <c r="D182" i="241" s="1"/>
  <c r="F182" i="241" s="1"/>
  <c r="B183" i="241" s="1"/>
  <c r="D183" i="241" s="1"/>
  <c r="F183" i="241" s="1"/>
  <c r="B184" i="241" s="1"/>
  <c r="D184" i="241" s="1"/>
  <c r="F184" i="241" s="1"/>
  <c r="B185" i="241" s="1"/>
  <c r="D185" i="241" s="1"/>
  <c r="F185" i="241" s="1"/>
  <c r="B186" i="241" s="1"/>
  <c r="D186" i="241" s="1"/>
  <c r="F186" i="241" s="1"/>
  <c r="B187" i="241" s="1"/>
  <c r="D187" i="241" s="1"/>
  <c r="F187" i="241" s="1"/>
  <c r="B188" i="241" s="1"/>
  <c r="D188" i="241" s="1"/>
  <c r="F188" i="241" s="1"/>
  <c r="B189" i="241" s="1"/>
  <c r="D189" i="241" s="1"/>
  <c r="F189" i="241" s="1"/>
  <c r="B190" i="241" s="1"/>
  <c r="D190" i="241" s="1"/>
  <c r="F190" i="241" s="1"/>
  <c r="B191" i="241" s="1"/>
  <c r="D191" i="241" s="1"/>
  <c r="F191" i="241" s="1"/>
  <c r="B192" i="241" s="1"/>
  <c r="D192" i="241" s="1"/>
  <c r="F192" i="241" s="1"/>
  <c r="B193" i="241" s="1"/>
  <c r="D193" i="241" s="1"/>
  <c r="F193" i="241" s="1"/>
  <c r="B194" i="241" s="1"/>
  <c r="D194" i="241" s="1"/>
  <c r="F194" i="241" s="1"/>
  <c r="B195" i="241" s="1"/>
  <c r="D195" i="241" s="1"/>
  <c r="F195" i="241" s="1"/>
  <c r="B196" i="241" s="1"/>
  <c r="D196" i="241" s="1"/>
  <c r="F196" i="241" s="1"/>
  <c r="B197" i="241" s="1"/>
  <c r="F160" i="241"/>
  <c r="B161" i="241" s="1"/>
  <c r="D161" i="241" s="1"/>
  <c r="F161" i="241" s="1"/>
  <c r="B162" i="241" s="1"/>
  <c r="D162" i="241" s="1"/>
  <c r="F162" i="241" s="1"/>
  <c r="B163" i="241" s="1"/>
  <c r="D159" i="241"/>
  <c r="F159" i="241" s="1"/>
  <c r="B160" i="241" s="1"/>
  <c r="F154" i="241"/>
  <c r="B155" i="241" s="1"/>
  <c r="D155" i="241" s="1"/>
  <c r="F155" i="241" s="1"/>
  <c r="B156" i="241" s="1"/>
  <c r="D156" i="241" s="1"/>
  <c r="F156" i="241" s="1"/>
  <c r="B157" i="241" s="1"/>
  <c r="D157" i="241" s="1"/>
  <c r="F157" i="241" s="1"/>
  <c r="B158" i="241" s="1"/>
  <c r="D158" i="241" s="1"/>
  <c r="F158" i="241" s="1"/>
  <c r="F153" i="241"/>
  <c r="B154" i="241" s="1"/>
  <c r="D150" i="241"/>
  <c r="F150" i="241" s="1"/>
  <c r="B151" i="241" s="1"/>
  <c r="D151" i="241" s="1"/>
  <c r="F151" i="241" s="1"/>
  <c r="B152" i="241" s="1"/>
  <c r="D152" i="241" s="1"/>
  <c r="F152" i="241" s="1"/>
  <c r="B153" i="241" s="1"/>
  <c r="D148" i="241"/>
  <c r="F148" i="241" s="1"/>
  <c r="B149" i="241" s="1"/>
  <c r="D149" i="241" s="1"/>
  <c r="F149" i="241" s="1"/>
  <c r="D144" i="241"/>
  <c r="F144" i="241" s="1"/>
  <c r="B145" i="241" s="1"/>
  <c r="D145" i="241" s="1"/>
  <c r="F145" i="241" s="1"/>
  <c r="F132" i="241"/>
  <c r="B133" i="241" s="1"/>
  <c r="D133" i="241" s="1"/>
  <c r="F133" i="241" s="1"/>
  <c r="B134" i="241" s="1"/>
  <c r="D134" i="241" s="1"/>
  <c r="F134" i="241" s="1"/>
  <c r="B136" i="241" s="1"/>
  <c r="D136" i="241" s="1"/>
  <c r="F136" i="241" s="1"/>
  <c r="B138" i="241" s="1"/>
  <c r="D138" i="241" s="1"/>
  <c r="F138" i="241" s="1"/>
  <c r="B139" i="241" s="1"/>
  <c r="D139" i="241" s="1"/>
  <c r="F139" i="241" s="1"/>
  <c r="B140" i="241" s="1"/>
  <c r="D140" i="241" s="1"/>
  <c r="F140" i="241" s="1"/>
  <c r="B141" i="241" s="1"/>
  <c r="D141" i="241" s="1"/>
  <c r="F141" i="241" s="1"/>
  <c r="B142" i="241" s="1"/>
  <c r="D142" i="241" s="1"/>
  <c r="F142" i="241" s="1"/>
  <c r="B143" i="241" s="1"/>
  <c r="D143" i="241" s="1"/>
  <c r="F143" i="241" s="1"/>
  <c r="F129" i="241"/>
  <c r="B130" i="241" s="1"/>
  <c r="D130" i="241" s="1"/>
  <c r="F130" i="241" s="1"/>
  <c r="D128" i="241"/>
  <c r="F128" i="241" s="1"/>
  <c r="B129" i="241" s="1"/>
  <c r="B124" i="241"/>
  <c r="D124" i="241" s="1"/>
  <c r="F124" i="241" s="1"/>
  <c r="B125" i="241" s="1"/>
  <c r="D125" i="241" s="1"/>
  <c r="F125" i="241" s="1"/>
  <c r="B126" i="241" s="1"/>
  <c r="D126" i="241" s="1"/>
  <c r="F126" i="241" s="1"/>
  <c r="B127" i="241" s="1"/>
  <c r="D127" i="241" s="1"/>
  <c r="F127" i="241" s="1"/>
  <c r="D121" i="241"/>
  <c r="F121" i="241" s="1"/>
  <c r="B122" i="241" s="1"/>
  <c r="D122" i="241" s="1"/>
  <c r="F122" i="241" s="1"/>
  <c r="B123" i="241" s="1"/>
  <c r="D123" i="241" s="1"/>
  <c r="D120" i="241"/>
  <c r="F120" i="241" s="1"/>
  <c r="D117" i="241"/>
  <c r="F117" i="241" s="1"/>
  <c r="B118" i="241" s="1"/>
  <c r="D118" i="241" s="1"/>
  <c r="F118" i="241" s="1"/>
  <c r="B119" i="241" s="1"/>
  <c r="D119" i="241" s="1"/>
  <c r="F119" i="241" s="1"/>
  <c r="D116" i="241"/>
  <c r="F116" i="241" s="1"/>
  <c r="D113" i="241"/>
  <c r="F113" i="241" s="1"/>
  <c r="B114" i="241" s="1"/>
  <c r="D114" i="241" s="1"/>
  <c r="F114" i="241" s="1"/>
  <c r="B115" i="241" s="1"/>
  <c r="D115" i="241" s="1"/>
  <c r="F115" i="241" s="1"/>
  <c r="B112" i="241"/>
  <c r="D112" i="241" s="1"/>
  <c r="F112" i="241" s="1"/>
  <c r="B110" i="241"/>
  <c r="D110" i="241" s="1"/>
  <c r="F110" i="241" s="1"/>
  <c r="B111" i="241" s="1"/>
  <c r="D111" i="241" s="1"/>
  <c r="F107" i="241"/>
  <c r="B108" i="241" s="1"/>
  <c r="D108" i="241" s="1"/>
  <c r="F108" i="241" s="1"/>
  <c r="B109" i="241" s="1"/>
  <c r="D109" i="241" s="1"/>
  <c r="B105" i="241"/>
  <c r="D105" i="241" s="1"/>
  <c r="F105" i="241" s="1"/>
  <c r="B106" i="241" s="1"/>
  <c r="D106" i="241" s="1"/>
  <c r="F106" i="241" s="1"/>
  <c r="B107" i="241" s="1"/>
  <c r="D102" i="241"/>
  <c r="F102" i="241" s="1"/>
  <c r="B103" i="241" s="1"/>
  <c r="D103" i="241" s="1"/>
  <c r="F103" i="241" s="1"/>
  <c r="B104" i="241" s="1"/>
  <c r="D104" i="241" s="1"/>
  <c r="D101" i="241"/>
  <c r="F101" i="241" s="1"/>
  <c r="F100" i="241"/>
  <c r="B100" i="241"/>
  <c r="F96" i="241"/>
  <c r="B97" i="241" s="1"/>
  <c r="D97" i="241" s="1"/>
  <c r="F97" i="241" s="1"/>
  <c r="B98" i="241" s="1"/>
  <c r="D98" i="241" s="1"/>
  <c r="F98" i="241" s="1"/>
  <c r="B99" i="241" s="1"/>
  <c r="D99" i="241" s="1"/>
  <c r="B95" i="241"/>
  <c r="D95" i="241" s="1"/>
  <c r="F95" i="241" s="1"/>
  <c r="F90" i="241"/>
  <c r="B91" i="241" s="1"/>
  <c r="D91" i="241" s="1"/>
  <c r="F91" i="241" s="1"/>
  <c r="B92" i="241" s="1"/>
  <c r="D92" i="241" s="1"/>
  <c r="F92" i="241" s="1"/>
  <c r="B93" i="241" s="1"/>
  <c r="D93" i="241" s="1"/>
  <c r="F93" i="241" s="1"/>
  <c r="B94" i="241" s="1"/>
  <c r="D94" i="241" s="1"/>
  <c r="D89" i="241"/>
  <c r="F89" i="241" s="1"/>
  <c r="B90" i="241" s="1"/>
  <c r="D87" i="241"/>
  <c r="F87" i="241" s="1"/>
  <c r="B88" i="241" s="1"/>
  <c r="D88" i="241" s="1"/>
  <c r="F88" i="241" s="1"/>
  <c r="D84" i="241"/>
  <c r="F84" i="241" s="1"/>
  <c r="B85" i="241" s="1"/>
  <c r="D85" i="241" s="1"/>
  <c r="F85" i="241" s="1"/>
  <c r="B86" i="241" s="1"/>
  <c r="D86" i="241" s="1"/>
  <c r="D78" i="241"/>
  <c r="F78" i="241" s="1"/>
  <c r="B79" i="241" s="1"/>
  <c r="D79" i="241" s="1"/>
  <c r="F79" i="241" s="1"/>
  <c r="B80" i="241" s="1"/>
  <c r="D80" i="241" s="1"/>
  <c r="F80" i="241" s="1"/>
  <c r="B81" i="241" s="1"/>
  <c r="D81" i="241" s="1"/>
  <c r="F81" i="241" s="1"/>
  <c r="B82" i="241" s="1"/>
  <c r="D82" i="241" s="1"/>
  <c r="F82" i="241" s="1"/>
  <c r="B83" i="241" s="1"/>
  <c r="D83" i="241" s="1"/>
  <c r="F83" i="241" s="1"/>
  <c r="F77" i="241"/>
  <c r="B75" i="241"/>
  <c r="D75" i="241" s="1"/>
  <c r="F75" i="241" s="1"/>
  <c r="B76" i="241" s="1"/>
  <c r="D76" i="241" s="1"/>
  <c r="F76" i="241" s="1"/>
  <c r="B77" i="241" s="1"/>
  <c r="F72" i="241"/>
  <c r="B73" i="241" s="1"/>
  <c r="D73" i="241" s="1"/>
  <c r="F73" i="241" s="1"/>
  <c r="B74" i="241" s="1"/>
  <c r="D74" i="241" s="1"/>
  <c r="F66" i="241"/>
  <c r="B67" i="241" s="1"/>
  <c r="D67" i="241" s="1"/>
  <c r="F67" i="241" s="1"/>
  <c r="B68" i="241" s="1"/>
  <c r="D68" i="241" s="1"/>
  <c r="F68" i="241" s="1"/>
  <c r="B69" i="241" s="1"/>
  <c r="D69" i="241" s="1"/>
  <c r="F69" i="241" s="1"/>
  <c r="B70" i="241" s="1"/>
  <c r="D70" i="241" s="1"/>
  <c r="F70" i="241" s="1"/>
  <c r="B71" i="241" s="1"/>
  <c r="D71" i="241" s="1"/>
  <c r="F71" i="241" s="1"/>
  <c r="B72" i="241" s="1"/>
  <c r="B57" i="241"/>
  <c r="D57" i="241" s="1"/>
  <c r="F57" i="241" s="1"/>
  <c r="B58" i="241" s="1"/>
  <c r="D58" i="241" s="1"/>
  <c r="F58" i="241" s="1"/>
  <c r="B59" i="241" s="1"/>
  <c r="D59" i="241" s="1"/>
  <c r="F59" i="241" s="1"/>
  <c r="B60" i="241" s="1"/>
  <c r="D60" i="241" s="1"/>
  <c r="F60" i="241" s="1"/>
  <c r="B61" i="241" s="1"/>
  <c r="D61" i="241" s="1"/>
  <c r="F61" i="241" s="1"/>
  <c r="B62" i="241" s="1"/>
  <c r="D62" i="241" s="1"/>
  <c r="F62" i="241" s="1"/>
  <c r="B63" i="241" s="1"/>
  <c r="D63" i="241" s="1"/>
  <c r="F63" i="241" s="1"/>
  <c r="B64" i="241" s="1"/>
  <c r="D64" i="241" s="1"/>
  <c r="F64" i="241" s="1"/>
  <c r="B65" i="241" s="1"/>
  <c r="D65" i="241" s="1"/>
  <c r="F65" i="241" s="1"/>
  <c r="B66" i="241" s="1"/>
  <c r="D53" i="241"/>
  <c r="F53" i="241" s="1"/>
  <c r="B54" i="241" s="1"/>
  <c r="D54" i="241" s="1"/>
  <c r="F54" i="241" s="1"/>
  <c r="B55" i="241" s="1"/>
  <c r="D55" i="241" s="1"/>
  <c r="F55" i="241" s="1"/>
  <c r="B56" i="241" s="1"/>
  <c r="F48" i="241"/>
  <c r="B49" i="241" s="1"/>
  <c r="D49" i="241" s="1"/>
  <c r="F49" i="241" s="1"/>
  <c r="B50" i="241" s="1"/>
  <c r="D50" i="241" s="1"/>
  <c r="F50" i="241" s="1"/>
  <c r="B51" i="241" s="1"/>
  <c r="D51" i="241" s="1"/>
  <c r="F51" i="241" s="1"/>
  <c r="B52" i="241" s="1"/>
  <c r="D52" i="241" s="1"/>
  <c r="F52" i="241" s="1"/>
  <c r="D47" i="241"/>
  <c r="F47" i="241" s="1"/>
  <c r="B48" i="241" s="1"/>
  <c r="B45" i="241"/>
  <c r="D45" i="241" s="1"/>
  <c r="F45" i="241" s="1"/>
  <c r="B46" i="241" s="1"/>
  <c r="D46" i="241" s="1"/>
  <c r="F46" i="241" s="1"/>
  <c r="D43" i="241"/>
  <c r="F43" i="241" s="1"/>
  <c r="B44" i="241" s="1"/>
  <c r="D44" i="241" s="1"/>
  <c r="F41" i="241"/>
  <c r="B42" i="241" s="1"/>
  <c r="D42" i="241" s="1"/>
  <c r="F42" i="241" s="1"/>
  <c r="B39" i="241"/>
  <c r="D39" i="241" s="1"/>
  <c r="F39" i="241" s="1"/>
  <c r="B40" i="241" s="1"/>
  <c r="D40" i="241" s="1"/>
  <c r="F40" i="241" s="1"/>
  <c r="B41" i="241" s="1"/>
  <c r="D38" i="241"/>
  <c r="B36" i="241"/>
  <c r="D36" i="241" s="1"/>
  <c r="F36" i="241" s="1"/>
  <c r="B37" i="241" s="1"/>
  <c r="D37" i="241" s="1"/>
  <c r="F37" i="241" s="1"/>
  <c r="B34" i="241"/>
  <c r="D34" i="241" s="1"/>
  <c r="F34" i="241" s="1"/>
  <c r="B35" i="241" s="1"/>
  <c r="D35" i="241" s="1"/>
  <c r="F31" i="241"/>
  <c r="B32" i="241" s="1"/>
  <c r="D32" i="241" s="1"/>
  <c r="F32" i="241" s="1"/>
  <c r="B33" i="241" s="1"/>
  <c r="D33" i="241" s="1"/>
  <c r="F30" i="241"/>
  <c r="B31" i="241" s="1"/>
  <c r="F29" i="241"/>
  <c r="B30" i="241" s="1"/>
  <c r="B28" i="241"/>
  <c r="D28" i="241" s="1"/>
  <c r="F28" i="241" s="1"/>
  <c r="B29" i="241" s="1"/>
  <c r="D27" i="241"/>
  <c r="D24" i="241"/>
  <c r="F24" i="241" s="1"/>
  <c r="B25" i="241" s="1"/>
  <c r="D25" i="241" s="1"/>
  <c r="F25" i="241" s="1"/>
  <c r="B26" i="241" s="1"/>
  <c r="D26" i="241" s="1"/>
  <c r="D22" i="241"/>
  <c r="F22" i="241" s="1"/>
  <c r="B23" i="241" s="1"/>
  <c r="D23" i="241" s="1"/>
  <c r="F23" i="241" s="1"/>
  <c r="D21" i="241"/>
  <c r="F21" i="241" s="1"/>
  <c r="D20" i="241"/>
  <c r="D12" i="241"/>
  <c r="F12" i="241" s="1"/>
  <c r="B13" i="241" s="1"/>
  <c r="D13" i="241" s="1"/>
  <c r="F13" i="241" s="1"/>
  <c r="B14" i="241" s="1"/>
  <c r="D14" i="241" s="1"/>
  <c r="F14" i="241" s="1"/>
  <c r="B15" i="241" s="1"/>
  <c r="D15" i="241" s="1"/>
  <c r="F15" i="241" s="1"/>
  <c r="B16" i="241" s="1"/>
  <c r="D16" i="241" s="1"/>
  <c r="F16" i="241" s="1"/>
  <c r="B17" i="241" s="1"/>
  <c r="D17" i="241" s="1"/>
  <c r="F17" i="241" s="1"/>
  <c r="B18" i="241" s="1"/>
  <c r="D18" i="241" s="1"/>
  <c r="F18" i="241" s="1"/>
  <c r="B19" i="241" s="1"/>
  <c r="D19" i="241" s="1"/>
  <c r="F19" i="241" s="1"/>
  <c r="B10" i="241"/>
  <c r="D10" i="241" s="1"/>
  <c r="F10" i="241" s="1"/>
  <c r="B11" i="241" s="1"/>
  <c r="D11" i="241" s="1"/>
  <c r="F11" i="241" s="1"/>
  <c r="B8" i="241"/>
  <c r="D8" i="241" s="1"/>
  <c r="F8" i="241" s="1"/>
  <c r="B9" i="241" s="1"/>
  <c r="D9" i="241" s="1"/>
  <c r="D6" i="241"/>
  <c r="F6" i="241" s="1"/>
  <c r="B7" i="241" s="1"/>
  <c r="D7" i="241" s="1"/>
  <c r="B460" i="235"/>
  <c r="D460" i="235" s="1"/>
  <c r="F460" i="235" s="1"/>
  <c r="F450" i="235"/>
  <c r="B451" i="235" s="1"/>
  <c r="D451" i="235" s="1"/>
  <c r="F451" i="235" s="1"/>
  <c r="B446" i="235"/>
  <c r="D446" i="235" s="1"/>
  <c r="F446" i="235" s="1"/>
  <c r="B447" i="235" s="1"/>
  <c r="D447" i="235" s="1"/>
  <c r="F447" i="235" s="1"/>
  <c r="B448" i="235" s="1"/>
  <c r="D448" i="235" s="1"/>
  <c r="F448" i="235" s="1"/>
  <c r="B449" i="235" s="1"/>
  <c r="D449" i="235" s="1"/>
  <c r="F449" i="235" s="1"/>
  <c r="D437" i="235"/>
  <c r="F437" i="235" s="1"/>
  <c r="B438" i="235" s="1"/>
  <c r="D438" i="235" s="1"/>
  <c r="F438" i="235" s="1"/>
  <c r="F431" i="235"/>
  <c r="B432" i="235" s="1"/>
  <c r="D432" i="235" s="1"/>
  <c r="F432" i="235" s="1"/>
  <c r="B433" i="235" s="1"/>
  <c r="D433" i="235" s="1"/>
  <c r="F433" i="235" s="1"/>
  <c r="B434" i="235" s="1"/>
  <c r="D434" i="235" s="1"/>
  <c r="F434" i="235" s="1"/>
  <c r="B435" i="235" s="1"/>
  <c r="D435" i="235" s="1"/>
  <c r="F435" i="235" s="1"/>
  <c r="B436" i="235" s="1"/>
  <c r="D436" i="235" s="1"/>
  <c r="F436" i="235" s="1"/>
  <c r="D428" i="235"/>
  <c r="F428" i="235" s="1"/>
  <c r="B429" i="235" s="1"/>
  <c r="D429" i="235" s="1"/>
  <c r="F429" i="235" s="1"/>
  <c r="B430" i="235" s="1"/>
  <c r="D430" i="235" s="1"/>
  <c r="F430" i="235" s="1"/>
  <c r="B431" i="235" s="1"/>
  <c r="D427" i="235"/>
  <c r="F427" i="235" s="1"/>
  <c r="D419" i="235"/>
  <c r="F419" i="235" s="1"/>
  <c r="B420" i="235" s="1"/>
  <c r="D420" i="235" s="1"/>
  <c r="F420" i="235" s="1"/>
  <c r="B421" i="235" s="1"/>
  <c r="D421" i="235" s="1"/>
  <c r="F421" i="235" s="1"/>
  <c r="B422" i="235" s="1"/>
  <c r="D422" i="235" s="1"/>
  <c r="F422" i="235" s="1"/>
  <c r="B423" i="235" s="1"/>
  <c r="D423" i="235" s="1"/>
  <c r="F423" i="235" s="1"/>
  <c r="F418" i="235"/>
  <c r="B411" i="235"/>
  <c r="D411" i="235" s="1"/>
  <c r="F411" i="235" s="1"/>
  <c r="B412" i="235" s="1"/>
  <c r="D412" i="235" s="1"/>
  <c r="F412" i="235" s="1"/>
  <c r="B413" i="235" s="1"/>
  <c r="D413" i="235" s="1"/>
  <c r="F413" i="235" s="1"/>
  <c r="B414" i="235" s="1"/>
  <c r="D414" i="235" s="1"/>
  <c r="F414" i="235" s="1"/>
  <c r="D405" i="235"/>
  <c r="F405" i="235" s="1"/>
  <c r="B406" i="235" s="1"/>
  <c r="D406" i="235" s="1"/>
  <c r="F406" i="235" s="1"/>
  <c r="B407" i="235" s="1"/>
  <c r="D407" i="235" s="1"/>
  <c r="F407" i="235" s="1"/>
  <c r="B404" i="235"/>
  <c r="D404" i="235" s="1"/>
  <c r="F404" i="235" s="1"/>
  <c r="D403" i="235"/>
  <c r="F398" i="235"/>
  <c r="D397" i="235"/>
  <c r="F397" i="235" s="1"/>
  <c r="B398" i="235" s="1"/>
  <c r="B396" i="235"/>
  <c r="D396" i="235" s="1"/>
  <c r="F396" i="235" s="1"/>
  <c r="F388" i="235"/>
  <c r="B389" i="235" s="1"/>
  <c r="D389" i="235" s="1"/>
  <c r="F389" i="235" s="1"/>
  <c r="B390" i="235" s="1"/>
  <c r="D390" i="235" s="1"/>
  <c r="F390" i="235" s="1"/>
  <c r="B391" i="235" s="1"/>
  <c r="D391" i="235" s="1"/>
  <c r="F391" i="235" s="1"/>
  <c r="F386" i="235"/>
  <c r="D380" i="235"/>
  <c r="F380" i="235" s="1"/>
  <c r="B381" i="235" s="1"/>
  <c r="D381" i="235" s="1"/>
  <c r="F381" i="235" s="1"/>
  <c r="B382" i="235" s="1"/>
  <c r="D382" i="235" s="1"/>
  <c r="F382" i="235" s="1"/>
  <c r="D377" i="235"/>
  <c r="F377" i="235" s="1"/>
  <c r="B378" i="235" s="1"/>
  <c r="D378" i="235" s="1"/>
  <c r="F378" i="235" s="1"/>
  <c r="B379" i="235" s="1"/>
  <c r="D379" i="235" s="1"/>
  <c r="F379" i="235" s="1"/>
  <c r="F373" i="235"/>
  <c r="B374" i="235" s="1"/>
  <c r="D374" i="235" s="1"/>
  <c r="B370" i="235"/>
  <c r="D370" i="235" s="1"/>
  <c r="F370" i="235" s="1"/>
  <c r="B372" i="235" s="1"/>
  <c r="D372" i="235" s="1"/>
  <c r="F372" i="235" s="1"/>
  <c r="B373" i="235" s="1"/>
  <c r="B364" i="235"/>
  <c r="D364" i="235" s="1"/>
  <c r="F364" i="235" s="1"/>
  <c r="B365" i="235" s="1"/>
  <c r="D365" i="235" s="1"/>
  <c r="F365" i="235" s="1"/>
  <c r="B366" i="235" s="1"/>
  <c r="D366" i="235" s="1"/>
  <c r="F366" i="235" s="1"/>
  <c r="B355" i="235"/>
  <c r="D355" i="235" s="1"/>
  <c r="F355" i="235" s="1"/>
  <c r="B356" i="235" s="1"/>
  <c r="D356" i="235" s="1"/>
  <c r="F356" i="235" s="1"/>
  <c r="B357" i="235" s="1"/>
  <c r="D357" i="235" s="1"/>
  <c r="F357" i="235" s="1"/>
  <c r="D349" i="235"/>
  <c r="D348" i="235"/>
  <c r="B347" i="235"/>
  <c r="D347" i="235" s="1"/>
  <c r="F347" i="235" s="1"/>
  <c r="D346" i="235"/>
  <c r="B338" i="235"/>
  <c r="D338" i="235" s="1"/>
  <c r="F338" i="235" s="1"/>
  <c r="B339" i="235" s="1"/>
  <c r="D339" i="235" s="1"/>
  <c r="F339" i="235" s="1"/>
  <c r="B340" i="235" s="1"/>
  <c r="D340" i="235" s="1"/>
  <c r="F340" i="235" s="1"/>
  <c r="B341" i="235" s="1"/>
  <c r="D341" i="235" s="1"/>
  <c r="F341" i="235" s="1"/>
  <c r="B342" i="235" s="1"/>
  <c r="D342" i="235" s="1"/>
  <c r="F342" i="235" s="1"/>
  <c r="B343" i="235" s="1"/>
  <c r="D343" i="235" s="1"/>
  <c r="F343" i="235" s="1"/>
  <c r="B344" i="235" s="1"/>
  <c r="D344" i="235" s="1"/>
  <c r="F344" i="235" s="1"/>
  <c r="B345" i="235" s="1"/>
  <c r="D345" i="235" s="1"/>
  <c r="F345" i="235" s="1"/>
  <c r="B329" i="235"/>
  <c r="D329" i="235" s="1"/>
  <c r="F329" i="235" s="1"/>
  <c r="B330" i="235" s="1"/>
  <c r="D330" i="235" s="1"/>
  <c r="F330" i="235" s="1"/>
  <c r="B331" i="235" s="1"/>
  <c r="D331" i="235" s="1"/>
  <c r="F331" i="235" s="1"/>
  <c r="D324" i="235"/>
  <c r="F324" i="235" s="1"/>
  <c r="F322" i="235"/>
  <c r="B323" i="235" s="1"/>
  <c r="D323" i="235" s="1"/>
  <c r="F323" i="235" s="1"/>
  <c r="F321" i="235"/>
  <c r="B321" i="235"/>
  <c r="B316" i="235"/>
  <c r="D316" i="235" s="1"/>
  <c r="F316" i="235" s="1"/>
  <c r="D312" i="235"/>
  <c r="F312" i="235" s="1"/>
  <c r="B313" i="235" s="1"/>
  <c r="D313" i="235" s="1"/>
  <c r="F313" i="235" s="1"/>
  <c r="B314" i="235" s="1"/>
  <c r="D314" i="235" s="1"/>
  <c r="D308" i="235"/>
  <c r="F308" i="235" s="1"/>
  <c r="F306" i="235"/>
  <c r="B307" i="235" s="1"/>
  <c r="D307" i="235" s="1"/>
  <c r="F307" i="235" s="1"/>
  <c r="D305" i="235"/>
  <c r="F305" i="235" s="1"/>
  <c r="F303" i="235"/>
  <c r="B304" i="235" s="1"/>
  <c r="D304" i="235" s="1"/>
  <c r="F304" i="235" s="1"/>
  <c r="D302" i="235"/>
  <c r="F302" i="235" s="1"/>
  <c r="B303" i="235" s="1"/>
  <c r="D299" i="235"/>
  <c r="F299" i="235" s="1"/>
  <c r="B300" i="235" s="1"/>
  <c r="D300" i="235" s="1"/>
  <c r="F300" i="235" s="1"/>
  <c r="B301" i="235" s="1"/>
  <c r="D301" i="235" s="1"/>
  <c r="F301" i="235" s="1"/>
  <c r="F298" i="235"/>
  <c r="D297" i="235"/>
  <c r="F297" i="235" s="1"/>
  <c r="B298" i="235" s="1"/>
  <c r="D291" i="235"/>
  <c r="F291" i="235" s="1"/>
  <c r="B292" i="235" s="1"/>
  <c r="D292" i="235" s="1"/>
  <c r="F292" i="235" s="1"/>
  <c r="B293" i="235" s="1"/>
  <c r="D293" i="235" s="1"/>
  <c r="F293" i="235" s="1"/>
  <c r="D278" i="235"/>
  <c r="F278" i="235" s="1"/>
  <c r="D277" i="235"/>
  <c r="F277" i="235" s="1"/>
  <c r="D276" i="235"/>
  <c r="F276" i="235" s="1"/>
  <c r="F275" i="235"/>
  <c r="B275" i="235"/>
  <c r="D274" i="235"/>
  <c r="D271" i="235"/>
  <c r="F271" i="235" s="1"/>
  <c r="F268" i="235"/>
  <c r="B269" i="235" s="1"/>
  <c r="D269" i="235" s="1"/>
  <c r="F269" i="235" s="1"/>
  <c r="F267" i="235"/>
  <c r="D266" i="235"/>
  <c r="F266" i="235" s="1"/>
  <c r="B267" i="235" s="1"/>
  <c r="D263" i="235"/>
  <c r="F263" i="235" s="1"/>
  <c r="D261" i="235"/>
  <c r="F261" i="235" s="1"/>
  <c r="D258" i="235"/>
  <c r="F258" i="235" s="1"/>
  <c r="B259" i="235" s="1"/>
  <c r="D259" i="235" s="1"/>
  <c r="F259" i="235" s="1"/>
  <c r="B260" i="235" s="1"/>
  <c r="D260" i="235" s="1"/>
  <c r="F260" i="235" s="1"/>
  <c r="D242" i="235"/>
  <c r="F242" i="235" s="1"/>
  <c r="B243" i="235" s="1"/>
  <c r="D243" i="235" s="1"/>
  <c r="F243" i="235" s="1"/>
  <c r="B244" i="235" s="1"/>
  <c r="D244" i="235" s="1"/>
  <c r="F244" i="235" s="1"/>
  <c r="B245" i="235" s="1"/>
  <c r="D245" i="235" s="1"/>
  <c r="F245" i="235" s="1"/>
  <c r="B246" i="235" s="1"/>
  <c r="D246" i="235" s="1"/>
  <c r="F246" i="235" s="1"/>
  <c r="D236" i="235"/>
  <c r="F236" i="235" s="1"/>
  <c r="B237" i="235" s="1"/>
  <c r="D237" i="235" s="1"/>
  <c r="F237" i="235" s="1"/>
  <c r="B238" i="235" s="1"/>
  <c r="D238" i="235" s="1"/>
  <c r="F238" i="235" s="1"/>
  <c r="B239" i="235" s="1"/>
  <c r="D239" i="235" s="1"/>
  <c r="F239" i="235" s="1"/>
  <c r="B240" i="235" s="1"/>
  <c r="D240" i="235" s="1"/>
  <c r="F240" i="235" s="1"/>
  <c r="B241" i="235" s="1"/>
  <c r="D241" i="235" s="1"/>
  <c r="F241" i="235" s="1"/>
  <c r="D233" i="235"/>
  <c r="F233" i="235" s="1"/>
  <c r="B234" i="235" s="1"/>
  <c r="D234" i="235" s="1"/>
  <c r="F234" i="235" s="1"/>
  <c r="B235" i="235" s="1"/>
  <c r="D235" i="235" s="1"/>
  <c r="F235" i="235" s="1"/>
  <c r="B232" i="235"/>
  <c r="D232" i="235" s="1"/>
  <c r="F232" i="235" s="1"/>
  <c r="B214" i="235"/>
  <c r="D214" i="235" s="1"/>
  <c r="F214" i="235" s="1"/>
  <c r="B215" i="235" s="1"/>
  <c r="D215" i="235" s="1"/>
  <c r="F215" i="235" s="1"/>
  <c r="B216" i="235" s="1"/>
  <c r="D216" i="235" s="1"/>
  <c r="F216" i="235" s="1"/>
  <c r="B217" i="235" s="1"/>
  <c r="D217" i="235" s="1"/>
  <c r="F217" i="235" s="1"/>
  <c r="B219" i="235" s="1"/>
  <c r="B209" i="235"/>
  <c r="D209" i="235" s="1"/>
  <c r="F209" i="235" s="1"/>
  <c r="B210" i="235" s="1"/>
  <c r="D210" i="235" s="1"/>
  <c r="F210" i="235" s="1"/>
  <c r="B211" i="235" s="1"/>
  <c r="D211" i="235" s="1"/>
  <c r="F211" i="235" s="1"/>
  <c r="B212" i="235" s="1"/>
  <c r="D212" i="235" s="1"/>
  <c r="F212" i="235" s="1"/>
  <c r="B213" i="235" s="1"/>
  <c r="D213" i="235" s="1"/>
  <c r="F202" i="235"/>
  <c r="B203" i="235" s="1"/>
  <c r="D203" i="235" s="1"/>
  <c r="F203" i="235" s="1"/>
  <c r="B204" i="235" s="1"/>
  <c r="D204" i="235" s="1"/>
  <c r="F204" i="235" s="1"/>
  <c r="B205" i="235" s="1"/>
  <c r="D205" i="235" s="1"/>
  <c r="F205" i="235" s="1"/>
  <c r="B206" i="235" s="1"/>
  <c r="D206" i="235" s="1"/>
  <c r="F206" i="235" s="1"/>
  <c r="B207" i="235" s="1"/>
  <c r="D207" i="235" s="1"/>
  <c r="F207" i="235" s="1"/>
  <c r="B208" i="235" s="1"/>
  <c r="D208" i="235" s="1"/>
  <c r="D197" i="235"/>
  <c r="F197" i="235" s="1"/>
  <c r="B198" i="235" s="1"/>
  <c r="D198" i="235" s="1"/>
  <c r="F198" i="235" s="1"/>
  <c r="B199" i="235" s="1"/>
  <c r="D199" i="235" s="1"/>
  <c r="F199" i="235" s="1"/>
  <c r="B200" i="235" s="1"/>
  <c r="D200" i="235" s="1"/>
  <c r="F200" i="235" s="1"/>
  <c r="B201" i="235" s="1"/>
  <c r="D201" i="235" s="1"/>
  <c r="F201" i="235" s="1"/>
  <c r="B202" i="235" s="1"/>
  <c r="F187" i="235"/>
  <c r="B188" i="235" s="1"/>
  <c r="D188" i="235" s="1"/>
  <c r="F188" i="235" s="1"/>
  <c r="B189" i="235" s="1"/>
  <c r="D189" i="235" s="1"/>
  <c r="F189" i="235" s="1"/>
  <c r="B190" i="235" s="1"/>
  <c r="D190" i="235" s="1"/>
  <c r="F190" i="235" s="1"/>
  <c r="B191" i="235" s="1"/>
  <c r="D191" i="235" s="1"/>
  <c r="F191" i="235" s="1"/>
  <c r="B192" i="235" s="1"/>
  <c r="D192" i="235" s="1"/>
  <c r="F192" i="235" s="1"/>
  <c r="B193" i="235" s="1"/>
  <c r="D193" i="235" s="1"/>
  <c r="F193" i="235" s="1"/>
  <c r="B194" i="235" s="1"/>
  <c r="D194" i="235" s="1"/>
  <c r="F194" i="235" s="1"/>
  <c r="B195" i="235" s="1"/>
  <c r="D195" i="235" s="1"/>
  <c r="F195" i="235" s="1"/>
  <c r="B196" i="235" s="1"/>
  <c r="D196" i="235" s="1"/>
  <c r="F196" i="235" s="1"/>
  <c r="D186" i="235"/>
  <c r="F186" i="235" s="1"/>
  <c r="B187" i="235" s="1"/>
  <c r="F185" i="235"/>
  <c r="D184" i="235"/>
  <c r="F184" i="235" s="1"/>
  <c r="B185" i="235" s="1"/>
  <c r="B183" i="235"/>
  <c r="D183" i="235" s="1"/>
  <c r="F183" i="235" s="1"/>
  <c r="D182" i="235"/>
  <c r="D175" i="235"/>
  <c r="F175" i="235" s="1"/>
  <c r="B176" i="235" s="1"/>
  <c r="D176" i="235" s="1"/>
  <c r="F176" i="235" s="1"/>
  <c r="B177" i="235" s="1"/>
  <c r="D177" i="235" s="1"/>
  <c r="F177" i="235" s="1"/>
  <c r="B178" i="235" s="1"/>
  <c r="D178" i="235" s="1"/>
  <c r="F178" i="235" s="1"/>
  <c r="B179" i="235" s="1"/>
  <c r="D179" i="235" s="1"/>
  <c r="F179" i="235" s="1"/>
  <c r="B180" i="235" s="1"/>
  <c r="D180" i="235" s="1"/>
  <c r="F180" i="235" s="1"/>
  <c r="D172" i="235"/>
  <c r="F172" i="235" s="1"/>
  <c r="B173" i="235" s="1"/>
  <c r="D173" i="235" s="1"/>
  <c r="F173" i="235" s="1"/>
  <c r="B174" i="235" s="1"/>
  <c r="D174" i="235" s="1"/>
  <c r="F174" i="235" s="1"/>
  <c r="D170" i="235"/>
  <c r="F170" i="235" s="1"/>
  <c r="B171" i="235" s="1"/>
  <c r="D171" i="235" s="1"/>
  <c r="F171" i="235" s="1"/>
  <c r="D169" i="235"/>
  <c r="F169" i="235" s="1"/>
  <c r="D167" i="235"/>
  <c r="F167" i="235" s="1"/>
  <c r="B168" i="235" s="1"/>
  <c r="D168" i="235" s="1"/>
  <c r="F168" i="235" s="1"/>
  <c r="D165" i="235"/>
  <c r="F165" i="235" s="1"/>
  <c r="B166" i="235" s="1"/>
  <c r="D166" i="235" s="1"/>
  <c r="F166" i="235" s="1"/>
  <c r="D164" i="235"/>
  <c r="D163" i="235"/>
  <c r="D162" i="235"/>
  <c r="F162" i="235" s="1"/>
  <c r="B161" i="235"/>
  <c r="D161" i="235" s="1"/>
  <c r="B160" i="235"/>
  <c r="D159" i="235"/>
  <c r="D158" i="235"/>
  <c r="F158" i="235" s="1"/>
  <c r="F157" i="235"/>
  <c r="D156" i="235"/>
  <c r="F156" i="235" s="1"/>
  <c r="B157" i="235" s="1"/>
  <c r="D155" i="235"/>
  <c r="D154" i="235"/>
  <c r="F154" i="235" s="1"/>
  <c r="D153" i="235"/>
  <c r="F153" i="235" s="1"/>
  <c r="D152" i="235"/>
  <c r="F152" i="235" s="1"/>
  <c r="D151" i="235"/>
  <c r="F151" i="235" s="1"/>
  <c r="B150" i="235"/>
  <c r="D150" i="235" s="1"/>
  <c r="F150" i="235" s="1"/>
  <c r="D149" i="235"/>
  <c r="D148" i="235"/>
  <c r="F148" i="235" s="1"/>
  <c r="B147" i="235"/>
  <c r="D147" i="235" s="1"/>
  <c r="F147" i="235" s="1"/>
  <c r="B146" i="235"/>
  <c r="D146" i="235" s="1"/>
  <c r="D145" i="235"/>
  <c r="F141" i="235"/>
  <c r="B142" i="235" s="1"/>
  <c r="D142" i="235" s="1"/>
  <c r="F142" i="235" s="1"/>
  <c r="B144" i="235" s="1"/>
  <c r="D144" i="235" s="1"/>
  <c r="F144" i="235" s="1"/>
  <c r="D138" i="235"/>
  <c r="D136" i="235"/>
  <c r="B134" i="235"/>
  <c r="D134" i="235" s="1"/>
  <c r="B133" i="235"/>
  <c r="D133" i="235" s="1"/>
  <c r="B132" i="235"/>
  <c r="D131" i="235"/>
  <c r="B129" i="235"/>
  <c r="D129" i="235" s="1"/>
  <c r="D128" i="235"/>
  <c r="B127" i="235"/>
  <c r="D127" i="235" s="1"/>
  <c r="D126" i="235"/>
  <c r="B125" i="235"/>
  <c r="D125" i="235" s="1"/>
  <c r="D124" i="235"/>
  <c r="B123" i="235"/>
  <c r="D123" i="235" s="1"/>
  <c r="D122" i="235"/>
  <c r="B121" i="235"/>
  <c r="D120" i="235"/>
  <c r="B113" i="235"/>
  <c r="B112" i="235"/>
  <c r="B111" i="235"/>
  <c r="B109" i="235"/>
  <c r="B107" i="235"/>
  <c r="D103" i="235"/>
  <c r="B100" i="235"/>
  <c r="D100" i="235" s="1"/>
  <c r="F100" i="235" s="1"/>
  <c r="B101" i="235" s="1"/>
  <c r="D101" i="235" s="1"/>
  <c r="F101" i="235" s="1"/>
  <c r="D96" i="235"/>
  <c r="F96" i="235" s="1"/>
  <c r="B97" i="235" s="1"/>
  <c r="D97" i="235" s="1"/>
  <c r="F95" i="235"/>
  <c r="B94" i="235"/>
  <c r="D94" i="235" s="1"/>
  <c r="F94" i="235" s="1"/>
  <c r="B95" i="235" s="1"/>
  <c r="D93" i="235"/>
  <c r="F92" i="235"/>
  <c r="B92" i="235"/>
  <c r="D91" i="235"/>
  <c r="D90" i="235"/>
  <c r="D84" i="235"/>
  <c r="F84" i="235" s="1"/>
  <c r="B82" i="235"/>
  <c r="D82" i="235" s="1"/>
  <c r="F82" i="235" s="1"/>
  <c r="B83" i="235" s="1"/>
  <c r="D83" i="235" s="1"/>
  <c r="F83" i="235" s="1"/>
  <c r="D80" i="235"/>
  <c r="F80" i="235" s="1"/>
  <c r="F79" i="235"/>
  <c r="D79" i="235"/>
  <c r="D78" i="235"/>
  <c r="F78" i="235" s="1"/>
  <c r="F76" i="235"/>
  <c r="B77" i="235" s="1"/>
  <c r="D77" i="235" s="1"/>
  <c r="F77" i="235" s="1"/>
  <c r="F71" i="235"/>
  <c r="B72" i="235" s="1"/>
  <c r="D72" i="235" s="1"/>
  <c r="F72" i="235" s="1"/>
  <c r="B73" i="235" s="1"/>
  <c r="D73" i="235" s="1"/>
  <c r="F73" i="235" s="1"/>
  <c r="B74" i="235" s="1"/>
  <c r="D74" i="235" s="1"/>
  <c r="F74" i="235" s="1"/>
  <c r="B75" i="235" s="1"/>
  <c r="D75" i="235" s="1"/>
  <c r="F75" i="235" s="1"/>
  <c r="B76" i="235" s="1"/>
  <c r="B71" i="235"/>
  <c r="D70" i="235"/>
  <c r="D65" i="235"/>
  <c r="F65" i="235" s="1"/>
  <c r="B66" i="235" s="1"/>
  <c r="D66" i="235" s="1"/>
  <c r="F66" i="235" s="1"/>
  <c r="B67" i="235" s="1"/>
  <c r="D67" i="235" s="1"/>
  <c r="F67" i="235" s="1"/>
  <c r="B68" i="235" s="1"/>
  <c r="D68" i="235" s="1"/>
  <c r="F68" i="235" s="1"/>
  <c r="B69" i="235" s="1"/>
  <c r="D69" i="235" s="1"/>
  <c r="F69" i="235" s="1"/>
  <c r="F64" i="235"/>
  <c r="B63" i="235"/>
  <c r="D63" i="235" s="1"/>
  <c r="F63" i="235" s="1"/>
  <c r="D61" i="235"/>
  <c r="F61" i="235" s="1"/>
  <c r="B62" i="235" s="1"/>
  <c r="D62" i="235" s="1"/>
  <c r="D60" i="235"/>
  <c r="F60" i="235" s="1"/>
  <c r="D59" i="235"/>
  <c r="F59" i="235" s="1"/>
  <c r="D58" i="235"/>
  <c r="F58" i="235" s="1"/>
  <c r="F56" i="235"/>
  <c r="B57" i="235" s="1"/>
  <c r="D57" i="235" s="1"/>
  <c r="F57" i="235" s="1"/>
  <c r="F54" i="235"/>
  <c r="B56" i="235" s="1"/>
  <c r="F53" i="235"/>
  <c r="F52" i="235"/>
  <c r="D51" i="235"/>
  <c r="F51" i="235" s="1"/>
  <c r="B52" i="235" s="1"/>
  <c r="D50" i="235"/>
  <c r="F50" i="235" s="1"/>
  <c r="D47" i="235"/>
  <c r="F47" i="235" s="1"/>
  <c r="B48" i="235" s="1"/>
  <c r="D48" i="235" s="1"/>
  <c r="F48" i="235" s="1"/>
  <c r="B49" i="235" s="1"/>
  <c r="D49" i="235" s="1"/>
  <c r="F49" i="235" s="1"/>
  <c r="D45" i="235"/>
  <c r="F45" i="235" s="1"/>
  <c r="B46" i="235" s="1"/>
  <c r="D46" i="235" s="1"/>
  <c r="F46" i="235" s="1"/>
  <c r="D44" i="235"/>
  <c r="F44" i="235" s="1"/>
  <c r="D42" i="235"/>
  <c r="F42" i="235" s="1"/>
  <c r="B43" i="235" s="1"/>
  <c r="D43" i="235" s="1"/>
  <c r="F43" i="235" s="1"/>
  <c r="F40" i="235"/>
  <c r="B41" i="235" s="1"/>
  <c r="D41" i="235" s="1"/>
  <c r="F41" i="235" s="1"/>
  <c r="F38" i="235"/>
  <c r="B39" i="235" s="1"/>
  <c r="D39" i="235" s="1"/>
  <c r="B37" i="235"/>
  <c r="D37" i="235" s="1"/>
  <c r="F37" i="235" s="1"/>
  <c r="B36" i="235"/>
  <c r="D36" i="235" s="1"/>
  <c r="F34" i="235"/>
  <c r="B35" i="235" s="1"/>
  <c r="B33" i="235"/>
  <c r="D33" i="235" s="1"/>
  <c r="F33" i="235" s="1"/>
  <c r="B34" i="235" s="1"/>
  <c r="B31" i="235"/>
  <c r="D31" i="235" s="1"/>
  <c r="F31" i="235" s="1"/>
  <c r="B32" i="235" s="1"/>
  <c r="D32" i="235" s="1"/>
  <c r="D28" i="235"/>
  <c r="F28" i="235" s="1"/>
  <c r="B29" i="235" s="1"/>
  <c r="D29" i="235" s="1"/>
  <c r="F29" i="235" s="1"/>
  <c r="B30" i="235" s="1"/>
  <c r="D30" i="235" s="1"/>
  <c r="F27" i="235"/>
  <c r="B26" i="235"/>
  <c r="D26" i="235" s="1"/>
  <c r="D24" i="235"/>
  <c r="B23" i="235"/>
  <c r="D22" i="235"/>
  <c r="B21" i="235"/>
  <c r="D20" i="235"/>
  <c r="D18" i="235"/>
  <c r="B15" i="235"/>
  <c r="D15" i="235" s="1"/>
  <c r="D14" i="235"/>
  <c r="D12" i="235"/>
  <c r="F12" i="235" s="1"/>
  <c r="B13" i="235" s="1"/>
  <c r="F11" i="235"/>
  <c r="B11" i="235"/>
  <c r="D10" i="235"/>
  <c r="D9" i="235"/>
  <c r="B8" i="235"/>
  <c r="D8" i="235" s="1"/>
  <c r="D7" i="235"/>
  <c r="D6" i="235"/>
  <c r="B162" i="245"/>
  <c r="D162" i="245" s="1"/>
  <c r="F162" i="245" s="1"/>
  <c r="B163" i="245" s="1"/>
  <c r="D163" i="245" s="1"/>
  <c r="F163" i="245" s="1"/>
  <c r="D155" i="245"/>
  <c r="F155" i="245" s="1"/>
  <c r="B156" i="245" s="1"/>
  <c r="D156" i="245" s="1"/>
  <c r="F156" i="245" s="1"/>
  <c r="B157" i="245" s="1"/>
  <c r="D157" i="245" s="1"/>
  <c r="F157" i="245" s="1"/>
  <c r="F151" i="245"/>
  <c r="B152" i="245" s="1"/>
  <c r="D152" i="245" s="1"/>
  <c r="F152" i="245" s="1"/>
  <c r="B153" i="245" s="1"/>
  <c r="D153" i="245" s="1"/>
  <c r="F153" i="245" s="1"/>
  <c r="B154" i="245" s="1"/>
  <c r="D154" i="245" s="1"/>
  <c r="F154" i="245" s="1"/>
  <c r="D149" i="245"/>
  <c r="F149" i="245" s="1"/>
  <c r="B150" i="245" s="1"/>
  <c r="D150" i="245" s="1"/>
  <c r="F150" i="245" s="1"/>
  <c r="B151" i="245" s="1"/>
  <c r="B144" i="245"/>
  <c r="D144" i="245" s="1"/>
  <c r="F144" i="245" s="1"/>
  <c r="B145" i="245" s="1"/>
  <c r="D145" i="245" s="1"/>
  <c r="F145" i="245" s="1"/>
  <c r="B146" i="245" s="1"/>
  <c r="D146" i="245" s="1"/>
  <c r="F146" i="245" s="1"/>
  <c r="B147" i="245" s="1"/>
  <c r="D147" i="245" s="1"/>
  <c r="F147" i="245" s="1"/>
  <c r="B148" i="245" s="1"/>
  <c r="D148" i="245" s="1"/>
  <c r="F148" i="245" s="1"/>
  <c r="B143" i="245"/>
  <c r="D143" i="245" s="1"/>
  <c r="B139" i="245"/>
  <c r="D139" i="245" s="1"/>
  <c r="F139" i="245" s="1"/>
  <c r="B140" i="245" s="1"/>
  <c r="D140" i="245" s="1"/>
  <c r="F140" i="245" s="1"/>
  <c r="B141" i="245" s="1"/>
  <c r="D141" i="245" s="1"/>
  <c r="F141" i="245" s="1"/>
  <c r="B142" i="245" s="1"/>
  <c r="D142" i="245" s="1"/>
  <c r="B135" i="245"/>
  <c r="D135" i="245" s="1"/>
  <c r="F135" i="245" s="1"/>
  <c r="B137" i="245" s="1"/>
  <c r="D137" i="245" s="1"/>
  <c r="F137" i="245" s="1"/>
  <c r="B138" i="245" s="1"/>
  <c r="D138" i="245" s="1"/>
  <c r="D126" i="245"/>
  <c r="F126" i="245" s="1"/>
  <c r="B127" i="245" s="1"/>
  <c r="D127" i="245" s="1"/>
  <c r="F127" i="245" s="1"/>
  <c r="B129" i="245" s="1"/>
  <c r="D129" i="245" s="1"/>
  <c r="F129" i="245" s="1"/>
  <c r="B130" i="245" s="1"/>
  <c r="D130" i="245" s="1"/>
  <c r="F130" i="245" s="1"/>
  <c r="B131" i="245" s="1"/>
  <c r="D131" i="245" s="1"/>
  <c r="F131" i="245" s="1"/>
  <c r="D123" i="245"/>
  <c r="F123" i="245" s="1"/>
  <c r="B124" i="245" s="1"/>
  <c r="D124" i="245" s="1"/>
  <c r="F124" i="245" s="1"/>
  <c r="B125" i="245" s="1"/>
  <c r="D125" i="245" s="1"/>
  <c r="F125" i="245" s="1"/>
  <c r="F121" i="245"/>
  <c r="B122" i="245" s="1"/>
  <c r="D122" i="245" s="1"/>
  <c r="B119" i="245"/>
  <c r="D119" i="245" s="1"/>
  <c r="F119" i="245" s="1"/>
  <c r="B121" i="245" s="1"/>
  <c r="F115" i="245"/>
  <c r="B116" i="245" s="1"/>
  <c r="D116" i="245" s="1"/>
  <c r="F116" i="245" s="1"/>
  <c r="B117" i="245" s="1"/>
  <c r="D117" i="245" s="1"/>
  <c r="F117" i="245" s="1"/>
  <c r="B118" i="245" s="1"/>
  <c r="D118" i="245" s="1"/>
  <c r="D115" i="245"/>
  <c r="F114" i="245"/>
  <c r="F110" i="245"/>
  <c r="B111" i="245" s="1"/>
  <c r="D111" i="245" s="1"/>
  <c r="F111" i="245" s="1"/>
  <c r="B112" i="245" s="1"/>
  <c r="D112" i="245" s="1"/>
  <c r="F112" i="245" s="1"/>
  <c r="B113" i="245" s="1"/>
  <c r="D113" i="245" s="1"/>
  <c r="F113" i="245" s="1"/>
  <c r="B114" i="245" s="1"/>
  <c r="D109" i="245"/>
  <c r="F109" i="245" s="1"/>
  <c r="B110" i="245" s="1"/>
  <c r="F106" i="245"/>
  <c r="B107" i="245" s="1"/>
  <c r="D107" i="245" s="1"/>
  <c r="F107" i="245" s="1"/>
  <c r="B108" i="245" s="1"/>
  <c r="D108" i="245" s="1"/>
  <c r="F108" i="245" s="1"/>
  <c r="F105" i="245"/>
  <c r="D103" i="245"/>
  <c r="F103" i="245" s="1"/>
  <c r="B105" i="245" s="1"/>
  <c r="B102" i="245"/>
  <c r="D102" i="245" s="1"/>
  <c r="F102" i="245" s="1"/>
  <c r="D98" i="245"/>
  <c r="F98" i="245" s="1"/>
  <c r="B99" i="245" s="1"/>
  <c r="D99" i="245" s="1"/>
  <c r="F99" i="245" s="1"/>
  <c r="B100" i="245" s="1"/>
  <c r="D100" i="245" s="1"/>
  <c r="F100" i="245" s="1"/>
  <c r="B101" i="245" s="1"/>
  <c r="F93" i="245"/>
  <c r="B94" i="245" s="1"/>
  <c r="D94" i="245" s="1"/>
  <c r="F94" i="245" s="1"/>
  <c r="B95" i="245" s="1"/>
  <c r="D95" i="245" s="1"/>
  <c r="F95" i="245" s="1"/>
  <c r="B96" i="245" s="1"/>
  <c r="D96" i="245" s="1"/>
  <c r="F96" i="245" s="1"/>
  <c r="B97" i="245" s="1"/>
  <c r="D97" i="245" s="1"/>
  <c r="D93" i="245"/>
  <c r="D92" i="245"/>
  <c r="F92" i="245" s="1"/>
  <c r="B89" i="245"/>
  <c r="D89" i="245" s="1"/>
  <c r="F89" i="245" s="1"/>
  <c r="B90" i="245" s="1"/>
  <c r="D90" i="245" s="1"/>
  <c r="F90" i="245" s="1"/>
  <c r="B91" i="245" s="1"/>
  <c r="D91" i="245" s="1"/>
  <c r="F91" i="245" s="1"/>
  <c r="F85" i="245"/>
  <c r="F82" i="245"/>
  <c r="B83" i="245" s="1"/>
  <c r="D83" i="245" s="1"/>
  <c r="F83" i="245" s="1"/>
  <c r="B85" i="245" s="1"/>
  <c r="F81" i="245"/>
  <c r="B82" i="245" s="1"/>
  <c r="D79" i="245"/>
  <c r="F79" i="245" s="1"/>
  <c r="F78" i="245"/>
  <c r="F76" i="245"/>
  <c r="F74" i="245"/>
  <c r="B75" i="245" s="1"/>
  <c r="D75" i="245" s="1"/>
  <c r="F75" i="245" s="1"/>
  <c r="B76" i="245" s="1"/>
  <c r="F73" i="245"/>
  <c r="B74" i="245" s="1"/>
  <c r="F70" i="245"/>
  <c r="F68" i="245"/>
  <c r="B69" i="245" s="1"/>
  <c r="D69" i="245" s="1"/>
  <c r="F69" i="245" s="1"/>
  <c r="B70" i="245" s="1"/>
  <c r="F67" i="245"/>
  <c r="B68" i="245" s="1"/>
  <c r="D66" i="245"/>
  <c r="F64" i="245"/>
  <c r="B65" i="245" s="1"/>
  <c r="D65" i="245" s="1"/>
  <c r="F65" i="245" s="1"/>
  <c r="F63" i="245"/>
  <c r="B64" i="245" s="1"/>
  <c r="D62" i="245"/>
  <c r="F62" i="245" s="1"/>
  <c r="F59" i="245"/>
  <c r="B60" i="245" s="1"/>
  <c r="D60" i="245" s="1"/>
  <c r="F60" i="245" s="1"/>
  <c r="B61" i="245" s="1"/>
  <c r="D61" i="245" s="1"/>
  <c r="F61" i="245" s="1"/>
  <c r="F58" i="245"/>
  <c r="B59" i="245" s="1"/>
  <c r="B55" i="245"/>
  <c r="D55" i="245" s="1"/>
  <c r="F55" i="245" s="1"/>
  <c r="F52" i="245"/>
  <c r="F51" i="245"/>
  <c r="F50" i="245"/>
  <c r="B51" i="245" s="1"/>
  <c r="D47" i="245"/>
  <c r="F47" i="245" s="1"/>
  <c r="B49" i="245" s="1"/>
  <c r="D49" i="245" s="1"/>
  <c r="F49" i="245" s="1"/>
  <c r="F46" i="245"/>
  <c r="F45" i="245"/>
  <c r="B46" i="245" s="1"/>
  <c r="F41" i="245"/>
  <c r="B42" i="245" s="1"/>
  <c r="D42" i="245" s="1"/>
  <c r="F42" i="245" s="1"/>
  <c r="B43" i="245" s="1"/>
  <c r="D43" i="245" s="1"/>
  <c r="F43" i="245" s="1"/>
  <c r="D41" i="245"/>
  <c r="F37" i="245"/>
  <c r="B38" i="245" s="1"/>
  <c r="D38" i="245" s="1"/>
  <c r="F38" i="245" s="1"/>
  <c r="B39" i="245" s="1"/>
  <c r="D39" i="245" s="1"/>
  <c r="F39" i="245" s="1"/>
  <c r="F32" i="245"/>
  <c r="B33" i="245" s="1"/>
  <c r="D33" i="245" s="1"/>
  <c r="F33" i="245" s="1"/>
  <c r="B34" i="245" s="1"/>
  <c r="D34" i="245" s="1"/>
  <c r="F34" i="245" s="1"/>
  <c r="B36" i="245" s="1"/>
  <c r="D36" i="245" s="1"/>
  <c r="F36" i="245" s="1"/>
  <c r="B29" i="245"/>
  <c r="D29" i="245" s="1"/>
  <c r="F29" i="245" s="1"/>
  <c r="B30" i="245" s="1"/>
  <c r="D30" i="245" s="1"/>
  <c r="F30" i="245" s="1"/>
  <c r="B26" i="245"/>
  <c r="D26" i="245" s="1"/>
  <c r="F26" i="245" s="1"/>
  <c r="B25" i="245"/>
  <c r="D25" i="245" s="1"/>
  <c r="F23" i="245"/>
  <c r="F21" i="245"/>
  <c r="B22" i="245" s="1"/>
  <c r="D22" i="245" s="1"/>
  <c r="F22" i="245" s="1"/>
  <c r="B23" i="245" s="1"/>
  <c r="B21" i="245"/>
  <c r="B17" i="245"/>
  <c r="D17" i="245" s="1"/>
  <c r="F17" i="245" s="1"/>
  <c r="B18" i="245" s="1"/>
  <c r="D18" i="245" s="1"/>
  <c r="F18" i="245" s="1"/>
  <c r="F15" i="245"/>
  <c r="F14" i="245"/>
  <c r="B15" i="245" s="1"/>
  <c r="F9" i="245"/>
  <c r="B10" i="245" s="1"/>
  <c r="D10" i="245" s="1"/>
  <c r="F10" i="245" s="1"/>
  <c r="B11" i="245" s="1"/>
  <c r="D11" i="245" s="1"/>
  <c r="F11" i="245" s="1"/>
  <c r="B12" i="245" s="1"/>
  <c r="D12" i="245" s="1"/>
  <c r="F12" i="245" s="1"/>
  <c r="B13" i="245" s="1"/>
  <c r="D13" i="245" s="1"/>
  <c r="F13" i="245" s="1"/>
  <c r="B9" i="245"/>
  <c r="D7" i="245"/>
  <c r="F7" i="245" s="1"/>
  <c r="D299" i="234"/>
  <c r="D297" i="234"/>
  <c r="F297" i="234" s="1"/>
  <c r="B293" i="234"/>
  <c r="D293" i="234" s="1"/>
  <c r="F293" i="234" s="1"/>
  <c r="B294" i="234" s="1"/>
  <c r="D294" i="234" s="1"/>
  <c r="F294" i="234" s="1"/>
  <c r="B295" i="234" s="1"/>
  <c r="D295" i="234" s="1"/>
  <c r="F295" i="234" s="1"/>
  <c r="B296" i="234" s="1"/>
  <c r="D296" i="234" s="1"/>
  <c r="B193" i="234"/>
  <c r="D193" i="234" s="1"/>
  <c r="F193" i="234" s="1"/>
  <c r="B194" i="234" s="1"/>
  <c r="D194" i="234" s="1"/>
  <c r="F194" i="234" s="1"/>
  <c r="B195" i="234" s="1"/>
  <c r="D195" i="234" s="1"/>
  <c r="F195" i="234" s="1"/>
  <c r="B196" i="234" s="1"/>
  <c r="D196" i="234" s="1"/>
  <c r="F196" i="234" s="1"/>
  <c r="B186" i="234"/>
  <c r="D186" i="234" s="1"/>
  <c r="F186" i="234" s="1"/>
  <c r="B180" i="234"/>
  <c r="D180" i="234" s="1"/>
  <c r="F180" i="234" s="1"/>
  <c r="B181" i="234" s="1"/>
  <c r="B174" i="234"/>
  <c r="D174" i="234" s="1"/>
  <c r="F174" i="234" s="1"/>
  <c r="B168" i="234"/>
  <c r="D168" i="234" s="1"/>
  <c r="F168" i="234" s="1"/>
  <c r="D162" i="234"/>
  <c r="F162" i="234" s="1"/>
  <c r="B158" i="234"/>
  <c r="D158" i="234" s="1"/>
  <c r="F158" i="234" s="1"/>
  <c r="B159" i="234" s="1"/>
  <c r="D159" i="234" s="1"/>
  <c r="F159" i="234" s="1"/>
  <c r="B152" i="234"/>
  <c r="D150" i="234"/>
  <c r="F150" i="234" s="1"/>
  <c r="D149" i="234"/>
  <c r="F149" i="234" s="1"/>
  <c r="F148" i="234"/>
  <c r="F139" i="234"/>
  <c r="B140" i="234" s="1"/>
  <c r="D140" i="234" s="1"/>
  <c r="F140" i="234" s="1"/>
  <c r="D141" i="234" s="1"/>
  <c r="B142" i="234" s="1"/>
  <c r="D142" i="234" s="1"/>
  <c r="F142" i="234" s="1"/>
  <c r="B143" i="234" s="1"/>
  <c r="D143" i="234" s="1"/>
  <c r="F134" i="234"/>
  <c r="B135" i="234" s="1"/>
  <c r="D135" i="234" s="1"/>
  <c r="F135" i="234" s="1"/>
  <c r="B136" i="234" s="1"/>
  <c r="D136" i="234" s="1"/>
  <c r="F133" i="234"/>
  <c r="B134" i="234" s="1"/>
  <c r="B129" i="234"/>
  <c r="D129" i="234" s="1"/>
  <c r="F129" i="234" s="1"/>
  <c r="B130" i="234" s="1"/>
  <c r="D130" i="234" s="1"/>
  <c r="F130" i="234" s="1"/>
  <c r="B131" i="234" s="1"/>
  <c r="D131" i="234" s="1"/>
  <c r="F131" i="234" s="1"/>
  <c r="B132" i="234" s="1"/>
  <c r="D132" i="234" s="1"/>
  <c r="F132" i="234" s="1"/>
  <c r="B133" i="234" s="1"/>
  <c r="F127" i="234"/>
  <c r="B128" i="234" s="1"/>
  <c r="B124" i="234"/>
  <c r="D124" i="234" s="1"/>
  <c r="F124" i="234" s="1"/>
  <c r="B125" i="234" s="1"/>
  <c r="D125" i="234" s="1"/>
  <c r="F125" i="234" s="1"/>
  <c r="B126" i="234" s="1"/>
  <c r="D126" i="234" s="1"/>
  <c r="F126" i="234" s="1"/>
  <c r="B127" i="234" s="1"/>
  <c r="B123" i="234"/>
  <c r="F121" i="234"/>
  <c r="B122" i="234" s="1"/>
  <c r="B120" i="234"/>
  <c r="D120" i="234" s="1"/>
  <c r="F120" i="234" s="1"/>
  <c r="B121" i="234" s="1"/>
  <c r="F115" i="234"/>
  <c r="B116" i="234" s="1"/>
  <c r="D116" i="234" s="1"/>
  <c r="F116" i="234" s="1"/>
  <c r="B117" i="234" s="1"/>
  <c r="D117" i="234" s="1"/>
  <c r="F117" i="234" s="1"/>
  <c r="B118" i="234" s="1"/>
  <c r="D118" i="234" s="1"/>
  <c r="F118" i="234" s="1"/>
  <c r="B119" i="234" s="1"/>
  <c r="D119" i="234" s="1"/>
  <c r="F109" i="234"/>
  <c r="B110" i="234" s="1"/>
  <c r="D110" i="234" s="1"/>
  <c r="F110" i="234" s="1"/>
  <c r="B111" i="234" s="1"/>
  <c r="D111" i="234" s="1"/>
  <c r="F111" i="234" s="1"/>
  <c r="B112" i="234" s="1"/>
  <c r="D112" i="234" s="1"/>
  <c r="F112" i="234" s="1"/>
  <c r="B113" i="234" s="1"/>
  <c r="D113" i="234" s="1"/>
  <c r="F113" i="234" s="1"/>
  <c r="B114" i="234" s="1"/>
  <c r="D114" i="234" s="1"/>
  <c r="F114" i="234" s="1"/>
  <c r="B115" i="234" s="1"/>
  <c r="B106" i="234"/>
  <c r="D106" i="234" s="1"/>
  <c r="F106" i="234" s="1"/>
  <c r="B107" i="234" s="1"/>
  <c r="D107" i="234" s="1"/>
  <c r="F107" i="234" s="1"/>
  <c r="B108" i="234" s="1"/>
  <c r="D108" i="234" s="1"/>
  <c r="F108" i="234" s="1"/>
  <c r="B109" i="234" s="1"/>
  <c r="F104" i="234"/>
  <c r="B105" i="234" s="1"/>
  <c r="D105" i="234" s="1"/>
  <c r="F103" i="234"/>
  <c r="B104" i="234" s="1"/>
  <c r="F97" i="234"/>
  <c r="B98" i="234" s="1"/>
  <c r="D98" i="234" s="1"/>
  <c r="F98" i="234" s="1"/>
  <c r="B99" i="234" s="1"/>
  <c r="D99" i="234" s="1"/>
  <c r="F99" i="234" s="1"/>
  <c r="B100" i="234" s="1"/>
  <c r="D100" i="234" s="1"/>
  <c r="F100" i="234" s="1"/>
  <c r="D95" i="234"/>
  <c r="F95" i="234" s="1"/>
  <c r="B96" i="234" s="1"/>
  <c r="D96" i="234" s="1"/>
  <c r="F96" i="234" s="1"/>
  <c r="B97" i="234" s="1"/>
  <c r="F91" i="234"/>
  <c r="B92" i="234" s="1"/>
  <c r="D92" i="234" s="1"/>
  <c r="F92" i="234" s="1"/>
  <c r="B93" i="234" s="1"/>
  <c r="D93" i="234" s="1"/>
  <c r="F93" i="234" s="1"/>
  <c r="B94" i="234" s="1"/>
  <c r="D94" i="234" s="1"/>
  <c r="F94" i="234" s="1"/>
  <c r="F90" i="234"/>
  <c r="B90" i="234"/>
  <c r="F85" i="234"/>
  <c r="B86" i="234" s="1"/>
  <c r="D86" i="234" s="1"/>
  <c r="F86" i="234" s="1"/>
  <c r="B87" i="234" s="1"/>
  <c r="D87" i="234" s="1"/>
  <c r="F87" i="234" s="1"/>
  <c r="B88" i="234" s="1"/>
  <c r="D88" i="234" s="1"/>
  <c r="F88" i="234" s="1"/>
  <c r="B89" i="234" s="1"/>
  <c r="D89" i="234" s="1"/>
  <c r="D83" i="234"/>
  <c r="F83" i="234" s="1"/>
  <c r="B84" i="234" s="1"/>
  <c r="D84" i="234" s="1"/>
  <c r="F84" i="234" s="1"/>
  <c r="B81" i="234"/>
  <c r="D81" i="234" s="1"/>
  <c r="F81" i="234" s="1"/>
  <c r="B82" i="234" s="1"/>
  <c r="D82" i="234" s="1"/>
  <c r="F82" i="234" s="1"/>
  <c r="F79" i="234"/>
  <c r="B80" i="234" s="1"/>
  <c r="D77" i="234"/>
  <c r="F77" i="234" s="1"/>
  <c r="B78" i="234" s="1"/>
  <c r="D78" i="234" s="1"/>
  <c r="F78" i="234" s="1"/>
  <c r="B79" i="234" s="1"/>
  <c r="F69" i="234"/>
  <c r="B70" i="234" s="1"/>
  <c r="D70" i="234" s="1"/>
  <c r="F70" i="234" s="1"/>
  <c r="B71" i="234" s="1"/>
  <c r="D71" i="234" s="1"/>
  <c r="F71" i="234" s="1"/>
  <c r="B72" i="234" s="1"/>
  <c r="D72" i="234" s="1"/>
  <c r="F72" i="234" s="1"/>
  <c r="B73" i="234" s="1"/>
  <c r="D73" i="234" s="1"/>
  <c r="F73" i="234" s="1"/>
  <c r="B74" i="234" s="1"/>
  <c r="D74" i="234" s="1"/>
  <c r="F74" i="234" s="1"/>
  <c r="B75" i="234" s="1"/>
  <c r="D75" i="234" s="1"/>
  <c r="F75" i="234" s="1"/>
  <c r="B76" i="234" s="1"/>
  <c r="D76" i="234" s="1"/>
  <c r="F76" i="234" s="1"/>
  <c r="B68" i="234"/>
  <c r="F65" i="234"/>
  <c r="B66" i="234" s="1"/>
  <c r="D66" i="234" s="1"/>
  <c r="F66" i="234" s="1"/>
  <c r="B67" i="234" s="1"/>
  <c r="D67" i="234" s="1"/>
  <c r="D64" i="234"/>
  <c r="F64" i="234" s="1"/>
  <c r="D63" i="234"/>
  <c r="F63" i="234" s="1"/>
  <c r="F62" i="234"/>
  <c r="F61" i="234"/>
  <c r="B57" i="234"/>
  <c r="D57" i="234" s="1"/>
  <c r="F57" i="234" s="1"/>
  <c r="B58" i="234" s="1"/>
  <c r="D58" i="234" s="1"/>
  <c r="F58" i="234" s="1"/>
  <c r="B59" i="234" s="1"/>
  <c r="D59" i="234" s="1"/>
  <c r="F59" i="234" s="1"/>
  <c r="B60" i="234" s="1"/>
  <c r="D60" i="234" s="1"/>
  <c r="F60" i="234" s="1"/>
  <c r="B61" i="234" s="1"/>
  <c r="B55" i="234"/>
  <c r="D55" i="234" s="1"/>
  <c r="F55" i="234" s="1"/>
  <c r="B56" i="234" s="1"/>
  <c r="D56" i="234" s="1"/>
  <c r="D50" i="234"/>
  <c r="F50" i="234" s="1"/>
  <c r="B51" i="234" s="1"/>
  <c r="D51" i="234" s="1"/>
  <c r="F51" i="234" s="1"/>
  <c r="F48" i="234"/>
  <c r="B49" i="234" s="1"/>
  <c r="D49" i="234" s="1"/>
  <c r="F49" i="234" s="1"/>
  <c r="F47" i="234"/>
  <c r="B48" i="234" s="1"/>
  <c r="B47" i="234"/>
  <c r="D46" i="234"/>
  <c r="D44" i="234"/>
  <c r="F44" i="234" s="1"/>
  <c r="B45" i="234" s="1"/>
  <c r="D45" i="234" s="1"/>
  <c r="F45" i="234" s="1"/>
  <c r="F16" i="234"/>
  <c r="B17" i="234" s="1"/>
  <c r="D17" i="234" s="1"/>
  <c r="F17" i="234" s="1"/>
  <c r="B18" i="234" s="1"/>
  <c r="D18" i="234" s="1"/>
  <c r="F18" i="234" s="1"/>
  <c r="B19" i="234" s="1"/>
  <c r="D19" i="234" s="1"/>
  <c r="F19" i="234" s="1"/>
  <c r="B20" i="234" s="1"/>
  <c r="D20" i="234" s="1"/>
  <c r="F20" i="234" s="1"/>
  <c r="B21" i="234" s="1"/>
  <c r="D21" i="234" s="1"/>
  <c r="F21" i="234" s="1"/>
  <c r="B22" i="234" s="1"/>
  <c r="D22" i="234" s="1"/>
  <c r="F22" i="234" s="1"/>
  <c r="B23" i="234" s="1"/>
  <c r="D23" i="234" s="1"/>
  <c r="F23" i="234" s="1"/>
  <c r="B24" i="234" s="1"/>
  <c r="D24" i="234" s="1"/>
  <c r="F24" i="234" s="1"/>
  <c r="B25" i="234" s="1"/>
  <c r="D25" i="234" s="1"/>
  <c r="F25" i="234" s="1"/>
  <c r="B26" i="234" s="1"/>
  <c r="D26" i="234" s="1"/>
  <c r="F26" i="234" s="1"/>
  <c r="B27" i="234" s="1"/>
  <c r="D27" i="234" s="1"/>
  <c r="F27" i="234" s="1"/>
  <c r="B28" i="234" s="1"/>
  <c r="D28" i="234" s="1"/>
  <c r="F28" i="234" s="1"/>
  <c r="B29" i="234" s="1"/>
  <c r="D29" i="234" s="1"/>
  <c r="F29" i="234" s="1"/>
  <c r="B30" i="234" s="1"/>
  <c r="D30" i="234" s="1"/>
  <c r="F30" i="234" s="1"/>
  <c r="B31" i="234" s="1"/>
  <c r="D31" i="234" s="1"/>
  <c r="F31" i="234" s="1"/>
  <c r="B32" i="234" s="1"/>
  <c r="D32" i="234" s="1"/>
  <c r="F32" i="234" s="1"/>
  <c r="B33" i="234" s="1"/>
  <c r="D33" i="234" s="1"/>
  <c r="F33" i="234" s="1"/>
  <c r="B34" i="234" s="1"/>
  <c r="D34" i="234" s="1"/>
  <c r="F34" i="234" s="1"/>
  <c r="B35" i="234" s="1"/>
  <c r="D35" i="234" s="1"/>
  <c r="F35" i="234" s="1"/>
  <c r="B36" i="234" s="1"/>
  <c r="D36" i="234" s="1"/>
  <c r="F36" i="234" s="1"/>
  <c r="B37" i="234" s="1"/>
  <c r="D37" i="234" s="1"/>
  <c r="F37" i="234" s="1"/>
  <c r="B38" i="234" s="1"/>
  <c r="D38" i="234" s="1"/>
  <c r="F38" i="234" s="1"/>
  <c r="B39" i="234" s="1"/>
  <c r="D39" i="234" s="1"/>
  <c r="F39" i="234" s="1"/>
  <c r="B40" i="234" s="1"/>
  <c r="D40" i="234" s="1"/>
  <c r="F40" i="234" s="1"/>
  <c r="B41" i="234" s="1"/>
  <c r="D41" i="234" s="1"/>
  <c r="F41" i="234" s="1"/>
  <c r="B42" i="234" s="1"/>
  <c r="D42" i="234" s="1"/>
  <c r="F42" i="234" s="1"/>
  <c r="B43" i="234" s="1"/>
  <c r="D43" i="234" s="1"/>
  <c r="F43" i="234" s="1"/>
  <c r="F6" i="234"/>
  <c r="B7" i="234" s="1"/>
  <c r="D7" i="234" s="1"/>
  <c r="F7" i="234" s="1"/>
  <c r="B8" i="234" s="1"/>
  <c r="D8" i="234" s="1"/>
  <c r="F8" i="234" s="1"/>
  <c r="B9" i="234" s="1"/>
  <c r="D9" i="234" s="1"/>
  <c r="F9" i="234" s="1"/>
  <c r="B10" i="234" s="1"/>
  <c r="D10" i="234" s="1"/>
  <c r="F10" i="234" s="1"/>
  <c r="B11" i="234" s="1"/>
  <c r="D11" i="234" s="1"/>
  <c r="F11" i="234" s="1"/>
  <c r="B300" i="234" l="1"/>
  <c r="D300" i="234" s="1"/>
  <c r="F300" i="234" s="1"/>
  <c r="B301" i="234" s="1"/>
  <c r="D301" i="234" s="1"/>
  <c r="F309" i="239"/>
  <c r="B310" i="239" s="1"/>
  <c r="D310" i="239" s="1"/>
  <c r="F143" i="234"/>
  <c r="B144" i="234" s="1"/>
  <c r="D144" i="234" s="1"/>
  <c r="F144" i="234" s="1"/>
  <c r="D266" i="241"/>
  <c r="D483" i="235"/>
  <c r="F483" i="235" s="1"/>
  <c r="B137" i="234"/>
  <c r="D137" i="234" s="1"/>
  <c r="F221" i="239"/>
  <c r="B164" i="241"/>
  <c r="D164" i="241" s="1"/>
  <c r="F164" i="241" s="1"/>
  <c r="B165" i="241" s="1"/>
  <c r="D165" i="241" s="1"/>
  <c r="F165" i="241" s="1"/>
  <c r="D163" i="241"/>
  <c r="B102" i="234"/>
  <c r="D102" i="234" s="1"/>
  <c r="F102" i="234" s="1"/>
  <c r="B103" i="234" s="1"/>
  <c r="B101" i="234"/>
  <c r="D101" i="234" s="1"/>
  <c r="F101" i="234" s="1"/>
  <c r="B218" i="235"/>
  <c r="B471" i="235"/>
  <c r="D471" i="235" s="1"/>
  <c r="F471" i="235" s="1"/>
  <c r="F310" i="239" l="1"/>
  <c r="B311" i="239" s="1"/>
  <c r="D311" i="239" s="1"/>
  <c r="B166" i="241"/>
  <c r="D166" i="241" s="1"/>
  <c r="D220" i="235"/>
  <c r="B221" i="235" s="1"/>
  <c r="F137" i="234"/>
  <c r="B138" i="234" s="1"/>
  <c r="B222" i="239"/>
  <c r="D473" i="235"/>
  <c r="F473" i="235" s="1"/>
  <c r="B474" i="235" s="1"/>
  <c r="B166" i="245"/>
  <c r="D166" i="245" l="1"/>
  <c r="F166" i="245" s="1"/>
  <c r="B167" i="245" s="1"/>
  <c r="D167" i="245" s="1"/>
  <c r="F485" i="235"/>
  <c r="F302" i="234"/>
  <c r="F303" i="234" s="1"/>
  <c r="F311" i="239"/>
  <c r="B312" i="239" s="1"/>
  <c r="D312" i="239" s="1"/>
  <c r="D138" i="234"/>
  <c r="F138" i="234" s="1"/>
  <c r="D474" i="235"/>
  <c r="B222" i="235"/>
  <c r="D222" i="235" s="1"/>
  <c r="F167" i="245" l="1"/>
  <c r="B169" i="245" s="1"/>
  <c r="D169" i="245" s="1"/>
  <c r="F169" i="245" s="1"/>
  <c r="B170" i="245" s="1"/>
  <c r="F312" i="239"/>
  <c r="B313" i="239" s="1"/>
  <c r="D313" i="239" s="1"/>
  <c r="F313" i="239" s="1"/>
  <c r="B314" i="239" s="1"/>
  <c r="D314" i="239" s="1"/>
  <c r="F314" i="239" s="1"/>
  <c r="B315" i="239" s="1"/>
  <c r="D315" i="239" s="1"/>
  <c r="F315" i="239" s="1"/>
  <c r="F474" i="235"/>
  <c r="B475" i="235" s="1"/>
  <c r="D475" i="235" s="1"/>
  <c r="F475" i="235" s="1"/>
  <c r="B476" i="235" s="1"/>
  <c r="D476" i="235" s="1"/>
  <c r="F476" i="235" s="1"/>
  <c r="D224" i="235"/>
  <c r="B225" i="235" s="1"/>
  <c r="D225" i="235" s="1"/>
  <c r="B250" i="235"/>
  <c r="D250" i="235" s="1"/>
  <c r="F250" i="235" l="1"/>
  <c r="B251" i="235" s="1"/>
  <c r="D251" i="235" s="1"/>
  <c r="F251" i="235" s="1"/>
  <c r="B252" i="235" s="1"/>
  <c r="D170" i="245"/>
  <c r="F170" i="245" l="1"/>
  <c r="B171" i="245" s="1"/>
  <c r="D171" i="245" s="1"/>
  <c r="F171" i="245" s="1"/>
  <c r="D252" i="235"/>
  <c r="F252" i="235" s="1"/>
  <c r="B253" i="235" s="1"/>
  <c r="D253" i="235" l="1"/>
  <c r="B254" i="235" l="1"/>
  <c r="D254" i="235" s="1"/>
  <c r="F254" i="235" s="1"/>
</calcChain>
</file>

<file path=xl/sharedStrings.xml><?xml version="1.0" encoding="utf-8"?>
<sst xmlns="http://schemas.openxmlformats.org/spreadsheetml/2006/main" count="2521" uniqueCount="1498">
  <si>
    <r>
      <rPr>
        <sz val="26"/>
        <rFont val="SimSun"/>
        <charset val="134"/>
      </rPr>
      <t>亚</t>
    </r>
    <r>
      <rPr>
        <sz val="26"/>
        <rFont val="Times New Roman"/>
        <family val="1"/>
      </rPr>
      <t xml:space="preserve">  </t>
    </r>
    <r>
      <rPr>
        <sz val="26"/>
        <rFont val="SimSun"/>
        <charset val="134"/>
      </rPr>
      <t>海</t>
    </r>
    <r>
      <rPr>
        <sz val="26"/>
        <rFont val="Times New Roman"/>
        <family val="1"/>
      </rPr>
      <t xml:space="preserve">  </t>
    </r>
    <r>
      <rPr>
        <sz val="26"/>
        <rFont val="SimSun"/>
        <charset val="134"/>
      </rPr>
      <t>航</t>
    </r>
    <r>
      <rPr>
        <sz val="26"/>
        <rFont val="Times New Roman"/>
        <family val="1"/>
      </rPr>
      <t xml:space="preserve">  </t>
    </r>
    <r>
      <rPr>
        <sz val="26"/>
        <rFont val="SimSun"/>
        <charset val="134"/>
      </rPr>
      <t>运</t>
    </r>
    <r>
      <rPr>
        <sz val="26"/>
        <rFont val="Times New Roman"/>
        <family val="1"/>
      </rPr>
      <t xml:space="preserve">  </t>
    </r>
    <r>
      <rPr>
        <sz val="26"/>
        <rFont val="SimSun"/>
        <charset val="134"/>
      </rPr>
      <t>有</t>
    </r>
    <r>
      <rPr>
        <sz val="26"/>
        <rFont val="Times New Roman"/>
        <family val="1"/>
      </rPr>
      <t xml:space="preserve">   </t>
    </r>
    <r>
      <rPr>
        <sz val="26"/>
        <rFont val="SimSun"/>
        <charset val="134"/>
      </rPr>
      <t>限</t>
    </r>
    <r>
      <rPr>
        <sz val="26"/>
        <rFont val="Times New Roman"/>
        <family val="1"/>
      </rPr>
      <t xml:space="preserve">   </t>
    </r>
    <r>
      <rPr>
        <sz val="26"/>
        <rFont val="SimSun"/>
        <charset val="134"/>
      </rPr>
      <t>公</t>
    </r>
    <r>
      <rPr>
        <sz val="26"/>
        <rFont val="Times New Roman"/>
        <family val="1"/>
      </rPr>
      <t xml:space="preserve">   </t>
    </r>
    <r>
      <rPr>
        <sz val="26"/>
        <rFont val="SimSun"/>
        <charset val="134"/>
      </rPr>
      <t>司</t>
    </r>
  </si>
  <si>
    <t>MOC-ML00252</t>
  </si>
  <si>
    <t>ASEAN  SEAS  LINE   CO.,   LIMITED</t>
  </si>
  <si>
    <t>PORT</t>
  </si>
  <si>
    <t>ETA</t>
  </si>
  <si>
    <t>ETB</t>
  </si>
  <si>
    <t>ETD</t>
  </si>
  <si>
    <t>Remark</t>
  </si>
  <si>
    <r>
      <rPr>
        <sz val="12"/>
        <color indexed="12"/>
        <rFont val="Verdana"/>
        <family val="2"/>
      </rPr>
      <t>Delay</t>
    </r>
    <r>
      <rPr>
        <sz val="10"/>
        <color indexed="12"/>
        <rFont val="Verdana"/>
        <family val="2"/>
      </rPr>
      <t xml:space="preserve"> y/n</t>
    </r>
  </si>
  <si>
    <t>TXG/2448E</t>
  </si>
  <si>
    <t>PORT CONGESTION</t>
  </si>
  <si>
    <t>TAO/2448E</t>
  </si>
  <si>
    <t>YOK/2448W</t>
  </si>
  <si>
    <t>TOK/2448W</t>
  </si>
  <si>
    <t>NGO/2448W</t>
  </si>
  <si>
    <t>OSK/2448W</t>
  </si>
  <si>
    <t>TXG/2450E</t>
  </si>
  <si>
    <t>TAO/2450E</t>
  </si>
  <si>
    <r>
      <rPr>
        <sz val="10"/>
        <color rgb="FFFF0000"/>
        <rFont val="宋体"/>
        <family val="3"/>
        <charset val="134"/>
      </rPr>
      <t>老铁山水道军事演习封航</t>
    </r>
    <r>
      <rPr>
        <sz val="10"/>
        <color indexed="10"/>
        <rFont val="Verdana"/>
        <family val="2"/>
      </rPr>
      <t>2H</t>
    </r>
  </si>
  <si>
    <t>YOK/2450W</t>
  </si>
  <si>
    <t xml:space="preserve"> 5:24</t>
  </si>
  <si>
    <t>TOK/2450W</t>
  </si>
  <si>
    <t>NGO/2450W</t>
  </si>
  <si>
    <t>OSA/2450W</t>
  </si>
  <si>
    <t>TAO/2452EI</t>
  </si>
  <si>
    <t>Double call TAO,first call only discharge no loading/port congestion</t>
  </si>
  <si>
    <t>TXG/2452E</t>
  </si>
  <si>
    <t>TAO/2452E</t>
  </si>
  <si>
    <t>port congestion</t>
  </si>
  <si>
    <t>TYO/2452W</t>
  </si>
  <si>
    <r>
      <rPr>
        <sz val="9"/>
        <color rgb="FFFF0000"/>
        <rFont val="Verdana"/>
        <family val="2"/>
      </rPr>
      <t>Each Container terminal will have no cargo operation from Dec.31,2024 to Jan.04,2025</t>
    </r>
    <r>
      <rPr>
        <sz val="9"/>
        <color rgb="FFFF0000"/>
        <rFont val="宋体"/>
        <family val="3"/>
        <charset val="134"/>
      </rPr>
      <t>；</t>
    </r>
    <r>
      <rPr>
        <sz val="9"/>
        <color rgb="FFFF0000"/>
        <rFont val="Verdana"/>
        <family val="2"/>
      </rPr>
      <t xml:space="preserve"> Please do not arrange dangerous cargo and over-gauge cargo on vessels arriving from Dec.27, 2024 to Jan.05,2025</t>
    </r>
  </si>
  <si>
    <t>YOK/2452W</t>
  </si>
  <si>
    <t>NGO/2452W</t>
  </si>
  <si>
    <t>OSA/2452W</t>
  </si>
  <si>
    <t>TXG/2502E</t>
  </si>
  <si>
    <t>TAO/2502E</t>
  </si>
  <si>
    <t>TYO/2502W</t>
  </si>
  <si>
    <t>YOK/2502W</t>
  </si>
  <si>
    <t>no work arrangement on Sunday</t>
  </si>
  <si>
    <t>NGO/2502W</t>
  </si>
  <si>
    <t>TXG/2504E</t>
  </si>
  <si>
    <t>TAO/2504E</t>
  </si>
  <si>
    <t>delay due to increased wind in the Qianwan Port Area</t>
  </si>
  <si>
    <t>OSA/2504W</t>
  </si>
  <si>
    <t>Due to understaffing, the work is arranged for the morning of the 31st</t>
  </si>
  <si>
    <t>NGO/2504W</t>
  </si>
  <si>
    <t>YOK/2504W</t>
  </si>
  <si>
    <t>TYO/2504W</t>
  </si>
  <si>
    <t>TXG/2506E</t>
  </si>
  <si>
    <t>According to headquarter's instruction,berthing on the evening of Feb 8th</t>
  </si>
  <si>
    <t>TAO/2506E</t>
  </si>
  <si>
    <t>OSA/2506W</t>
  </si>
  <si>
    <t>YOK/2506W</t>
  </si>
  <si>
    <t>TYO/2506W</t>
  </si>
  <si>
    <t>NGO/2506W</t>
  </si>
  <si>
    <t>TXG/2508E</t>
  </si>
  <si>
    <t>TAO/2508E</t>
  </si>
  <si>
    <t>OSA/2508W</t>
  </si>
  <si>
    <t>port congestion/no work arrangement on 26th due to understaffing</t>
  </si>
  <si>
    <t>TYO/2508W</t>
  </si>
  <si>
    <t>delay departure due to understaffing</t>
  </si>
  <si>
    <t>YOK/2508W</t>
  </si>
  <si>
    <t>NGO/2508W</t>
  </si>
  <si>
    <t>TXG/2510E</t>
  </si>
  <si>
    <t>TAO/2510E</t>
  </si>
  <si>
    <t>OSA/2510W</t>
  </si>
  <si>
    <t>TYO/2510W</t>
  </si>
  <si>
    <t>YOK/2510W</t>
  </si>
  <si>
    <t>port congestion/no work arrangement on 14th</t>
  </si>
  <si>
    <t>NGO/2510W</t>
  </si>
  <si>
    <t>TXG/2512E</t>
  </si>
  <si>
    <t>TAO/2512E</t>
  </si>
  <si>
    <t>YOK/2512W</t>
  </si>
  <si>
    <t xml:space="preserve">port congestion/use one tug due to big wind </t>
  </si>
  <si>
    <t>TYO/2512W</t>
  </si>
  <si>
    <t>port congestion/delay departure due to understaffing</t>
  </si>
  <si>
    <t>NGO/2512W</t>
  </si>
  <si>
    <t>no work arrangement on Sunday due to strike</t>
  </si>
  <si>
    <t>OSA/2512W</t>
  </si>
  <si>
    <t>KOBE/2512W</t>
  </si>
  <si>
    <t>add call KOBE/port congestion</t>
  </si>
  <si>
    <t>TXG/2514E</t>
  </si>
  <si>
    <t>TAO/2514E</t>
  </si>
  <si>
    <t>OSA/2514W</t>
  </si>
  <si>
    <t>YOK/2514W</t>
  </si>
  <si>
    <t>TYO/2514W</t>
  </si>
  <si>
    <t>no work arrangement from 13th 0830LT to 14th 0700LT due to strike/use one tug due to big wind</t>
  </si>
  <si>
    <t>NGO/2514W</t>
  </si>
  <si>
    <t>TXG/2516E</t>
  </si>
  <si>
    <t>TAO/2516E</t>
  </si>
  <si>
    <t>port congestion/port closed from 21st 1500LT to 21st 2350LT due to poor visibility</t>
  </si>
  <si>
    <t>TYO/2516W</t>
  </si>
  <si>
    <t>YOK/2516W</t>
  </si>
  <si>
    <t>strike from 27th 0830lt to 28th 0830LT</t>
  </si>
  <si>
    <t>NGO/2516W</t>
  </si>
  <si>
    <t>OSA/2516W</t>
  </si>
  <si>
    <t>TXG/2518E</t>
  </si>
  <si>
    <t>TAO/2518E</t>
  </si>
  <si>
    <t>OSA/2518W</t>
  </si>
  <si>
    <t>YOK/2518W</t>
  </si>
  <si>
    <t>TYO/2518W</t>
  </si>
  <si>
    <t>NGO/2518W</t>
  </si>
  <si>
    <t>strike from 11th 0830lt to 12th 0830LT</t>
  </si>
  <si>
    <t>TXG/2520E</t>
  </si>
  <si>
    <t>TAO/2520E</t>
  </si>
  <si>
    <t>port congestion/port closed from 17th 1400LT to 17th 1836LT due to big wind</t>
  </si>
  <si>
    <t>OSA/2520W</t>
  </si>
  <si>
    <t>YOK/2520W</t>
  </si>
  <si>
    <t>TYO/2520W</t>
  </si>
  <si>
    <t>NGO/2520W</t>
  </si>
  <si>
    <t>TXG/2522E</t>
  </si>
  <si>
    <t>TAO/2522E</t>
  </si>
  <si>
    <t>OSA/2522W</t>
  </si>
  <si>
    <t>YOK/2522W</t>
  </si>
  <si>
    <t>TYO/2522W</t>
  </si>
  <si>
    <t>NGO/2522W</t>
  </si>
  <si>
    <t>TXG/2524E</t>
  </si>
  <si>
    <t>TAO/2524E</t>
  </si>
  <si>
    <t>port closed from 14th 2110LT to 15th 1250LT due to poor visibility</t>
  </si>
  <si>
    <t>OSA/2524W</t>
  </si>
  <si>
    <t>YOK/2524W</t>
  </si>
  <si>
    <t>TYO/2524W</t>
  </si>
  <si>
    <t>NGO/2424W</t>
  </si>
  <si>
    <t>TXG/2526E</t>
  </si>
  <si>
    <t>TAO/2526E</t>
  </si>
  <si>
    <r>
      <rPr>
        <sz val="10"/>
        <color rgb="FFFF0000"/>
        <rFont val="Verdana"/>
        <family val="2"/>
      </rPr>
      <t>port congestion/port closed 27th 0700lt-27th 1610lt</t>
    </r>
    <r>
      <rPr>
        <sz val="10"/>
        <color rgb="FFFF0000"/>
        <rFont val="宋体"/>
        <family val="3"/>
        <charset val="134"/>
      </rPr>
      <t>、</t>
    </r>
    <r>
      <rPr>
        <sz val="10"/>
        <color rgb="FFFF0000"/>
        <rFont val="Verdana"/>
        <family val="2"/>
      </rPr>
      <t xml:space="preserve">28th 0839lt-29th 1115lt due to poor visibility/low work efficiency due to heavy rain </t>
    </r>
  </si>
  <si>
    <t>OSA/2526W</t>
  </si>
  <si>
    <t>YOK/2526W</t>
  </si>
  <si>
    <t>TYO/2526W</t>
  </si>
  <si>
    <t>NGO/2526W</t>
  </si>
  <si>
    <t>TXG/2528E</t>
  </si>
  <si>
    <t>TAO/2528E</t>
  </si>
  <si>
    <t>OSA/2528W</t>
  </si>
  <si>
    <t>YOK/2528W</t>
  </si>
  <si>
    <t>TYO/2528W</t>
  </si>
  <si>
    <t>NGO/2528W</t>
  </si>
  <si>
    <t>TXG/2530E</t>
  </si>
  <si>
    <t>TAO/2530E</t>
  </si>
  <si>
    <t>OSA/2530W</t>
  </si>
  <si>
    <t xml:space="preserve">port congestion/anchor from 31th 1918lt to 1st 1247lt to avoid typhoon after departure OSA </t>
  </si>
  <si>
    <t>YOK/2530W</t>
  </si>
  <si>
    <t>delay arrive due to typhoon affect</t>
  </si>
  <si>
    <t>TYO/2530W</t>
  </si>
  <si>
    <t>NGO/2530W</t>
  </si>
  <si>
    <t>TXG/2532E</t>
  </si>
  <si>
    <t>TAO/2532E</t>
  </si>
  <si>
    <t>inbound&amp;outbound limited from 9th 1100LT to 10th 0750LT due to big wind</t>
  </si>
  <si>
    <t>OSA/2532W</t>
  </si>
  <si>
    <t>TYO/2532W</t>
  </si>
  <si>
    <t>only 1 gang</t>
  </si>
  <si>
    <t>YOK/2532W</t>
  </si>
  <si>
    <t>NGO/2532W</t>
  </si>
  <si>
    <t>TXG/2534E</t>
  </si>
  <si>
    <t xml:space="preserve"> delay berth due to big wind</t>
  </si>
  <si>
    <t>TAO/2534E</t>
  </si>
  <si>
    <t>OSA/2534W</t>
  </si>
  <si>
    <t>Due to understaffing, the work is arranged on the 28th</t>
  </si>
  <si>
    <t>TYO/2534W</t>
  </si>
  <si>
    <t>YOK/2534W</t>
  </si>
  <si>
    <t>NGO/2534W</t>
  </si>
  <si>
    <t>TXG/2536E</t>
  </si>
  <si>
    <t>port closed from 5th/0712lt due to the concentration of fishing vessels</t>
  </si>
  <si>
    <t>TAO/2536E</t>
  </si>
  <si>
    <t>OSA/2536W</t>
  </si>
  <si>
    <t>Due to understaffing, the work is arranged on the 11th</t>
  </si>
  <si>
    <t>TYO/2536W</t>
  </si>
  <si>
    <t>YOK/2536W</t>
  </si>
  <si>
    <t>NGO/2536W</t>
  </si>
  <si>
    <t>TXG/2538E</t>
  </si>
  <si>
    <t>TAO/2538E</t>
  </si>
  <si>
    <t>OSA/2538W</t>
  </si>
  <si>
    <t>TYO/2538W</t>
  </si>
  <si>
    <t>NGO/2538W</t>
  </si>
  <si>
    <t>TXG/2540E</t>
  </si>
  <si>
    <t>TAO/2540E</t>
  </si>
  <si>
    <r>
      <rPr>
        <sz val="12"/>
        <rFont val="Verdana"/>
        <family val="2"/>
      </rPr>
      <t xml:space="preserve">PJX    </t>
    </r>
    <r>
      <rPr>
        <sz val="10"/>
        <rFont val="Verdana"/>
        <family val="2"/>
      </rPr>
      <t>MV."EASLINE YANTAI" V 2531E/W</t>
    </r>
  </si>
  <si>
    <t>TXG/2515E</t>
  </si>
  <si>
    <t>P/I PJX line at TXG</t>
  </si>
  <si>
    <t>TAO/2515E</t>
  </si>
  <si>
    <t>OSA/2515W</t>
  </si>
  <si>
    <t>TYO/2515W</t>
  </si>
  <si>
    <t>YOK/2515W</t>
  </si>
  <si>
    <t>NGO/2515W</t>
  </si>
  <si>
    <t>TXG/2517E</t>
  </si>
  <si>
    <t>TAO/2517E</t>
  </si>
  <si>
    <t>OSA/2517W</t>
  </si>
  <si>
    <t>TYO/2517W</t>
  </si>
  <si>
    <t>YOK/2517W</t>
  </si>
  <si>
    <t>NGO/2517W</t>
  </si>
  <si>
    <t>TXG/2519E</t>
  </si>
  <si>
    <t>TAO/2519E</t>
  </si>
  <si>
    <t>OSA/2519W</t>
  </si>
  <si>
    <t>YOK/2519W</t>
  </si>
  <si>
    <t>TYO/2519W</t>
  </si>
  <si>
    <t>NGO/2519W</t>
  </si>
  <si>
    <t>TXG/2521E</t>
  </si>
  <si>
    <t>TAO/2521E</t>
  </si>
  <si>
    <t>OSA/2521W</t>
  </si>
  <si>
    <t>TYO/2521W</t>
  </si>
  <si>
    <t>YOK/2521W</t>
  </si>
  <si>
    <t>NGO/2521W</t>
  </si>
  <si>
    <t>TXG/2523E</t>
  </si>
  <si>
    <t>TAO/2523E</t>
  </si>
  <si>
    <t>OSA/2523W</t>
  </si>
  <si>
    <t>TYO/2523W</t>
  </si>
  <si>
    <t>YOK/2523W</t>
  </si>
  <si>
    <t>NGO/2523W</t>
  </si>
  <si>
    <t>TXG/2525E</t>
  </si>
  <si>
    <t>TAO/2525E</t>
  </si>
  <si>
    <t>OSA/2525W</t>
  </si>
  <si>
    <t>YOK/2525W</t>
  </si>
  <si>
    <t>TYO/2525W</t>
  </si>
  <si>
    <t>NGO/2525W</t>
  </si>
  <si>
    <t>TXG/2527E</t>
  </si>
  <si>
    <t>TAO/2527E</t>
  </si>
  <si>
    <t>OSA/2527W</t>
  </si>
  <si>
    <t>NGO/2527W</t>
  </si>
  <si>
    <t>YOK/2527W</t>
  </si>
  <si>
    <t>TYO/2527W</t>
  </si>
  <si>
    <t>TXG/2529E</t>
  </si>
  <si>
    <t>TAO/2529E</t>
  </si>
  <si>
    <t>OSA/2529W</t>
  </si>
  <si>
    <t>omit OSA</t>
  </si>
  <si>
    <t>NGO/2529W</t>
  </si>
  <si>
    <t>YOK/2529W</t>
  </si>
  <si>
    <t>TYO/2529W</t>
  </si>
  <si>
    <t>TXG/2531E</t>
  </si>
  <si>
    <t>TAO/2531E</t>
  </si>
  <si>
    <t>OSA/2531W</t>
  </si>
  <si>
    <t>YOK/2531W</t>
  </si>
  <si>
    <t>TYO/2531W</t>
  </si>
  <si>
    <t>NGO/2531W</t>
  </si>
  <si>
    <t>TXG/2531W</t>
  </si>
  <si>
    <t>P/O PJX line at TXG</t>
  </si>
  <si>
    <r>
      <rPr>
        <sz val="12"/>
        <rFont val="Verdana"/>
        <family val="2"/>
      </rPr>
      <t xml:space="preserve">PJX2    </t>
    </r>
    <r>
      <rPr>
        <sz val="10"/>
        <rFont val="Verdana"/>
        <family val="2"/>
      </rPr>
      <t>MV."STRAITS CITY" V 2507E/W</t>
    </r>
  </si>
  <si>
    <t>RZH/2504E</t>
  </si>
  <si>
    <t>DROPPED ANCHOR AT LINGAYEN GULF DUE TO BAD WEATHER
   (27th 0630LT) (4m WAVE)/ P/I PJX2 line at RI ZHAO</t>
  </si>
  <si>
    <t>berthing delay due to the lack of work teams</t>
  </si>
  <si>
    <t>OMIT YOK</t>
  </si>
  <si>
    <t>Nagoya port close due to heavy snowfall,resulting in berthing delay</t>
  </si>
  <si>
    <t>KOB/2504W</t>
  </si>
  <si>
    <t>RZH/2507E</t>
  </si>
  <si>
    <t>TAO/2507E</t>
  </si>
  <si>
    <t>KOB/2507W</t>
  </si>
  <si>
    <t>OSA/2507W</t>
  </si>
  <si>
    <t>HKA/2507W</t>
  </si>
  <si>
    <t>SHA/2508W</t>
  </si>
  <si>
    <t>P/I HHX1 line at SHA</t>
  </si>
  <si>
    <r>
      <rPr>
        <sz val="12"/>
        <rFont val="Verdana"/>
        <family val="2"/>
      </rPr>
      <t xml:space="preserve">PJX    </t>
    </r>
    <r>
      <rPr>
        <sz val="10"/>
        <rFont val="Verdana"/>
        <family val="2"/>
      </rPr>
      <t>MV."EASLINE LIANYUNGANG" V 2513E/W</t>
    </r>
  </si>
  <si>
    <t>YOK/2447E</t>
  </si>
  <si>
    <t>NGO/2447W</t>
  </si>
  <si>
    <t>TXG/2449E</t>
  </si>
  <si>
    <t>TAO/2449E</t>
  </si>
  <si>
    <t>OSK/2449W</t>
  </si>
  <si>
    <t>YOK/2449W</t>
  </si>
  <si>
    <t>TYO/2449W</t>
  </si>
  <si>
    <t>NGO/2449W</t>
  </si>
  <si>
    <t>TXG/2451E</t>
  </si>
  <si>
    <t>TAO/2451E</t>
  </si>
  <si>
    <t>OSA/2451W</t>
  </si>
  <si>
    <t>NGO/2451W</t>
  </si>
  <si>
    <t>TYO/2451W</t>
  </si>
  <si>
    <t>YOK/2451W</t>
  </si>
  <si>
    <t>TXG/2501E</t>
  </si>
  <si>
    <t>TAO/2501E</t>
  </si>
  <si>
    <t>YOK/2501W</t>
  </si>
  <si>
    <t>TYO/2501W</t>
  </si>
  <si>
    <t>NGO/2501W</t>
  </si>
  <si>
    <t>OSA/2501W</t>
  </si>
  <si>
    <t>TXG/2503E</t>
  </si>
  <si>
    <t>TAO/2503E</t>
  </si>
  <si>
    <t>OSA/2503W</t>
  </si>
  <si>
    <t>TYO/2503W</t>
  </si>
  <si>
    <t>YOK/2503W</t>
  </si>
  <si>
    <t>NGO/2503W</t>
  </si>
  <si>
    <t>TAO/2505E</t>
  </si>
  <si>
    <t>TXG/2505E</t>
  </si>
  <si>
    <t>OSA/2505W</t>
  </si>
  <si>
    <t>YOK/2505W</t>
  </si>
  <si>
    <t>TYO/2505W</t>
  </si>
  <si>
    <t>NGO/2505W</t>
  </si>
  <si>
    <t>TXG/2507E</t>
  </si>
  <si>
    <t>YOK/2507W</t>
  </si>
  <si>
    <t>TYO/2507W</t>
  </si>
  <si>
    <t>NGO/2507W</t>
  </si>
  <si>
    <t>TXG/2509E</t>
  </si>
  <si>
    <t>TAO/2509E</t>
  </si>
  <si>
    <t>OSA/2509W</t>
  </si>
  <si>
    <t>TYO/2509W</t>
  </si>
  <si>
    <t>YOK/2509W</t>
  </si>
  <si>
    <t>NGO/2509W</t>
  </si>
  <si>
    <t>TXG/2511E</t>
  </si>
  <si>
    <t>TAO/2511E</t>
  </si>
  <si>
    <t>OSA/2511W</t>
  </si>
  <si>
    <t>TYO/2511W</t>
  </si>
  <si>
    <t>YOK/2511W</t>
  </si>
  <si>
    <t>NGO/2511W</t>
  </si>
  <si>
    <t>TXG/2513E</t>
  </si>
  <si>
    <t>TAO/2513E</t>
  </si>
  <si>
    <t>OSA/2513W</t>
  </si>
  <si>
    <t>TYO/2513W</t>
  </si>
  <si>
    <t>YOK/2513W</t>
  </si>
  <si>
    <t>NGO/2513W</t>
  </si>
  <si>
    <t>TAO/2513W</t>
  </si>
  <si>
    <t>TXG/2533E</t>
  </si>
  <si>
    <t>TAO/2533E</t>
  </si>
  <si>
    <t>YOK/2533W</t>
  </si>
  <si>
    <t>TYO/2533W</t>
  </si>
  <si>
    <t>NGO/2533W</t>
  </si>
  <si>
    <t>OSA/2533W</t>
  </si>
  <si>
    <t>TXG/2535E</t>
  </si>
  <si>
    <t>TAO/2535E</t>
  </si>
  <si>
    <t>OSA/2535W</t>
  </si>
  <si>
    <t>TYO/2535W</t>
  </si>
  <si>
    <t>YOK/2535W</t>
  </si>
  <si>
    <t>NGO/2535W</t>
  </si>
  <si>
    <t>TXG/2537E</t>
  </si>
  <si>
    <t>TAO/2537E</t>
  </si>
  <si>
    <t>OSA/2537W</t>
  </si>
  <si>
    <t>TYO/2537W</t>
  </si>
  <si>
    <t>YOK/2537W</t>
  </si>
  <si>
    <t>TXG/2539E</t>
  </si>
  <si>
    <t>TAO/2539E</t>
  </si>
  <si>
    <t>OSA/2539W</t>
  </si>
  <si>
    <r>
      <rPr>
        <sz val="11"/>
        <rFont val="Verdana"/>
        <family val="2"/>
      </rPr>
      <t xml:space="preserve">BVX2 </t>
    </r>
    <r>
      <rPr>
        <sz val="10"/>
        <rFont val="Verdana"/>
        <family val="2"/>
      </rPr>
      <t xml:space="preserve"> MV."CA NAGOYA" V 2535W/E</t>
    </r>
  </si>
  <si>
    <t xml:space="preserve"> </t>
  </si>
  <si>
    <t>QZH/2450W</t>
  </si>
  <si>
    <t>omit QZH</t>
  </si>
  <si>
    <t>YTN/2450W</t>
  </si>
  <si>
    <t>add call YANTIAN</t>
  </si>
  <si>
    <t>NSA/2450W</t>
  </si>
  <si>
    <t xml:space="preserve"> port congestion</t>
  </si>
  <si>
    <r>
      <rPr>
        <sz val="10"/>
        <color theme="1"/>
        <rFont val="Verdana"/>
        <family val="2"/>
      </rPr>
      <t>SHK(</t>
    </r>
    <r>
      <rPr>
        <sz val="10"/>
        <color rgb="FFFF0000"/>
        <rFont val="Verdana"/>
        <family val="2"/>
      </rPr>
      <t>MCT</t>
    </r>
    <r>
      <rPr>
        <sz val="10"/>
        <color theme="1"/>
        <rFont val="Verdana"/>
        <family val="2"/>
      </rPr>
      <t>)/2450W</t>
    </r>
  </si>
  <si>
    <t>HPH/2450E</t>
  </si>
  <si>
    <t xml:space="preserve"> Max draft 10.0 m</t>
  </si>
  <si>
    <t>QZH/2451W</t>
  </si>
  <si>
    <t>NSA/2451W</t>
  </si>
  <si>
    <r>
      <rPr>
        <sz val="10"/>
        <color theme="1"/>
        <rFont val="Verdana"/>
        <family val="2"/>
      </rPr>
      <t>SHK(</t>
    </r>
    <r>
      <rPr>
        <sz val="10"/>
        <color rgb="FFFF0000"/>
        <rFont val="Verdana"/>
        <family val="2"/>
      </rPr>
      <t>MCT</t>
    </r>
    <r>
      <rPr>
        <sz val="10"/>
        <color theme="1"/>
        <rFont val="Verdana"/>
        <family val="2"/>
      </rPr>
      <t>)/2451W</t>
    </r>
  </si>
  <si>
    <t>HPH/2451E</t>
  </si>
  <si>
    <t>QZH/2502W</t>
  </si>
  <si>
    <r>
      <rPr>
        <sz val="10"/>
        <color theme="1"/>
        <rFont val="Verdana"/>
        <family val="2"/>
      </rPr>
      <t>SHK(</t>
    </r>
    <r>
      <rPr>
        <sz val="10"/>
        <color rgb="FFFF0000"/>
        <rFont val="Verdana"/>
        <family val="2"/>
      </rPr>
      <t>MCT</t>
    </r>
    <r>
      <rPr>
        <sz val="10"/>
        <color theme="1"/>
        <rFont val="Verdana"/>
        <family val="2"/>
      </rPr>
      <t>)/2502W</t>
    </r>
  </si>
  <si>
    <t>NSA/2502W</t>
  </si>
  <si>
    <t>HPH/2502E</t>
  </si>
  <si>
    <t>QZH/2503W</t>
  </si>
  <si>
    <t>NSA/2503W</t>
  </si>
  <si>
    <r>
      <rPr>
        <sz val="10"/>
        <color theme="1"/>
        <rFont val="Verdana"/>
        <family val="2"/>
      </rPr>
      <t>SHK(</t>
    </r>
    <r>
      <rPr>
        <sz val="10"/>
        <color rgb="FFFF0000"/>
        <rFont val="Verdana"/>
        <family val="2"/>
      </rPr>
      <t>MCT</t>
    </r>
    <r>
      <rPr>
        <sz val="10"/>
        <color theme="1"/>
        <rFont val="Verdana"/>
        <family val="2"/>
      </rPr>
      <t>)/2503W</t>
    </r>
  </si>
  <si>
    <t>HPH/2503E</t>
  </si>
  <si>
    <t>QZH/2504W</t>
  </si>
  <si>
    <t>NSA/2504W</t>
  </si>
  <si>
    <r>
      <rPr>
        <sz val="10"/>
        <color theme="1"/>
        <rFont val="Verdana"/>
        <family val="2"/>
      </rPr>
      <t>SHK(</t>
    </r>
    <r>
      <rPr>
        <sz val="10"/>
        <color rgb="FFFF0000"/>
        <rFont val="Verdana"/>
        <family val="2"/>
      </rPr>
      <t>MCT</t>
    </r>
    <r>
      <rPr>
        <sz val="10"/>
        <color theme="1"/>
        <rFont val="Verdana"/>
        <family val="2"/>
      </rPr>
      <t>)/2504W</t>
    </r>
  </si>
  <si>
    <t>HPH/2504E</t>
  </si>
  <si>
    <t>QZH/2505W</t>
  </si>
  <si>
    <t xml:space="preserve"> omit</t>
  </si>
  <si>
    <t>NSA/2505W</t>
  </si>
  <si>
    <r>
      <rPr>
        <sz val="10"/>
        <color theme="1"/>
        <rFont val="Verdana"/>
        <family val="2"/>
      </rPr>
      <t>SHK(</t>
    </r>
    <r>
      <rPr>
        <sz val="10"/>
        <color rgb="FFFF0000"/>
        <rFont val="Verdana"/>
        <family val="2"/>
      </rPr>
      <t>MCT</t>
    </r>
    <r>
      <rPr>
        <sz val="10"/>
        <color theme="1"/>
        <rFont val="Verdana"/>
        <family val="2"/>
      </rPr>
      <t>)/2505W</t>
    </r>
  </si>
  <si>
    <t>HPH/2505E</t>
  </si>
  <si>
    <t>QZH/2506W</t>
  </si>
  <si>
    <t>NSA/2506W</t>
  </si>
  <si>
    <t>resume normal cancel repairing</t>
  </si>
  <si>
    <t>SHK/2506W</t>
  </si>
  <si>
    <t xml:space="preserve"> resume normal cancel repairing/port congestion</t>
  </si>
  <si>
    <t>HPH/2506E</t>
  </si>
  <si>
    <t>QZH/2507W</t>
  </si>
  <si>
    <t>YTN/2507W</t>
  </si>
  <si>
    <t xml:space="preserve"> add call YTN</t>
  </si>
  <si>
    <t>NSA/2507W</t>
  </si>
  <si>
    <t>SHK/2507W</t>
  </si>
  <si>
    <t>HPH/2507E</t>
  </si>
  <si>
    <t xml:space="preserve"> Max draft 9.8 m</t>
  </si>
  <si>
    <t>QZH/2508W</t>
  </si>
  <si>
    <t>NSA/2508W</t>
  </si>
  <si>
    <t>SHK/2508W</t>
  </si>
  <si>
    <t>HPH/2508E</t>
  </si>
  <si>
    <t>QZH/2509W</t>
  </si>
  <si>
    <t xml:space="preserve"> omit QZH</t>
  </si>
  <si>
    <t>NSA/2509W</t>
  </si>
  <si>
    <t>SHK/2509W</t>
  </si>
  <si>
    <t>HPH/2509E</t>
  </si>
  <si>
    <t>QZH/2510W</t>
  </si>
  <si>
    <t>YTN/2510W</t>
  </si>
  <si>
    <t>NSA/2510W</t>
  </si>
  <si>
    <t>SHK/2510W</t>
  </si>
  <si>
    <t>HPH/2510E</t>
  </si>
  <si>
    <t>Max draft 10.0 m</t>
  </si>
  <si>
    <t>QZH/2511W</t>
  </si>
  <si>
    <t>NSA/2511W</t>
  </si>
  <si>
    <t>SHK/2511W</t>
  </si>
  <si>
    <t>HPH/2511E</t>
  </si>
  <si>
    <t>QZH/2512W</t>
  </si>
  <si>
    <t>NSA/2512W</t>
  </si>
  <si>
    <t>SHK/2512W</t>
  </si>
  <si>
    <t>HPH/2512E</t>
  </si>
  <si>
    <t>QZH/2513W</t>
  </si>
  <si>
    <t>add call QZH</t>
  </si>
  <si>
    <t>YTN/2513W</t>
  </si>
  <si>
    <t>NSA/2513W</t>
  </si>
  <si>
    <t>SHK/2513W</t>
  </si>
  <si>
    <t>port congestion/will bunker first at HKG anchorage after departure SHK</t>
  </si>
  <si>
    <t>HPH/2513E</t>
  </si>
  <si>
    <t>YTN/2514W</t>
  </si>
  <si>
    <t>NSA/2514W</t>
  </si>
  <si>
    <t>SHK/2514W</t>
  </si>
  <si>
    <t>HPH/2514E</t>
  </si>
  <si>
    <t>SHK/2515W</t>
  </si>
  <si>
    <t>NSA/2515W</t>
  </si>
  <si>
    <t>HPH/2515E</t>
  </si>
  <si>
    <t>SHK/2516W</t>
  </si>
  <si>
    <t>NSA/2516W</t>
  </si>
  <si>
    <t>HPH/2516E</t>
  </si>
  <si>
    <t>QZH/2517W</t>
  </si>
  <si>
    <t>NSA/2517W</t>
  </si>
  <si>
    <t>SHK/2517W</t>
  </si>
  <si>
    <t>HPH/2517E</t>
  </si>
  <si>
    <t>QZH/2518W</t>
  </si>
  <si>
    <t>SHK/2518W</t>
  </si>
  <si>
    <t>NSA/2518W</t>
  </si>
  <si>
    <t>will bunker first at HKG anchorage after departure NSA</t>
  </si>
  <si>
    <t>HPH/2518E</t>
  </si>
  <si>
    <t>QZH/2518E</t>
  </si>
  <si>
    <t>SHK/2518E</t>
  </si>
  <si>
    <t xml:space="preserve"> port congestion/P/O BVX2 line at SHK for repair/only discharge no loading/change to SCT due to port congestion</t>
  </si>
  <si>
    <t>NSA/2518E</t>
  </si>
  <si>
    <t>omit NSA</t>
  </si>
  <si>
    <t>QZH/2519W</t>
  </si>
  <si>
    <t>SHK/2519W</t>
  </si>
  <si>
    <t xml:space="preserve"> P/I BVX2 line at SHK</t>
  </si>
  <si>
    <t>NSA/2519W</t>
  </si>
  <si>
    <t>HPH/2519E</t>
  </si>
  <si>
    <t>QZH/2520W</t>
  </si>
  <si>
    <t>YTN/2520W</t>
  </si>
  <si>
    <t>NSA/2520W</t>
  </si>
  <si>
    <t>SHK/2520W</t>
  </si>
  <si>
    <t>HPH/2520E</t>
  </si>
  <si>
    <t xml:space="preserve"> port congestion/Max draft 10.0 m</t>
  </si>
  <si>
    <t>QZH/2521W</t>
  </si>
  <si>
    <t>NSA/2521W</t>
  </si>
  <si>
    <t>SHK/2521W</t>
  </si>
  <si>
    <t>HPH/2521E</t>
  </si>
  <si>
    <t>QZH/2522W</t>
  </si>
  <si>
    <t>SHK/2522W</t>
  </si>
  <si>
    <t>NSA/2522W</t>
  </si>
  <si>
    <t>HPH/2522E</t>
  </si>
  <si>
    <t>QZH/2523W</t>
  </si>
  <si>
    <t>SHK/2523W</t>
  </si>
  <si>
    <t>NSA/2523W</t>
  </si>
  <si>
    <t>HPH/2523E</t>
  </si>
  <si>
    <t>QZH/2524W</t>
  </si>
  <si>
    <t>SHK/2524W</t>
  </si>
  <si>
    <t>NSA/2524W</t>
  </si>
  <si>
    <t xml:space="preserve"> anchor to shelter typhoon N0.1 after departure,15th 0854LT resume sailing</t>
  </si>
  <si>
    <t>HPH/2524E</t>
  </si>
  <si>
    <t>port congestion/Max draft 10.0 m</t>
  </si>
  <si>
    <t>QZH/2525W</t>
  </si>
  <si>
    <t>NSA/2525W</t>
  </si>
  <si>
    <t>SHK/2525W</t>
  </si>
  <si>
    <t>HPH/2525E</t>
  </si>
  <si>
    <t>QZH/2526W</t>
  </si>
  <si>
    <t>SHK/2526W</t>
  </si>
  <si>
    <t>NSA/2526W</t>
  </si>
  <si>
    <t>HPH/2526E</t>
  </si>
  <si>
    <t xml:space="preserve"> port congestion/performance is very slow due to effected by heavy rain/Max draft 10.0 m</t>
  </si>
  <si>
    <t>QZH/2527W</t>
  </si>
  <si>
    <t>SHK/2527W</t>
  </si>
  <si>
    <t>NSA/2527W</t>
  </si>
  <si>
    <t>HPH/2527E</t>
  </si>
  <si>
    <t xml:space="preserve"> Max draft 10.0 m/port congestion</t>
  </si>
  <si>
    <t>QZH/2528W</t>
  </si>
  <si>
    <t>SHK/2528W</t>
  </si>
  <si>
    <t>NSA/2528W</t>
  </si>
  <si>
    <t>HPH/2528E</t>
  </si>
  <si>
    <t>QZH/2529W</t>
  </si>
  <si>
    <t>SHK/2529W</t>
  </si>
  <si>
    <t>berthing pilot service has been suspended from 0900lt/19th to 1200th/21st Jul due to NO.6 typhoon/drifting from 19th 1200lt to 20th 0730lt in the southern part of Hainan Island to avoid typhoons</t>
  </si>
  <si>
    <t>NSA/2529W</t>
  </si>
  <si>
    <t>HPH/2529E</t>
  </si>
  <si>
    <t xml:space="preserve"> Max draft 10.0 m/delay arrival Due to military exercise/port congestion</t>
  </si>
  <si>
    <t>QZH/2530W</t>
  </si>
  <si>
    <t>port congestion due to typhoon&amp;military exercise</t>
  </si>
  <si>
    <t>NSA/2530W</t>
  </si>
  <si>
    <t>SHK/2530W</t>
  </si>
  <si>
    <t>HPH/2530E</t>
  </si>
  <si>
    <t>QZH/2531W</t>
  </si>
  <si>
    <t>YANTIAN/2531W</t>
  </si>
  <si>
    <t>NSA/2531W</t>
  </si>
  <si>
    <t>SHK/2531W</t>
  </si>
  <si>
    <t>HPH/2531E</t>
  </si>
  <si>
    <t>QZH/2532W</t>
  </si>
  <si>
    <t>SHK/2532W</t>
  </si>
  <si>
    <t>NSA/2532W</t>
  </si>
  <si>
    <t>HPH/2532E</t>
  </si>
  <si>
    <t xml:space="preserve"> Max draft 10.0 m/will cannot pass through the Qiongzhou Strait  from 16th 1900LT to 17th 0500LT due to the concentration of fishing vessels</t>
  </si>
  <si>
    <t>QZH/2533W</t>
  </si>
  <si>
    <t>NSA/2533W</t>
  </si>
  <si>
    <t>SHK/2533W</t>
  </si>
  <si>
    <t>HPH/2533E</t>
  </si>
  <si>
    <t>QZH/2534W</t>
  </si>
  <si>
    <t>SHK/2534W</t>
  </si>
  <si>
    <t>NSA/2534W</t>
  </si>
  <si>
    <t>HPH/2534E</t>
  </si>
  <si>
    <t>QZH/2535W</t>
  </si>
  <si>
    <t>SHK/2535W</t>
  </si>
  <si>
    <t>NSA/2535W</t>
  </si>
  <si>
    <t>HPH/2535E</t>
  </si>
  <si>
    <t xml:space="preserve"> Max draft 10.0 m/ships were unable to enter the western entrance of the Qiongzhou Strait  from 7th 1200LT to 08th 0900LT due to typhoon</t>
  </si>
  <si>
    <t>SHA/2536W</t>
  </si>
  <si>
    <t>P/I HHX1 line at SHA/port congestion</t>
  </si>
  <si>
    <t>HUIZHOU/2527W</t>
  </si>
  <si>
    <t>omit HIUZHOU</t>
  </si>
  <si>
    <t>HHX2 MV."CA SHANGHAI" V 2512W/E</t>
  </si>
  <si>
    <t xml:space="preserve">  </t>
  </si>
  <si>
    <t>TAO/2433W</t>
  </si>
  <si>
    <t>SHA/2433W</t>
  </si>
  <si>
    <t>HKG/2433W</t>
  </si>
  <si>
    <t>HPH/2433E</t>
  </si>
  <si>
    <t xml:space="preserve"> Max draft 10.3 m</t>
  </si>
  <si>
    <t>DAD/2433E</t>
  </si>
  <si>
    <t xml:space="preserve"> port congestion/ due to big wind port closed from 14th to 16th morning</t>
  </si>
  <si>
    <t>XMN/2434W</t>
  </si>
  <si>
    <t>TAO/2434W</t>
  </si>
  <si>
    <t>SHA/2434W</t>
  </si>
  <si>
    <t>HKG/2434W</t>
  </si>
  <si>
    <t>DAD/2434E</t>
  </si>
  <si>
    <t>HPH/2434E</t>
  </si>
  <si>
    <t>XMN/2435W</t>
  </si>
  <si>
    <t>omit XMN</t>
  </si>
  <si>
    <t>TAO/2435W</t>
  </si>
  <si>
    <t>SHA/2435W</t>
  </si>
  <si>
    <t>HKG/2435W</t>
  </si>
  <si>
    <t>HPH/2435E</t>
  </si>
  <si>
    <t xml:space="preserve"> Max draft 10.0 m/waiting tide</t>
  </si>
  <si>
    <t>DAD/2435E</t>
  </si>
  <si>
    <t>NGB/2501W</t>
  </si>
  <si>
    <t xml:space="preserve"> port closed from 26th 2300LT to 28th 0840LT due to big wind</t>
  </si>
  <si>
    <t>TAO/2501W</t>
  </si>
  <si>
    <t>SHA/2501W</t>
  </si>
  <si>
    <t>XMN/2501W</t>
  </si>
  <si>
    <t>HKG/2501W</t>
  </si>
  <si>
    <t>HPH/2501E</t>
  </si>
  <si>
    <t>DAD/2501E</t>
  </si>
  <si>
    <t>MNS/2501E</t>
  </si>
  <si>
    <t>XMN/2502W</t>
  </si>
  <si>
    <t>port congestion/port closed from 15th 2100LT to 16th 1200LT due to big fog</t>
  </si>
  <si>
    <t>TAO/2502W</t>
  </si>
  <si>
    <t>SHA/2502W</t>
  </si>
  <si>
    <t>HKG/2502W</t>
  </si>
  <si>
    <t>DAD/2502E</t>
  </si>
  <si>
    <t>XMN/2503W</t>
  </si>
  <si>
    <t>port closed due to big fog/port congestion</t>
  </si>
  <si>
    <t>TAO/2503W</t>
  </si>
  <si>
    <t>delay arrival due to encountering large waves in the Taiwan Strait, anchoring for waiting about 8hours/port congestion</t>
  </si>
  <si>
    <t>SHA/2503W</t>
  </si>
  <si>
    <t>port congestion/port closed from 11th 0245lt to 12th 1400lt due to poor visibility</t>
  </si>
  <si>
    <t>HKG/2503W</t>
  </si>
  <si>
    <t>DAD/2503E</t>
  </si>
  <si>
    <t>XMN/2505W</t>
  </si>
  <si>
    <t>TAO/2505W</t>
  </si>
  <si>
    <t>cancel the berth schedule(27th 1400lt) due to big wind pilot  suspend from 1400lt to 1730lt</t>
  </si>
  <si>
    <t>SHA/2505W</t>
  </si>
  <si>
    <t>HKG/2505W</t>
  </si>
  <si>
    <t>DAD/2505E</t>
  </si>
  <si>
    <t>XMN/2506W</t>
  </si>
  <si>
    <t>TAO/2506W</t>
  </si>
  <si>
    <t>port congestion/port closed from 12th 0750LT to 14th 1730LT due to strong wind</t>
  </si>
  <si>
    <t>SHA/2506W</t>
  </si>
  <si>
    <t>HKG/2506W</t>
  </si>
  <si>
    <t>DAD/2506E</t>
  </si>
  <si>
    <t>XMN/2507W</t>
  </si>
  <si>
    <t>TAO/2507W</t>
  </si>
  <si>
    <t>SHA/2507W</t>
  </si>
  <si>
    <t>HKG/2507W</t>
  </si>
  <si>
    <t>DAD/2507E</t>
  </si>
  <si>
    <t>TAO/2508W</t>
  </si>
  <si>
    <t>port congestion/port closed from 14th 1320-2000LT due to poor visibility/port closed from 15th 0700LT to 16th 2300LT due to big fog/port closed from 17th 1400LT to 17th 1836LT due to big wind</t>
  </si>
  <si>
    <t>HKG/2508W</t>
  </si>
  <si>
    <t>DAD/2508E</t>
  </si>
  <si>
    <t>TAO/2509W</t>
  </si>
  <si>
    <t>SHA/2509W</t>
  </si>
  <si>
    <t>port congestion/port closed from 2nd 0445LT to 2nd 1025LT due to poor visibility</t>
  </si>
  <si>
    <t>HKG/2509W</t>
  </si>
  <si>
    <t>DAD/2509E</t>
  </si>
  <si>
    <t>TAO/2510W</t>
  </si>
  <si>
    <t>SHA/2510W</t>
  </si>
  <si>
    <t>HKG/2510W</t>
  </si>
  <si>
    <t>DAD/2510E</t>
  </si>
  <si>
    <t>TAO/2511W</t>
  </si>
  <si>
    <t>SHA/2511W</t>
  </si>
  <si>
    <t>HKG/2511W</t>
  </si>
  <si>
    <t>DAD/2511E</t>
  </si>
  <si>
    <t>TAO/2512W</t>
  </si>
  <si>
    <t>SHA/2512W</t>
  </si>
  <si>
    <t>XMN/2512W</t>
  </si>
  <si>
    <t>add call XMN</t>
  </si>
  <si>
    <t>HKG/2512W</t>
  </si>
  <si>
    <t>anchor from 19th 1200lt to 20th 0730lt to avoid typhoon/HKG Pilot services had suspended at 2200lt on 19 Jul Due to the Severe Tropical Storm Wipha</t>
  </si>
  <si>
    <t>port closed from 1200LT 21st due to no.6 typhoon/port congestion</t>
  </si>
  <si>
    <t>DAD/2512E</t>
  </si>
  <si>
    <t>TAO/2513S</t>
  </si>
  <si>
    <t>delay arrive due to typhoon affect/port congestion/P/I NPX line at TAO</t>
  </si>
  <si>
    <t>HHX1 MV."CA OSAKA" V 2502W/E</t>
  </si>
  <si>
    <t>P/I HHX1 line at XMN/11st 1000LT anchor nearby hochiminh delay due to bad weather 13th 0430LT resume sailing</t>
  </si>
  <si>
    <t>departure TAO proceed hkg anchorage  first for formality/pilot service limited due to big wind from 27th 0200LT</t>
  </si>
  <si>
    <t>NSA/2501W</t>
  </si>
  <si>
    <t xml:space="preserve">add call NSA </t>
  </si>
  <si>
    <t xml:space="preserve"> port congestion/ due to bad weather drifting from 7th 2236LT at west of manila 9th 0742LT resume sailing</t>
  </si>
  <si>
    <t>NGB/2502W</t>
  </si>
  <si>
    <t>omit NGB</t>
  </si>
  <si>
    <t xml:space="preserve"> Max draft 9.9 m/port congestion</t>
  </si>
  <si>
    <t>omit DAD</t>
  </si>
  <si>
    <t>NSA/2503S</t>
  </si>
  <si>
    <t xml:space="preserve"> P/I CPM line at NSA/waiting cargo according to HQ berth delayed</t>
  </si>
  <si>
    <t>HHX1 MV."CA KOBE" V 2501W/E</t>
  </si>
  <si>
    <t>SHA/2441W</t>
  </si>
  <si>
    <t>P/I HHX1 line at SHA/delay arrival due to bad weather</t>
  </si>
  <si>
    <t>NGB/2441W</t>
  </si>
  <si>
    <t>XMN/2441W</t>
  </si>
  <si>
    <t>after departure XMN proceed hkg anchorage bunker first</t>
  </si>
  <si>
    <t>HPH/2441E</t>
  </si>
  <si>
    <t>after departure XMN proceed hkg anchorage  first for formality</t>
  </si>
  <si>
    <t>add call NSA /port congestion</t>
  </si>
  <si>
    <t>SHK/2502S</t>
  </si>
  <si>
    <t>omit SHK</t>
  </si>
  <si>
    <t>NSA/2502S</t>
  </si>
  <si>
    <t>XMN/2502S</t>
  </si>
  <si>
    <t>P/I NPX2 line at shk</t>
  </si>
  <si>
    <t>HHX2 MV."CA MANILA" V 2501W/E</t>
  </si>
  <si>
    <t>TAO/2438W</t>
  </si>
  <si>
    <t>SHA/2438W</t>
  </si>
  <si>
    <t>HKG/2438W</t>
  </si>
  <si>
    <t>DAD/2438E</t>
  </si>
  <si>
    <t>HPH/2438E</t>
  </si>
  <si>
    <t>XMN/2439W</t>
  </si>
  <si>
    <t>TAO/2439W</t>
  </si>
  <si>
    <t>SHA/2439W</t>
  </si>
  <si>
    <t>HKG/2439W</t>
  </si>
  <si>
    <t>DAD/2439E</t>
  </si>
  <si>
    <t>HPH/2439E</t>
  </si>
  <si>
    <t>adjust speed slow down according to instruction/pilotage suspend from  14TH 1730LT-2100lt due to big wind</t>
  </si>
  <si>
    <t>P/I CPM line at nsa/port congestion</t>
  </si>
  <si>
    <t>NGB/2504W</t>
  </si>
  <si>
    <t>P/I HHX2 line at NGB/adjust speed according to rough sea/port congestion</t>
  </si>
  <si>
    <t>SHA/2504W</t>
  </si>
  <si>
    <t>TAO/2504W</t>
  </si>
  <si>
    <t>omit TAO</t>
  </si>
  <si>
    <t>XMN/2504W</t>
  </si>
  <si>
    <t>HKG/2504W</t>
  </si>
  <si>
    <t>DAD/2504E</t>
  </si>
  <si>
    <t>port congestion/port closed from 27th 2150LT to 3.1st 0630LT &amp; 3.1 1800LT to 3.2 0600LT due to fog,&amp;3.2 1320lt to 3.3 0900LT due to big wind</t>
  </si>
  <si>
    <t>port congestion/port closed from 11th 0745LT to 11th 1805LT due to fog</t>
  </si>
  <si>
    <r>
      <rPr>
        <sz val="10"/>
        <color rgb="FFFF0000"/>
        <rFont val="Verdana"/>
        <family val="2"/>
      </rPr>
      <t>port congestion/port closed from 7th 0930-1900LT due to poor visibility</t>
    </r>
    <r>
      <rPr>
        <sz val="10"/>
        <color rgb="FFFF0000"/>
        <rFont val="宋体"/>
        <family val="3"/>
        <charset val="134"/>
      </rPr>
      <t>，</t>
    </r>
    <r>
      <rPr>
        <sz val="10"/>
        <color rgb="FFFF0000"/>
        <rFont val="Verdana"/>
        <family val="2"/>
      </rPr>
      <t>inbound&amp;outbound limited from 9th 0600LT due to big wind</t>
    </r>
  </si>
  <si>
    <t>XMN/2509W</t>
  </si>
  <si>
    <t xml:space="preserve"> Max draft 9.0 m</t>
  </si>
  <si>
    <t xml:space="preserve">port congestion/FULL SPPED to catch up schedule </t>
  </si>
  <si>
    <t xml:space="preserve">SHA/2510W </t>
  </si>
  <si>
    <t>XMN/2510W</t>
  </si>
  <si>
    <t>add XMN/adjust speed according to instruction</t>
  </si>
  <si>
    <r>
      <rPr>
        <sz val="10"/>
        <color rgb="FFFF0000"/>
        <rFont val="Verdana"/>
        <family val="2"/>
      </rPr>
      <t>port closed from 7th 1510LT to 8th 1300LT</t>
    </r>
    <r>
      <rPr>
        <sz val="10"/>
        <color rgb="FFFF0000"/>
        <rFont val="宋体"/>
        <family val="3"/>
        <charset val="134"/>
      </rPr>
      <t>，</t>
    </r>
    <r>
      <rPr>
        <sz val="10"/>
        <color rgb="FFFF0000"/>
        <rFont val="Verdana"/>
        <family val="2"/>
      </rPr>
      <t>8th 1900LTto 9th 0220LT due to poor visibility</t>
    </r>
  </si>
  <si>
    <t>port closed from 23rd 0420lt to 1445LT due to big fog</t>
  </si>
  <si>
    <t>SHA/2513W</t>
  </si>
  <si>
    <t>HKG/2513W</t>
  </si>
  <si>
    <t>DAD/2513E</t>
  </si>
  <si>
    <t>SHA/2514W</t>
  </si>
  <si>
    <t>delay arrival due to N0.7 TYPHOON affect</t>
  </si>
  <si>
    <t>TAO/2514W</t>
  </si>
  <si>
    <t xml:space="preserve">anchor from 29th 0729lt to 29th 2300lt to avoid NO.8 typhoon </t>
  </si>
  <si>
    <t>HKG/2514W</t>
  </si>
  <si>
    <t>delay arrive due to N0.8 typhoon affect</t>
  </si>
  <si>
    <t>DAD/2514E</t>
  </si>
  <si>
    <t>TAO/2515W</t>
  </si>
  <si>
    <t>port congestion/inbound&amp;outbound limited from 9th 1100LT to 10th 0750LT due to big wind</t>
  </si>
  <si>
    <t>KRINC/2515W</t>
  </si>
  <si>
    <t>due to strong wind, Incheon pilot service has been suspended from 1600LT 13 Aug/add call KRINC</t>
  </si>
  <si>
    <t>SHA/2515W</t>
  </si>
  <si>
    <t>HKG/2515W</t>
  </si>
  <si>
    <t>DAD/2515E</t>
  </si>
  <si>
    <t>TAO/2516W</t>
  </si>
  <si>
    <t>SHA/2516W</t>
  </si>
  <si>
    <t>HKG/2516W</t>
  </si>
  <si>
    <t>DAD/2516E</t>
  </si>
  <si>
    <t>TAO/2517W</t>
  </si>
  <si>
    <t>SHA/2517W</t>
  </si>
  <si>
    <t>HKG/2517W</t>
  </si>
  <si>
    <t>DAD/2517E</t>
  </si>
  <si>
    <t>TAO/2518W</t>
  </si>
  <si>
    <t>SHA/2518W</t>
  </si>
  <si>
    <t>HKG/2518W</t>
  </si>
  <si>
    <t>P/I HHX2 line at TAO/5th 0610-0800LT port closed due to fishing boat</t>
  </si>
  <si>
    <t>port closed from 1st/1030lt to 1st/1900ltdue to the concentration of fishing vessels</t>
  </si>
  <si>
    <t>Due to adverse weather conditions, Pilotage services had suspended from  7th 2030LT-8th 1730LT</t>
  </si>
  <si>
    <t>suspend operations from 0330LT/16th-0500LT/16th&amp;2330LT/16th-0700LT/17th due to bad weather</t>
  </si>
  <si>
    <t>XMN/2516W</t>
  </si>
  <si>
    <t>HHX1 MV."STRAITS CITY" V 2508W/E</t>
  </si>
  <si>
    <t>NGB/2508W</t>
  </si>
  <si>
    <t>XMN/2508W</t>
  </si>
  <si>
    <t>QZH/2509S</t>
  </si>
  <si>
    <t>P/I SVP2 line at QZH</t>
  </si>
  <si>
    <t>HHX1 MV."PRIDE PACIFIC" V 2506W/E</t>
  </si>
  <si>
    <t>P/I HHX1 line at XMN</t>
  </si>
  <si>
    <t>NGB/2506W</t>
  </si>
  <si>
    <t>QZH/2507S</t>
  </si>
  <si>
    <t>add  call QZH/P/I SVP line at QZH</t>
  </si>
  <si>
    <t>HHX1 MV."CA OSAKA" V 2505W/E</t>
  </si>
  <si>
    <t xml:space="preserve"> P/I HHX1 line at SHA/port congestion</t>
  </si>
  <si>
    <t>NGB/2505W</t>
  </si>
  <si>
    <t>port congestion/Port closed from 25th 0500lt to 26th 1045lt,27th 0700lt to 27th 1000lt due to big fog/port closed from 29th 0300LT to 31th 0930LT</t>
  </si>
  <si>
    <t xml:space="preserve"> P/I SVP2 line at QZH</t>
  </si>
  <si>
    <t>HHX1 MV."CA KOBE" V 2505W/E</t>
  </si>
  <si>
    <t>P/I HHX1 line at NGB/Port closed from 16th 1445LT due to big wind</t>
  </si>
  <si>
    <r>
      <rPr>
        <sz val="10"/>
        <color theme="1"/>
        <rFont val="Verdana"/>
        <family val="2"/>
      </rPr>
      <t>SHA</t>
    </r>
    <r>
      <rPr>
        <sz val="10"/>
        <rFont val="Verdana"/>
        <family val="2"/>
      </rPr>
      <t>/2505W</t>
    </r>
  </si>
  <si>
    <r>
      <rPr>
        <sz val="10"/>
        <color theme="1"/>
        <rFont val="Verdana"/>
        <family val="2"/>
      </rPr>
      <t>X</t>
    </r>
    <r>
      <rPr>
        <sz val="10"/>
        <rFont val="Verdana"/>
        <family val="2"/>
      </rPr>
      <t>MN/2505W</t>
    </r>
  </si>
  <si>
    <r>
      <rPr>
        <sz val="10"/>
        <color theme="1"/>
        <rFont val="Verdana"/>
        <family val="2"/>
      </rPr>
      <t>H</t>
    </r>
    <r>
      <rPr>
        <sz val="10"/>
        <rFont val="Verdana"/>
        <family val="2"/>
      </rPr>
      <t>PH/2505E</t>
    </r>
  </si>
  <si>
    <r>
      <rPr>
        <sz val="10"/>
        <color theme="1"/>
        <rFont val="Verdana"/>
        <family val="2"/>
      </rPr>
      <t>D</t>
    </r>
    <r>
      <rPr>
        <sz val="10"/>
        <rFont val="Verdana"/>
        <family val="2"/>
      </rPr>
      <t>AD/2505E</t>
    </r>
  </si>
  <si>
    <t>QZH/2506S</t>
  </si>
  <si>
    <t>YTN/2506S</t>
  </si>
  <si>
    <t>P/I SVP2 line at YTN/port closed from 28th 0437lt to 28th 1015lt due to big fog</t>
  </si>
  <si>
    <t>HHX1 MV."STRAITS CITY" V 2514W/E</t>
  </si>
  <si>
    <t>NGB/2511W</t>
  </si>
  <si>
    <t>P/I HHX1 line at NGB/Port closed from 25th 0500lt to 26th 1045lt ,27th 0700lt to 27th 1000lt due to big fog</t>
  </si>
  <si>
    <r>
      <rPr>
        <sz val="10"/>
        <color theme="1"/>
        <rFont val="Verdana"/>
        <family val="2"/>
      </rPr>
      <t>S</t>
    </r>
    <r>
      <rPr>
        <sz val="10"/>
        <rFont val="Verdana"/>
        <family val="2"/>
      </rPr>
      <t>HA/2511W</t>
    </r>
  </si>
  <si>
    <r>
      <rPr>
        <sz val="10"/>
        <color theme="1"/>
        <rFont val="Verdana"/>
        <family val="2"/>
      </rPr>
      <t>X</t>
    </r>
    <r>
      <rPr>
        <sz val="10"/>
        <rFont val="Verdana"/>
        <family val="2"/>
      </rPr>
      <t>MN/2511W</t>
    </r>
  </si>
  <si>
    <r>
      <rPr>
        <sz val="10"/>
        <color theme="1"/>
        <rFont val="Verdana"/>
        <family val="2"/>
      </rPr>
      <t>H</t>
    </r>
    <r>
      <rPr>
        <sz val="10"/>
        <rFont val="Verdana"/>
        <family val="2"/>
      </rPr>
      <t>PH/2511E</t>
    </r>
  </si>
  <si>
    <t>NGB/2512W</t>
  </si>
  <si>
    <r>
      <rPr>
        <sz val="10"/>
        <color rgb="FFFF0000"/>
        <rFont val="Verdana"/>
        <family val="2"/>
      </rPr>
      <t>port closed due to poor visibility from 9th 0010LT  to 10th 0630LT</t>
    </r>
    <r>
      <rPr>
        <sz val="10"/>
        <color rgb="FFFF0000"/>
        <rFont val="宋体"/>
        <family val="3"/>
        <charset val="134"/>
      </rPr>
      <t>，</t>
    </r>
    <r>
      <rPr>
        <sz val="10"/>
        <color rgb="FFFF0000"/>
        <rFont val="Verdana"/>
        <family val="2"/>
      </rPr>
      <t>11th 0120LT to 12th 0000LT/ships below 180 meters can not berthing due to strong wind from 12th 0800LT</t>
    </r>
  </si>
  <si>
    <t>omit SHA</t>
  </si>
  <si>
    <r>
      <rPr>
        <sz val="10"/>
        <color theme="1"/>
        <rFont val="Verdana"/>
        <family val="2"/>
      </rPr>
      <t>H</t>
    </r>
    <r>
      <rPr>
        <sz val="10"/>
        <rFont val="Verdana"/>
        <family val="2"/>
      </rPr>
      <t>PH/2512E</t>
    </r>
  </si>
  <si>
    <t>NGB/2513W</t>
  </si>
  <si>
    <t>port congestion/Port closed from 18th 0000lt to 19th 2200lt,21st 0130LT to 21st 1600LT,22nd 0440LT to 22nd 0910LT due to poor visibility</t>
  </si>
  <si>
    <t>XMN/2513W</t>
  </si>
  <si>
    <r>
      <rPr>
        <sz val="10"/>
        <color theme="1"/>
        <rFont val="Verdana"/>
        <family val="2"/>
      </rPr>
      <t>H</t>
    </r>
    <r>
      <rPr>
        <sz val="10"/>
        <rFont val="Verdana"/>
        <family val="2"/>
      </rPr>
      <t>PH/2513E</t>
    </r>
  </si>
  <si>
    <t>NGB/2514W</t>
  </si>
  <si>
    <t>port congestion/berth delay due to bad weather</t>
  </si>
  <si>
    <t>XMN/2514W</t>
  </si>
  <si>
    <t>NSA/2515S</t>
  </si>
  <si>
    <t>port congestion/P/I SVP2 line at NSA</t>
  </si>
  <si>
    <t>HHX1 MV."CA KOBE" V 2507W/E</t>
  </si>
  <si>
    <t>NGB/2507W</t>
  </si>
  <si>
    <t xml:space="preserve">SHA/2507W </t>
  </si>
  <si>
    <t>QZH/2508S</t>
  </si>
  <si>
    <t>NSA/2508S</t>
  </si>
  <si>
    <t>P/I SVP2 line at NSA</t>
  </si>
  <si>
    <t>HHX1 MV."CA OSAKA" V 2508W/E</t>
  </si>
  <si>
    <t>P/I HHX1 line at NGB/Port closed from 18th 0000lt to 19th 2200lt due to poor visibility</t>
  </si>
  <si>
    <t xml:space="preserve">SHA/2508W </t>
  </si>
  <si>
    <t>NSA/2509S</t>
  </si>
  <si>
    <t>HHX1 MV."CA KOBE" V 2509W/E</t>
  </si>
  <si>
    <t>NGB/2509W</t>
  </si>
  <si>
    <t>P/I HHX1 line at NGB</t>
  </si>
  <si>
    <t xml:space="preserve">SHA/2509W </t>
  </si>
  <si>
    <t>NSA/2510S</t>
  </si>
  <si>
    <t>P/I SVP2 line at NSA/port congestion</t>
  </si>
  <si>
    <t>HHX1 MV."CA OSAKA" V 2512W/E</t>
  </si>
  <si>
    <t xml:space="preserve">P/I HHX1 line at SHA </t>
  </si>
  <si>
    <t>NGB/2510W</t>
  </si>
  <si>
    <r>
      <rPr>
        <sz val="10"/>
        <color rgb="FFFF0000"/>
        <rFont val="Verdana"/>
        <family val="2"/>
      </rPr>
      <t>port congestion/port congestion/port closed 19/1530-20/1410</t>
    </r>
    <r>
      <rPr>
        <sz val="10"/>
        <color rgb="FFFF0000"/>
        <rFont val="宋体"/>
        <family val="3"/>
        <charset val="134"/>
      </rPr>
      <t>、</t>
    </r>
    <r>
      <rPr>
        <sz val="10"/>
        <color rgb="FFFF0000"/>
        <rFont val="Verdana"/>
        <family val="2"/>
      </rPr>
      <t>20/2210-21/0730</t>
    </r>
    <r>
      <rPr>
        <sz val="10"/>
        <color rgb="FFFF0000"/>
        <rFont val="等线"/>
        <family val="3"/>
        <charset val="134"/>
      </rPr>
      <t>、</t>
    </r>
    <r>
      <rPr>
        <sz val="10"/>
        <color rgb="FFFF0000"/>
        <rFont val="Verdana"/>
        <family val="2"/>
      </rPr>
      <t>22/0430-22/0845</t>
    </r>
    <r>
      <rPr>
        <sz val="10"/>
        <color rgb="FFFF0000"/>
        <rFont val="等线"/>
        <family val="3"/>
        <charset val="134"/>
      </rPr>
      <t>、</t>
    </r>
    <r>
      <rPr>
        <sz val="10"/>
        <color rgb="FFFF0000"/>
        <rFont val="Verdana"/>
        <family val="2"/>
      </rPr>
      <t>22/1240-22/1600due to poor visibility</t>
    </r>
  </si>
  <si>
    <t>XMN/2511W</t>
  </si>
  <si>
    <t xml:space="preserve"> adjust speed according to instruction</t>
  </si>
  <si>
    <t>port closed from 8th 0830LT to 8th 1030LT due to poor visibility</t>
  </si>
  <si>
    <t xml:space="preserve"> anchor to shelter typhoon after departure</t>
  </si>
  <si>
    <t>NSA/2513S</t>
  </si>
  <si>
    <t>HHX1 MV."CA KOBE" V 2511W/E</t>
  </si>
  <si>
    <r>
      <rPr>
        <sz val="10"/>
        <color rgb="FFFF0000"/>
        <rFont val="Verdana"/>
        <family val="2"/>
      </rPr>
      <t>P/I HHX1 line at NGB/port congestion/port congestion/port closed 19/1530-20/1410</t>
    </r>
    <r>
      <rPr>
        <sz val="10"/>
        <color rgb="FFFF0000"/>
        <rFont val="宋体"/>
        <family val="3"/>
        <charset val="134"/>
      </rPr>
      <t>、</t>
    </r>
    <r>
      <rPr>
        <sz val="10"/>
        <color rgb="FFFF0000"/>
        <rFont val="Verdana"/>
        <family val="2"/>
      </rPr>
      <t>20/2210-21/0730due to poor visibility</t>
    </r>
  </si>
  <si>
    <t xml:space="preserve">SHA/2511W </t>
  </si>
  <si>
    <t>NSA/2512S</t>
  </si>
  <si>
    <t>HHX1 MV."STRAITS CITY" V 2516W/E</t>
  </si>
  <si>
    <t>NGB/2516W</t>
  </si>
  <si>
    <t>NSA/2517S</t>
  </si>
  <si>
    <t>HHX1 MV."STRAITS CITY" V 2518W/E</t>
  </si>
  <si>
    <t>NGB/2518W</t>
  </si>
  <si>
    <t>XMN/2518W</t>
  </si>
  <si>
    <t>DAD/2518E</t>
  </si>
  <si>
    <t>NSA/2519S</t>
  </si>
  <si>
    <t>HHX1 MV."CA KOBE" V 2513W/E</t>
  </si>
  <si>
    <t>delay arrival due to bad weather</t>
  </si>
  <si>
    <t>SHK/2514S</t>
  </si>
  <si>
    <t>P/I SVP2 line at SHK</t>
  </si>
  <si>
    <t>HHX1 MV."CA OSAKA" V 2514W/E</t>
  </si>
  <si>
    <t>P/I HHX1 line at NGB/port closed from 22nd 2330lt due to big fog</t>
  </si>
  <si>
    <t>port congestion/add call NSA</t>
  </si>
  <si>
    <t>QZH/2515S</t>
  </si>
  <si>
    <t>port congestion/P/I SVP2 line at QZH</t>
  </si>
  <si>
    <t>HHX1 MV."CA KOBE" V 2515W/E</t>
  </si>
  <si>
    <t>port congestion/P/I HHX1 line at SHA</t>
  </si>
  <si>
    <t>NGB/2515W</t>
  </si>
  <si>
    <t>XMN/2515W</t>
  </si>
  <si>
    <t>SHK/2516S</t>
  </si>
  <si>
    <t>HHX1 MV."STRAITS CITY" V 2520W/E</t>
  </si>
  <si>
    <t>NGB/2520W</t>
  </si>
  <si>
    <t>SHA/2520W</t>
  </si>
  <si>
    <t>XMN/2520W</t>
  </si>
  <si>
    <t>DAD/2520E</t>
  </si>
  <si>
    <t>SHK/2521S</t>
  </si>
  <si>
    <t>P/I SVP2 line at SHK/port congestion after NO.6 typhoon</t>
  </si>
  <si>
    <t>HHX1 MV."CA OSAKA" V 2516W/E</t>
  </si>
  <si>
    <t>P/I HHX1 line at NGB/port congestion</t>
  </si>
  <si>
    <t>HHX1 MV."PRIDE PACIFIC" V 2521W/E</t>
  </si>
  <si>
    <t>NGB/2521W</t>
  </si>
  <si>
    <t>P/I HHX1 line at NGB/port close from 5th 1550LT-6th 1630LT due to 6th 1630LT the concentration of fishing boats</t>
  </si>
  <si>
    <t>SHA/2521W</t>
  </si>
  <si>
    <t>XMN/2521W</t>
  </si>
  <si>
    <t>berth schedule cancelled due to typhoon/prohibit into the port after 12th 1700LT and port closed from 12th 2200LT to 14th 1400LT due to typhoon/delay arrive due to bad weather</t>
  </si>
  <si>
    <t xml:space="preserve"> delay arrive due to HAINAN STRAIT IS PROHIBITED FROM 12:00LT/16-AUG  TO  06:00LT/18-AUG/Max draft 10.0 m</t>
  </si>
  <si>
    <t>DAD/2521E</t>
  </si>
  <si>
    <t>SHK/2523S</t>
  </si>
  <si>
    <t>HHX1 MV."CA KOBE" V 2519W/E</t>
  </si>
  <si>
    <t>NGB/2517W</t>
  </si>
  <si>
    <t xml:space="preserve">P/I HHX1 line at NGB/drop anchor from 29th 0054lt to 31th 0800lt to shelter  NO.8 typhoon </t>
  </si>
  <si>
    <t>delay arrive due to N0.8 typhoon affect/berth schedule cancelled due to typhoon</t>
  </si>
  <si>
    <t>XMN/2517W</t>
  </si>
  <si>
    <t>DAD/2517W</t>
  </si>
  <si>
    <t>HPH/2517W</t>
  </si>
  <si>
    <t>berth delay due to strongwind/port authority /due to strongwind on the 24th,pilot not allow for any vsl berthing/port congestion</t>
  </si>
  <si>
    <t>NGB/2519W</t>
  </si>
  <si>
    <t>SHA/2519W</t>
  </si>
  <si>
    <t>XMN/2519W</t>
  </si>
  <si>
    <t>DAD/2519E</t>
  </si>
  <si>
    <t>SHK/2520S</t>
  </si>
  <si>
    <t>port congestion/P/I SVP2 line at SHK/port closed from 7th 0900LT to 9th 0600LT due to typhoon "TAPAH"</t>
  </si>
  <si>
    <t>HHX1 MV."CA OSAKA" V 2520W/E</t>
  </si>
  <si>
    <t xml:space="preserve"> delay arrive due to bad weather/Max draft 10.0 m</t>
  </si>
  <si>
    <t>add call NSA/port congestion</t>
  </si>
  <si>
    <t>QZH/2521S</t>
  </si>
  <si>
    <t>P/I SVP2 line at QZH/add call QZH/port congestion</t>
  </si>
  <si>
    <r>
      <rPr>
        <sz val="11"/>
        <rFont val="Verdana"/>
        <family val="2"/>
      </rPr>
      <t xml:space="preserve">HHX1 </t>
    </r>
    <r>
      <rPr>
        <sz val="10"/>
        <rFont val="Verdana"/>
        <family val="2"/>
      </rPr>
      <t xml:space="preserve"> MV."CA NAGOYA" V 2536W/E</t>
    </r>
  </si>
  <si>
    <t>NGB/2536W</t>
  </si>
  <si>
    <t>XMN/2536W</t>
  </si>
  <si>
    <t>HPH/2536E</t>
  </si>
  <si>
    <t>DAD/2536E</t>
  </si>
  <si>
    <t>QZH/2537S</t>
  </si>
  <si>
    <t>SHK/2537S</t>
  </si>
  <si>
    <t>NGB/2522W</t>
  </si>
  <si>
    <t>SHA/2522W</t>
  </si>
  <si>
    <t>XMN/2522W</t>
  </si>
  <si>
    <t>DAD/2522E</t>
  </si>
  <si>
    <t>BTX MV."CA SAIGON" V 2515S/N</t>
  </si>
  <si>
    <t>NSA/2438S</t>
  </si>
  <si>
    <t>P/I BTX line at NSA</t>
  </si>
  <si>
    <t>SAD/2438S</t>
  </si>
  <si>
    <t>THLEM/2438NI</t>
  </si>
  <si>
    <t>BKK/2438N</t>
  </si>
  <si>
    <t>THLEM/2438N</t>
  </si>
  <si>
    <t>VNTCT/2438N</t>
  </si>
  <si>
    <t>NSA/2439S</t>
  </si>
  <si>
    <t>SAD/2439S</t>
  </si>
  <si>
    <t>THLEM/2439NI</t>
  </si>
  <si>
    <t>BKK/2439N</t>
  </si>
  <si>
    <t>THLEM/2439N</t>
  </si>
  <si>
    <t>VNTCT/2439N</t>
  </si>
  <si>
    <t>NSA/2440S</t>
  </si>
  <si>
    <t>SAD/2440S</t>
  </si>
  <si>
    <t>THLEM/2440NI</t>
  </si>
  <si>
    <t>BKK/2440N</t>
  </si>
  <si>
    <t>THLEM/2440N</t>
  </si>
  <si>
    <t>VNTCT/2440N</t>
  </si>
  <si>
    <t>NSA/2441S</t>
  </si>
  <si>
    <t>SAD/2441S</t>
  </si>
  <si>
    <t>THLEM/2441NI</t>
  </si>
  <si>
    <t>BKK/2441N</t>
  </si>
  <si>
    <t>THLEM/2441N</t>
  </si>
  <si>
    <t>VNTCT/2441N</t>
  </si>
  <si>
    <t>NSA/2442S</t>
  </si>
  <si>
    <t>SAD/2442S</t>
  </si>
  <si>
    <t>THLEM/2442NI</t>
  </si>
  <si>
    <t>BKK/2442N</t>
  </si>
  <si>
    <t>THLEM/2442N</t>
  </si>
  <si>
    <t>VNTCT/2442N</t>
  </si>
  <si>
    <t>NSA/2443S</t>
  </si>
  <si>
    <t>dealy arrival due to bad weather</t>
  </si>
  <si>
    <t>SAD/2443S</t>
  </si>
  <si>
    <t>THLEM/2443NI</t>
  </si>
  <si>
    <t>BKK/2443N</t>
  </si>
  <si>
    <t>THLEM/2443N</t>
  </si>
  <si>
    <t>VNTCT/2443N</t>
  </si>
  <si>
    <t>NSA/2444S</t>
  </si>
  <si>
    <t>SAD/2444S</t>
  </si>
  <si>
    <t xml:space="preserve"> bunker first at HKG anchorage after departure SAD</t>
  </si>
  <si>
    <t>THLEM/2444NI</t>
  </si>
  <si>
    <t>BKK/2444N</t>
  </si>
  <si>
    <t>THLEM/2444N</t>
  </si>
  <si>
    <t>VNTCT/2444N</t>
  </si>
  <si>
    <t>NSA/2445S</t>
  </si>
  <si>
    <t>SAD/2445S</t>
  </si>
  <si>
    <t>THLEM/2445NI</t>
  </si>
  <si>
    <t>BKK/2445N</t>
  </si>
  <si>
    <t>THLEM/2445N</t>
  </si>
  <si>
    <t>VNTCT/2445N</t>
  </si>
  <si>
    <t>NSA/2501S</t>
  </si>
  <si>
    <t>SAD/2501S</t>
  </si>
  <si>
    <t xml:space="preserve"> after departure SAD will bunker first at hkg anchorage</t>
  </si>
  <si>
    <t>THLEM/2501NI</t>
  </si>
  <si>
    <t>BKK/2501N</t>
  </si>
  <si>
    <t>THLEM/2501N</t>
  </si>
  <si>
    <t>VNTCT/2501N</t>
  </si>
  <si>
    <t xml:space="preserve"> port congestion need waiting berth </t>
  </si>
  <si>
    <t>SAD/2502S</t>
  </si>
  <si>
    <t>THLEM/2502NI</t>
  </si>
  <si>
    <t>BKK/2502N</t>
  </si>
  <si>
    <t>THLEM/2502N</t>
  </si>
  <si>
    <t>VNTCT/2502N</t>
  </si>
  <si>
    <t>SAD/2503S</t>
  </si>
  <si>
    <t>THLEM/2503NI</t>
  </si>
  <si>
    <t>BKK/2503N</t>
  </si>
  <si>
    <t>THLEM/2503N</t>
  </si>
  <si>
    <t>VNTCT/2503N</t>
  </si>
  <si>
    <t>NSA/2504S</t>
  </si>
  <si>
    <t>SAD/2504S</t>
  </si>
  <si>
    <t>THLEM/2504NI</t>
  </si>
  <si>
    <t>BKK/2504N</t>
  </si>
  <si>
    <t>THLEM/2504N</t>
  </si>
  <si>
    <t>VNTCT/2504N</t>
  </si>
  <si>
    <t>adjust speed for berth schedule</t>
  </si>
  <si>
    <t>NSA/2505S</t>
  </si>
  <si>
    <t>port congestion/port closed from 14th 0316lt to 1040lt due to big fog/No berthing from 15th 1400lt to 2130lt due to channel control</t>
  </si>
  <si>
    <t>SAD/2505S</t>
  </si>
  <si>
    <t>THLEM/2505NI</t>
  </si>
  <si>
    <t>BKK/2505N</t>
  </si>
  <si>
    <t>THLEM/2505N</t>
  </si>
  <si>
    <t>VNTCT/2505N</t>
  </si>
  <si>
    <t>NSA/2506S</t>
  </si>
  <si>
    <t>SAD/2506S</t>
  </si>
  <si>
    <t>THLEM/2506NI</t>
  </si>
  <si>
    <t>BKK/2506N</t>
  </si>
  <si>
    <t>THLEM/2506N</t>
  </si>
  <si>
    <t>VNTCT/2506N</t>
  </si>
  <si>
    <t>NSA/2507S</t>
  </si>
  <si>
    <t>SAD/2507S</t>
  </si>
  <si>
    <t>THLEM/2507NI</t>
  </si>
  <si>
    <t>BKK/2507N</t>
  </si>
  <si>
    <t>THLEM/2507N</t>
  </si>
  <si>
    <t>VNTCT/2507N</t>
  </si>
  <si>
    <t>SAD/2508S</t>
  </si>
  <si>
    <t>THLEM/2508NI</t>
  </si>
  <si>
    <t>BKK/2508N</t>
  </si>
  <si>
    <t>THLEM/2508N</t>
  </si>
  <si>
    <t>port congestion/change to SCSP1 due to port congestion</t>
  </si>
  <si>
    <t>VNTCT/2508N</t>
  </si>
  <si>
    <t>SAD/2509S</t>
  </si>
  <si>
    <t>THLEM/2509NI</t>
  </si>
  <si>
    <t>BKK/2509N</t>
  </si>
  <si>
    <t>THLEM/2509N</t>
  </si>
  <si>
    <t>VNTCT/2509N</t>
  </si>
  <si>
    <t>SAD/2510S</t>
  </si>
  <si>
    <t>THLEM/2510NI</t>
  </si>
  <si>
    <t>BKK/2510N</t>
  </si>
  <si>
    <t>THLEM/2510N</t>
  </si>
  <si>
    <t>VNTCT/2510N</t>
  </si>
  <si>
    <t>NSA/2511S</t>
  </si>
  <si>
    <t>SAD/2511S</t>
  </si>
  <si>
    <t>THLEM/2511NI</t>
  </si>
  <si>
    <t>BKK/2511N</t>
  </si>
  <si>
    <t>THLEM/2511N</t>
  </si>
  <si>
    <t>VNTCT/2511N</t>
  </si>
  <si>
    <t>SAD/2512S</t>
  </si>
  <si>
    <t>THLEM/2512NI</t>
  </si>
  <si>
    <t>BKK/2512N</t>
  </si>
  <si>
    <t>THLEM/2512N</t>
  </si>
  <si>
    <t>VNTCT/2512N</t>
  </si>
  <si>
    <t>SAD/2513S</t>
  </si>
  <si>
    <t>THLEM/2513NI</t>
  </si>
  <si>
    <t>BKK/2513N</t>
  </si>
  <si>
    <t>THLEM/2513N</t>
  </si>
  <si>
    <t>VNTCT/2513N</t>
  </si>
  <si>
    <t>omit VNTCT</t>
  </si>
  <si>
    <t>SAD/2514S</t>
  </si>
  <si>
    <t>NSA/2514S</t>
  </si>
  <si>
    <t>THLEM/2514NI</t>
  </si>
  <si>
    <t>BKK/2514N</t>
  </si>
  <si>
    <t>omit BKK</t>
  </si>
  <si>
    <t>THLEM/2514N</t>
  </si>
  <si>
    <t>VNTCT/2514N</t>
  </si>
  <si>
    <t>SAD/2515S</t>
  </si>
  <si>
    <t>THLEM/2515NI</t>
  </si>
  <si>
    <t>BKK/2515N</t>
  </si>
  <si>
    <t>delay departure due to traffic jam</t>
  </si>
  <si>
    <t>THLEM/2515N</t>
  </si>
  <si>
    <t>VNTCT/2515N</t>
  </si>
  <si>
    <t>P/I SVP line at NSA</t>
  </si>
  <si>
    <t>SAD/2517S</t>
  </si>
  <si>
    <t>NSA/2534S</t>
  </si>
  <si>
    <t>SAD/2534S</t>
  </si>
  <si>
    <t>THLEM/2534NI</t>
  </si>
  <si>
    <t>BKK/2534N</t>
  </si>
  <si>
    <t>THLEM/2534N</t>
  </si>
  <si>
    <t>VNTCT/2534N</t>
  </si>
  <si>
    <t>NSA/2535S</t>
  </si>
  <si>
    <t>SAD/2535S</t>
  </si>
  <si>
    <t>THLEM/2535NI</t>
  </si>
  <si>
    <t>BKK/2535N</t>
  </si>
  <si>
    <t>THLEM/2535N</t>
  </si>
  <si>
    <t>VNTCT/2535N</t>
  </si>
  <si>
    <t>NSA/2536S</t>
  </si>
  <si>
    <t>port congestion/port closed from 7th 0900LT to 9th 0600LT due to typhoon "TAPAH"</t>
  </si>
  <si>
    <t>SAD/2536S</t>
  </si>
  <si>
    <t>THLEM/2536NI</t>
  </si>
  <si>
    <t>BKK/2536N</t>
  </si>
  <si>
    <t>THLEM/2536N</t>
  </si>
  <si>
    <t>call C3 terminal</t>
  </si>
  <si>
    <t>HOCHIMINH/2536N</t>
  </si>
  <si>
    <t xml:space="preserve">call TCHP terminal </t>
  </si>
  <si>
    <t>TAO/2537S</t>
  </si>
  <si>
    <t>NSA/44S</t>
  </si>
  <si>
    <t>SAD/44S</t>
  </si>
  <si>
    <t>THLEM</t>
  </si>
  <si>
    <t>BKK/44N</t>
  </si>
  <si>
    <t>THLEM/44N</t>
  </si>
  <si>
    <t>VNTCT/44N</t>
  </si>
  <si>
    <t>NSA/45S</t>
  </si>
  <si>
    <t>SAD/45S</t>
  </si>
  <si>
    <t>BKK/45N</t>
  </si>
  <si>
    <t>THLEM/45N</t>
  </si>
  <si>
    <t>VNTCT/45N</t>
  </si>
  <si>
    <t>NSA/46S</t>
  </si>
  <si>
    <t>SAD/46S</t>
  </si>
  <si>
    <t>BKK/46N</t>
  </si>
  <si>
    <t>THLEM/46N</t>
  </si>
  <si>
    <t>VNTCT/46N</t>
  </si>
  <si>
    <t>NSA/47S</t>
  </si>
  <si>
    <t>SAD/47S</t>
  </si>
  <si>
    <t>BKK/47N</t>
  </si>
  <si>
    <t>THLEM/47N</t>
  </si>
  <si>
    <t>VNTCT/47N</t>
  </si>
  <si>
    <t>NSA/48S</t>
  </si>
  <si>
    <t>SAD/48S</t>
  </si>
  <si>
    <t>BKK/48N</t>
  </si>
  <si>
    <t>THLEM/48N</t>
  </si>
  <si>
    <t>VNTCT/48N</t>
  </si>
  <si>
    <t>NSA/49S</t>
  </si>
  <si>
    <t>SAD/49S</t>
  </si>
  <si>
    <t>BKK/49N</t>
  </si>
  <si>
    <t>THLEM/49N</t>
  </si>
  <si>
    <t>VNTCT/49N</t>
  </si>
  <si>
    <t>NSA/50S</t>
  </si>
  <si>
    <t>SAD/50S</t>
  </si>
  <si>
    <t>BKK/50N</t>
  </si>
  <si>
    <t>THLEM/50N</t>
  </si>
  <si>
    <t>VNTCT/50N</t>
  </si>
  <si>
    <t>NSA/51S</t>
  </si>
  <si>
    <t>SAD/51S</t>
  </si>
  <si>
    <t>BKK/51N</t>
  </si>
  <si>
    <t>THLEM/51N</t>
  </si>
  <si>
    <t>VNTCT/51N</t>
  </si>
  <si>
    <t>NSA/52S</t>
  </si>
  <si>
    <t>SAD/52S</t>
  </si>
  <si>
    <t>BKK/52N</t>
  </si>
  <si>
    <t>THLEM/52N</t>
  </si>
  <si>
    <t>VNTCT/52N</t>
  </si>
  <si>
    <t>NSA/53S</t>
  </si>
  <si>
    <t>SAD/53S</t>
  </si>
  <si>
    <t>BKK/53N</t>
  </si>
  <si>
    <t>THLEM/53N</t>
  </si>
  <si>
    <t>VNTCT/53N</t>
  </si>
  <si>
    <t>NSA/54S</t>
  </si>
  <si>
    <t>SAD/54S</t>
  </si>
  <si>
    <t>BKK/54N</t>
  </si>
  <si>
    <t>THLEM/54N</t>
  </si>
  <si>
    <t>VNTCT/54N</t>
  </si>
  <si>
    <t>NSA/55S</t>
  </si>
  <si>
    <t>SAD/55S</t>
  </si>
  <si>
    <t>BKK/55N</t>
  </si>
  <si>
    <t>THLEM/55N</t>
  </si>
  <si>
    <t>VNTCT/55N</t>
  </si>
  <si>
    <t>NSA/56S</t>
  </si>
  <si>
    <t>SAD/56S</t>
  </si>
  <si>
    <t>BKK/56N</t>
  </si>
  <si>
    <t>THLEM/56N</t>
  </si>
  <si>
    <t>VNTCT/56N</t>
  </si>
  <si>
    <t>NSA/57S</t>
  </si>
  <si>
    <t>SAD/57S</t>
  </si>
  <si>
    <t>BKK/57N</t>
  </si>
  <si>
    <t>THLEM/57N</t>
  </si>
  <si>
    <t>VNTCT/57N</t>
  </si>
  <si>
    <t>NSA/58S</t>
  </si>
  <si>
    <t>SAD/58S</t>
  </si>
  <si>
    <t>BKK/58N</t>
  </si>
  <si>
    <t>THLEM/58N</t>
  </si>
  <si>
    <t>VNTCT/58N</t>
  </si>
  <si>
    <t>NSA/59S</t>
  </si>
  <si>
    <t>SAD/59S</t>
  </si>
  <si>
    <t>BKK/59N</t>
  </si>
  <si>
    <t>THLEM/59N</t>
  </si>
  <si>
    <t>VNTCT/59N</t>
  </si>
  <si>
    <t>NSA/60S</t>
  </si>
  <si>
    <t>SAD/60S</t>
  </si>
  <si>
    <t>BKK/60N</t>
  </si>
  <si>
    <t>THLEM/60N</t>
  </si>
  <si>
    <t>VNTCT/60N</t>
  </si>
  <si>
    <t>NSA/61S</t>
  </si>
  <si>
    <t>SAD/61S</t>
  </si>
  <si>
    <t>BKK/61N</t>
  </si>
  <si>
    <t>THLEM/61N</t>
  </si>
  <si>
    <t>VNTCT/61N</t>
  </si>
  <si>
    <t>NSA/62S</t>
  </si>
  <si>
    <t>SAD/62S</t>
  </si>
  <si>
    <t>BKK/62N</t>
  </si>
  <si>
    <t>THLEM/62N</t>
  </si>
  <si>
    <t>VNTCT/62N</t>
  </si>
  <si>
    <t>NSA/63S</t>
  </si>
  <si>
    <t>SAD/63S</t>
  </si>
  <si>
    <t>BKK/63N</t>
  </si>
  <si>
    <t>THLEM/63N</t>
  </si>
  <si>
    <t>VNTCT/63N</t>
  </si>
  <si>
    <t>NSA/64S</t>
  </si>
  <si>
    <t>SAD/64S</t>
  </si>
  <si>
    <t>BKK/64N</t>
  </si>
  <si>
    <t>THLEM/64N</t>
  </si>
  <si>
    <t>VNTCT/64N</t>
  </si>
  <si>
    <t>first call SIHANOUKVILLE after departure THLEM</t>
  </si>
  <si>
    <t>NSA/65S</t>
  </si>
  <si>
    <t>SAD/65S</t>
  </si>
  <si>
    <t>BKK/65N</t>
  </si>
  <si>
    <t>THLEM/65N</t>
  </si>
  <si>
    <t>omit THLEM</t>
  </si>
  <si>
    <t>VNTCT/65N</t>
  </si>
  <si>
    <t>NSA/66S</t>
  </si>
  <si>
    <t>SAD/66S</t>
  </si>
  <si>
    <t>BKK/66N</t>
  </si>
  <si>
    <t>THLEM/66N</t>
  </si>
  <si>
    <t>VNTCT/66N</t>
  </si>
  <si>
    <t>NSA/67S</t>
  </si>
  <si>
    <t>SAD/67S</t>
  </si>
  <si>
    <t>BKK/67N</t>
  </si>
  <si>
    <t>Berth congestion and Tide issue</t>
  </si>
  <si>
    <t>THLEM/67N</t>
  </si>
  <si>
    <t>VNTCT/67N</t>
  </si>
  <si>
    <t>NSA/68S</t>
  </si>
  <si>
    <t>delay berthing due to the impact of Tropical storm "TAPAH'</t>
  </si>
  <si>
    <t>SAD/68S</t>
  </si>
  <si>
    <t>BKK/68N</t>
  </si>
  <si>
    <t>THLEM/68N</t>
  </si>
  <si>
    <t>VNTCT/68N</t>
  </si>
  <si>
    <t>NSA/69S</t>
  </si>
  <si>
    <t>SAD/69S</t>
  </si>
  <si>
    <t>BKK/69N</t>
  </si>
  <si>
    <t>THLEM/69N</t>
  </si>
  <si>
    <t>CVT MV."JAN" V 2502S/N</t>
  </si>
  <si>
    <t>Delay y/n</t>
  </si>
  <si>
    <t>SHA/2416S</t>
  </si>
  <si>
    <t>SGN/2416N</t>
  </si>
  <si>
    <t>THLCH/2416N</t>
  </si>
  <si>
    <t>SHK/2416N</t>
  </si>
  <si>
    <t>KRINC/2417S</t>
  </si>
  <si>
    <t>TAO/2417S</t>
  </si>
  <si>
    <t>SHA/2417S</t>
  </si>
  <si>
    <t>SGN/2417N</t>
  </si>
  <si>
    <t>THLCH/2417N</t>
  </si>
  <si>
    <t>SHK/2417N</t>
  </si>
  <si>
    <t>KRINC/2501S</t>
  </si>
  <si>
    <t>omit KRINC</t>
  </si>
  <si>
    <t>TAO/2501S</t>
  </si>
  <si>
    <t>SHA/2501S</t>
  </si>
  <si>
    <t>SGN/2501N</t>
  </si>
  <si>
    <t>THLCH/2501N</t>
  </si>
  <si>
    <t>SHK/2501N</t>
  </si>
  <si>
    <t>KRINC/2502S</t>
  </si>
  <si>
    <t>TAO/2502S</t>
  </si>
  <si>
    <t> Calling at QQCTN from 2502S (QINGDAO NEW QIANWAN CONTAINER TERMINAL)</t>
  </si>
  <si>
    <t>SHA/2502S</t>
  </si>
  <si>
    <t>SGN/2502N</t>
  </si>
  <si>
    <t>THLCH/2502N</t>
  </si>
  <si>
    <t>SHK/2502N</t>
  </si>
  <si>
    <t>KRINC/2502N</t>
  </si>
  <si>
    <t>TAO/2502N</t>
  </si>
  <si>
    <t>P/O</t>
  </si>
  <si>
    <t>KRINC/2504S</t>
  </si>
  <si>
    <t>TAO/2504S</t>
  </si>
  <si>
    <t>P/I CVT line at TAO/port congestion</t>
  </si>
  <si>
    <t>SHA/2504S</t>
  </si>
  <si>
    <t>SGN/2504N</t>
  </si>
  <si>
    <t>THLCH/2504N</t>
  </si>
  <si>
    <t>SHK/2504N</t>
  </si>
  <si>
    <t>omit SHk</t>
  </si>
  <si>
    <t>KRINC/2505S</t>
  </si>
  <si>
    <t>TAO/2505S</t>
  </si>
  <si>
    <t>SHA/2505S</t>
  </si>
  <si>
    <t>SGN/2505N</t>
  </si>
  <si>
    <t>THLCH/2505N</t>
  </si>
  <si>
    <t>SHK/2505N</t>
  </si>
  <si>
    <t>KRINC/2506S</t>
  </si>
  <si>
    <t>TAO/2506S</t>
  </si>
  <si>
    <t>SHA/2506S</t>
  </si>
  <si>
    <t>SGN/2506N</t>
  </si>
  <si>
    <t>THLCH/2506N</t>
  </si>
  <si>
    <t>SHK/2506N</t>
  </si>
  <si>
    <t>KRINC/2507S</t>
  </si>
  <si>
    <t>TAO/2507S</t>
  </si>
  <si>
    <t>SHA/2507S</t>
  </si>
  <si>
    <t>SGN/2507N</t>
  </si>
  <si>
    <t>THLCH/2507N</t>
  </si>
  <si>
    <t>SHK/2507N</t>
  </si>
  <si>
    <t>KRINC/2508S</t>
  </si>
  <si>
    <t>TAO/2508S</t>
  </si>
  <si>
    <t>SHA/2508S</t>
  </si>
  <si>
    <t>SGN/2508N</t>
  </si>
  <si>
    <t>THLCH/2508N</t>
  </si>
  <si>
    <t xml:space="preserve">SHK/2508N </t>
  </si>
  <si>
    <t>KRINC/2509S</t>
  </si>
  <si>
    <t>TAO/2509S</t>
  </si>
  <si>
    <t>SHA/2509S</t>
  </si>
  <si>
    <t>SGN/2509N</t>
  </si>
  <si>
    <t>THLCH/2509N</t>
  </si>
  <si>
    <t xml:space="preserve">SHK/2509N </t>
  </si>
  <si>
    <t>KRINC/2510S</t>
  </si>
  <si>
    <t>TAO/2510S</t>
  </si>
  <si>
    <t>SHA/2510S</t>
  </si>
  <si>
    <t>SGN/2510N</t>
  </si>
  <si>
    <t>THLCH/2510N</t>
  </si>
  <si>
    <t>SHK/2510N</t>
  </si>
  <si>
    <t>KRINC/2511S</t>
  </si>
  <si>
    <t>TAO/2511S</t>
  </si>
  <si>
    <t>SHA/2511S</t>
  </si>
  <si>
    <t>SGN/2511N</t>
  </si>
  <si>
    <t>THLCH/2511N</t>
  </si>
  <si>
    <t>Terminal change from C3 to B5</t>
  </si>
  <si>
    <t>SHK/2511N</t>
  </si>
  <si>
    <t>KRINC/2512S</t>
  </si>
  <si>
    <t>TAO/2512S</t>
  </si>
  <si>
    <t>SHA/2512S</t>
  </si>
  <si>
    <t>SGN/2512N</t>
  </si>
  <si>
    <t>THLCH/2512N</t>
  </si>
  <si>
    <t>SHK/2512N</t>
  </si>
  <si>
    <t>KRINC/2513S</t>
  </si>
  <si>
    <t>TAO/1052S</t>
  </si>
  <si>
    <t>SHA/1052S</t>
  </si>
  <si>
    <t>SGN/1052N</t>
  </si>
  <si>
    <t>THLCH/1052N</t>
  </si>
  <si>
    <t>SHK/1052N</t>
  </si>
  <si>
    <t>KRINC/1053S</t>
  </si>
  <si>
    <t>TAO/1053S</t>
  </si>
  <si>
    <t>SHA/1053S</t>
  </si>
  <si>
    <t>SGN/1053N</t>
  </si>
  <si>
    <t>THLCH/1053N</t>
  </si>
  <si>
    <t>SHK/1053N</t>
  </si>
  <si>
    <t>KRINC/1054S</t>
  </si>
  <si>
    <t>two weeks sliding</t>
  </si>
  <si>
    <t>TAO/1054S</t>
  </si>
  <si>
    <t>SHA/1054S</t>
  </si>
  <si>
    <t>SGN/1054N</t>
  </si>
  <si>
    <t>THLCH/1054N</t>
  </si>
  <si>
    <t>SHK/1054N</t>
  </si>
  <si>
    <t>KRINC/1055S</t>
  </si>
  <si>
    <t>TAO/1055S</t>
  </si>
  <si>
    <t>SHA/1055S</t>
  </si>
  <si>
    <t>SGN/1055N</t>
  </si>
  <si>
    <t>THLCH/1055N</t>
  </si>
  <si>
    <t>SHK/1055N</t>
  </si>
  <si>
    <t>KRINC/1056S</t>
  </si>
  <si>
    <t>TAO/1056S</t>
  </si>
  <si>
    <t>SHA/1056S</t>
  </si>
  <si>
    <t>SGN/1056N</t>
  </si>
  <si>
    <t>THLCH/1056N</t>
  </si>
  <si>
    <t>SHK/1056N</t>
  </si>
  <si>
    <t>KRINC/1057S</t>
  </si>
  <si>
    <t>TAO/1057S</t>
  </si>
  <si>
    <t>SHA/1057S</t>
  </si>
  <si>
    <t>SGN/1057N</t>
  </si>
  <si>
    <t>THLCH/1057N</t>
  </si>
  <si>
    <t>SHK/1057N</t>
  </si>
  <si>
    <t>KRINC/1058S</t>
  </si>
  <si>
    <t>TAO/1058S</t>
  </si>
  <si>
    <t>SHA/1058S</t>
  </si>
  <si>
    <t>SGN/1058N</t>
  </si>
  <si>
    <t>THLCH/1058N</t>
  </si>
  <si>
    <t>SHK/1058N</t>
  </si>
  <si>
    <t>KRINC/1058N</t>
  </si>
  <si>
    <t>TAO/1058N</t>
  </si>
  <si>
    <t>Voyage 1059 skip for dry dcok</t>
  </si>
  <si>
    <t>KRINC/1060S</t>
  </si>
  <si>
    <t>omit</t>
  </si>
  <si>
    <t>TAO/1060S</t>
  </si>
  <si>
    <t>SHA/1060S</t>
  </si>
  <si>
    <t>SGN/1060N</t>
  </si>
  <si>
    <t>THLCH/1060N</t>
  </si>
  <si>
    <t>SHK/1060N</t>
  </si>
  <si>
    <t>KRINC/1061S</t>
  </si>
  <si>
    <t>TAO/1061S</t>
  </si>
  <si>
    <t>SHA/1061S</t>
  </si>
  <si>
    <t>SGN/1061N</t>
  </si>
  <si>
    <t>THLCH/1061N</t>
  </si>
  <si>
    <t>SHK/1061N</t>
  </si>
  <si>
    <t>KRINC/1062S</t>
  </si>
  <si>
    <t>TAO/1062S</t>
  </si>
  <si>
    <t>SHA/1062S</t>
  </si>
  <si>
    <t>SGN/1062N</t>
  </si>
  <si>
    <t>THLCH/1062N</t>
  </si>
  <si>
    <t>SHK/1062N</t>
  </si>
  <si>
    <t>KRINC/1063S</t>
  </si>
  <si>
    <t>TAO/1063S</t>
  </si>
  <si>
    <t>SHA/1063S</t>
  </si>
  <si>
    <t>SGN/1063N</t>
  </si>
  <si>
    <t>THLCH/1063N</t>
  </si>
  <si>
    <t>SHK/1063N</t>
  </si>
  <si>
    <t>KRINC/1064S</t>
  </si>
  <si>
    <t>TAO/1064S</t>
  </si>
  <si>
    <t>SHA/1064S</t>
  </si>
  <si>
    <t>SGN/1064N</t>
  </si>
  <si>
    <t>THLCH/1064N</t>
  </si>
  <si>
    <t>SHK/1064N</t>
  </si>
  <si>
    <t>KRINC/1065S</t>
  </si>
  <si>
    <t>TAO/1065S</t>
  </si>
  <si>
    <t>TAO terminal change from QQCT to QQCTN permanently
 (QINGDAO NEW QIANWAN CONTAINER TERMINAL)</t>
  </si>
  <si>
    <t>SHA/1065S</t>
  </si>
  <si>
    <t>SGN/1065N</t>
  </si>
  <si>
    <t>THLCH/1065N</t>
  </si>
  <si>
    <t>first call B3 terminal for discharge only</t>
  </si>
  <si>
    <t>second call C3 terminal for loading</t>
  </si>
  <si>
    <t>SHK/1065N</t>
  </si>
  <si>
    <t>KRINC/1066S</t>
  </si>
  <si>
    <t>TAO/1066S</t>
  </si>
  <si>
    <t>SHA/1066S</t>
  </si>
  <si>
    <t>SGN/1066N</t>
  </si>
  <si>
    <t>THLCH/1066N</t>
  </si>
  <si>
    <t>SHK/1066N</t>
  </si>
  <si>
    <t>KRINC/1067S</t>
  </si>
  <si>
    <t>TAO/1067S</t>
  </si>
  <si>
    <t>SHA/1067S</t>
  </si>
  <si>
    <t>SGN/1067N</t>
  </si>
  <si>
    <t>THLCH/1067N</t>
  </si>
  <si>
    <t>SHK/1067N</t>
  </si>
  <si>
    <t>KRINC/1068S</t>
  </si>
  <si>
    <t>TAO/1068S</t>
  </si>
  <si>
    <t>SHA/1068S</t>
  </si>
  <si>
    <t>SGN/1068N</t>
  </si>
  <si>
    <t>THLCH/1068N</t>
  </si>
  <si>
    <t>SHK/1068N</t>
  </si>
  <si>
    <t>KRINC/1069S</t>
  </si>
  <si>
    <t>TAO/1069S</t>
  </si>
  <si>
    <t>port closed from 7th 1510LT to 8th 1300LT due to poor visibility</t>
  </si>
  <si>
    <t>SHA/1069S</t>
  </si>
  <si>
    <t>SGN/1069N</t>
  </si>
  <si>
    <t>THLCH/1069N</t>
  </si>
  <si>
    <t>SHK/1069N</t>
  </si>
  <si>
    <t>KRINC/1070S</t>
  </si>
  <si>
    <t>TAO/1070S</t>
  </si>
  <si>
    <t>SHA/1070S</t>
  </si>
  <si>
    <t>SGN/1070N</t>
  </si>
  <si>
    <t>THLCH/1070N</t>
  </si>
  <si>
    <t>SHK/1070N</t>
  </si>
  <si>
    <t>KRINC/1071S</t>
  </si>
  <si>
    <t>TAO/1071S</t>
  </si>
  <si>
    <t>SHA/1071S</t>
  </si>
  <si>
    <t>SGN/1071N</t>
  </si>
  <si>
    <t>THLCH/1071N</t>
  </si>
  <si>
    <t>SHK/1071N</t>
  </si>
  <si>
    <t>KRINC/1072S</t>
  </si>
  <si>
    <t>TAO/1072S</t>
  </si>
  <si>
    <t>SHA/1072S</t>
  </si>
  <si>
    <t>SGN/1072N</t>
  </si>
  <si>
    <t>THLCH/1072N</t>
  </si>
  <si>
    <t>SHK/1072N</t>
  </si>
  <si>
    <t>KRINC/1073S</t>
  </si>
  <si>
    <t>TAO/1073S</t>
  </si>
  <si>
    <t>SHA/1073S</t>
  </si>
  <si>
    <t>SGN/1073N</t>
  </si>
  <si>
    <t>THLCH/1073N</t>
  </si>
  <si>
    <t>SHK/1073N</t>
  </si>
  <si>
    <t>KRINC/1074S</t>
  </si>
  <si>
    <t>TAO/1074S</t>
  </si>
  <si>
    <t>SHA/1074S</t>
  </si>
  <si>
    <t>SGN/1074N</t>
  </si>
  <si>
    <t>THLCH/1074N</t>
  </si>
  <si>
    <t>KRINC/2420S</t>
  </si>
  <si>
    <t>TAO/2420S</t>
  </si>
  <si>
    <t>SHA/2420S</t>
  </si>
  <si>
    <t>SGN/2420N</t>
  </si>
  <si>
    <t>THLCH/2420N</t>
  </si>
  <si>
    <t>SHK/2420N</t>
  </si>
  <si>
    <t>KRINC/2421S</t>
  </si>
  <si>
    <t>port closed from 21st 0340LT due to dense fog</t>
  </si>
  <si>
    <t>TAO/2421S</t>
  </si>
  <si>
    <t>SHA/2421S</t>
  </si>
  <si>
    <t>will call WGQ4 arranged by terminal due to port congestion</t>
  </si>
  <si>
    <t>SGN/2421N</t>
  </si>
  <si>
    <t>THLCH/2421N</t>
  </si>
  <si>
    <t>SHK/2421N</t>
  </si>
  <si>
    <t>port closed from 15th 2230LT to 16th 1415LT due to dense fog</t>
  </si>
  <si>
    <t>first call B4 terminal for discharge only</t>
  </si>
  <si>
    <t>port closed from 3rd 0345LT to  due to poor visibility</t>
  </si>
  <si>
    <t>KRINC/2503S</t>
  </si>
  <si>
    <t>TAO/2503S</t>
  </si>
  <si>
    <t>port congestion/port closed from 11th 1530lt to 12th 1940lt due to poor visibility</t>
  </si>
  <si>
    <t>SHA/2503S</t>
  </si>
  <si>
    <t>SGN/2503N</t>
  </si>
  <si>
    <r>
      <rPr>
        <sz val="10"/>
        <color theme="1"/>
        <rFont val="Verdana"/>
        <family val="2"/>
      </rPr>
      <t>THLCH/250</t>
    </r>
    <r>
      <rPr>
        <sz val="10"/>
        <rFont val="Verdana"/>
        <family val="2"/>
      </rPr>
      <t>3N</t>
    </r>
  </si>
  <si>
    <r>
      <rPr>
        <sz val="10"/>
        <color theme="1"/>
        <rFont val="Verdana"/>
        <family val="2"/>
      </rPr>
      <t>SHK/250</t>
    </r>
    <r>
      <rPr>
        <sz val="10"/>
        <rFont val="Verdana"/>
        <family val="2"/>
      </rPr>
      <t>3N</t>
    </r>
  </si>
  <si>
    <t>arrive delay due to bad weather/vsl increase RPM to catch up schedule</t>
  </si>
  <si>
    <r>
      <rPr>
        <sz val="10"/>
        <color theme="1"/>
        <rFont val="Verdana"/>
        <family val="2"/>
      </rPr>
      <t>THLCH/250</t>
    </r>
    <r>
      <rPr>
        <sz val="10"/>
        <rFont val="Verdana"/>
        <family val="2"/>
      </rPr>
      <t>4N</t>
    </r>
  </si>
  <si>
    <r>
      <rPr>
        <sz val="10"/>
        <color theme="1"/>
        <rFont val="Verdana"/>
        <family val="2"/>
      </rPr>
      <t>SHK/250</t>
    </r>
    <r>
      <rPr>
        <sz val="10"/>
        <rFont val="Verdana"/>
        <family val="2"/>
      </rPr>
      <t>4N</t>
    </r>
  </si>
  <si>
    <r>
      <rPr>
        <sz val="10"/>
        <color theme="1"/>
        <rFont val="Verdana"/>
        <family val="2"/>
      </rPr>
      <t>THLCH/2505</t>
    </r>
    <r>
      <rPr>
        <sz val="10"/>
        <rFont val="Verdana"/>
        <family val="2"/>
      </rPr>
      <t>N</t>
    </r>
  </si>
  <si>
    <t>port congestion/inbound&amp;outbound limited from 20th 1210lt to 21st 1035LT due to poor visibility</t>
  </si>
  <si>
    <r>
      <rPr>
        <sz val="10"/>
        <color theme="1"/>
        <rFont val="Verdana"/>
        <family val="2"/>
      </rPr>
      <t>THLCH/2506</t>
    </r>
    <r>
      <rPr>
        <sz val="10"/>
        <rFont val="Verdana"/>
        <family val="2"/>
      </rPr>
      <t>N</t>
    </r>
  </si>
  <si>
    <t>port closed from 14th 2030LT to 15th 1250LT due to poor visibility</t>
  </si>
  <si>
    <r>
      <rPr>
        <sz val="10"/>
        <color theme="1"/>
        <rFont val="Verdana"/>
        <family val="2"/>
      </rPr>
      <t>THLCH/2507</t>
    </r>
    <r>
      <rPr>
        <sz val="10"/>
        <rFont val="Verdana"/>
        <family val="2"/>
      </rPr>
      <t>N</t>
    </r>
  </si>
  <si>
    <t xml:space="preserve">still call  C3 </t>
  </si>
  <si>
    <t>port congestion/inbound&amp;outbound limited from 6th 0520lt due to poor visibility</t>
  </si>
  <si>
    <r>
      <rPr>
        <sz val="10"/>
        <color theme="1"/>
        <rFont val="Verdana"/>
        <family val="2"/>
      </rPr>
      <t>THLCH/2508</t>
    </r>
    <r>
      <rPr>
        <sz val="10"/>
        <rFont val="Verdana"/>
        <family val="2"/>
      </rPr>
      <t>N</t>
    </r>
  </si>
  <si>
    <t>SHK/2508N</t>
  </si>
  <si>
    <t>will call WGQ1 due to port congestion</t>
  </si>
  <si>
    <r>
      <rPr>
        <sz val="10"/>
        <color theme="1"/>
        <rFont val="Verdana"/>
        <family val="2"/>
      </rPr>
      <t>THLCH/2509</t>
    </r>
    <r>
      <rPr>
        <sz val="10"/>
        <rFont val="Verdana"/>
        <family val="2"/>
      </rPr>
      <t>N</t>
    </r>
  </si>
  <si>
    <t>SHK/2509N</t>
  </si>
  <si>
    <r>
      <rPr>
        <sz val="10"/>
        <color theme="1"/>
        <rFont val="Verdana"/>
        <family val="2"/>
      </rPr>
      <t>THLCH/2510</t>
    </r>
    <r>
      <rPr>
        <sz val="10"/>
        <rFont val="Verdana"/>
        <family val="2"/>
      </rPr>
      <t>N</t>
    </r>
  </si>
  <si>
    <t>call QQCT PHASE 2/suspend operations from 0330LT/16th-0500LT/16th&amp;2330LT/16th-0700LT/17th due to bad weather</t>
  </si>
  <si>
    <r>
      <rPr>
        <sz val="10"/>
        <color theme="1"/>
        <rFont val="Verdana"/>
        <family val="2"/>
      </rPr>
      <t>THLCH/2511</t>
    </r>
    <r>
      <rPr>
        <sz val="10"/>
        <rFont val="Verdana"/>
        <family val="2"/>
      </rPr>
      <t>N</t>
    </r>
  </si>
  <si>
    <t>call PAT terminal</t>
  </si>
  <si>
    <t>add call VNTCT</t>
  </si>
  <si>
    <t>CVT MV."ASL HONG KONG" V 2537S/N</t>
  </si>
  <si>
    <t>SHA/2537S</t>
  </si>
  <si>
    <t>SGN/2537N</t>
  </si>
  <si>
    <t>THLCH/2537N</t>
  </si>
  <si>
    <t>SHK/2537N</t>
  </si>
  <si>
    <t>CPM MV."CA OSAKA" V 2438S/N</t>
  </si>
  <si>
    <t>SHK/2438S</t>
  </si>
  <si>
    <t>P/I CPM line at SHK</t>
  </si>
  <si>
    <t>PKG/2438N</t>
  </si>
  <si>
    <t>JKT/2438N</t>
  </si>
  <si>
    <t>CPM MV."CA MANILA" V 2502S/N</t>
  </si>
  <si>
    <t>P/I CPM line at nsa</t>
  </si>
  <si>
    <t>JKT/2502N</t>
  </si>
  <si>
    <t>PKG/2502N</t>
  </si>
  <si>
    <t>CPM MV."CA OSAKA" V 2503S/N</t>
  </si>
  <si>
    <t>PKG/2503N</t>
  </si>
  <si>
    <t>JKT/2503N</t>
  </si>
  <si>
    <t xml:space="preserve"> P/I SVP line at NSA</t>
  </si>
  <si>
    <t>P/I HHX1 line at SHA</t>
    <phoneticPr fontId="53" type="noConversion"/>
  </si>
  <si>
    <t>QZH/2523S</t>
    <phoneticPr fontId="53" type="noConversion"/>
  </si>
  <si>
    <t>SHK/2523S</t>
    <phoneticPr fontId="53" type="noConversion"/>
  </si>
  <si>
    <r>
      <t xml:space="preserve">PJX    </t>
    </r>
    <r>
      <rPr>
        <sz val="10"/>
        <rFont val="Verdana"/>
        <family val="2"/>
      </rPr>
      <t>MV."CA TOKYO" V 2538E/W</t>
    </r>
    <phoneticPr fontId="53" type="noConversion"/>
  </si>
  <si>
    <t>The main channel is closed to navigation from 0600LT 21st to 0830LT 22nd due to due to the obstruction caused by fishing boats</t>
    <phoneticPr fontId="53" type="noConversion"/>
  </si>
  <si>
    <r>
      <t xml:space="preserve">PJX    </t>
    </r>
    <r>
      <rPr>
        <sz val="10"/>
        <rFont val="Verdana"/>
        <family val="2"/>
      </rPr>
      <t>MV."EASLINE LIANYUNGANG" V 2537E/W</t>
    </r>
    <phoneticPr fontId="53" type="noConversion"/>
  </si>
  <si>
    <t>NGO/2537W</t>
    <phoneticPr fontId="53" type="noConversion"/>
  </si>
  <si>
    <t>TYO/2539W</t>
    <phoneticPr fontId="53" type="noConversion"/>
  </si>
  <si>
    <t>YOK/2539W</t>
    <phoneticPr fontId="53" type="noConversion"/>
  </si>
  <si>
    <t>NGO/2539W</t>
    <phoneticPr fontId="53" type="noConversion"/>
  </si>
  <si>
    <t>P/I BVX2 line at SHK/port congestion</t>
    <phoneticPr fontId="53" type="noConversion"/>
  </si>
  <si>
    <t>port congestion</t>
    <phoneticPr fontId="53" type="noConversion"/>
  </si>
  <si>
    <t>NSA/2527W</t>
    <phoneticPr fontId="53" type="noConversion"/>
  </si>
  <si>
    <t>HPH/2527E</t>
    <phoneticPr fontId="53" type="noConversion"/>
  </si>
  <si>
    <t>BVX2 MV."PRIDE PACIFIC" V 2526W/W</t>
    <phoneticPr fontId="53" type="noConversion"/>
  </si>
  <si>
    <t>HOCHIMINH/2518E</t>
    <phoneticPr fontId="53" type="noConversion"/>
  </si>
  <si>
    <t>DAD/2518E</t>
    <phoneticPr fontId="53" type="noConversion"/>
  </si>
  <si>
    <t>call KSSP terminal</t>
    <phoneticPr fontId="53" type="noConversion"/>
  </si>
  <si>
    <r>
      <t xml:space="preserve">HHX2 </t>
    </r>
    <r>
      <rPr>
        <sz val="10"/>
        <rFont val="Verdana"/>
        <family val="2"/>
      </rPr>
      <t xml:space="preserve"> MV."CA GUANGZHOU" V 2516W/E</t>
    </r>
    <phoneticPr fontId="53" type="noConversion"/>
  </si>
  <si>
    <t>TAO/2513S</t>
    <phoneticPr fontId="53" type="noConversion"/>
  </si>
  <si>
    <t>HHX1 MV."CA KOBE" V 2521W/E</t>
    <phoneticPr fontId="53" type="noConversion"/>
  </si>
  <si>
    <t>BTX MV."KANWAY FORTUNE" V 69S/N</t>
    <phoneticPr fontId="53" type="noConversion"/>
  </si>
  <si>
    <t>omit HOCHIMINH</t>
    <phoneticPr fontId="53" type="noConversion"/>
  </si>
  <si>
    <t>XMN/2523W</t>
    <phoneticPr fontId="53" type="noConversion"/>
  </si>
  <si>
    <t xml:space="preserve">SHA/2523W </t>
    <phoneticPr fontId="53" type="noConversion"/>
  </si>
  <si>
    <t>NGB/2523W</t>
    <phoneticPr fontId="53" type="noConversion"/>
  </si>
  <si>
    <t>add call XMN/delay arrive due to NO.18 typhoon</t>
    <phoneticPr fontId="53" type="noConversion"/>
  </si>
  <si>
    <t>OSA/2540W</t>
    <phoneticPr fontId="53" type="noConversion"/>
  </si>
  <si>
    <t>TAO/2519W</t>
    <phoneticPr fontId="53" type="noConversion"/>
  </si>
  <si>
    <t>HHX2 MV."CA MANILA" V 2518W/E</t>
    <phoneticPr fontId="53" type="noConversion"/>
  </si>
  <si>
    <t>VNTCT/69N</t>
    <phoneticPr fontId="53" type="noConversion"/>
  </si>
  <si>
    <t>CVT MV."POS BANGKOK" V 1074S/N</t>
    <phoneticPr fontId="53" type="noConversion"/>
  </si>
  <si>
    <t>CVT MV."REN JIAN 6" V 2512S/N</t>
    <phoneticPr fontId="53" type="noConversion"/>
  </si>
  <si>
    <t>CVT MV."ASL QINGDAO" V 2511S/N</t>
    <phoneticPr fontId="53" type="noConversion"/>
  </si>
  <si>
    <t>after dep SHA shelter NO.18 typhoon/drop anchor north of Taiwan Strait from 22nd 1554LT to 23rd 2230LT for avoiding the Typhoon No. 18</t>
    <phoneticPr fontId="53" type="noConversion"/>
  </si>
  <si>
    <t>SHK/1074N</t>
    <phoneticPr fontId="53" type="noConversion"/>
  </si>
  <si>
    <t>KRINC/1075S</t>
    <phoneticPr fontId="53" type="noConversion"/>
  </si>
  <si>
    <t>TAO/1075S</t>
    <phoneticPr fontId="53" type="noConversion"/>
  </si>
  <si>
    <t>after dep DAD proceeding to southwest of hainan islang drifting to shelter NO.18 typhoon(anchor from 22nd 0742LT to 24th 1848LT)</t>
    <phoneticPr fontId="53" type="noConversion"/>
  </si>
  <si>
    <t>after dep QZH drop anchor to shelter NO.18 typhoon(anchor from 22nd 0800LT to 22nd 2300LT &amp; anchor from 23rd 0900LT to 24th 1930LT )</t>
    <phoneticPr fontId="53" type="noConversion"/>
  </si>
  <si>
    <t>port closed from 22nd 1400LT to 25th 1430LT due to NO.18 typhoon</t>
    <phoneticPr fontId="53" type="noConversion"/>
  </si>
  <si>
    <t>port closed from 22nd 2100LT to 25th 1200LT due to NO.18 typhoon</t>
    <phoneticPr fontId="53" type="noConversion"/>
  </si>
  <si>
    <t>P/I SVP2 line at SHK/port closed from 22nd 1400LT to 25th 1430LT due to NO.18 typhoon</t>
    <phoneticPr fontId="53" type="noConversion"/>
  </si>
  <si>
    <t>NSA/2526W</t>
    <phoneticPr fontId="53" type="noConversion"/>
  </si>
  <si>
    <t>SHK/2526W</t>
    <phoneticPr fontId="53" type="noConversion"/>
  </si>
  <si>
    <t>BTX MV."ASL QINGDAO" V 2512S/N</t>
    <phoneticPr fontId="53" type="noConversion"/>
  </si>
  <si>
    <t>SAD/2512S</t>
    <phoneticPr fontId="53" type="noConversion"/>
  </si>
  <si>
    <t>THLEM/2512NI</t>
    <phoneticPr fontId="53" type="noConversion"/>
  </si>
  <si>
    <t>BKK/2512N</t>
    <phoneticPr fontId="53" type="noConversion"/>
  </si>
  <si>
    <t>THLEM/2512N</t>
    <phoneticPr fontId="53" type="noConversion"/>
  </si>
  <si>
    <t>VNTCT/2512N</t>
    <phoneticPr fontId="53" type="noConversion"/>
  </si>
  <si>
    <t>port congestion/port closed from 22nd 1200LT to 25th 1430LT due to NO.18 typhoon</t>
    <phoneticPr fontId="53" type="noConversion"/>
  </si>
  <si>
    <t>TYO/2540W</t>
    <phoneticPr fontId="53" type="noConversion"/>
  </si>
  <si>
    <t>YOK/2540W</t>
    <phoneticPr fontId="53" type="noConversion"/>
  </si>
  <si>
    <t>NGO/2540W</t>
    <phoneticPr fontId="53" type="noConversion"/>
  </si>
  <si>
    <t>SHK/2527W</t>
    <phoneticPr fontId="53" type="noConversion"/>
  </si>
  <si>
    <t>HPH/2517E</t>
    <phoneticPr fontId="53" type="noConversion"/>
  </si>
  <si>
    <t>HPH/2523E</t>
    <phoneticPr fontId="53" type="noConversion"/>
  </si>
  <si>
    <t>DAD/2523E</t>
    <phoneticPr fontId="53" type="noConversion"/>
  </si>
  <si>
    <t>TAO/2538S</t>
    <phoneticPr fontId="53" type="noConversion"/>
  </si>
  <si>
    <t>KRINC/2538S</t>
    <phoneticPr fontId="53" type="noConversion"/>
  </si>
  <si>
    <t>SHA/2538S</t>
    <phoneticPr fontId="53" type="noConversion"/>
  </si>
  <si>
    <t>SGN/2538N</t>
    <phoneticPr fontId="53" type="noConversion"/>
  </si>
  <si>
    <t>DAD/2517E</t>
    <phoneticPr fontId="53" type="noConversion"/>
  </si>
  <si>
    <t>add call HOCHIMINH</t>
    <phoneticPr fontId="53" type="noConversion"/>
  </si>
  <si>
    <t>HOCHIMINH/2517E</t>
    <phoneticPr fontId="53" type="noConversion"/>
  </si>
  <si>
    <t>HHX1 MV."CA OSAKA" V 2522W/E</t>
    <phoneticPr fontId="53" type="noConversion"/>
  </si>
  <si>
    <t>P/I CVT line at TAO/ delay arrive due to Typhoon No.20</t>
    <phoneticPr fontId="53" type="noConversion"/>
  </si>
  <si>
    <t>SHA/2517W</t>
    <phoneticPr fontId="53" type="noConversion"/>
  </si>
  <si>
    <t>TAO/2517W</t>
    <phoneticPr fontId="53" type="noConversion"/>
  </si>
  <si>
    <t>BTX MV."ASL HONG KONG" V 2535S/N</t>
    <phoneticPr fontId="53" type="noConversion"/>
  </si>
  <si>
    <t>YOK/2538W</t>
    <phoneticPr fontId="53" type="noConversion"/>
  </si>
  <si>
    <t>TXG/2541E</t>
    <phoneticPr fontId="53" type="noConversion"/>
  </si>
  <si>
    <t>SHA/2518W</t>
    <phoneticPr fontId="53" type="noConversion"/>
  </si>
  <si>
    <t>SHA/2519W</t>
    <phoneticPr fontId="53" type="noConversion"/>
  </si>
  <si>
    <t xml:space="preserve"> port will be closed from 0000lt 28th Sep due to effected by typhoon Bualoi/delay arrive due to Typhoon No.20/Max draft 10.0 m/port closed from 24th 2200LT to 25th 1200LT due to NO.18 typhoon/drop anchor from 27th 1724LT to … for avoiding the Typhoon No. 20</t>
    <phoneticPr fontId="53" type="noConversion"/>
  </si>
  <si>
    <t xml:space="preserve"> Max draft 10.0 m/port congestion/channel will be closed for dredging from 2030lt 01st to 0330lt 02nd</t>
    <phoneticPr fontId="53" type="noConversion"/>
  </si>
  <si>
    <t xml:space="preserve"> berth schedule cancelled due to typhoon/port will be closed from 0000lt 28th Sep due to effected by typhoon Bualoi/Max draft 10.0 m/port closed from 24th 2200LT to 25th 1200LT due to NO.18 typhoon/drop anchor west of QiongZhou Strait from 27th 1724LT for avoiding the Typhoon No. 20/berth schedule cancelled due to strong wind</t>
    <phoneticPr fontId="5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</si>
</sst>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09]ddd;@"/>
    <numFmt numFmtId="177" formatCode="h:mm;@"/>
  </numFmts>
  <fonts count="54">
    <font>
      <sz val="12"/>
      <name val="宋体"/>
      <charset val="134"/>
    </font>
    <font>
      <sz val="10"/>
      <name val="Verdana"/>
      <family val="2"/>
    </font>
    <font>
      <sz val="26"/>
      <name val="SimSun"/>
      <charset val="134"/>
    </font>
    <font>
      <sz val="26"/>
      <name val="Times New Roman"/>
      <family val="1"/>
    </font>
    <font>
      <sz val="12"/>
      <name val="Times New Roman"/>
      <family val="1"/>
    </font>
    <font>
      <sz val="14"/>
      <name val="Times New Roman"/>
      <family val="1"/>
    </font>
    <font>
      <sz val="12"/>
      <name val="Verdana"/>
      <family val="2"/>
    </font>
    <font>
      <sz val="11"/>
      <name val="Verdana"/>
      <family val="2"/>
    </font>
    <font>
      <sz val="8"/>
      <name val="Verdana"/>
      <family val="2"/>
    </font>
    <font>
      <sz val="8"/>
      <color indexed="12"/>
      <name val="Verdana"/>
      <family val="2"/>
    </font>
    <font>
      <sz val="8"/>
      <color theme="1"/>
      <name val="Verdana"/>
      <family val="2"/>
    </font>
    <font>
      <sz val="8"/>
      <color rgb="FFFF0000"/>
      <name val="Verdana"/>
      <family val="2"/>
    </font>
    <font>
      <sz val="8"/>
      <name val="宋体"/>
      <family val="3"/>
      <charset val="134"/>
    </font>
    <font>
      <sz val="10"/>
      <color indexed="12"/>
      <name val="Verdana"/>
      <family val="2"/>
    </font>
    <font>
      <sz val="10"/>
      <color theme="1"/>
      <name val="Verdana"/>
      <family val="2"/>
    </font>
    <font>
      <sz val="10"/>
      <color rgb="FFFF0000"/>
      <name val="Verdana"/>
      <family val="2"/>
    </font>
    <font>
      <sz val="10"/>
      <name val="宋体"/>
      <family val="3"/>
      <charset val="134"/>
    </font>
    <font>
      <sz val="10"/>
      <color rgb="FFFF0000"/>
      <name val="宋体"/>
      <family val="3"/>
      <charset val="134"/>
    </font>
    <font>
      <sz val="10"/>
      <color rgb="FF92D050"/>
      <name val="Verdana"/>
      <family val="2"/>
    </font>
    <font>
      <sz val="12"/>
      <color indexed="12"/>
      <name val="Verdana"/>
      <family val="2"/>
    </font>
    <font>
      <sz val="10"/>
      <color indexed="10"/>
      <name val="Verdana"/>
      <family val="2"/>
    </font>
    <font>
      <sz val="12"/>
      <color rgb="FFFF0000"/>
      <name val="宋体"/>
      <family val="3"/>
      <charset val="134"/>
    </font>
    <font>
      <sz val="10"/>
      <color rgb="FF00B050"/>
      <name val="Verdana"/>
      <family val="2"/>
    </font>
    <font>
      <sz val="8"/>
      <color indexed="10"/>
      <name val="Verdana"/>
      <family val="2"/>
    </font>
    <font>
      <sz val="9"/>
      <color rgb="FFFF0000"/>
      <name val="Verdana"/>
      <family val="2"/>
    </font>
    <font>
      <sz val="10"/>
      <color rgb="FFEE0000"/>
      <name val="Verdana"/>
      <family val="2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0"/>
      <name val="Arial"/>
      <family val="2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u/>
      <sz val="12"/>
      <color indexed="12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2"/>
      <color indexed="8"/>
      <name val="Calibri"/>
      <family val="2"/>
    </font>
    <font>
      <sz val="12"/>
      <color indexed="8"/>
      <name val="新細明體"/>
      <charset val="134"/>
    </font>
    <font>
      <sz val="12"/>
      <color theme="1"/>
      <name val="新細明體"/>
      <charset val="134"/>
    </font>
    <font>
      <sz val="12"/>
      <name val="新細明體"/>
      <charset val="134"/>
    </font>
    <font>
      <sz val="9"/>
      <color rgb="FFFF0000"/>
      <name val="宋体"/>
      <family val="3"/>
      <charset val="134"/>
    </font>
    <font>
      <sz val="10"/>
      <color rgb="FFFF0000"/>
      <name val="等线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</fonts>
  <fills count="3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34080019531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67711416974394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48">
    <xf numFmtId="176" fontId="0" fillId="0" borderId="0"/>
    <xf numFmtId="176" fontId="27" fillId="15" borderId="0" applyNumberFormat="0" applyBorder="0" applyAlignment="0" applyProtection="0">
      <alignment vertical="center"/>
    </xf>
    <xf numFmtId="176" fontId="27" fillId="16" borderId="0" applyNumberFormat="0" applyBorder="0" applyAlignment="0" applyProtection="0">
      <alignment vertical="center"/>
    </xf>
    <xf numFmtId="176" fontId="27" fillId="17" borderId="0" applyNumberFormat="0" applyBorder="0" applyAlignment="0" applyProtection="0">
      <alignment vertical="center"/>
    </xf>
    <xf numFmtId="176" fontId="27" fillId="18" borderId="0" applyNumberFormat="0" applyBorder="0" applyAlignment="0" applyProtection="0">
      <alignment vertical="center"/>
    </xf>
    <xf numFmtId="176" fontId="27" fillId="19" borderId="0" applyNumberFormat="0" applyBorder="0" applyAlignment="0" applyProtection="0">
      <alignment vertical="center"/>
    </xf>
    <xf numFmtId="176" fontId="27" fillId="20" borderId="0" applyNumberFormat="0" applyBorder="0" applyAlignment="0" applyProtection="0">
      <alignment vertical="center"/>
    </xf>
    <xf numFmtId="176" fontId="27" fillId="21" borderId="0" applyNumberFormat="0" applyBorder="0" applyAlignment="0" applyProtection="0">
      <alignment vertical="center"/>
    </xf>
    <xf numFmtId="176" fontId="27" fillId="22" borderId="0" applyNumberFormat="0" applyBorder="0" applyAlignment="0" applyProtection="0">
      <alignment vertical="center"/>
    </xf>
    <xf numFmtId="176" fontId="27" fillId="23" borderId="0" applyNumberFormat="0" applyBorder="0" applyAlignment="0" applyProtection="0">
      <alignment vertical="center"/>
    </xf>
    <xf numFmtId="176" fontId="27" fillId="24" borderId="0" applyNumberFormat="0" applyBorder="0" applyAlignment="0" applyProtection="0">
      <alignment vertical="center"/>
    </xf>
    <xf numFmtId="176" fontId="28" fillId="25" borderId="0" applyNumberFormat="0" applyBorder="0" applyAlignment="0" applyProtection="0">
      <alignment vertical="center"/>
    </xf>
    <xf numFmtId="176" fontId="28" fillId="22" borderId="0" applyNumberFormat="0" applyBorder="0" applyAlignment="0" applyProtection="0">
      <alignment vertical="center"/>
    </xf>
    <xf numFmtId="176" fontId="28" fillId="23" borderId="0" applyNumberFormat="0" applyBorder="0" applyAlignment="0" applyProtection="0">
      <alignment vertical="center"/>
    </xf>
    <xf numFmtId="176" fontId="28" fillId="26" borderId="0" applyNumberFormat="0" applyBorder="0" applyAlignment="0" applyProtection="0">
      <alignment vertical="center"/>
    </xf>
    <xf numFmtId="176" fontId="28" fillId="27" borderId="0" applyNumberFormat="0" applyBorder="0" applyAlignment="0" applyProtection="0">
      <alignment vertical="center"/>
    </xf>
    <xf numFmtId="176" fontId="28" fillId="28" borderId="0" applyNumberFormat="0" applyBorder="0" applyAlignment="0" applyProtection="0">
      <alignment vertical="center"/>
    </xf>
    <xf numFmtId="176" fontId="29" fillId="0" borderId="0"/>
    <xf numFmtId="176" fontId="30" fillId="0" borderId="10" applyNumberFormat="0" applyFill="0" applyAlignment="0" applyProtection="0">
      <alignment vertical="center"/>
    </xf>
    <xf numFmtId="176" fontId="31" fillId="0" borderId="11" applyNumberFormat="0" applyFill="0" applyAlignment="0" applyProtection="0">
      <alignment vertical="center"/>
    </xf>
    <xf numFmtId="176" fontId="32" fillId="0" borderId="12" applyNumberFormat="0" applyFill="0" applyAlignment="0" applyProtection="0">
      <alignment vertical="center"/>
    </xf>
    <xf numFmtId="176" fontId="32" fillId="0" borderId="0" applyNumberFormat="0" applyFill="0" applyBorder="0" applyAlignment="0" applyProtection="0">
      <alignment vertical="center"/>
    </xf>
    <xf numFmtId="176" fontId="33" fillId="0" borderId="0" applyNumberFormat="0" applyFill="0" applyBorder="0" applyAlignment="0" applyProtection="0">
      <alignment vertical="center"/>
    </xf>
    <xf numFmtId="176" fontId="34" fillId="16" borderId="0" applyNumberFormat="0" applyBorder="0" applyAlignment="0" applyProtection="0">
      <alignment vertical="center"/>
    </xf>
    <xf numFmtId="176" fontId="52" fillId="0" borderId="0">
      <alignment vertical="center"/>
    </xf>
    <xf numFmtId="176" fontId="52" fillId="0" borderId="0"/>
    <xf numFmtId="176" fontId="26" fillId="0" borderId="0">
      <alignment vertical="center"/>
    </xf>
    <xf numFmtId="176" fontId="35" fillId="0" borderId="0" applyNumberFormat="0" applyFill="0" applyBorder="0" applyAlignment="0" applyProtection="0">
      <alignment vertical="top"/>
      <protection locked="0"/>
    </xf>
    <xf numFmtId="176" fontId="36" fillId="17" borderId="0" applyNumberFormat="0" applyBorder="0" applyAlignment="0" applyProtection="0">
      <alignment vertical="center"/>
    </xf>
    <xf numFmtId="176" fontId="37" fillId="0" borderId="13" applyNumberFormat="0" applyFill="0" applyAlignment="0" applyProtection="0">
      <alignment vertical="center"/>
    </xf>
    <xf numFmtId="176" fontId="38" fillId="3" borderId="14" applyNumberFormat="0" applyAlignment="0" applyProtection="0">
      <alignment vertical="center"/>
    </xf>
    <xf numFmtId="176" fontId="39" fillId="29" borderId="15" applyNumberFormat="0" applyAlignment="0" applyProtection="0">
      <alignment vertical="center"/>
    </xf>
    <xf numFmtId="176" fontId="40" fillId="0" borderId="0" applyNumberFormat="0" applyFill="0" applyBorder="0" applyAlignment="0" applyProtection="0">
      <alignment vertical="center"/>
    </xf>
    <xf numFmtId="176" fontId="41" fillId="0" borderId="0" applyNumberFormat="0" applyFill="0" applyBorder="0" applyAlignment="0" applyProtection="0">
      <alignment vertical="center"/>
    </xf>
    <xf numFmtId="176" fontId="42" fillId="0" borderId="16" applyNumberFormat="0" applyFill="0" applyAlignment="0" applyProtection="0">
      <alignment vertical="center"/>
    </xf>
    <xf numFmtId="176" fontId="28" fillId="30" borderId="0" applyNumberFormat="0" applyBorder="0" applyAlignment="0" applyProtection="0">
      <alignment vertical="center"/>
    </xf>
    <xf numFmtId="176" fontId="28" fillId="31" borderId="0" applyNumberFormat="0" applyBorder="0" applyAlignment="0" applyProtection="0">
      <alignment vertical="center"/>
    </xf>
    <xf numFmtId="176" fontId="28" fillId="32" borderId="0" applyNumberFormat="0" applyBorder="0" applyAlignment="0" applyProtection="0">
      <alignment vertical="center"/>
    </xf>
    <xf numFmtId="176" fontId="28" fillId="33" borderId="0" applyNumberFormat="0" applyBorder="0" applyAlignment="0" applyProtection="0">
      <alignment vertical="center"/>
    </xf>
    <xf numFmtId="176" fontId="43" fillId="34" borderId="0" applyNumberFormat="0" applyBorder="0" applyAlignment="0" applyProtection="0">
      <alignment vertical="center"/>
    </xf>
    <xf numFmtId="176" fontId="44" fillId="3" borderId="17" applyNumberFormat="0" applyAlignment="0" applyProtection="0">
      <alignment vertical="center"/>
    </xf>
    <xf numFmtId="176" fontId="45" fillId="20" borderId="14" applyNumberFormat="0" applyAlignment="0" applyProtection="0">
      <alignment vertical="center"/>
    </xf>
    <xf numFmtId="176" fontId="46" fillId="0" borderId="0"/>
    <xf numFmtId="176" fontId="47" fillId="0" borderId="0">
      <alignment vertical="center"/>
    </xf>
    <xf numFmtId="176" fontId="48" fillId="0" borderId="0">
      <alignment vertical="center"/>
    </xf>
    <xf numFmtId="176" fontId="49" fillId="0" borderId="0">
      <alignment vertical="center"/>
    </xf>
    <xf numFmtId="176" fontId="47" fillId="0" borderId="0"/>
    <xf numFmtId="176" fontId="52" fillId="35" borderId="18" applyNumberFormat="0" applyFont="0" applyAlignment="0" applyProtection="0">
      <alignment vertical="center"/>
    </xf>
  </cellStyleXfs>
  <cellXfs count="181">
    <xf numFmtId="176" fontId="0" fillId="0" borderId="0" xfId="0"/>
    <xf numFmtId="176" fontId="1" fillId="0" borderId="0" xfId="0" applyFont="1" applyAlignment="1">
      <alignment wrapText="1"/>
    </xf>
    <xf numFmtId="14" fontId="7" fillId="2" borderId="1" xfId="0" applyNumberFormat="1" applyFont="1" applyFill="1" applyBorder="1" applyAlignment="1">
      <alignment wrapText="1"/>
    </xf>
    <xf numFmtId="176" fontId="9" fillId="3" borderId="4" xfId="0" applyFont="1" applyFill="1" applyBorder="1" applyAlignment="1">
      <alignment wrapText="1"/>
    </xf>
    <xf numFmtId="176" fontId="8" fillId="0" borderId="4" xfId="0" applyFont="1" applyBorder="1" applyAlignment="1">
      <alignment wrapText="1"/>
    </xf>
    <xf numFmtId="14" fontId="10" fillId="4" borderId="4" xfId="0" applyNumberFormat="1" applyFont="1" applyFill="1" applyBorder="1" applyAlignment="1">
      <alignment horizontal="center" wrapText="1"/>
    </xf>
    <xf numFmtId="20" fontId="8" fillId="5" borderId="4" xfId="0" applyNumberFormat="1" applyFont="1" applyFill="1" applyBorder="1" applyAlignment="1">
      <alignment horizontal="center" wrapText="1"/>
    </xf>
    <xf numFmtId="14" fontId="10" fillId="0" borderId="4" xfId="0" applyNumberFormat="1" applyFont="1" applyBorder="1" applyAlignment="1">
      <alignment horizontal="center" wrapText="1"/>
    </xf>
    <xf numFmtId="14" fontId="11" fillId="6" borderId="4" xfId="0" applyNumberFormat="1" applyFont="1" applyFill="1" applyBorder="1" applyAlignment="1">
      <alignment horizontal="center" wrapText="1"/>
    </xf>
    <xf numFmtId="176" fontId="8" fillId="7" borderId="4" xfId="0" applyFont="1" applyFill="1" applyBorder="1" applyAlignment="1">
      <alignment wrapText="1"/>
    </xf>
    <xf numFmtId="176" fontId="12" fillId="0" borderId="4" xfId="0" applyFont="1" applyBorder="1"/>
    <xf numFmtId="176" fontId="0" fillId="0" borderId="4" xfId="0" applyBorder="1"/>
    <xf numFmtId="176" fontId="1" fillId="0" borderId="2" xfId="0" applyFont="1" applyBorder="1" applyAlignment="1">
      <alignment wrapText="1"/>
    </xf>
    <xf numFmtId="176" fontId="13" fillId="3" borderId="4" xfId="0" applyFont="1" applyFill="1" applyBorder="1" applyAlignment="1">
      <alignment wrapText="1"/>
    </xf>
    <xf numFmtId="176" fontId="14" fillId="4" borderId="4" xfId="0" applyFont="1" applyFill="1" applyBorder="1" applyAlignment="1">
      <alignment wrapText="1"/>
    </xf>
    <xf numFmtId="14" fontId="14" fillId="7" borderId="4" xfId="0" applyNumberFormat="1" applyFont="1" applyFill="1" applyBorder="1" applyAlignment="1">
      <alignment horizontal="center" wrapText="1"/>
    </xf>
    <xf numFmtId="177" fontId="1" fillId="7" borderId="4" xfId="0" applyNumberFormat="1" applyFont="1" applyFill="1" applyBorder="1" applyAlignment="1">
      <alignment horizontal="center" wrapText="1"/>
    </xf>
    <xf numFmtId="14" fontId="1" fillId="7" borderId="3" xfId="0" applyNumberFormat="1" applyFont="1" applyFill="1" applyBorder="1" applyAlignment="1">
      <alignment horizontal="center" wrapText="1"/>
    </xf>
    <xf numFmtId="14" fontId="15" fillId="6" borderId="4" xfId="0" applyNumberFormat="1" applyFont="1" applyFill="1" applyBorder="1" applyAlignment="1">
      <alignment horizontal="center" wrapText="1"/>
    </xf>
    <xf numFmtId="14" fontId="14" fillId="4" borderId="4" xfId="0" applyNumberFormat="1" applyFont="1" applyFill="1" applyBorder="1" applyAlignment="1">
      <alignment horizontal="center" wrapText="1"/>
    </xf>
    <xf numFmtId="20" fontId="1" fillId="0" borderId="4" xfId="25" applyNumberFormat="1" applyFont="1" applyBorder="1" applyAlignment="1">
      <alignment horizontal="center" wrapText="1"/>
    </xf>
    <xf numFmtId="14" fontId="14" fillId="0" borderId="4" xfId="0" applyNumberFormat="1" applyFont="1" applyBorder="1" applyAlignment="1">
      <alignment horizontal="center" wrapText="1"/>
    </xf>
    <xf numFmtId="176" fontId="1" fillId="4" borderId="4" xfId="0" applyFont="1" applyFill="1" applyBorder="1" applyAlignment="1">
      <alignment wrapText="1"/>
    </xf>
    <xf numFmtId="176" fontId="16" fillId="0" borderId="4" xfId="0" applyFont="1" applyBorder="1"/>
    <xf numFmtId="176" fontId="14" fillId="7" borderId="4" xfId="0" applyFont="1" applyFill="1" applyBorder="1" applyAlignment="1">
      <alignment wrapText="1"/>
    </xf>
    <xf numFmtId="20" fontId="1" fillId="5" borderId="4" xfId="0" applyNumberFormat="1" applyFont="1" applyFill="1" applyBorder="1" applyAlignment="1">
      <alignment horizontal="center" wrapText="1"/>
    </xf>
    <xf numFmtId="14" fontId="1" fillId="0" borderId="4" xfId="0" applyNumberFormat="1" applyFont="1" applyBorder="1" applyAlignment="1">
      <alignment horizontal="center" wrapText="1"/>
    </xf>
    <xf numFmtId="176" fontId="14" fillId="0" borderId="4" xfId="0" applyFont="1" applyBorder="1" applyAlignment="1">
      <alignment wrapText="1"/>
    </xf>
    <xf numFmtId="176" fontId="1" fillId="0" borderId="1" xfId="0" applyFont="1" applyBorder="1" applyAlignment="1">
      <alignment wrapText="1"/>
    </xf>
    <xf numFmtId="176" fontId="0" fillId="0" borderId="5" xfId="0" applyBorder="1"/>
    <xf numFmtId="176" fontId="16" fillId="0" borderId="0" xfId="0" applyFont="1"/>
    <xf numFmtId="176" fontId="12" fillId="0" borderId="0" xfId="0" applyFont="1"/>
    <xf numFmtId="14" fontId="6" fillId="2" borderId="1" xfId="0" applyNumberFormat="1" applyFont="1" applyFill="1" applyBorder="1" applyAlignment="1">
      <alignment wrapText="1"/>
    </xf>
    <xf numFmtId="20" fontId="1" fillId="4" borderId="4" xfId="0" applyNumberFormat="1" applyFont="1" applyFill="1" applyBorder="1" applyAlignment="1">
      <alignment horizontal="center" wrapText="1"/>
    </xf>
    <xf numFmtId="20" fontId="1" fillId="7" borderId="4" xfId="0" applyNumberFormat="1" applyFont="1" applyFill="1" applyBorder="1" applyAlignment="1">
      <alignment horizontal="center" wrapText="1"/>
    </xf>
    <xf numFmtId="14" fontId="1" fillId="7" borderId="4" xfId="0" applyNumberFormat="1" applyFont="1" applyFill="1" applyBorder="1" applyAlignment="1">
      <alignment horizontal="center" wrapText="1"/>
    </xf>
    <xf numFmtId="20" fontId="1" fillId="7" borderId="4" xfId="25" applyNumberFormat="1" applyFont="1" applyFill="1" applyBorder="1" applyAlignment="1">
      <alignment horizontal="center" wrapText="1"/>
    </xf>
    <xf numFmtId="176" fontId="14" fillId="0" borderId="2" xfId="0" applyFont="1" applyBorder="1" applyAlignment="1">
      <alignment wrapText="1"/>
    </xf>
    <xf numFmtId="20" fontId="14" fillId="0" borderId="4" xfId="25" applyNumberFormat="1" applyFont="1" applyBorder="1" applyAlignment="1">
      <alignment horizontal="center" wrapText="1"/>
    </xf>
    <xf numFmtId="20" fontId="14" fillId="0" borderId="4" xfId="0" applyNumberFormat="1" applyFont="1" applyBorder="1" applyAlignment="1">
      <alignment horizontal="center" wrapText="1"/>
    </xf>
    <xf numFmtId="20" fontId="1" fillId="5" borderId="4" xfId="25" applyNumberFormat="1" applyFont="1" applyFill="1" applyBorder="1" applyAlignment="1">
      <alignment horizontal="center" wrapText="1"/>
    </xf>
    <xf numFmtId="176" fontId="1" fillId="0" borderId="4" xfId="0" applyFont="1" applyBorder="1" applyAlignment="1">
      <alignment wrapText="1"/>
    </xf>
    <xf numFmtId="14" fontId="14" fillId="5" borderId="4" xfId="0" applyNumberFormat="1" applyFont="1" applyFill="1" applyBorder="1" applyAlignment="1">
      <alignment horizontal="center" wrapText="1"/>
    </xf>
    <xf numFmtId="14" fontId="17" fillId="6" borderId="4" xfId="0" applyNumberFormat="1" applyFont="1" applyFill="1" applyBorder="1" applyAlignment="1">
      <alignment horizontal="left" wrapText="1"/>
    </xf>
    <xf numFmtId="14" fontId="1" fillId="0" borderId="4" xfId="25" applyNumberFormat="1" applyFont="1" applyBorder="1" applyAlignment="1">
      <alignment horizontal="center" wrapText="1"/>
    </xf>
    <xf numFmtId="14" fontId="1" fillId="5" borderId="4" xfId="0" applyNumberFormat="1" applyFont="1" applyFill="1" applyBorder="1" applyAlignment="1">
      <alignment horizontal="center" wrapText="1"/>
    </xf>
    <xf numFmtId="20" fontId="14" fillId="7" borderId="4" xfId="25" applyNumberFormat="1" applyFont="1" applyFill="1" applyBorder="1" applyAlignment="1">
      <alignment horizontal="center" wrapText="1"/>
    </xf>
    <xf numFmtId="14" fontId="15" fillId="0" borderId="4" xfId="0" applyNumberFormat="1" applyFont="1" applyBorder="1" applyAlignment="1">
      <alignment horizontal="center" wrapText="1"/>
    </xf>
    <xf numFmtId="20" fontId="18" fillId="7" borderId="4" xfId="25" applyNumberFormat="1" applyFont="1" applyFill="1" applyBorder="1" applyAlignment="1">
      <alignment horizontal="center" wrapText="1"/>
    </xf>
    <xf numFmtId="20" fontId="1" fillId="0" borderId="4" xfId="0" applyNumberFormat="1" applyFont="1" applyBorder="1" applyAlignment="1">
      <alignment horizontal="center" wrapText="1"/>
    </xf>
    <xf numFmtId="14" fontId="1" fillId="4" borderId="4" xfId="0" applyNumberFormat="1" applyFont="1" applyFill="1" applyBorder="1" applyAlignment="1">
      <alignment horizontal="center" wrapText="1"/>
    </xf>
    <xf numFmtId="14" fontId="1" fillId="5" borderId="4" xfId="25" applyNumberFormat="1" applyFont="1" applyFill="1" applyBorder="1" applyAlignment="1">
      <alignment horizontal="center" wrapText="1"/>
    </xf>
    <xf numFmtId="14" fontId="15" fillId="6" borderId="3" xfId="0" applyNumberFormat="1" applyFont="1" applyFill="1" applyBorder="1" applyAlignment="1">
      <alignment horizontal="center" wrapText="1"/>
    </xf>
    <xf numFmtId="14" fontId="15" fillId="7" borderId="4" xfId="0" applyNumberFormat="1" applyFont="1" applyFill="1" applyBorder="1" applyAlignment="1">
      <alignment horizontal="center" wrapText="1"/>
    </xf>
    <xf numFmtId="20" fontId="15" fillId="7" borderId="4" xfId="0" applyNumberFormat="1" applyFont="1" applyFill="1" applyBorder="1" applyAlignment="1">
      <alignment horizontal="center" wrapText="1"/>
    </xf>
    <xf numFmtId="14" fontId="1" fillId="5" borderId="3" xfId="0" applyNumberFormat="1" applyFont="1" applyFill="1" applyBorder="1" applyAlignment="1">
      <alignment horizontal="center" wrapText="1"/>
    </xf>
    <xf numFmtId="14" fontId="1" fillId="0" borderId="3" xfId="0" applyNumberFormat="1" applyFont="1" applyBorder="1" applyAlignment="1">
      <alignment horizontal="center" wrapText="1"/>
    </xf>
    <xf numFmtId="176" fontId="1" fillId="7" borderId="4" xfId="0" applyFont="1" applyFill="1" applyBorder="1" applyAlignment="1">
      <alignment wrapText="1"/>
    </xf>
    <xf numFmtId="176" fontId="1" fillId="7" borderId="6" xfId="0" applyFont="1" applyFill="1" applyBorder="1" applyAlignment="1">
      <alignment wrapText="1"/>
    </xf>
    <xf numFmtId="176" fontId="19" fillId="3" borderId="4" xfId="0" applyFont="1" applyFill="1" applyBorder="1" applyAlignment="1">
      <alignment wrapText="1"/>
    </xf>
    <xf numFmtId="14" fontId="1" fillId="6" borderId="7" xfId="0" applyNumberFormat="1" applyFont="1" applyFill="1" applyBorder="1" applyAlignment="1">
      <alignment horizontal="center" wrapText="1"/>
    </xf>
    <xf numFmtId="14" fontId="1" fillId="6" borderId="4" xfId="0" applyNumberFormat="1" applyFont="1" applyFill="1" applyBorder="1" applyAlignment="1">
      <alignment horizontal="center" wrapText="1"/>
    </xf>
    <xf numFmtId="176" fontId="1" fillId="4" borderId="8" xfId="0" applyFont="1" applyFill="1" applyBorder="1" applyAlignment="1">
      <alignment wrapText="1"/>
    </xf>
    <xf numFmtId="14" fontId="1" fillId="6" borderId="5" xfId="0" applyNumberFormat="1" applyFont="1" applyFill="1" applyBorder="1" applyAlignment="1">
      <alignment horizontal="center" wrapText="1"/>
    </xf>
    <xf numFmtId="14" fontId="1" fillId="8" borderId="4" xfId="0" applyNumberFormat="1" applyFont="1" applyFill="1" applyBorder="1" applyAlignment="1">
      <alignment horizontal="center" wrapText="1"/>
    </xf>
    <xf numFmtId="20" fontId="1" fillId="8" borderId="4" xfId="25" applyNumberFormat="1" applyFont="1" applyFill="1" applyBorder="1" applyAlignment="1">
      <alignment horizontal="center" wrapText="1"/>
    </xf>
    <xf numFmtId="176" fontId="20" fillId="0" borderId="4" xfId="25" applyFont="1" applyBorder="1" applyAlignment="1">
      <alignment horizontal="center" wrapText="1"/>
    </xf>
    <xf numFmtId="176" fontId="1" fillId="0" borderId="6" xfId="0" applyFont="1" applyBorder="1" applyAlignment="1">
      <alignment wrapText="1"/>
    </xf>
    <xf numFmtId="176" fontId="1" fillId="0" borderId="4" xfId="25" applyFont="1" applyBorder="1" applyAlignment="1">
      <alignment wrapText="1"/>
    </xf>
    <xf numFmtId="176" fontId="1" fillId="0" borderId="7" xfId="25" applyFont="1" applyBorder="1" applyAlignment="1">
      <alignment wrapText="1"/>
    </xf>
    <xf numFmtId="176" fontId="0" fillId="4" borderId="4" xfId="0" applyFill="1" applyBorder="1"/>
    <xf numFmtId="14" fontId="14" fillId="0" borderId="8" xfId="0" applyNumberFormat="1" applyFont="1" applyBorder="1" applyAlignment="1">
      <alignment horizontal="center" wrapText="1"/>
    </xf>
    <xf numFmtId="20" fontId="1" fillId="0" borderId="8" xfId="25" applyNumberFormat="1" applyFont="1" applyBorder="1" applyAlignment="1">
      <alignment horizontal="center" wrapText="1"/>
    </xf>
    <xf numFmtId="14" fontId="1" fillId="4" borderId="8" xfId="0" applyNumberFormat="1" applyFont="1" applyFill="1" applyBorder="1" applyAlignment="1">
      <alignment horizontal="center" wrapText="1"/>
    </xf>
    <xf numFmtId="176" fontId="0" fillId="0" borderId="8" xfId="0" applyBorder="1"/>
    <xf numFmtId="176" fontId="21" fillId="0" borderId="4" xfId="0" applyFont="1" applyBorder="1"/>
    <xf numFmtId="176" fontId="21" fillId="0" borderId="4" xfId="0" applyFont="1" applyBorder="1" applyAlignment="1">
      <alignment horizontal="center"/>
    </xf>
    <xf numFmtId="20" fontId="1" fillId="4" borderId="4" xfId="25" applyNumberFormat="1" applyFont="1" applyFill="1" applyBorder="1" applyAlignment="1">
      <alignment horizontal="center" wrapText="1"/>
    </xf>
    <xf numFmtId="176" fontId="52" fillId="0" borderId="0" xfId="25"/>
    <xf numFmtId="176" fontId="22" fillId="4" borderId="4" xfId="0" applyFont="1" applyFill="1" applyBorder="1" applyAlignment="1">
      <alignment wrapText="1"/>
    </xf>
    <xf numFmtId="14" fontId="18" fillId="7" borderId="4" xfId="0" applyNumberFormat="1" applyFont="1" applyFill="1" applyBorder="1" applyAlignment="1">
      <alignment horizontal="center" wrapText="1"/>
    </xf>
    <xf numFmtId="177" fontId="18" fillId="7" borderId="4" xfId="0" applyNumberFormat="1" applyFont="1" applyFill="1" applyBorder="1" applyAlignment="1">
      <alignment horizontal="center" wrapText="1"/>
    </xf>
    <xf numFmtId="20" fontId="14" fillId="5" borderId="4" xfId="0" applyNumberFormat="1" applyFont="1" applyFill="1" applyBorder="1" applyAlignment="1">
      <alignment horizontal="center" wrapText="1"/>
    </xf>
    <xf numFmtId="14" fontId="1" fillId="7" borderId="4" xfId="25" applyNumberFormat="1" applyFont="1" applyFill="1" applyBorder="1" applyAlignment="1">
      <alignment horizontal="center" wrapText="1"/>
    </xf>
    <xf numFmtId="20" fontId="14" fillId="5" borderId="4" xfId="25" applyNumberFormat="1" applyFont="1" applyFill="1" applyBorder="1" applyAlignment="1">
      <alignment horizontal="center" wrapText="1"/>
    </xf>
    <xf numFmtId="20" fontId="14" fillId="7" borderId="4" xfId="0" applyNumberFormat="1" applyFont="1" applyFill="1" applyBorder="1" applyAlignment="1">
      <alignment horizontal="center" wrapText="1"/>
    </xf>
    <xf numFmtId="14" fontId="14" fillId="7" borderId="3" xfId="0" applyNumberFormat="1" applyFont="1" applyFill="1" applyBorder="1" applyAlignment="1">
      <alignment horizontal="center" wrapText="1"/>
    </xf>
    <xf numFmtId="176" fontId="14" fillId="9" borderId="4" xfId="0" applyFont="1" applyFill="1" applyBorder="1" applyAlignment="1">
      <alignment wrapText="1"/>
    </xf>
    <xf numFmtId="176" fontId="0" fillId="0" borderId="9" xfId="0" applyBorder="1"/>
    <xf numFmtId="14" fontId="18" fillId="7" borderId="3" xfId="0" applyNumberFormat="1" applyFont="1" applyFill="1" applyBorder="1" applyAlignment="1">
      <alignment horizontal="center" wrapText="1"/>
    </xf>
    <xf numFmtId="14" fontId="14" fillId="10" borderId="4" xfId="0" applyNumberFormat="1" applyFont="1" applyFill="1" applyBorder="1" applyAlignment="1">
      <alignment horizontal="center" wrapText="1"/>
    </xf>
    <xf numFmtId="176" fontId="23" fillId="0" borderId="4" xfId="25" applyFont="1" applyBorder="1" applyAlignment="1">
      <alignment horizontal="center" wrapText="1"/>
    </xf>
    <xf numFmtId="176" fontId="14" fillId="7" borderId="2" xfId="0" applyFont="1" applyFill="1" applyBorder="1" applyAlignment="1">
      <alignment wrapText="1"/>
    </xf>
    <xf numFmtId="176" fontId="15" fillId="0" borderId="2" xfId="0" applyFont="1" applyBorder="1" applyAlignment="1">
      <alignment wrapText="1"/>
    </xf>
    <xf numFmtId="177" fontId="1" fillId="0" borderId="4" xfId="0" applyNumberFormat="1" applyFont="1" applyBorder="1" applyAlignment="1">
      <alignment horizontal="center" wrapText="1"/>
    </xf>
    <xf numFmtId="14" fontId="1" fillId="4" borderId="4" xfId="25" applyNumberFormat="1" applyFont="1" applyFill="1" applyBorder="1" applyAlignment="1">
      <alignment horizontal="center" wrapText="1"/>
    </xf>
    <xf numFmtId="176" fontId="13" fillId="3" borderId="4" xfId="25" applyFont="1" applyFill="1" applyBorder="1" applyAlignment="1">
      <alignment wrapText="1"/>
    </xf>
    <xf numFmtId="176" fontId="19" fillId="3" borderId="4" xfId="25" applyFont="1" applyFill="1" applyBorder="1" applyAlignment="1">
      <alignment wrapText="1"/>
    </xf>
    <xf numFmtId="176" fontId="1" fillId="7" borderId="2" xfId="0" applyFont="1" applyFill="1" applyBorder="1" applyAlignment="1">
      <alignment wrapText="1"/>
    </xf>
    <xf numFmtId="177" fontId="14" fillId="4" borderId="4" xfId="0" applyNumberFormat="1" applyFont="1" applyFill="1" applyBorder="1" applyAlignment="1">
      <alignment horizontal="center" wrapText="1"/>
    </xf>
    <xf numFmtId="176" fontId="15" fillId="0" borderId="4" xfId="0" applyFont="1" applyBorder="1" applyAlignment="1">
      <alignment wrapText="1"/>
    </xf>
    <xf numFmtId="176" fontId="14" fillId="7" borderId="8" xfId="25" applyFont="1" applyFill="1" applyBorder="1" applyAlignment="1">
      <alignment wrapText="1"/>
    </xf>
    <xf numFmtId="14" fontId="1" fillId="0" borderId="8" xfId="0" applyNumberFormat="1" applyFont="1" applyBorder="1" applyAlignment="1">
      <alignment horizontal="center" wrapText="1"/>
    </xf>
    <xf numFmtId="176" fontId="14" fillId="0" borderId="8" xfId="25" applyFont="1" applyBorder="1" applyAlignment="1">
      <alignment wrapText="1"/>
    </xf>
    <xf numFmtId="176" fontId="14" fillId="0" borderId="4" xfId="25" applyFont="1" applyBorder="1" applyAlignment="1">
      <alignment wrapText="1"/>
    </xf>
    <xf numFmtId="177" fontId="1" fillId="7" borderId="4" xfId="25" applyNumberFormat="1" applyFont="1" applyFill="1" applyBorder="1" applyAlignment="1">
      <alignment horizontal="center" wrapText="1"/>
    </xf>
    <xf numFmtId="14" fontId="14" fillId="7" borderId="4" xfId="25" applyNumberFormat="1" applyFont="1" applyFill="1" applyBorder="1" applyAlignment="1">
      <alignment horizontal="center" wrapText="1"/>
    </xf>
    <xf numFmtId="14" fontId="1" fillId="8" borderId="8" xfId="0" applyNumberFormat="1" applyFont="1" applyFill="1" applyBorder="1" applyAlignment="1">
      <alignment horizontal="center" wrapText="1"/>
    </xf>
    <xf numFmtId="177" fontId="14" fillId="7" borderId="4" xfId="25" applyNumberFormat="1" applyFont="1" applyFill="1" applyBorder="1" applyAlignment="1">
      <alignment horizontal="center" wrapText="1"/>
    </xf>
    <xf numFmtId="14" fontId="1" fillId="5" borderId="8" xfId="0" applyNumberFormat="1" applyFont="1" applyFill="1" applyBorder="1" applyAlignment="1">
      <alignment horizontal="center" wrapText="1"/>
    </xf>
    <xf numFmtId="176" fontId="1" fillId="7" borderId="4" xfId="25" applyFont="1" applyFill="1" applyBorder="1" applyAlignment="1">
      <alignment wrapText="1"/>
    </xf>
    <xf numFmtId="14" fontId="1" fillId="5" borderId="3" xfId="25" applyNumberFormat="1" applyFont="1" applyFill="1" applyBorder="1" applyAlignment="1">
      <alignment horizontal="center" wrapText="1"/>
    </xf>
    <xf numFmtId="14" fontId="14" fillId="0" borderId="4" xfId="25" applyNumberFormat="1" applyFont="1" applyBorder="1" applyAlignment="1">
      <alignment horizontal="center" wrapText="1"/>
    </xf>
    <xf numFmtId="14" fontId="1" fillId="0" borderId="3" xfId="25" applyNumberFormat="1" applyFont="1" applyBorder="1" applyAlignment="1">
      <alignment horizontal="center" wrapText="1"/>
    </xf>
    <xf numFmtId="176" fontId="0" fillId="0" borderId="0" xfId="0" applyAlignment="1">
      <alignment vertical="center"/>
    </xf>
    <xf numFmtId="176" fontId="0" fillId="0" borderId="4" xfId="0" applyBorder="1" applyAlignment="1">
      <alignment vertical="center"/>
    </xf>
    <xf numFmtId="176" fontId="0" fillId="7" borderId="4" xfId="0" applyFill="1" applyBorder="1"/>
    <xf numFmtId="14" fontId="1" fillId="11" borderId="4" xfId="0" applyNumberFormat="1" applyFont="1" applyFill="1" applyBorder="1" applyAlignment="1">
      <alignment horizontal="center" wrapText="1"/>
    </xf>
    <xf numFmtId="14" fontId="1" fillId="12" borderId="4" xfId="0" applyNumberFormat="1" applyFont="1" applyFill="1" applyBorder="1" applyAlignment="1">
      <alignment horizontal="center" wrapText="1"/>
    </xf>
    <xf numFmtId="20" fontId="1" fillId="13" borderId="4" xfId="0" applyNumberFormat="1" applyFont="1" applyFill="1" applyBorder="1" applyAlignment="1">
      <alignment horizontal="center" wrapText="1"/>
    </xf>
    <xf numFmtId="176" fontId="52" fillId="0" borderId="0" xfId="25" applyAlignment="1">
      <alignment vertical="center"/>
    </xf>
    <xf numFmtId="14" fontId="6" fillId="2" borderId="1" xfId="25" applyNumberFormat="1" applyFont="1" applyFill="1" applyBorder="1" applyAlignment="1">
      <alignment wrapText="1"/>
    </xf>
    <xf numFmtId="176" fontId="1" fillId="14" borderId="4" xfId="25" applyFont="1" applyFill="1" applyBorder="1" applyAlignment="1">
      <alignment wrapText="1"/>
    </xf>
    <xf numFmtId="176" fontId="24" fillId="0" borderId="4" xfId="25" applyFont="1" applyBorder="1" applyAlignment="1">
      <alignment horizontal="center" vertical="justify" wrapText="1"/>
    </xf>
    <xf numFmtId="14" fontId="14" fillId="4" borderId="4" xfId="25" applyNumberFormat="1" applyFont="1" applyFill="1" applyBorder="1" applyAlignment="1">
      <alignment horizontal="center" wrapText="1"/>
    </xf>
    <xf numFmtId="20" fontId="14" fillId="4" borderId="4" xfId="25" applyNumberFormat="1" applyFont="1" applyFill="1" applyBorder="1" applyAlignment="1">
      <alignment horizontal="center" wrapText="1"/>
    </xf>
    <xf numFmtId="176" fontId="17" fillId="0" borderId="7" xfId="25" applyFont="1" applyBorder="1" applyAlignment="1">
      <alignment wrapText="1"/>
    </xf>
    <xf numFmtId="176" fontId="15" fillId="0" borderId="7" xfId="25" applyFont="1" applyBorder="1" applyAlignment="1">
      <alignment horizontal="center" wrapText="1"/>
    </xf>
    <xf numFmtId="176" fontId="1" fillId="0" borderId="1" xfId="25" applyFont="1" applyBorder="1" applyAlignment="1">
      <alignment wrapText="1"/>
    </xf>
    <xf numFmtId="176" fontId="15" fillId="0" borderId="4" xfId="0" applyFont="1" applyBorder="1" applyAlignment="1">
      <alignment horizontal="center" wrapText="1"/>
    </xf>
    <xf numFmtId="176" fontId="15" fillId="0" borderId="6" xfId="0" applyFont="1" applyBorder="1" applyAlignment="1">
      <alignment wrapText="1"/>
    </xf>
    <xf numFmtId="176" fontId="25" fillId="0" borderId="6" xfId="0" applyFont="1" applyBorder="1" applyAlignment="1">
      <alignment wrapText="1"/>
    </xf>
    <xf numFmtId="176" fontId="6" fillId="0" borderId="6" xfId="25" applyFont="1" applyBorder="1" applyAlignment="1">
      <alignment horizontal="left"/>
    </xf>
    <xf numFmtId="176" fontId="6" fillId="0" borderId="1" xfId="25" applyFont="1" applyBorder="1" applyAlignment="1">
      <alignment horizontal="left"/>
    </xf>
    <xf numFmtId="176" fontId="6" fillId="0" borderId="7" xfId="25" applyFont="1" applyBorder="1" applyAlignment="1">
      <alignment horizontal="left"/>
    </xf>
    <xf numFmtId="176" fontId="1" fillId="0" borderId="5" xfId="25" applyFont="1" applyBorder="1" applyAlignment="1">
      <alignment wrapText="1"/>
    </xf>
    <xf numFmtId="176" fontId="14" fillId="7" borderId="4" xfId="25" applyFont="1" applyFill="1" applyBorder="1" applyAlignment="1">
      <alignment wrapText="1"/>
    </xf>
    <xf numFmtId="176" fontId="52" fillId="0" borderId="5" xfId="25" applyBorder="1"/>
    <xf numFmtId="176" fontId="15" fillId="7" borderId="4" xfId="0" applyFont="1" applyFill="1" applyBorder="1" applyAlignment="1">
      <alignment wrapText="1"/>
    </xf>
    <xf numFmtId="177" fontId="1" fillId="5" borderId="4" xfId="0" applyNumberFormat="1" applyFont="1" applyFill="1" applyBorder="1" applyAlignment="1">
      <alignment horizontal="center" wrapText="1"/>
    </xf>
    <xf numFmtId="176" fontId="1" fillId="0" borderId="0" xfId="25" applyFont="1" applyAlignment="1">
      <alignment horizontal="center" wrapText="1"/>
    </xf>
    <xf numFmtId="176" fontId="2" fillId="0" borderId="0" xfId="25" applyFont="1" applyAlignment="1">
      <alignment horizontal="center" vertical="center" wrapText="1"/>
    </xf>
    <xf numFmtId="176" fontId="3" fillId="0" borderId="0" xfId="25" applyFont="1" applyAlignment="1">
      <alignment horizontal="center" vertical="center" wrapText="1"/>
    </xf>
    <xf numFmtId="176" fontId="4" fillId="0" borderId="0" xfId="25" applyFont="1" applyAlignment="1">
      <alignment horizontal="center" wrapText="1"/>
    </xf>
    <xf numFmtId="176" fontId="5" fillId="0" borderId="0" xfId="25" applyFont="1" applyAlignment="1">
      <alignment horizontal="center" wrapText="1"/>
    </xf>
    <xf numFmtId="176" fontId="6" fillId="0" borderId="1" xfId="25" applyFont="1" applyBorder="1" applyAlignment="1">
      <alignment horizontal="left" wrapText="1"/>
    </xf>
    <xf numFmtId="176" fontId="6" fillId="0" borderId="4" xfId="25" applyFont="1" applyBorder="1" applyAlignment="1">
      <alignment horizontal="left"/>
    </xf>
    <xf numFmtId="176" fontId="13" fillId="3" borderId="4" xfId="25" applyFont="1" applyFill="1" applyBorder="1" applyAlignment="1">
      <alignment wrapText="1"/>
    </xf>
    <xf numFmtId="176" fontId="6" fillId="0" borderId="6" xfId="25" applyFont="1" applyBorder="1" applyAlignment="1">
      <alignment horizontal="left"/>
    </xf>
    <xf numFmtId="176" fontId="6" fillId="0" borderId="1" xfId="25" applyFont="1" applyBorder="1" applyAlignment="1">
      <alignment horizontal="left"/>
    </xf>
    <xf numFmtId="176" fontId="6" fillId="0" borderId="7" xfId="25" applyFont="1" applyBorder="1" applyAlignment="1">
      <alignment horizontal="left"/>
    </xf>
    <xf numFmtId="176" fontId="13" fillId="3" borderId="2" xfId="25" applyFont="1" applyFill="1" applyBorder="1" applyAlignment="1">
      <alignment wrapText="1"/>
    </xf>
    <xf numFmtId="176" fontId="13" fillId="3" borderId="5" xfId="25" applyFont="1" applyFill="1" applyBorder="1" applyAlignment="1">
      <alignment wrapText="1"/>
    </xf>
    <xf numFmtId="176" fontId="1" fillId="0" borderId="0" xfId="0" applyFont="1" applyAlignment="1">
      <alignment horizontal="center" wrapText="1"/>
    </xf>
    <xf numFmtId="176" fontId="2" fillId="0" borderId="0" xfId="0" applyFont="1" applyAlignment="1">
      <alignment horizontal="center" vertical="center" wrapText="1"/>
    </xf>
    <xf numFmtId="176" fontId="3" fillId="0" borderId="0" xfId="0" applyFont="1" applyAlignment="1">
      <alignment horizontal="center" vertical="center" wrapText="1"/>
    </xf>
    <xf numFmtId="176" fontId="4" fillId="0" borderId="0" xfId="0" applyFont="1" applyAlignment="1">
      <alignment horizontal="center" wrapText="1"/>
    </xf>
    <xf numFmtId="176" fontId="5" fillId="0" borderId="0" xfId="0" applyFont="1" applyAlignment="1">
      <alignment horizontal="center" wrapText="1"/>
    </xf>
    <xf numFmtId="176" fontId="6" fillId="0" borderId="1" xfId="0" applyFont="1" applyBorder="1" applyAlignment="1">
      <alignment horizontal="left" wrapText="1"/>
    </xf>
    <xf numFmtId="176" fontId="7" fillId="0" borderId="4" xfId="0" applyFont="1" applyBorder="1" applyAlignment="1">
      <alignment wrapText="1"/>
    </xf>
    <xf numFmtId="176" fontId="1" fillId="0" borderId="4" xfId="0" applyFont="1" applyBorder="1" applyAlignment="1">
      <alignment wrapText="1"/>
    </xf>
    <xf numFmtId="176" fontId="13" fillId="3" borderId="2" xfId="0" applyFont="1" applyFill="1" applyBorder="1" applyAlignment="1">
      <alignment wrapText="1"/>
    </xf>
    <xf numFmtId="176" fontId="13" fillId="3" borderId="5" xfId="0" applyFont="1" applyFill="1" applyBorder="1" applyAlignment="1">
      <alignment wrapText="1"/>
    </xf>
    <xf numFmtId="176" fontId="7" fillId="0" borderId="2" xfId="0" applyFont="1" applyBorder="1" applyAlignment="1">
      <alignment wrapText="1"/>
    </xf>
    <xf numFmtId="176" fontId="1" fillId="0" borderId="3" xfId="0" applyFont="1" applyBorder="1" applyAlignment="1">
      <alignment wrapText="1"/>
    </xf>
    <xf numFmtId="176" fontId="1" fillId="0" borderId="5" xfId="0" applyFont="1" applyBorder="1" applyAlignment="1">
      <alignment wrapText="1"/>
    </xf>
    <xf numFmtId="176" fontId="7" fillId="0" borderId="3" xfId="0" applyFont="1" applyBorder="1" applyAlignment="1">
      <alignment wrapText="1"/>
    </xf>
    <xf numFmtId="176" fontId="7" fillId="0" borderId="5" xfId="0" applyFont="1" applyBorder="1" applyAlignment="1">
      <alignment wrapText="1"/>
    </xf>
    <xf numFmtId="176" fontId="7" fillId="0" borderId="4" xfId="25" applyFont="1" applyBorder="1" applyAlignment="1">
      <alignment wrapText="1"/>
    </xf>
    <xf numFmtId="176" fontId="1" fillId="0" borderId="4" xfId="25" applyFont="1" applyBorder="1" applyAlignment="1">
      <alignment wrapText="1"/>
    </xf>
    <xf numFmtId="176" fontId="1" fillId="0" borderId="2" xfId="0" applyFont="1" applyBorder="1" applyAlignment="1">
      <alignment wrapText="1"/>
    </xf>
    <xf numFmtId="176" fontId="1" fillId="0" borderId="1" xfId="0" applyFont="1" applyBorder="1" applyAlignment="1">
      <alignment horizontal="left" wrapText="1"/>
    </xf>
    <xf numFmtId="176" fontId="15" fillId="0" borderId="2" xfId="0" applyFont="1" applyBorder="1" applyAlignment="1">
      <alignment horizontal="center" wrapText="1"/>
    </xf>
    <xf numFmtId="176" fontId="15" fillId="0" borderId="3" xfId="0" applyFont="1" applyBorder="1" applyAlignment="1">
      <alignment horizontal="center" wrapText="1"/>
    </xf>
    <xf numFmtId="176" fontId="15" fillId="0" borderId="5" xfId="0" applyFont="1" applyBorder="1" applyAlignment="1">
      <alignment horizontal="center" wrapText="1"/>
    </xf>
    <xf numFmtId="176" fontId="8" fillId="0" borderId="2" xfId="0" applyFont="1" applyBorder="1" applyAlignment="1">
      <alignment wrapText="1"/>
    </xf>
    <xf numFmtId="176" fontId="8" fillId="0" borderId="3" xfId="0" applyFont="1" applyBorder="1" applyAlignment="1">
      <alignment wrapText="1"/>
    </xf>
    <xf numFmtId="176" fontId="8" fillId="0" borderId="5" xfId="0" applyFont="1" applyBorder="1" applyAlignment="1">
      <alignment wrapText="1"/>
    </xf>
    <xf numFmtId="176" fontId="9" fillId="3" borderId="2" xfId="0" applyFont="1" applyFill="1" applyBorder="1" applyAlignment="1">
      <alignment wrapText="1"/>
    </xf>
    <xf numFmtId="176" fontId="9" fillId="3" borderId="5" xfId="0" applyFont="1" applyFill="1" applyBorder="1" applyAlignment="1">
      <alignment wrapText="1"/>
    </xf>
    <xf numFmtId="20" fontId="1" fillId="0" borderId="4" xfId="25" applyNumberFormat="1" applyFont="1" applyFill="1" applyBorder="1" applyAlignment="1">
      <alignment horizontal="center" wrapText="1"/>
    </xf>
  </cellXfs>
  <cellStyles count="48">
    <cellStyle name="20% - 强调文字颜色 1 2" xfId="1" xr:uid="{00000000-0005-0000-0000-000031000000}"/>
    <cellStyle name="20% - 强调文字颜色 2 2" xfId="2" xr:uid="{00000000-0005-0000-0000-000032000000}"/>
    <cellStyle name="20% - 强调文字颜色 3 2" xfId="3" xr:uid="{00000000-0005-0000-0000-000033000000}"/>
    <cellStyle name="20% - 强调文字颜色 4 2" xfId="4" xr:uid="{00000000-0005-0000-0000-000034000000}"/>
    <cellStyle name="20% - 强调文字颜色 5 2" xfId="5" xr:uid="{00000000-0005-0000-0000-000035000000}"/>
    <cellStyle name="20% - 强调文字颜色 6 2" xfId="6" xr:uid="{00000000-0005-0000-0000-000036000000}"/>
    <cellStyle name="40% - 强调文字颜色 1 2" xfId="7" xr:uid="{00000000-0005-0000-0000-000037000000}"/>
    <cellStyle name="40% - 强调文字颜色 2 2" xfId="8" xr:uid="{00000000-0005-0000-0000-000038000000}"/>
    <cellStyle name="40% - 强调文字颜色 3 2" xfId="9" xr:uid="{00000000-0005-0000-0000-000039000000}"/>
    <cellStyle name="40% - 强调文字颜色 6 2" xfId="10" xr:uid="{00000000-0005-0000-0000-00003A000000}"/>
    <cellStyle name="60% - 强调文字颜色 1 2" xfId="11" xr:uid="{00000000-0005-0000-0000-00003B000000}"/>
    <cellStyle name="60% - 强调文字颜色 2 2" xfId="12" xr:uid="{00000000-0005-0000-0000-00003C000000}"/>
    <cellStyle name="60% - 强调文字颜色 3 2" xfId="13" xr:uid="{00000000-0005-0000-0000-00003D000000}"/>
    <cellStyle name="60% - 强调文字颜色 4 2" xfId="14" xr:uid="{00000000-0005-0000-0000-00003E000000}"/>
    <cellStyle name="60% - 强调文字颜色 5 2" xfId="15" xr:uid="{00000000-0005-0000-0000-00003F000000}"/>
    <cellStyle name="60% - 强调文字颜色 6 2" xfId="16" xr:uid="{00000000-0005-0000-0000-000040000000}"/>
    <cellStyle name="Normal 90" xfId="17" xr:uid="{00000000-0005-0000-0000-000041000000}"/>
    <cellStyle name="标题 1 2" xfId="18" xr:uid="{00000000-0005-0000-0000-000042000000}"/>
    <cellStyle name="标题 2 2" xfId="19" xr:uid="{00000000-0005-0000-0000-000043000000}"/>
    <cellStyle name="标题 3 2" xfId="20" xr:uid="{00000000-0005-0000-0000-000044000000}"/>
    <cellStyle name="标题 4 2" xfId="21" xr:uid="{00000000-0005-0000-0000-000045000000}"/>
    <cellStyle name="标题 5" xfId="22" xr:uid="{00000000-0005-0000-0000-000046000000}"/>
    <cellStyle name="差 2" xfId="23" xr:uid="{00000000-0005-0000-0000-000047000000}"/>
    <cellStyle name="常规" xfId="0" builtinId="0"/>
    <cellStyle name="常规 2" xfId="24" xr:uid="{00000000-0005-0000-0000-000048000000}"/>
    <cellStyle name="常规 4" xfId="25" xr:uid="{00000000-0005-0000-0000-000049000000}"/>
    <cellStyle name="常规 6" xfId="26" xr:uid="{00000000-0005-0000-0000-00004A000000}"/>
    <cellStyle name="超链接 2" xfId="27" xr:uid="{00000000-0005-0000-0000-00004B000000}"/>
    <cellStyle name="好 2" xfId="28" xr:uid="{00000000-0005-0000-0000-00004C000000}"/>
    <cellStyle name="汇总 2" xfId="29" xr:uid="{00000000-0005-0000-0000-00004D000000}"/>
    <cellStyle name="计算 2" xfId="30" xr:uid="{00000000-0005-0000-0000-00004E000000}"/>
    <cellStyle name="检查单元格 2" xfId="31" xr:uid="{00000000-0005-0000-0000-00004F000000}"/>
    <cellStyle name="解释性文本 2" xfId="32" xr:uid="{00000000-0005-0000-0000-000050000000}"/>
    <cellStyle name="警告文本 2" xfId="33" xr:uid="{00000000-0005-0000-0000-000051000000}"/>
    <cellStyle name="链接单元格 2" xfId="34" xr:uid="{00000000-0005-0000-0000-000052000000}"/>
    <cellStyle name="强调文字颜色 1 2" xfId="35" xr:uid="{00000000-0005-0000-0000-000053000000}"/>
    <cellStyle name="强调文字颜色 2 2" xfId="36" xr:uid="{00000000-0005-0000-0000-000054000000}"/>
    <cellStyle name="强调文字颜色 3 2" xfId="37" xr:uid="{00000000-0005-0000-0000-000055000000}"/>
    <cellStyle name="强调文字颜色 6 2" xfId="38" xr:uid="{00000000-0005-0000-0000-000056000000}"/>
    <cellStyle name="适中 2" xfId="39" xr:uid="{00000000-0005-0000-0000-000057000000}"/>
    <cellStyle name="输出 2" xfId="40" xr:uid="{00000000-0005-0000-0000-000058000000}"/>
    <cellStyle name="输入 2" xfId="41" xr:uid="{00000000-0005-0000-0000-000059000000}"/>
    <cellStyle name="一般 1261" xfId="42" xr:uid="{00000000-0005-0000-0000-00005A000000}"/>
    <cellStyle name="一般 1675" xfId="43" xr:uid="{00000000-0005-0000-0000-00005B000000}"/>
    <cellStyle name="一般 291" xfId="44" xr:uid="{00000000-0005-0000-0000-00005C000000}"/>
    <cellStyle name="一般 5" xfId="45" xr:uid="{00000000-0005-0000-0000-00005D000000}"/>
    <cellStyle name="一般 820" xfId="46" xr:uid="{00000000-0005-0000-0000-00005E000000}"/>
    <cellStyle name="注释 2" xfId="47" xr:uid="{00000000-0005-0000-0000-00005F000000}"/>
  </cellStyles>
  <dxfs count="4019"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425824</xdr:colOff>
      <xdr:row>0</xdr:row>
      <xdr:rowOff>0</xdr:rowOff>
    </xdr:from>
    <xdr:to>
      <xdr:col>1</xdr:col>
      <xdr:colOff>433294</xdr:colOff>
      <xdr:row>0</xdr:row>
      <xdr:rowOff>923365</xdr:rowOff>
    </xdr:to>
    <xdr:pic>
      <xdr:nvPicPr>
        <xdr:cNvPr id="3" name="Picture 1" descr="ASL标志初稿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5450" y="0"/>
          <a:ext cx="1424940" cy="923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366059</xdr:colOff>
      <xdr:row>0</xdr:row>
      <xdr:rowOff>0</xdr:rowOff>
    </xdr:from>
    <xdr:to>
      <xdr:col>1</xdr:col>
      <xdr:colOff>463177</xdr:colOff>
      <xdr:row>0</xdr:row>
      <xdr:rowOff>952500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65760" y="0"/>
          <a:ext cx="1468755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381000</xdr:colOff>
      <xdr:row>0</xdr:row>
      <xdr:rowOff>15480</xdr:rowOff>
    </xdr:from>
    <xdr:to>
      <xdr:col>1</xdr:col>
      <xdr:colOff>478118</xdr:colOff>
      <xdr:row>0</xdr:row>
      <xdr:rowOff>971176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1000" y="15240"/>
          <a:ext cx="1468120" cy="955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381000</xdr:colOff>
      <xdr:row>0</xdr:row>
      <xdr:rowOff>15480</xdr:rowOff>
    </xdr:from>
    <xdr:to>
      <xdr:col>1</xdr:col>
      <xdr:colOff>478118</xdr:colOff>
      <xdr:row>0</xdr:row>
      <xdr:rowOff>971176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1000" y="15240"/>
          <a:ext cx="1468120" cy="955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376145</xdr:colOff>
      <xdr:row>0</xdr:row>
      <xdr:rowOff>0</xdr:rowOff>
    </xdr:from>
    <xdr:to>
      <xdr:col>1</xdr:col>
      <xdr:colOff>471395</xdr:colOff>
      <xdr:row>0</xdr:row>
      <xdr:rowOff>952500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75920" y="0"/>
          <a:ext cx="146685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381000</xdr:colOff>
      <xdr:row>0</xdr:row>
      <xdr:rowOff>15480</xdr:rowOff>
    </xdr:from>
    <xdr:to>
      <xdr:col>1</xdr:col>
      <xdr:colOff>478118</xdr:colOff>
      <xdr:row>0</xdr:row>
      <xdr:rowOff>971176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1000" y="15240"/>
          <a:ext cx="1628140" cy="955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I303"/>
  <sheetViews>
    <sheetView topLeftCell="A5" workbookViewId="0">
      <selection activeCell="C143" sqref="C143"/>
    </sheetView>
  </sheetViews>
  <sheetFormatPr defaultColWidth="9" defaultRowHeight="25.35" customHeight="1"/>
  <cols>
    <col min="1" max="1" width="18.59765625" style="78" customWidth="1"/>
    <col min="2" max="7" width="11.59765625" style="78" customWidth="1"/>
    <col min="8" max="8" width="48.09765625" style="120" customWidth="1"/>
    <col min="9" max="9" width="13.09765625" style="78" customWidth="1"/>
    <col min="10" max="16384" width="9" style="78"/>
  </cols>
  <sheetData>
    <row r="1" spans="1:9" ht="77.849999999999994" customHeight="1">
      <c r="A1" s="140"/>
      <c r="B1" s="140"/>
      <c r="C1" s="141" t="s">
        <v>0</v>
      </c>
      <c r="D1" s="142"/>
      <c r="E1" s="142"/>
      <c r="F1" s="142"/>
      <c r="G1" s="142"/>
      <c r="H1" s="142"/>
      <c r="I1" s="142"/>
    </row>
    <row r="2" spans="1:9" ht="22.5" customHeight="1">
      <c r="A2" s="143" t="s">
        <v>1</v>
      </c>
      <c r="B2" s="143"/>
      <c r="C2" s="144" t="s">
        <v>2</v>
      </c>
      <c r="D2" s="144"/>
      <c r="E2" s="144"/>
      <c r="F2" s="144"/>
      <c r="G2" s="144"/>
      <c r="H2" s="144"/>
      <c r="I2" s="144"/>
    </row>
    <row r="3" spans="1:9" ht="25.35" customHeight="1">
      <c r="A3" s="145"/>
      <c r="B3" s="145"/>
      <c r="C3" s="145"/>
      <c r="D3" s="145"/>
      <c r="E3" s="145"/>
      <c r="F3" s="145"/>
      <c r="G3" s="145"/>
      <c r="H3" s="121">
        <v>45929</v>
      </c>
      <c r="I3" s="128"/>
    </row>
    <row r="4" spans="1:9" ht="24" customHeight="1">
      <c r="A4" s="146" t="s">
        <v>1423</v>
      </c>
      <c r="B4" s="146"/>
      <c r="C4" s="146"/>
      <c r="D4" s="146"/>
      <c r="E4" s="146"/>
      <c r="F4" s="146"/>
      <c r="G4" s="146"/>
      <c r="H4" s="146"/>
      <c r="I4" s="146"/>
    </row>
    <row r="5" spans="1:9" ht="24.6" customHeight="1">
      <c r="A5" s="96" t="s">
        <v>3</v>
      </c>
      <c r="B5" s="147" t="s">
        <v>4</v>
      </c>
      <c r="C5" s="147"/>
      <c r="D5" s="147" t="s">
        <v>5</v>
      </c>
      <c r="E5" s="147"/>
      <c r="F5" s="147" t="s">
        <v>6</v>
      </c>
      <c r="G5" s="147"/>
      <c r="H5" s="97" t="s">
        <v>7</v>
      </c>
      <c r="I5" s="97" t="s">
        <v>8</v>
      </c>
    </row>
    <row r="6" spans="1:9" ht="24.6" hidden="1" customHeight="1">
      <c r="A6" s="68" t="s">
        <v>9</v>
      </c>
      <c r="B6" s="44">
        <v>45627</v>
      </c>
      <c r="C6" s="20">
        <v>0.17499999999999999</v>
      </c>
      <c r="D6" s="44">
        <v>45628</v>
      </c>
      <c r="E6" s="20">
        <v>0.62916666666666698</v>
      </c>
      <c r="F6" s="44">
        <f t="shared" ref="F6:F9" si="0">D6+1</f>
        <v>45629</v>
      </c>
      <c r="G6" s="20">
        <v>0.295833333333333</v>
      </c>
      <c r="H6" s="66" t="s">
        <v>10</v>
      </c>
      <c r="I6" s="44"/>
    </row>
    <row r="7" spans="1:9" ht="24.6" hidden="1" customHeight="1">
      <c r="A7" s="68" t="s">
        <v>11</v>
      </c>
      <c r="B7" s="44">
        <f t="shared" ref="B7:B11" si="1">F6+1</f>
        <v>45630</v>
      </c>
      <c r="C7" s="20">
        <v>0.625</v>
      </c>
      <c r="D7" s="44">
        <f t="shared" ref="D7:D11" si="2">B7</f>
        <v>45630</v>
      </c>
      <c r="E7" s="20">
        <v>0.66666666666666696</v>
      </c>
      <c r="F7" s="44">
        <f t="shared" si="0"/>
        <v>45631</v>
      </c>
      <c r="G7" s="20">
        <v>0.15416666666666701</v>
      </c>
      <c r="H7" s="66"/>
      <c r="I7" s="44"/>
    </row>
    <row r="8" spans="1:9" ht="25.35" hidden="1" customHeight="1">
      <c r="A8" s="110" t="s">
        <v>12</v>
      </c>
      <c r="B8" s="44">
        <f>F7+3</f>
        <v>45634</v>
      </c>
      <c r="C8" s="20">
        <v>0.25</v>
      </c>
      <c r="D8" s="44">
        <f t="shared" si="2"/>
        <v>45634</v>
      </c>
      <c r="E8" s="20">
        <v>0.29166666666666702</v>
      </c>
      <c r="F8" s="44">
        <f>D8</f>
        <v>45634</v>
      </c>
      <c r="G8" s="20">
        <v>0.66666666666666696</v>
      </c>
      <c r="H8" s="66"/>
      <c r="I8" s="44"/>
    </row>
    <row r="9" spans="1:9" ht="25.35" hidden="1" customHeight="1">
      <c r="A9" s="122" t="s">
        <v>13</v>
      </c>
      <c r="B9" s="44">
        <f>F8</f>
        <v>45634</v>
      </c>
      <c r="C9" s="20">
        <v>0.72916666666666696</v>
      </c>
      <c r="D9" s="44">
        <f t="shared" si="2"/>
        <v>45634</v>
      </c>
      <c r="E9" s="20">
        <v>0.75</v>
      </c>
      <c r="F9" s="44">
        <f t="shared" si="0"/>
        <v>45635</v>
      </c>
      <c r="G9" s="20">
        <v>0.66666666666666696</v>
      </c>
      <c r="H9" s="66"/>
      <c r="I9" s="44"/>
    </row>
    <row r="10" spans="1:9" ht="24.75" hidden="1" customHeight="1">
      <c r="A10" s="41" t="s">
        <v>14</v>
      </c>
      <c r="B10" s="44">
        <f t="shared" si="1"/>
        <v>45636</v>
      </c>
      <c r="C10" s="20">
        <v>0.25</v>
      </c>
      <c r="D10" s="44">
        <f t="shared" si="2"/>
        <v>45636</v>
      </c>
      <c r="E10" s="20">
        <v>0.295833333333333</v>
      </c>
      <c r="F10" s="44">
        <f>D10</f>
        <v>45636</v>
      </c>
      <c r="G10" s="20">
        <v>0.83333333333333304</v>
      </c>
      <c r="H10" s="66"/>
      <c r="I10" s="44"/>
    </row>
    <row r="11" spans="1:9" ht="25.35" hidden="1" customHeight="1">
      <c r="A11" s="41" t="s">
        <v>15</v>
      </c>
      <c r="B11" s="44">
        <f t="shared" si="1"/>
        <v>45637</v>
      </c>
      <c r="C11" s="20">
        <v>0.41666666666666702</v>
      </c>
      <c r="D11" s="44">
        <f t="shared" si="2"/>
        <v>45637</v>
      </c>
      <c r="E11" s="20">
        <v>0.80833333333333302</v>
      </c>
      <c r="F11" s="44">
        <f>D11+1</f>
        <v>45638</v>
      </c>
      <c r="G11" s="20">
        <v>0.49583333333333302</v>
      </c>
      <c r="H11" s="66"/>
      <c r="I11" s="44"/>
    </row>
    <row r="12" spans="1:9" ht="25.35" hidden="1" customHeight="1">
      <c r="A12" s="41" t="s">
        <v>16</v>
      </c>
      <c r="B12" s="44">
        <v>45641</v>
      </c>
      <c r="C12" s="20">
        <v>0.3125</v>
      </c>
      <c r="D12" s="44">
        <v>45641</v>
      </c>
      <c r="E12" s="20">
        <v>0.45</v>
      </c>
      <c r="F12" s="44">
        <v>45641</v>
      </c>
      <c r="G12" s="20">
        <v>0.98750000000000004</v>
      </c>
      <c r="H12" s="66"/>
      <c r="I12" s="44"/>
    </row>
    <row r="13" spans="1:9" ht="25.35" hidden="1" customHeight="1">
      <c r="A13" s="41" t="s">
        <v>17</v>
      </c>
      <c r="B13" s="44">
        <v>45643</v>
      </c>
      <c r="C13" s="20">
        <v>0.25</v>
      </c>
      <c r="D13" s="44">
        <v>45643</v>
      </c>
      <c r="E13" s="20">
        <v>0.27916666666666701</v>
      </c>
      <c r="F13" s="44">
        <v>45643</v>
      </c>
      <c r="G13" s="20">
        <v>0.77500000000000002</v>
      </c>
      <c r="H13" s="66" t="s">
        <v>18</v>
      </c>
      <c r="I13" s="44"/>
    </row>
    <row r="14" spans="1:9" ht="25.35" hidden="1" customHeight="1">
      <c r="A14" s="41" t="s">
        <v>19</v>
      </c>
      <c r="B14" s="44">
        <v>45646</v>
      </c>
      <c r="C14" s="20">
        <v>0.89583333333333304</v>
      </c>
      <c r="D14" s="44">
        <v>45646</v>
      </c>
      <c r="E14" s="20">
        <v>0.9375</v>
      </c>
      <c r="F14" s="44">
        <v>45647</v>
      </c>
      <c r="G14" s="20" t="s">
        <v>20</v>
      </c>
      <c r="H14" s="66"/>
      <c r="I14" s="44"/>
    </row>
    <row r="15" spans="1:9" ht="25.35" hidden="1" customHeight="1">
      <c r="A15" s="41" t="s">
        <v>21</v>
      </c>
      <c r="B15" s="44">
        <v>45647</v>
      </c>
      <c r="C15" s="20">
        <v>0.29166666666666702</v>
      </c>
      <c r="D15" s="44">
        <v>45647</v>
      </c>
      <c r="E15" s="20">
        <v>0.3125</v>
      </c>
      <c r="F15" s="44">
        <v>45648</v>
      </c>
      <c r="G15" s="20">
        <v>0.16250000000000001</v>
      </c>
      <c r="H15" s="66"/>
      <c r="I15" s="44"/>
    </row>
    <row r="16" spans="1:9" ht="25.35" hidden="1" customHeight="1">
      <c r="A16" s="41" t="s">
        <v>22</v>
      </c>
      <c r="B16" s="44">
        <v>45648</v>
      </c>
      <c r="C16" s="20">
        <v>0.875</v>
      </c>
      <c r="D16" s="44">
        <v>45648</v>
      </c>
      <c r="E16" s="20">
        <v>0.95833333333333304</v>
      </c>
      <c r="F16" s="44">
        <f t="shared" ref="F16:F19" si="3">D16+1</f>
        <v>45649</v>
      </c>
      <c r="G16" s="20">
        <v>0.67500000000000004</v>
      </c>
      <c r="H16" s="66"/>
      <c r="I16" s="44"/>
    </row>
    <row r="17" spans="1:9" ht="25.35" hidden="1" customHeight="1">
      <c r="A17" s="41" t="s">
        <v>23</v>
      </c>
      <c r="B17" s="44">
        <f t="shared" ref="B17:B20" si="4">F16+1</f>
        <v>45650</v>
      </c>
      <c r="C17" s="20">
        <v>0.33333333333333298</v>
      </c>
      <c r="D17" s="44">
        <f t="shared" ref="D17:D20" si="5">B17</f>
        <v>45650</v>
      </c>
      <c r="E17" s="20">
        <v>0.39583333333333298</v>
      </c>
      <c r="F17" s="44">
        <f t="shared" ref="F17:F24" si="6">D17</f>
        <v>45650</v>
      </c>
      <c r="G17" s="20">
        <v>0.73750000000000004</v>
      </c>
      <c r="H17" s="66"/>
      <c r="I17" s="44"/>
    </row>
    <row r="18" spans="1:9" ht="25.35" hidden="1" customHeight="1">
      <c r="A18" s="57" t="s">
        <v>24</v>
      </c>
      <c r="B18" s="44">
        <f>F17+2</f>
        <v>45652</v>
      </c>
      <c r="C18" s="20">
        <v>0.99166666666666703</v>
      </c>
      <c r="D18" s="44">
        <f>B18+1</f>
        <v>45653</v>
      </c>
      <c r="E18" s="20">
        <v>0.97499999999999998</v>
      </c>
      <c r="F18" s="44">
        <f t="shared" si="3"/>
        <v>45654</v>
      </c>
      <c r="G18" s="20">
        <v>0.23749999999999999</v>
      </c>
      <c r="H18" s="66" t="s">
        <v>25</v>
      </c>
      <c r="I18" s="44"/>
    </row>
    <row r="19" spans="1:9" ht="25.35" hidden="1" customHeight="1">
      <c r="A19" s="41" t="s">
        <v>26</v>
      </c>
      <c r="B19" s="44">
        <f t="shared" si="4"/>
        <v>45655</v>
      </c>
      <c r="C19" s="20">
        <v>0.58333333333333304</v>
      </c>
      <c r="D19" s="44">
        <f t="shared" si="5"/>
        <v>45655</v>
      </c>
      <c r="E19" s="20">
        <v>0.7</v>
      </c>
      <c r="F19" s="44">
        <f t="shared" si="3"/>
        <v>45656</v>
      </c>
      <c r="G19" s="20">
        <v>0.14583333333333301</v>
      </c>
      <c r="H19" s="66"/>
      <c r="I19" s="44"/>
    </row>
    <row r="20" spans="1:9" ht="25.35" hidden="1" customHeight="1">
      <c r="A20" s="41" t="s">
        <v>27</v>
      </c>
      <c r="B20" s="44">
        <f t="shared" si="4"/>
        <v>45657</v>
      </c>
      <c r="C20" s="20">
        <v>0.33333333333333298</v>
      </c>
      <c r="D20" s="44">
        <f t="shared" si="5"/>
        <v>45657</v>
      </c>
      <c r="E20" s="20">
        <v>0.47152777777777799</v>
      </c>
      <c r="F20" s="44">
        <f t="shared" si="6"/>
        <v>45657</v>
      </c>
      <c r="G20" s="20">
        <v>0.95833333333333304</v>
      </c>
      <c r="H20" s="66" t="s">
        <v>28</v>
      </c>
      <c r="I20" s="44"/>
    </row>
    <row r="21" spans="1:9" ht="24.75" hidden="1" customHeight="1">
      <c r="A21" s="41" t="s">
        <v>29</v>
      </c>
      <c r="B21" s="44">
        <f>F20+4</f>
        <v>45661</v>
      </c>
      <c r="C21" s="20">
        <v>0.66666666666666696</v>
      </c>
      <c r="D21" s="44">
        <f>B21+1</f>
        <v>45662</v>
      </c>
      <c r="E21" s="20">
        <v>0.32500000000000001</v>
      </c>
      <c r="F21" s="44">
        <f t="shared" ref="F21:F27" si="7">D21+1</f>
        <v>45663</v>
      </c>
      <c r="G21" s="20">
        <v>0.21249999999999999</v>
      </c>
      <c r="H21" s="123" t="s">
        <v>30</v>
      </c>
      <c r="I21" s="44"/>
    </row>
    <row r="22" spans="1:9" ht="24.75" hidden="1" customHeight="1">
      <c r="A22" s="41" t="s">
        <v>31</v>
      </c>
      <c r="B22" s="44">
        <f>F21</f>
        <v>45663</v>
      </c>
      <c r="C22" s="20">
        <v>0.27083333333333298</v>
      </c>
      <c r="D22" s="44">
        <f t="shared" ref="D22:D27" si="8">B22</f>
        <v>45663</v>
      </c>
      <c r="E22" s="20">
        <v>0.3</v>
      </c>
      <c r="F22" s="44">
        <f t="shared" si="6"/>
        <v>45663</v>
      </c>
      <c r="G22" s="20">
        <v>0.63333333333333297</v>
      </c>
      <c r="H22" s="123"/>
      <c r="I22" s="44"/>
    </row>
    <row r="23" spans="1:9" ht="24.75" hidden="1" customHeight="1">
      <c r="A23" s="41" t="s">
        <v>32</v>
      </c>
      <c r="B23" s="44">
        <f t="shared" ref="B23:B26" si="9">F22+1</f>
        <v>45664</v>
      </c>
      <c r="C23" s="20">
        <v>0.21666666666666701</v>
      </c>
      <c r="D23" s="44">
        <f t="shared" si="8"/>
        <v>45664</v>
      </c>
      <c r="E23" s="20">
        <v>0.35416666666666702</v>
      </c>
      <c r="F23" s="44">
        <f t="shared" si="6"/>
        <v>45664</v>
      </c>
      <c r="G23" s="20">
        <v>0.77083333333333304</v>
      </c>
      <c r="H23" s="123"/>
      <c r="I23" s="44"/>
    </row>
    <row r="24" spans="1:9" ht="24.75" hidden="1" customHeight="1">
      <c r="A24" s="41" t="s">
        <v>33</v>
      </c>
      <c r="B24" s="44">
        <f t="shared" si="9"/>
        <v>45665</v>
      </c>
      <c r="C24" s="20">
        <v>0.68333333333333302</v>
      </c>
      <c r="D24" s="44">
        <f>B24+1</f>
        <v>45666</v>
      </c>
      <c r="E24" s="20">
        <v>0.32083333333333303</v>
      </c>
      <c r="F24" s="44">
        <f t="shared" si="6"/>
        <v>45666</v>
      </c>
      <c r="G24" s="20">
        <v>0.59583333333333299</v>
      </c>
      <c r="H24" s="66" t="s">
        <v>28</v>
      </c>
      <c r="I24" s="44"/>
    </row>
    <row r="25" spans="1:9" ht="24.75" hidden="1" customHeight="1">
      <c r="A25" s="41" t="s">
        <v>34</v>
      </c>
      <c r="B25" s="44">
        <f t="shared" ref="B25:B30" si="10">F24+3</f>
        <v>45669</v>
      </c>
      <c r="C25" s="20">
        <v>0.4375</v>
      </c>
      <c r="D25" s="44">
        <f t="shared" si="8"/>
        <v>45669</v>
      </c>
      <c r="E25" s="20">
        <v>0.48749999999999999</v>
      </c>
      <c r="F25" s="44">
        <f t="shared" si="7"/>
        <v>45670</v>
      </c>
      <c r="G25" s="20">
        <v>0.16666666666666699</v>
      </c>
      <c r="H25" s="123"/>
      <c r="I25" s="44"/>
    </row>
    <row r="26" spans="1:9" ht="24.75" hidden="1" customHeight="1">
      <c r="A26" s="41" t="s">
        <v>35</v>
      </c>
      <c r="B26" s="44">
        <f t="shared" si="9"/>
        <v>45671</v>
      </c>
      <c r="C26" s="20">
        <v>0.5</v>
      </c>
      <c r="D26" s="44">
        <f t="shared" si="8"/>
        <v>45671</v>
      </c>
      <c r="E26" s="20">
        <v>0.59583333333333299</v>
      </c>
      <c r="F26" s="44">
        <f t="shared" si="7"/>
        <v>45672</v>
      </c>
      <c r="G26" s="20">
        <v>0.329166666666667</v>
      </c>
      <c r="H26" s="123"/>
      <c r="I26" s="44"/>
    </row>
    <row r="27" spans="1:9" ht="24.75" hidden="1" customHeight="1">
      <c r="A27" s="41" t="s">
        <v>36</v>
      </c>
      <c r="B27" s="44">
        <f t="shared" si="10"/>
        <v>45675</v>
      </c>
      <c r="C27" s="20">
        <v>0.41666666666666702</v>
      </c>
      <c r="D27" s="44">
        <f t="shared" si="8"/>
        <v>45675</v>
      </c>
      <c r="E27" s="20">
        <v>0.47916666666666702</v>
      </c>
      <c r="F27" s="44">
        <f t="shared" si="7"/>
        <v>45676</v>
      </c>
      <c r="G27" s="20">
        <v>0.20833333333333301</v>
      </c>
      <c r="H27" s="123"/>
      <c r="I27" s="44"/>
    </row>
    <row r="28" spans="1:9" ht="24.75" hidden="1" customHeight="1">
      <c r="A28" s="41" t="s">
        <v>37</v>
      </c>
      <c r="B28" s="44">
        <f>F27</f>
        <v>45676</v>
      </c>
      <c r="C28" s="20">
        <v>0.28749999999999998</v>
      </c>
      <c r="D28" s="44">
        <f t="shared" ref="D28:D32" si="11">B28+1</f>
        <v>45677</v>
      </c>
      <c r="E28" s="20">
        <v>0.30833333333333302</v>
      </c>
      <c r="F28" s="44">
        <f t="shared" ref="F28:F32" si="12">D28</f>
        <v>45677</v>
      </c>
      <c r="G28" s="20">
        <v>0.70833333333333304</v>
      </c>
      <c r="H28" s="66" t="s">
        <v>38</v>
      </c>
      <c r="I28" s="44"/>
    </row>
    <row r="29" spans="1:9" ht="24.75" hidden="1" customHeight="1">
      <c r="A29" s="41" t="s">
        <v>39</v>
      </c>
      <c r="B29" s="44">
        <f>F28+1</f>
        <v>45678</v>
      </c>
      <c r="C29" s="20">
        <v>0.58333333333333304</v>
      </c>
      <c r="D29" s="44">
        <f t="shared" ref="D29:D33" si="13">B29</f>
        <v>45678</v>
      </c>
      <c r="E29" s="20">
        <v>0.625</v>
      </c>
      <c r="F29" s="44">
        <f>D29+1</f>
        <v>45679</v>
      </c>
      <c r="G29" s="20">
        <v>0.1</v>
      </c>
      <c r="H29" s="123"/>
      <c r="I29" s="44"/>
    </row>
    <row r="30" spans="1:9" ht="24.75" hidden="1" customHeight="1">
      <c r="A30" s="41" t="s">
        <v>40</v>
      </c>
      <c r="B30" s="95">
        <f t="shared" si="10"/>
        <v>45682</v>
      </c>
      <c r="C30" s="40">
        <v>0.375</v>
      </c>
      <c r="D30" s="95">
        <f t="shared" si="13"/>
        <v>45682</v>
      </c>
      <c r="E30" s="40">
        <v>0.41666666666666702</v>
      </c>
      <c r="F30" s="95">
        <f t="shared" si="12"/>
        <v>45682</v>
      </c>
      <c r="G30" s="40">
        <v>0.95833333333333304</v>
      </c>
      <c r="H30" s="123"/>
      <c r="I30" s="44"/>
    </row>
    <row r="31" spans="1:9" ht="24.75" hidden="1" customHeight="1">
      <c r="A31" s="41" t="s">
        <v>41</v>
      </c>
      <c r="B31" s="95">
        <f>F30+2</f>
        <v>45684</v>
      </c>
      <c r="C31" s="20">
        <v>0.20833333333333301</v>
      </c>
      <c r="D31" s="95">
        <f t="shared" si="11"/>
        <v>45685</v>
      </c>
      <c r="E31" s="40">
        <v>7.9166666666666705E-2</v>
      </c>
      <c r="F31" s="95">
        <f t="shared" si="12"/>
        <v>45685</v>
      </c>
      <c r="G31" s="40">
        <v>0.48749999999999999</v>
      </c>
      <c r="H31" s="66" t="s">
        <v>42</v>
      </c>
      <c r="I31" s="44"/>
    </row>
    <row r="32" spans="1:9" ht="24.75" hidden="1" customHeight="1">
      <c r="A32" s="57" t="s">
        <v>43</v>
      </c>
      <c r="B32" s="95">
        <f>F31+2</f>
        <v>45687</v>
      </c>
      <c r="C32" s="20">
        <v>0.79791666666666705</v>
      </c>
      <c r="D32" s="44">
        <f t="shared" si="11"/>
        <v>45688</v>
      </c>
      <c r="E32" s="20">
        <v>0.3125</v>
      </c>
      <c r="F32" s="44">
        <f t="shared" si="12"/>
        <v>45688</v>
      </c>
      <c r="G32" s="20">
        <v>0.57916666666666705</v>
      </c>
      <c r="H32" s="66" t="s">
        <v>44</v>
      </c>
      <c r="I32" s="44"/>
    </row>
    <row r="33" spans="1:9" ht="24.75" hidden="1" customHeight="1">
      <c r="A33" s="57" t="s">
        <v>45</v>
      </c>
      <c r="B33" s="95">
        <f>F32+1</f>
        <v>45689</v>
      </c>
      <c r="C33" s="20">
        <v>0.39583333333333298</v>
      </c>
      <c r="D33" s="44">
        <f t="shared" si="13"/>
        <v>45689</v>
      </c>
      <c r="E33" s="20">
        <v>0.75416666666666698</v>
      </c>
      <c r="F33" s="44">
        <f t="shared" ref="F33:F36" si="14">D33+1</f>
        <v>45690</v>
      </c>
      <c r="G33" s="20">
        <v>7.4999999999999997E-2</v>
      </c>
      <c r="H33" s="123"/>
      <c r="I33" s="44"/>
    </row>
    <row r="34" spans="1:9" ht="24.75" hidden="1" customHeight="1">
      <c r="A34" s="41" t="s">
        <v>46</v>
      </c>
      <c r="B34" s="44">
        <f>F33</f>
        <v>45690</v>
      </c>
      <c r="C34" s="20">
        <v>0.79166666666666696</v>
      </c>
      <c r="D34" s="44">
        <f>B34+1</f>
        <v>45691</v>
      </c>
      <c r="E34" s="20">
        <v>0.3125</v>
      </c>
      <c r="F34" s="44">
        <f t="shared" ref="F34:F38" si="15">D34</f>
        <v>45691</v>
      </c>
      <c r="G34" s="20">
        <v>0.66666666666666696</v>
      </c>
      <c r="H34" s="123"/>
      <c r="I34" s="44"/>
    </row>
    <row r="35" spans="1:9" ht="24.75" hidden="1" customHeight="1">
      <c r="A35" s="41" t="s">
        <v>47</v>
      </c>
      <c r="B35" s="44">
        <f>F34</f>
        <v>45691</v>
      </c>
      <c r="C35" s="20">
        <v>0.72916666666666696</v>
      </c>
      <c r="D35" s="44">
        <f t="shared" ref="D35:D41" si="16">B35</f>
        <v>45691</v>
      </c>
      <c r="E35" s="20">
        <v>0.74166666666666703</v>
      </c>
      <c r="F35" s="44">
        <f t="shared" si="14"/>
        <v>45692</v>
      </c>
      <c r="G35" s="20">
        <v>0.44583333333333303</v>
      </c>
      <c r="H35" s="123"/>
      <c r="I35" s="44"/>
    </row>
    <row r="36" spans="1:9" ht="24.75" hidden="1" customHeight="1">
      <c r="A36" s="41" t="s">
        <v>48</v>
      </c>
      <c r="B36" s="44">
        <f>F35+4</f>
        <v>45696</v>
      </c>
      <c r="C36" s="20">
        <v>0.66666666666666696</v>
      </c>
      <c r="D36" s="44">
        <f t="shared" si="16"/>
        <v>45696</v>
      </c>
      <c r="E36" s="20">
        <v>0.71875</v>
      </c>
      <c r="F36" s="44">
        <f t="shared" si="14"/>
        <v>45697</v>
      </c>
      <c r="G36" s="20">
        <v>0.34166666666666701</v>
      </c>
      <c r="H36" s="66" t="s">
        <v>49</v>
      </c>
      <c r="I36" s="44"/>
    </row>
    <row r="37" spans="1:9" ht="23.25" hidden="1" customHeight="1">
      <c r="A37" s="41" t="s">
        <v>50</v>
      </c>
      <c r="B37" s="44">
        <f t="shared" ref="B37:B41" si="17">F36+1</f>
        <v>45698</v>
      </c>
      <c r="C37" s="20">
        <v>0.5</v>
      </c>
      <c r="D37" s="44">
        <f t="shared" si="16"/>
        <v>45698</v>
      </c>
      <c r="E37" s="20">
        <v>0.53333333333333299</v>
      </c>
      <c r="F37" s="44">
        <f t="shared" si="15"/>
        <v>45698</v>
      </c>
      <c r="G37" s="20">
        <v>0.96250000000000002</v>
      </c>
      <c r="H37" s="123"/>
      <c r="I37" s="44"/>
    </row>
    <row r="38" spans="1:9" ht="24.75" hidden="1" customHeight="1">
      <c r="A38" s="41" t="s">
        <v>51</v>
      </c>
      <c r="B38" s="44">
        <f>F37+3</f>
        <v>45701</v>
      </c>
      <c r="C38" s="20">
        <v>0.25</v>
      </c>
      <c r="D38" s="44">
        <f t="shared" si="16"/>
        <v>45701</v>
      </c>
      <c r="E38" s="20">
        <v>0.30416666666666697</v>
      </c>
      <c r="F38" s="44">
        <f t="shared" si="15"/>
        <v>45701</v>
      </c>
      <c r="G38" s="20">
        <v>0.57916666666666705</v>
      </c>
      <c r="H38" s="123"/>
      <c r="I38" s="44"/>
    </row>
    <row r="39" spans="1:9" ht="24.75" hidden="1" customHeight="1">
      <c r="A39" s="41" t="s">
        <v>52</v>
      </c>
      <c r="B39" s="44">
        <f t="shared" si="17"/>
        <v>45702</v>
      </c>
      <c r="C39" s="20">
        <v>0.60416666666666696</v>
      </c>
      <c r="D39" s="44">
        <f t="shared" si="16"/>
        <v>45702</v>
      </c>
      <c r="E39" s="20">
        <v>0.64583333333333304</v>
      </c>
      <c r="F39" s="44">
        <f>D39+1</f>
        <v>45703</v>
      </c>
      <c r="G39" s="20">
        <v>0.21249999999999999</v>
      </c>
      <c r="H39" s="123"/>
      <c r="I39" s="44"/>
    </row>
    <row r="40" spans="1:9" ht="24.75" hidden="1" customHeight="1">
      <c r="A40" s="41" t="s">
        <v>53</v>
      </c>
      <c r="B40" s="44">
        <f>F39</f>
        <v>45703</v>
      </c>
      <c r="C40" s="20">
        <v>0.29166666666666702</v>
      </c>
      <c r="D40" s="44">
        <f t="shared" si="16"/>
        <v>45703</v>
      </c>
      <c r="E40" s="20">
        <v>0.3125</v>
      </c>
      <c r="F40" s="44">
        <f t="shared" ref="F40:F44" si="18">D40</f>
        <v>45703</v>
      </c>
      <c r="G40" s="20">
        <v>0.79583333333333295</v>
      </c>
      <c r="H40" s="123"/>
      <c r="I40" s="44"/>
    </row>
    <row r="41" spans="1:9" ht="24.75" hidden="1" customHeight="1">
      <c r="A41" s="41" t="s">
        <v>54</v>
      </c>
      <c r="B41" s="44">
        <f t="shared" si="17"/>
        <v>45704</v>
      </c>
      <c r="C41" s="20">
        <v>0.375</v>
      </c>
      <c r="D41" s="44">
        <f t="shared" si="16"/>
        <v>45704</v>
      </c>
      <c r="E41" s="20">
        <v>0.53333333333333299</v>
      </c>
      <c r="F41" s="44">
        <f t="shared" si="18"/>
        <v>45704</v>
      </c>
      <c r="G41" s="20">
        <v>0.69583333333333297</v>
      </c>
      <c r="H41" s="123"/>
      <c r="I41" s="44"/>
    </row>
    <row r="42" spans="1:9" ht="24.75" hidden="1" customHeight="1">
      <c r="A42" s="41" t="s">
        <v>55</v>
      </c>
      <c r="B42" s="44">
        <f>F41+4</f>
        <v>45708</v>
      </c>
      <c r="C42" s="20">
        <v>0.358333333333333</v>
      </c>
      <c r="D42" s="44">
        <f>B42+1</f>
        <v>45709</v>
      </c>
      <c r="E42" s="20">
        <v>0.28749999999999998</v>
      </c>
      <c r="F42" s="44">
        <f t="shared" si="18"/>
        <v>45709</v>
      </c>
      <c r="G42" s="20">
        <v>0.83333333333333304</v>
      </c>
      <c r="H42" s="123"/>
      <c r="I42" s="44"/>
    </row>
    <row r="43" spans="1:9" ht="24.75" hidden="1" customHeight="1">
      <c r="A43" s="41" t="s">
        <v>56</v>
      </c>
      <c r="B43" s="44">
        <f>F42+2</f>
        <v>45711</v>
      </c>
      <c r="C43" s="20">
        <v>0</v>
      </c>
      <c r="D43" s="44">
        <f t="shared" ref="D43:D46" si="19">B43</f>
        <v>45711</v>
      </c>
      <c r="E43" s="20">
        <v>0.15</v>
      </c>
      <c r="F43" s="44">
        <f t="shared" si="18"/>
        <v>45711</v>
      </c>
      <c r="G43" s="20">
        <v>0.62083333333333302</v>
      </c>
      <c r="H43" s="123"/>
      <c r="I43" s="44"/>
    </row>
    <row r="44" spans="1:9" ht="24.6" hidden="1" customHeight="1">
      <c r="A44" s="41" t="s">
        <v>57</v>
      </c>
      <c r="B44" s="21">
        <v>45714</v>
      </c>
      <c r="C44" s="20">
        <v>4.5833333333333302E-2</v>
      </c>
      <c r="D44" s="26">
        <f>B44+1</f>
        <v>45715</v>
      </c>
      <c r="E44" s="40">
        <v>0.3125</v>
      </c>
      <c r="F44" s="21">
        <f t="shared" si="18"/>
        <v>45715</v>
      </c>
      <c r="G44" s="40">
        <v>0.60833333333333295</v>
      </c>
      <c r="H44" s="66" t="s">
        <v>58</v>
      </c>
      <c r="I44" s="44"/>
    </row>
    <row r="45" spans="1:9" ht="24.75" hidden="1" customHeight="1">
      <c r="A45" s="41" t="s">
        <v>59</v>
      </c>
      <c r="B45" s="21">
        <f>F44+1</f>
        <v>45716</v>
      </c>
      <c r="C45" s="77">
        <v>0.75</v>
      </c>
      <c r="D45" s="21">
        <f t="shared" si="19"/>
        <v>45716</v>
      </c>
      <c r="E45" s="77">
        <v>0.77500000000000002</v>
      </c>
      <c r="F45" s="26">
        <f t="shared" ref="F45:F49" si="20">D45+1</f>
        <v>45717</v>
      </c>
      <c r="G45" s="40">
        <v>0.73750000000000004</v>
      </c>
      <c r="H45" s="66" t="s">
        <v>60</v>
      </c>
      <c r="I45" s="44"/>
    </row>
    <row r="46" spans="1:9" ht="24.75" hidden="1" customHeight="1">
      <c r="A46" s="41" t="s">
        <v>61</v>
      </c>
      <c r="B46" s="26">
        <v>45717</v>
      </c>
      <c r="C46" s="20">
        <v>0.75</v>
      </c>
      <c r="D46" s="26">
        <f t="shared" si="19"/>
        <v>45717</v>
      </c>
      <c r="E46" s="40">
        <v>0.77916666666666701</v>
      </c>
      <c r="F46" s="26">
        <v>45718</v>
      </c>
      <c r="G46" s="40">
        <v>0.21249999999999999</v>
      </c>
      <c r="H46" s="66"/>
      <c r="I46" s="44"/>
    </row>
    <row r="47" spans="1:9" ht="24.75" hidden="1" customHeight="1">
      <c r="A47" s="41" t="s">
        <v>62</v>
      </c>
      <c r="B47" s="26">
        <f>F46</f>
        <v>45718</v>
      </c>
      <c r="C47" s="20">
        <v>0.91666666666666696</v>
      </c>
      <c r="D47" s="26">
        <v>45719</v>
      </c>
      <c r="E47" s="40">
        <v>0.329166666666667</v>
      </c>
      <c r="F47" s="26">
        <f>D47</f>
        <v>45719</v>
      </c>
      <c r="G47" s="40">
        <v>0.66666666666666696</v>
      </c>
      <c r="H47" s="66" t="s">
        <v>28</v>
      </c>
      <c r="I47" s="44"/>
    </row>
    <row r="48" spans="1:9" ht="24.75" hidden="1" customHeight="1">
      <c r="A48" s="41" t="s">
        <v>63</v>
      </c>
      <c r="B48" s="26">
        <f>F47+4</f>
        <v>45723</v>
      </c>
      <c r="C48" s="20">
        <v>0.375</v>
      </c>
      <c r="D48" s="26">
        <v>45723</v>
      </c>
      <c r="E48" s="40">
        <v>0.420833333333333</v>
      </c>
      <c r="F48" s="26">
        <f t="shared" si="20"/>
        <v>45724</v>
      </c>
      <c r="G48" s="40">
        <v>0.16666666666666699</v>
      </c>
      <c r="H48" s="123"/>
      <c r="I48" s="44"/>
    </row>
    <row r="49" spans="1:9" ht="24.75" hidden="1" customHeight="1">
      <c r="A49" s="41" t="s">
        <v>64</v>
      </c>
      <c r="B49" s="26">
        <f>F48+1</f>
        <v>45725</v>
      </c>
      <c r="C49" s="20">
        <v>0.375</v>
      </c>
      <c r="D49" s="26">
        <f t="shared" ref="D49:D51" si="21">B49</f>
        <v>45725</v>
      </c>
      <c r="E49" s="40">
        <v>0.51249999999999996</v>
      </c>
      <c r="F49" s="26">
        <f t="shared" si="20"/>
        <v>45726</v>
      </c>
      <c r="G49" s="40">
        <v>7.9166666666666705E-2</v>
      </c>
      <c r="H49" s="123"/>
      <c r="I49" s="44"/>
    </row>
    <row r="50" spans="1:9" ht="24.75" hidden="1" customHeight="1">
      <c r="A50" s="41" t="s">
        <v>65</v>
      </c>
      <c r="B50" s="124">
        <v>45728</v>
      </c>
      <c r="C50" s="125">
        <v>0.4375</v>
      </c>
      <c r="D50" s="124">
        <f t="shared" si="21"/>
        <v>45728</v>
      </c>
      <c r="E50" s="125">
        <v>0.45833333333333298</v>
      </c>
      <c r="F50" s="124">
        <f>D50</f>
        <v>45728</v>
      </c>
      <c r="G50" s="125">
        <v>0.72916666666666696</v>
      </c>
      <c r="H50" s="123"/>
      <c r="I50" s="44"/>
    </row>
    <row r="51" spans="1:9" ht="24.75" hidden="1" customHeight="1">
      <c r="A51" s="41" t="s">
        <v>66</v>
      </c>
      <c r="B51" s="95">
        <f>F50+1</f>
        <v>45729</v>
      </c>
      <c r="C51" s="40">
        <v>0.83333333333333304</v>
      </c>
      <c r="D51" s="95">
        <f t="shared" si="21"/>
        <v>45729</v>
      </c>
      <c r="E51" s="40">
        <v>0.95</v>
      </c>
      <c r="F51" s="95">
        <f>D51+1</f>
        <v>45730</v>
      </c>
      <c r="G51" s="40">
        <v>0.95416666666666705</v>
      </c>
      <c r="H51" s="66" t="s">
        <v>28</v>
      </c>
      <c r="I51" s="44"/>
    </row>
    <row r="52" spans="1:9" ht="24.75" hidden="1" customHeight="1">
      <c r="A52" s="41" t="s">
        <v>67</v>
      </c>
      <c r="B52" s="95">
        <v>45731</v>
      </c>
      <c r="C52" s="40">
        <v>2.0833333333333301E-2</v>
      </c>
      <c r="D52" s="95">
        <v>45731</v>
      </c>
      <c r="E52" s="40">
        <v>0.39583333333333298</v>
      </c>
      <c r="F52" s="95">
        <v>45731</v>
      </c>
      <c r="G52" s="40">
        <v>0.95833333333333304</v>
      </c>
      <c r="H52" s="66" t="s">
        <v>68</v>
      </c>
      <c r="I52" s="44"/>
    </row>
    <row r="53" spans="1:9" ht="24.75" hidden="1" customHeight="1">
      <c r="A53" s="41" t="s">
        <v>69</v>
      </c>
      <c r="B53" s="26">
        <v>45732</v>
      </c>
      <c r="C53" s="77">
        <v>0.625</v>
      </c>
      <c r="D53" s="95">
        <v>45733</v>
      </c>
      <c r="E53" s="40">
        <v>0.33333333333333298</v>
      </c>
      <c r="F53" s="95">
        <v>45733</v>
      </c>
      <c r="G53" s="40">
        <v>0.6875</v>
      </c>
      <c r="H53" s="66" t="s">
        <v>38</v>
      </c>
      <c r="I53" s="44"/>
    </row>
    <row r="54" spans="1:9" ht="25.35" hidden="1" customHeight="1">
      <c r="A54" s="41" t="s">
        <v>70</v>
      </c>
      <c r="B54" s="44">
        <v>45737</v>
      </c>
      <c r="C54" s="77">
        <v>0.125</v>
      </c>
      <c r="D54" s="51">
        <v>45737</v>
      </c>
      <c r="E54" s="77">
        <v>0.50416666666666698</v>
      </c>
      <c r="F54" s="44">
        <v>45738</v>
      </c>
      <c r="G54" s="77">
        <v>0.125</v>
      </c>
      <c r="H54" s="66" t="s">
        <v>28</v>
      </c>
      <c r="I54" s="68"/>
    </row>
    <row r="55" spans="1:9" ht="25.35" hidden="1" customHeight="1">
      <c r="A55" s="41" t="s">
        <v>71</v>
      </c>
      <c r="B55" s="44">
        <f t="shared" ref="B55:B59" si="22">F54+1</f>
        <v>45739</v>
      </c>
      <c r="C55" s="77">
        <v>0.454166666666667</v>
      </c>
      <c r="D55" s="51">
        <f t="shared" ref="D55:D60" si="23">B55+1</f>
        <v>45740</v>
      </c>
      <c r="E55" s="77">
        <v>0.22500000000000001</v>
      </c>
      <c r="F55" s="51">
        <f t="shared" ref="F55:F60" si="24">D55</f>
        <v>45740</v>
      </c>
      <c r="G55" s="77">
        <v>0.82499999999999996</v>
      </c>
      <c r="H55" s="66" t="s">
        <v>28</v>
      </c>
      <c r="I55" s="68"/>
    </row>
    <row r="56" spans="1:9" ht="24.75" hidden="1" customHeight="1">
      <c r="A56" s="41" t="s">
        <v>72</v>
      </c>
      <c r="B56" s="44">
        <f>F55+3</f>
        <v>45743</v>
      </c>
      <c r="C56" s="77">
        <v>0.91666666666666696</v>
      </c>
      <c r="D56" s="44">
        <f>B56</f>
        <v>45743</v>
      </c>
      <c r="E56" s="77">
        <v>0.95416666666666705</v>
      </c>
      <c r="F56" s="51">
        <v>45744</v>
      </c>
      <c r="G56" s="77">
        <v>0.66666666666666696</v>
      </c>
      <c r="H56" s="66" t="s">
        <v>73</v>
      </c>
      <c r="I56" s="69"/>
    </row>
    <row r="57" spans="1:9" ht="25.35" hidden="1" customHeight="1">
      <c r="A57" s="41" t="s">
        <v>74</v>
      </c>
      <c r="B57" s="51">
        <f>F56</f>
        <v>45744</v>
      </c>
      <c r="C57" s="77">
        <v>0.72916666666666696</v>
      </c>
      <c r="D57" s="51">
        <f>B57</f>
        <v>45744</v>
      </c>
      <c r="E57" s="77">
        <v>0.76249999999999996</v>
      </c>
      <c r="F57" s="44">
        <f>D57+1</f>
        <v>45745</v>
      </c>
      <c r="G57" s="77">
        <v>0.52916666666666701</v>
      </c>
      <c r="H57" s="66" t="s">
        <v>75</v>
      </c>
      <c r="I57" s="69"/>
    </row>
    <row r="58" spans="1:9" ht="25.35" hidden="1" customHeight="1">
      <c r="A58" s="41" t="s">
        <v>76</v>
      </c>
      <c r="B58" s="44">
        <f t="shared" si="22"/>
        <v>45746</v>
      </c>
      <c r="C58" s="77">
        <v>0.20833333333333301</v>
      </c>
      <c r="D58" s="44">
        <f t="shared" si="23"/>
        <v>45747</v>
      </c>
      <c r="E58" s="77">
        <v>0.32500000000000001</v>
      </c>
      <c r="F58" s="51">
        <f t="shared" si="24"/>
        <v>45747</v>
      </c>
      <c r="G58" s="77">
        <v>0.70833333333333304</v>
      </c>
      <c r="H58" s="66" t="s">
        <v>77</v>
      </c>
      <c r="I58" s="69"/>
    </row>
    <row r="59" spans="1:9" ht="25.35" hidden="1" customHeight="1">
      <c r="A59" s="41" t="s">
        <v>78</v>
      </c>
      <c r="B59" s="44">
        <f t="shared" si="22"/>
        <v>45748</v>
      </c>
      <c r="C59" s="77">
        <v>0.40625</v>
      </c>
      <c r="D59" s="44">
        <f t="shared" si="23"/>
        <v>45749</v>
      </c>
      <c r="E59" s="77">
        <v>0.30416666666666697</v>
      </c>
      <c r="F59" s="51">
        <f t="shared" si="24"/>
        <v>45749</v>
      </c>
      <c r="G59" s="77">
        <v>0.72916666666666696</v>
      </c>
      <c r="H59" s="66" t="s">
        <v>28</v>
      </c>
      <c r="I59" s="69"/>
    </row>
    <row r="60" spans="1:9" ht="25.35" hidden="1" customHeight="1">
      <c r="A60" s="57" t="s">
        <v>79</v>
      </c>
      <c r="B60" s="44">
        <f>F59</f>
        <v>45749</v>
      </c>
      <c r="C60" s="77">
        <v>0.8125</v>
      </c>
      <c r="D60" s="44">
        <f t="shared" si="23"/>
        <v>45750</v>
      </c>
      <c r="E60" s="77">
        <v>0.29166666666666702</v>
      </c>
      <c r="F60" s="51">
        <f t="shared" si="24"/>
        <v>45750</v>
      </c>
      <c r="G60" s="77">
        <v>0.44166666666666698</v>
      </c>
      <c r="H60" s="66" t="s">
        <v>80</v>
      </c>
      <c r="I60" s="69"/>
    </row>
    <row r="61" spans="1:9" ht="25.35" hidden="1" customHeight="1">
      <c r="A61" s="41" t="s">
        <v>81</v>
      </c>
      <c r="B61" s="44">
        <f>F60+3</f>
        <v>45753</v>
      </c>
      <c r="C61" s="40">
        <v>0.29166666666666702</v>
      </c>
      <c r="D61" s="44">
        <v>45753</v>
      </c>
      <c r="E61" s="40">
        <v>0.46250000000000002</v>
      </c>
      <c r="F61" s="44">
        <f t="shared" ref="F61:F66" si="25">D61+1</f>
        <v>45754</v>
      </c>
      <c r="G61" s="40">
        <v>1.6666666666666701E-2</v>
      </c>
      <c r="H61" s="69"/>
      <c r="I61" s="69"/>
    </row>
    <row r="62" spans="1:9" ht="25.35" hidden="1" customHeight="1">
      <c r="A62" s="41" t="s">
        <v>82</v>
      </c>
      <c r="B62" s="44">
        <v>45755</v>
      </c>
      <c r="C62" s="40">
        <v>0.195833333333333</v>
      </c>
      <c r="D62" s="44">
        <v>45755</v>
      </c>
      <c r="E62" s="40">
        <v>0.27500000000000002</v>
      </c>
      <c r="F62" s="44">
        <f t="shared" ref="F62:F65" si="26">D62</f>
        <v>45755</v>
      </c>
      <c r="G62" s="40">
        <v>0.74583333333333302</v>
      </c>
      <c r="H62" s="126"/>
      <c r="I62" s="69"/>
    </row>
    <row r="63" spans="1:9" ht="25.35" hidden="1" customHeight="1">
      <c r="A63" s="41" t="s">
        <v>83</v>
      </c>
      <c r="B63" s="44">
        <v>45758</v>
      </c>
      <c r="C63" s="40">
        <v>0.16666666666666699</v>
      </c>
      <c r="D63" s="44">
        <f t="shared" ref="D63:D76" si="27">B63</f>
        <v>45758</v>
      </c>
      <c r="E63" s="40">
        <v>0.31666666666666698</v>
      </c>
      <c r="F63" s="44">
        <f t="shared" si="26"/>
        <v>45758</v>
      </c>
      <c r="G63" s="40">
        <v>0.5625</v>
      </c>
      <c r="H63" s="69"/>
      <c r="I63" s="69"/>
    </row>
    <row r="64" spans="1:9" ht="25.35" hidden="1" customHeight="1">
      <c r="A64" s="41" t="s">
        <v>84</v>
      </c>
      <c r="B64" s="44">
        <v>45759</v>
      </c>
      <c r="C64" s="40">
        <v>0.60416666666666696</v>
      </c>
      <c r="D64" s="51">
        <f t="shared" si="27"/>
        <v>45759</v>
      </c>
      <c r="E64" s="40">
        <v>0.63333333333333297</v>
      </c>
      <c r="F64" s="44">
        <f t="shared" si="25"/>
        <v>45760</v>
      </c>
      <c r="G64" s="40">
        <v>0.20833333333333301</v>
      </c>
      <c r="H64" s="127" t="s">
        <v>60</v>
      </c>
      <c r="I64" s="69"/>
    </row>
    <row r="65" spans="1:9" ht="25.35" hidden="1" customHeight="1">
      <c r="A65" s="41" t="s">
        <v>85</v>
      </c>
      <c r="B65" s="44">
        <v>45760</v>
      </c>
      <c r="C65" s="40">
        <v>0.27083333333333298</v>
      </c>
      <c r="D65" s="44">
        <v>45761</v>
      </c>
      <c r="E65" s="40">
        <v>0.35416666666666702</v>
      </c>
      <c r="F65" s="51">
        <f t="shared" si="26"/>
        <v>45761</v>
      </c>
      <c r="G65" s="40">
        <v>0.91666666666666696</v>
      </c>
      <c r="H65" s="129" t="s">
        <v>86</v>
      </c>
      <c r="I65" s="69"/>
    </row>
    <row r="66" spans="1:9" ht="25.35" hidden="1" customHeight="1">
      <c r="A66" s="41" t="s">
        <v>87</v>
      </c>
      <c r="B66" s="44">
        <f t="shared" ref="B66" si="28">F65+1</f>
        <v>45762</v>
      </c>
      <c r="C66" s="40">
        <v>0.61805555555555602</v>
      </c>
      <c r="D66" s="51">
        <f t="shared" si="27"/>
        <v>45762</v>
      </c>
      <c r="E66" s="40">
        <v>0.92916666666666703</v>
      </c>
      <c r="F66" s="44">
        <f t="shared" si="25"/>
        <v>45763</v>
      </c>
      <c r="G66" s="40">
        <v>0.22500000000000001</v>
      </c>
      <c r="H66" s="69"/>
      <c r="I66" s="69"/>
    </row>
    <row r="67" spans="1:9" ht="25.35" hidden="1" customHeight="1">
      <c r="A67" s="41" t="s">
        <v>88</v>
      </c>
      <c r="B67" s="44">
        <f>F66+3</f>
        <v>45766</v>
      </c>
      <c r="C67" s="40">
        <v>0.70833333333333304</v>
      </c>
      <c r="D67" s="44">
        <f>B67+1</f>
        <v>45767</v>
      </c>
      <c r="E67" s="40">
        <v>2.9166666666666698E-2</v>
      </c>
      <c r="F67" s="44">
        <v>45767</v>
      </c>
      <c r="G67" s="40">
        <v>0.85833333333333295</v>
      </c>
      <c r="H67" s="69"/>
      <c r="I67" s="69"/>
    </row>
    <row r="68" spans="1:9" ht="25.35" hidden="1" customHeight="1">
      <c r="A68" s="41" t="s">
        <v>89</v>
      </c>
      <c r="B68" s="51">
        <f>F67+2</f>
        <v>45769</v>
      </c>
      <c r="C68" s="40">
        <v>0.26250000000000001</v>
      </c>
      <c r="D68" s="44">
        <v>45769</v>
      </c>
      <c r="E68" s="40">
        <v>0.76666666666666705</v>
      </c>
      <c r="F68" s="124">
        <v>45770</v>
      </c>
      <c r="G68" s="40">
        <v>0.195833333333333</v>
      </c>
      <c r="H68" s="66" t="s">
        <v>90</v>
      </c>
      <c r="I68" s="69"/>
    </row>
    <row r="69" spans="1:9" ht="25.35" hidden="1" customHeight="1">
      <c r="A69" s="41" t="s">
        <v>91</v>
      </c>
      <c r="B69" s="51">
        <v>45773</v>
      </c>
      <c r="C69" s="40">
        <v>0.41666666666666702</v>
      </c>
      <c r="D69" s="51">
        <v>45773</v>
      </c>
      <c r="E69" s="40">
        <v>0.4375</v>
      </c>
      <c r="F69" s="44">
        <f>D69+1</f>
        <v>45774</v>
      </c>
      <c r="G69" s="40">
        <v>0.179166666666667</v>
      </c>
      <c r="H69" s="69"/>
      <c r="I69" s="69"/>
    </row>
    <row r="70" spans="1:9" ht="25.35" hidden="1" customHeight="1">
      <c r="A70" s="41" t="s">
        <v>92</v>
      </c>
      <c r="B70" s="44">
        <f>F69</f>
        <v>45774</v>
      </c>
      <c r="C70" s="40">
        <v>0.24027777777777801</v>
      </c>
      <c r="D70" s="44">
        <f>B70+1</f>
        <v>45775</v>
      </c>
      <c r="E70" s="40">
        <v>0.32083333333333303</v>
      </c>
      <c r="F70" s="51">
        <f>D70</f>
        <v>45775</v>
      </c>
      <c r="G70" s="40">
        <v>0.70833333333333304</v>
      </c>
      <c r="H70" s="66" t="s">
        <v>93</v>
      </c>
      <c r="I70" s="69"/>
    </row>
    <row r="71" spans="1:9" ht="25.35" hidden="1" customHeight="1">
      <c r="A71" s="41" t="s">
        <v>94</v>
      </c>
      <c r="B71" s="112">
        <f>F70+1</f>
        <v>45776</v>
      </c>
      <c r="C71" s="40">
        <v>0.3125</v>
      </c>
      <c r="D71" s="51">
        <f>B71</f>
        <v>45776</v>
      </c>
      <c r="E71" s="40">
        <v>0.34583333333333299</v>
      </c>
      <c r="F71" s="51">
        <f>D71</f>
        <v>45776</v>
      </c>
      <c r="G71" s="40">
        <v>0.58333333333333304</v>
      </c>
      <c r="H71" s="66"/>
      <c r="I71" s="69"/>
    </row>
    <row r="72" spans="1:9" ht="25.35" hidden="1" customHeight="1">
      <c r="A72" s="41" t="s">
        <v>95</v>
      </c>
      <c r="B72" s="44">
        <f>F71+1</f>
        <v>45777</v>
      </c>
      <c r="C72" s="40">
        <v>0.27083333333333298</v>
      </c>
      <c r="D72" s="51">
        <f t="shared" si="27"/>
        <v>45777</v>
      </c>
      <c r="E72" s="40">
        <v>0.30416666666666697</v>
      </c>
      <c r="F72" s="51">
        <f>D72</f>
        <v>45777</v>
      </c>
      <c r="G72" s="40">
        <v>0.70833333333333304</v>
      </c>
      <c r="H72" s="69"/>
      <c r="I72" s="69"/>
    </row>
    <row r="73" spans="1:9" ht="25.35" hidden="1" customHeight="1">
      <c r="A73" s="41" t="s">
        <v>96</v>
      </c>
      <c r="B73" s="44">
        <f>F72+3</f>
        <v>45780</v>
      </c>
      <c r="C73" s="40">
        <v>0.52777777777777801</v>
      </c>
      <c r="D73" s="51">
        <f t="shared" si="27"/>
        <v>45780</v>
      </c>
      <c r="E73" s="40">
        <v>0.58750000000000002</v>
      </c>
      <c r="F73" s="44">
        <f>D73+1</f>
        <v>45781</v>
      </c>
      <c r="G73" s="40">
        <v>0.32500000000000001</v>
      </c>
      <c r="H73" s="69"/>
      <c r="I73" s="69"/>
    </row>
    <row r="74" spans="1:9" ht="25.35" hidden="1" customHeight="1">
      <c r="A74" s="41" t="s">
        <v>97</v>
      </c>
      <c r="B74" s="44">
        <f>F73+1</f>
        <v>45782</v>
      </c>
      <c r="C74" s="40">
        <v>0.66666666666666696</v>
      </c>
      <c r="D74" s="51">
        <f t="shared" si="27"/>
        <v>45782</v>
      </c>
      <c r="E74" s="40">
        <v>0.75</v>
      </c>
      <c r="F74" s="44">
        <f>D74+1</f>
        <v>45783</v>
      </c>
      <c r="G74" s="40">
        <v>0.13750000000000001</v>
      </c>
      <c r="H74" s="69"/>
      <c r="I74" s="69"/>
    </row>
    <row r="75" spans="1:9" ht="25.35" hidden="1" customHeight="1">
      <c r="A75" s="41" t="s">
        <v>98</v>
      </c>
      <c r="B75" s="44">
        <f>F74+2</f>
        <v>45785</v>
      </c>
      <c r="C75" s="40">
        <v>0.45833333333333298</v>
      </c>
      <c r="D75" s="51">
        <f t="shared" si="27"/>
        <v>45785</v>
      </c>
      <c r="E75" s="40">
        <v>0.5</v>
      </c>
      <c r="F75" s="44">
        <f>D75</f>
        <v>45785</v>
      </c>
      <c r="G75" s="40">
        <v>0.75138888888888899</v>
      </c>
      <c r="H75" s="69"/>
      <c r="I75" s="69"/>
    </row>
    <row r="76" spans="1:9" ht="25.35" hidden="1" customHeight="1">
      <c r="A76" s="41" t="s">
        <v>99</v>
      </c>
      <c r="B76" s="44">
        <f>F75+1</f>
        <v>45786</v>
      </c>
      <c r="C76" s="40">
        <v>0.75</v>
      </c>
      <c r="D76" s="51">
        <f t="shared" si="27"/>
        <v>45786</v>
      </c>
      <c r="E76" s="40">
        <v>0.77500000000000002</v>
      </c>
      <c r="F76" s="44">
        <f>D76</f>
        <v>45786</v>
      </c>
      <c r="G76" s="40">
        <v>0.98750000000000004</v>
      </c>
      <c r="H76" s="69"/>
      <c r="I76" s="69"/>
    </row>
    <row r="77" spans="1:9" ht="25.35" hidden="1" customHeight="1">
      <c r="A77" s="41" t="s">
        <v>100</v>
      </c>
      <c r="B77" s="51">
        <v>45787</v>
      </c>
      <c r="C77" s="40">
        <v>5.4166666666666703E-2</v>
      </c>
      <c r="D77" s="51">
        <f t="shared" ref="D77" si="29">B77</f>
        <v>45787</v>
      </c>
      <c r="E77" s="40">
        <v>0.329166666666667</v>
      </c>
      <c r="F77" s="51">
        <f>D77</f>
        <v>45787</v>
      </c>
      <c r="G77" s="40">
        <v>0.75</v>
      </c>
      <c r="H77" s="69"/>
      <c r="I77" s="69"/>
    </row>
    <row r="78" spans="1:9" ht="25.35" hidden="1" customHeight="1">
      <c r="A78" s="41" t="s">
        <v>101</v>
      </c>
      <c r="B78" s="44">
        <f>F77+1</f>
        <v>45788</v>
      </c>
      <c r="C78" s="40">
        <v>0.43402777777777801</v>
      </c>
      <c r="D78" s="44">
        <f>B78+1</f>
        <v>45789</v>
      </c>
      <c r="E78" s="40">
        <v>0.30833333333333302</v>
      </c>
      <c r="F78" s="51">
        <f>D78</f>
        <v>45789</v>
      </c>
      <c r="G78" s="40">
        <v>0.58333333333333304</v>
      </c>
      <c r="H78" s="18" t="s">
        <v>102</v>
      </c>
      <c r="I78" s="69"/>
    </row>
    <row r="79" spans="1:9" ht="25.35" hidden="1" customHeight="1">
      <c r="A79" s="41" t="s">
        <v>103</v>
      </c>
      <c r="B79" s="44">
        <f>F78+4</f>
        <v>45793</v>
      </c>
      <c r="C79" s="40">
        <v>4.1666666666666699E-2</v>
      </c>
      <c r="D79" s="44">
        <v>45793</v>
      </c>
      <c r="E79" s="40">
        <v>0.1125</v>
      </c>
      <c r="F79" s="51">
        <f>D79</f>
        <v>45793</v>
      </c>
      <c r="G79" s="40">
        <v>0.86180555555555605</v>
      </c>
      <c r="H79" s="69"/>
      <c r="I79" s="69"/>
    </row>
    <row r="80" spans="1:9" ht="25.35" hidden="1" customHeight="1">
      <c r="A80" s="41" t="s">
        <v>104</v>
      </c>
      <c r="B80" s="44">
        <f>F79+1</f>
        <v>45794</v>
      </c>
      <c r="C80" s="40">
        <v>0.90625</v>
      </c>
      <c r="D80" s="51">
        <v>45796</v>
      </c>
      <c r="E80" s="40">
        <v>0.13750000000000001</v>
      </c>
      <c r="F80" s="45">
        <v>45796</v>
      </c>
      <c r="G80" s="40">
        <v>0.55416666666666703</v>
      </c>
      <c r="H80" s="18" t="s">
        <v>105</v>
      </c>
      <c r="I80" s="69"/>
    </row>
    <row r="81" spans="1:9" ht="25.35" hidden="1" customHeight="1">
      <c r="A81" s="41" t="s">
        <v>106</v>
      </c>
      <c r="B81" s="44">
        <f>F80+2</f>
        <v>45798</v>
      </c>
      <c r="C81" s="40">
        <v>0.9375</v>
      </c>
      <c r="D81" s="51">
        <f>B81+1</f>
        <v>45799</v>
      </c>
      <c r="E81" s="40">
        <v>0.329166666666667</v>
      </c>
      <c r="F81" s="45">
        <f>D81</f>
        <v>45799</v>
      </c>
      <c r="G81" s="40">
        <v>0.6875</v>
      </c>
      <c r="H81" s="18" t="s">
        <v>28</v>
      </c>
      <c r="I81" s="69"/>
    </row>
    <row r="82" spans="1:9" ht="25.35" hidden="1" customHeight="1">
      <c r="A82" s="100" t="s">
        <v>107</v>
      </c>
      <c r="B82" s="44">
        <f>F81+1</f>
        <v>45800</v>
      </c>
      <c r="C82" s="40">
        <v>0.72916666666666696</v>
      </c>
      <c r="D82" s="51">
        <f t="shared" ref="D82:D83" si="30">B82</f>
        <v>45800</v>
      </c>
      <c r="E82" s="40">
        <v>0.76249999999999996</v>
      </c>
      <c r="F82" s="44">
        <f>D82+1</f>
        <v>45801</v>
      </c>
      <c r="G82" s="40">
        <v>0.20833333333333301</v>
      </c>
      <c r="H82" s="18"/>
      <c r="I82" s="69"/>
    </row>
    <row r="83" spans="1:9" ht="25.35" hidden="1" customHeight="1">
      <c r="A83" s="100" t="s">
        <v>108</v>
      </c>
      <c r="B83" s="51">
        <v>45801</v>
      </c>
      <c r="C83" s="40">
        <v>0.29166666666666702</v>
      </c>
      <c r="D83" s="51">
        <f t="shared" si="30"/>
        <v>45801</v>
      </c>
      <c r="E83" s="40">
        <v>0.26041666666666702</v>
      </c>
      <c r="F83" s="44">
        <f>D83</f>
        <v>45801</v>
      </c>
      <c r="G83" s="40">
        <v>0.65833333333333299</v>
      </c>
      <c r="H83" s="69"/>
      <c r="I83" s="69"/>
    </row>
    <row r="84" spans="1:9" ht="25.35" hidden="1" customHeight="1">
      <c r="A84" s="41" t="s">
        <v>109</v>
      </c>
      <c r="B84" s="44">
        <f>F83+1</f>
        <v>45802</v>
      </c>
      <c r="C84" s="40">
        <v>0.420833333333333</v>
      </c>
      <c r="D84" s="44">
        <f>B84+2</f>
        <v>45804</v>
      </c>
      <c r="E84" s="40">
        <v>0.14583333333333301</v>
      </c>
      <c r="F84" s="44">
        <f>D84</f>
        <v>45804</v>
      </c>
      <c r="G84" s="40">
        <v>0.454166666666667</v>
      </c>
      <c r="H84" s="18" t="s">
        <v>28</v>
      </c>
      <c r="I84" s="69"/>
    </row>
    <row r="85" spans="1:9" ht="25.35" hidden="1" customHeight="1">
      <c r="A85" s="41" t="s">
        <v>110</v>
      </c>
      <c r="B85" s="44">
        <v>45807</v>
      </c>
      <c r="C85" s="40">
        <v>0.77152777777777803</v>
      </c>
      <c r="D85" s="44">
        <v>45807</v>
      </c>
      <c r="E85" s="40">
        <v>0.95833333333333304</v>
      </c>
      <c r="F85" s="44">
        <f>D85+1</f>
        <v>45808</v>
      </c>
      <c r="G85" s="40">
        <v>0.62083333333333302</v>
      </c>
      <c r="H85" s="18" t="s">
        <v>28</v>
      </c>
      <c r="I85" s="69"/>
    </row>
    <row r="86" spans="1:9" ht="25.35" hidden="1" customHeight="1">
      <c r="A86" s="41" t="s">
        <v>111</v>
      </c>
      <c r="B86" s="44">
        <f>F85+1</f>
        <v>45809</v>
      </c>
      <c r="C86" s="40">
        <v>0.91666666666666696</v>
      </c>
      <c r="D86" s="44">
        <f>B86+1</f>
        <v>45810</v>
      </c>
      <c r="E86" s="40">
        <v>0.20833333333333301</v>
      </c>
      <c r="F86" s="44">
        <f>D86</f>
        <v>45810</v>
      </c>
      <c r="G86" s="40">
        <v>0.69583333333333297</v>
      </c>
      <c r="H86" s="69"/>
      <c r="I86" s="69"/>
    </row>
    <row r="87" spans="1:9" ht="25.35" hidden="1" customHeight="1">
      <c r="A87" s="41" t="s">
        <v>112</v>
      </c>
      <c r="B87" s="44">
        <f>F86+3</f>
        <v>45813</v>
      </c>
      <c r="C87" s="40">
        <v>6.25E-2</v>
      </c>
      <c r="D87" s="44">
        <f>B87</f>
        <v>45813</v>
      </c>
      <c r="E87" s="40">
        <v>0.30833333333333302</v>
      </c>
      <c r="F87" s="44">
        <f>D87</f>
        <v>45813</v>
      </c>
      <c r="G87" s="40">
        <v>0.72916666666666696</v>
      </c>
      <c r="H87" s="18"/>
      <c r="I87" s="69"/>
    </row>
    <row r="88" spans="1:9" ht="25.35" hidden="1" customHeight="1">
      <c r="A88" s="100" t="s">
        <v>113</v>
      </c>
      <c r="B88" s="51">
        <f>F87+1</f>
        <v>45814</v>
      </c>
      <c r="C88" s="40">
        <v>0.6875</v>
      </c>
      <c r="D88" s="44">
        <f>B88</f>
        <v>45814</v>
      </c>
      <c r="E88" s="40">
        <v>0.75</v>
      </c>
      <c r="F88" s="51">
        <f>D88+1</f>
        <v>45815</v>
      </c>
      <c r="G88" s="40">
        <v>0.178472222222222</v>
      </c>
      <c r="H88" s="68"/>
      <c r="I88" s="69"/>
    </row>
    <row r="89" spans="1:9" ht="25.35" hidden="1" customHeight="1">
      <c r="A89" s="100" t="s">
        <v>114</v>
      </c>
      <c r="B89" s="51">
        <f>F88</f>
        <v>45815</v>
      </c>
      <c r="C89" s="40">
        <v>0.25624999999999998</v>
      </c>
      <c r="D89" s="44">
        <f>B89</f>
        <v>45815</v>
      </c>
      <c r="E89" s="40">
        <v>0.30416666666666697</v>
      </c>
      <c r="F89" s="51">
        <v>45815</v>
      </c>
      <c r="G89" s="40">
        <v>0.90833333333333299</v>
      </c>
      <c r="H89" s="68"/>
      <c r="I89" s="69"/>
    </row>
    <row r="90" spans="1:9" ht="25.35" hidden="1" customHeight="1">
      <c r="A90" s="41" t="s">
        <v>115</v>
      </c>
      <c r="B90" s="51">
        <f>F89+1</f>
        <v>45816</v>
      </c>
      <c r="C90" s="40">
        <v>0.60416666666666696</v>
      </c>
      <c r="D90" s="51">
        <v>45817</v>
      </c>
      <c r="E90" s="40">
        <v>0.33333333333333298</v>
      </c>
      <c r="F90" s="51">
        <f>D90</f>
        <v>45817</v>
      </c>
      <c r="G90" s="40">
        <v>0.60416666666666696</v>
      </c>
      <c r="H90" s="68"/>
      <c r="I90" s="69"/>
    </row>
    <row r="91" spans="1:9" ht="25.35" hidden="1" customHeight="1">
      <c r="A91" s="41" t="s">
        <v>116</v>
      </c>
      <c r="B91" s="44">
        <v>45821</v>
      </c>
      <c r="C91" s="40">
        <v>4.1666666666666699E-2</v>
      </c>
      <c r="D91" s="44">
        <v>45821</v>
      </c>
      <c r="E91" s="40">
        <v>0.42499999999999999</v>
      </c>
      <c r="F91" s="44">
        <f>D91</f>
        <v>45821</v>
      </c>
      <c r="G91" s="40">
        <v>0.94583333333333297</v>
      </c>
      <c r="H91" s="68"/>
      <c r="I91" s="69"/>
    </row>
    <row r="92" spans="1:9" ht="25.35" hidden="1" customHeight="1">
      <c r="A92" s="41" t="s">
        <v>117</v>
      </c>
      <c r="B92" s="44">
        <f>F91+2</f>
        <v>45823</v>
      </c>
      <c r="C92" s="40">
        <v>0.391666666666667</v>
      </c>
      <c r="D92" s="44">
        <f>B92</f>
        <v>45823</v>
      </c>
      <c r="E92" s="40">
        <v>0.94166666666666698</v>
      </c>
      <c r="F92" s="51">
        <f>D92+1</f>
        <v>45824</v>
      </c>
      <c r="G92" s="40">
        <v>0.34583333333333299</v>
      </c>
      <c r="H92" s="18" t="s">
        <v>118</v>
      </c>
      <c r="I92" s="69"/>
    </row>
    <row r="93" spans="1:9" ht="25.35" hidden="1" customHeight="1">
      <c r="A93" s="41" t="s">
        <v>119</v>
      </c>
      <c r="B93" s="44">
        <f>F92+2</f>
        <v>45826</v>
      </c>
      <c r="C93" s="40">
        <v>0.66666666666666696</v>
      </c>
      <c r="D93" s="44">
        <f>B93+1</f>
        <v>45827</v>
      </c>
      <c r="E93" s="40">
        <v>0.3</v>
      </c>
      <c r="F93" s="51">
        <f>D93</f>
        <v>45827</v>
      </c>
      <c r="G93" s="40">
        <v>0.72916666666666696</v>
      </c>
      <c r="H93" s="18" t="s">
        <v>28</v>
      </c>
      <c r="I93" s="69"/>
    </row>
    <row r="94" spans="1:9" ht="25.35" hidden="1" customHeight="1">
      <c r="A94" s="130" t="s">
        <v>120</v>
      </c>
      <c r="B94" s="44">
        <f>F93+1</f>
        <v>45828</v>
      </c>
      <c r="C94" s="40">
        <v>0.72916666666666696</v>
      </c>
      <c r="D94" s="44">
        <f>B94</f>
        <v>45828</v>
      </c>
      <c r="E94" s="40">
        <v>0.77083333333333304</v>
      </c>
      <c r="F94" s="51">
        <f>D94+1</f>
        <v>45829</v>
      </c>
      <c r="G94" s="40">
        <v>0.20833333333333301</v>
      </c>
      <c r="H94" s="18"/>
      <c r="I94" s="69"/>
    </row>
    <row r="95" spans="1:9" ht="25.35" hidden="1" customHeight="1">
      <c r="A95" s="130" t="s">
        <v>121</v>
      </c>
      <c r="B95" s="51">
        <v>45829</v>
      </c>
      <c r="C95" s="40">
        <v>0.29166666666666702</v>
      </c>
      <c r="D95" s="44">
        <f>B95</f>
        <v>45829</v>
      </c>
      <c r="E95" s="40">
        <v>0.30833333333333302</v>
      </c>
      <c r="F95" s="51">
        <f t="shared" ref="F95:F104" si="31">D95</f>
        <v>45829</v>
      </c>
      <c r="G95" s="40">
        <v>0.79166666666666696</v>
      </c>
      <c r="H95" s="18"/>
      <c r="I95" s="69"/>
    </row>
    <row r="96" spans="1:9" ht="25.35" hidden="1" customHeight="1">
      <c r="A96" s="67" t="s">
        <v>122</v>
      </c>
      <c r="B96" s="44">
        <f>F95+1</f>
        <v>45830</v>
      </c>
      <c r="C96" s="40">
        <v>0.45833333333333298</v>
      </c>
      <c r="D96" s="44">
        <f>B96+1</f>
        <v>45831</v>
      </c>
      <c r="E96" s="40">
        <v>0.53749999999999998</v>
      </c>
      <c r="F96" s="51">
        <f t="shared" si="31"/>
        <v>45831</v>
      </c>
      <c r="G96" s="40">
        <v>0.875</v>
      </c>
      <c r="H96" s="18"/>
      <c r="I96" s="69"/>
    </row>
    <row r="97" spans="1:9" ht="25.35" hidden="1" customHeight="1">
      <c r="A97" s="41" t="s">
        <v>123</v>
      </c>
      <c r="B97" s="44">
        <f>F96+4</f>
        <v>45835</v>
      </c>
      <c r="C97" s="40">
        <v>0.20833333333333301</v>
      </c>
      <c r="D97" s="44">
        <v>45835</v>
      </c>
      <c r="E97" s="40">
        <v>0.25</v>
      </c>
      <c r="F97" s="51">
        <f t="shared" si="31"/>
        <v>45835</v>
      </c>
      <c r="G97" s="40">
        <v>0.98750000000000004</v>
      </c>
      <c r="H97" s="68"/>
      <c r="I97" s="69"/>
    </row>
    <row r="98" spans="1:9" ht="25.35" hidden="1" customHeight="1">
      <c r="A98" s="41" t="s">
        <v>124</v>
      </c>
      <c r="B98" s="44">
        <f>F97+2</f>
        <v>45837</v>
      </c>
      <c r="C98" s="40">
        <v>0.15138888888888899</v>
      </c>
      <c r="D98" s="44">
        <f>B98+1</f>
        <v>45838</v>
      </c>
      <c r="E98" s="40">
        <v>0.41249999999999998</v>
      </c>
      <c r="F98" s="51">
        <f t="shared" si="31"/>
        <v>45838</v>
      </c>
      <c r="G98" s="40">
        <v>0.87916666666666698</v>
      </c>
      <c r="H98" s="47" t="s">
        <v>125</v>
      </c>
      <c r="I98" s="69"/>
    </row>
    <row r="99" spans="1:9" ht="25.35" hidden="1" customHeight="1">
      <c r="A99" s="41" t="s">
        <v>126</v>
      </c>
      <c r="B99" s="44">
        <f>F98+3</f>
        <v>45841</v>
      </c>
      <c r="C99" s="40">
        <v>0.29166666666666702</v>
      </c>
      <c r="D99" s="44">
        <f t="shared" ref="D99" si="32">B99</f>
        <v>45841</v>
      </c>
      <c r="E99" s="40">
        <v>0.32083333333333303</v>
      </c>
      <c r="F99" s="51">
        <f t="shared" si="31"/>
        <v>45841</v>
      </c>
      <c r="G99" s="40">
        <v>0.64166666666666705</v>
      </c>
      <c r="H99" s="18"/>
      <c r="I99" s="69"/>
    </row>
    <row r="100" spans="1:9" ht="25.35" hidden="1" customHeight="1">
      <c r="A100" s="131" t="s">
        <v>127</v>
      </c>
      <c r="B100" s="44">
        <f>F99+1</f>
        <v>45842</v>
      </c>
      <c r="C100" s="40">
        <v>0.6875</v>
      </c>
      <c r="D100" s="44">
        <f t="shared" ref="D100:D101" si="33">B100</f>
        <v>45842</v>
      </c>
      <c r="E100" s="40">
        <v>0.70833333333333304</v>
      </c>
      <c r="F100" s="51">
        <f>D100+1</f>
        <v>45843</v>
      </c>
      <c r="G100" s="40">
        <v>0.20833333333333301</v>
      </c>
      <c r="H100" s="18"/>
      <c r="I100" s="69"/>
    </row>
    <row r="101" spans="1:9" ht="25.05" hidden="1" customHeight="1">
      <c r="A101" s="131" t="s">
        <v>128</v>
      </c>
      <c r="B101" s="51">
        <f>F100</f>
        <v>45843</v>
      </c>
      <c r="C101" s="40">
        <v>0.29166666666666702</v>
      </c>
      <c r="D101" s="44">
        <f t="shared" si="33"/>
        <v>45843</v>
      </c>
      <c r="E101" s="40">
        <v>0.31666666666666698</v>
      </c>
      <c r="F101" s="51">
        <f>D101</f>
        <v>45843</v>
      </c>
      <c r="G101" s="40">
        <v>0.72916666666666696</v>
      </c>
      <c r="H101" s="18"/>
      <c r="I101" s="69"/>
    </row>
    <row r="102" spans="1:9" ht="25.35" hidden="1" customHeight="1">
      <c r="A102" s="67" t="s">
        <v>129</v>
      </c>
      <c r="B102" s="44">
        <f>F100+1</f>
        <v>45844</v>
      </c>
      <c r="C102" s="40">
        <v>0.41666666666666702</v>
      </c>
      <c r="D102" s="44">
        <f>B102+1</f>
        <v>45845</v>
      </c>
      <c r="E102" s="40">
        <v>0.29166666666666702</v>
      </c>
      <c r="F102" s="51">
        <f t="shared" si="31"/>
        <v>45845</v>
      </c>
      <c r="G102" s="40">
        <v>0.64583333333333304</v>
      </c>
      <c r="H102" s="18"/>
      <c r="I102" s="69"/>
    </row>
    <row r="103" spans="1:9" ht="25.35" hidden="1" customHeight="1">
      <c r="A103" s="67" t="s">
        <v>130</v>
      </c>
      <c r="B103" s="44">
        <f>F102+3</f>
        <v>45848</v>
      </c>
      <c r="C103" s="40">
        <v>0.95833333333333304</v>
      </c>
      <c r="D103" s="44">
        <v>45849</v>
      </c>
      <c r="E103" s="40">
        <v>0.25833333333333303</v>
      </c>
      <c r="F103" s="51">
        <f t="shared" si="31"/>
        <v>45849</v>
      </c>
      <c r="G103" s="40">
        <v>0.83333333333333304</v>
      </c>
      <c r="H103" s="18"/>
      <c r="I103" s="69"/>
    </row>
    <row r="104" spans="1:9" ht="25.35" hidden="1" customHeight="1">
      <c r="A104" s="67" t="s">
        <v>131</v>
      </c>
      <c r="B104" s="44">
        <f>F103+2</f>
        <v>45851</v>
      </c>
      <c r="C104" s="40">
        <v>4.1666666666666699E-2</v>
      </c>
      <c r="D104" s="44">
        <v>45851</v>
      </c>
      <c r="E104" s="40">
        <v>0.12916666666666701</v>
      </c>
      <c r="F104" s="51">
        <f t="shared" si="31"/>
        <v>45851</v>
      </c>
      <c r="G104" s="40">
        <v>0.76666666666666705</v>
      </c>
      <c r="H104" s="18"/>
      <c r="I104" s="69"/>
    </row>
    <row r="105" spans="1:9" ht="25.35" hidden="1" customHeight="1">
      <c r="A105" s="41" t="s">
        <v>132</v>
      </c>
      <c r="B105" s="44">
        <f>F104+3</f>
        <v>45854</v>
      </c>
      <c r="C105" s="40">
        <v>1.6666666666666701E-2</v>
      </c>
      <c r="D105" s="44">
        <f>B105</f>
        <v>45854</v>
      </c>
      <c r="E105" s="40">
        <v>0.329166666666667</v>
      </c>
      <c r="F105" s="51">
        <v>45854</v>
      </c>
      <c r="G105" s="40">
        <v>0.66666666666666696</v>
      </c>
      <c r="H105" s="18"/>
      <c r="I105" s="69"/>
    </row>
    <row r="106" spans="1:9" ht="25.05" hidden="1" customHeight="1">
      <c r="A106" s="58" t="s">
        <v>133</v>
      </c>
      <c r="B106" s="44">
        <f>F105+1</f>
        <v>45855</v>
      </c>
      <c r="C106" s="40">
        <v>0.66666666666666696</v>
      </c>
      <c r="D106" s="44">
        <f t="shared" ref="D106:D108" si="34">B106</f>
        <v>45855</v>
      </c>
      <c r="E106" s="40">
        <v>0.70833333333333304</v>
      </c>
      <c r="F106" s="51">
        <f>D106+1</f>
        <v>45856</v>
      </c>
      <c r="G106" s="40">
        <v>0.20833333333333301</v>
      </c>
      <c r="H106" s="18"/>
      <c r="I106" s="69"/>
    </row>
    <row r="107" spans="1:9" ht="25.05" hidden="1" customHeight="1">
      <c r="A107" s="58" t="s">
        <v>134</v>
      </c>
      <c r="B107" s="44">
        <f>F106</f>
        <v>45856</v>
      </c>
      <c r="C107" s="40">
        <v>0.27083333333333298</v>
      </c>
      <c r="D107" s="44">
        <f t="shared" si="34"/>
        <v>45856</v>
      </c>
      <c r="E107" s="40">
        <v>0.35416666666666702</v>
      </c>
      <c r="F107" s="51">
        <f>D107</f>
        <v>45856</v>
      </c>
      <c r="G107" s="40">
        <v>0.79583333333333295</v>
      </c>
      <c r="H107" s="18"/>
      <c r="I107" s="69"/>
    </row>
    <row r="108" spans="1:9" ht="25.05" hidden="1" customHeight="1">
      <c r="A108" s="67" t="s">
        <v>135</v>
      </c>
      <c r="B108" s="44">
        <f>F107+1</f>
        <v>45857</v>
      </c>
      <c r="C108" s="40">
        <v>0.46250000000000002</v>
      </c>
      <c r="D108" s="44">
        <f t="shared" si="34"/>
        <v>45857</v>
      </c>
      <c r="E108" s="40">
        <v>0.87916666666666698</v>
      </c>
      <c r="F108" s="51">
        <f>D108+1</f>
        <v>45858</v>
      </c>
      <c r="G108" s="40">
        <v>0.18333333333333299</v>
      </c>
      <c r="H108" s="18"/>
      <c r="I108" s="69"/>
    </row>
    <row r="109" spans="1:9" ht="25.05" hidden="1" customHeight="1">
      <c r="A109" s="67" t="s">
        <v>136</v>
      </c>
      <c r="B109" s="44">
        <f>F108+3</f>
        <v>45861</v>
      </c>
      <c r="C109" s="40">
        <v>0.83333333333333304</v>
      </c>
      <c r="D109" s="44">
        <v>45863</v>
      </c>
      <c r="E109" s="40">
        <v>0.41666666666666702</v>
      </c>
      <c r="F109" s="44">
        <f>D109+1</f>
        <v>45864</v>
      </c>
      <c r="G109" s="40">
        <v>0.125</v>
      </c>
      <c r="H109" s="18"/>
      <c r="I109" s="69"/>
    </row>
    <row r="110" spans="1:9" ht="25.35" hidden="1" customHeight="1">
      <c r="A110" s="67" t="s">
        <v>137</v>
      </c>
      <c r="B110" s="44">
        <f>F109+1</f>
        <v>45865</v>
      </c>
      <c r="C110" s="40">
        <v>0.33333333333333298</v>
      </c>
      <c r="D110" s="44">
        <f>B110</f>
        <v>45865</v>
      </c>
      <c r="E110" s="40">
        <v>0.40277777777777801</v>
      </c>
      <c r="F110" s="44">
        <f>D110</f>
        <v>45865</v>
      </c>
      <c r="G110" s="40">
        <v>0.78749999999999998</v>
      </c>
      <c r="H110" s="18"/>
      <c r="I110" s="69"/>
    </row>
    <row r="111" spans="1:9" ht="25.35" hidden="1" customHeight="1">
      <c r="A111" s="41" t="s">
        <v>138</v>
      </c>
      <c r="B111" s="44">
        <f>F110+3</f>
        <v>45868</v>
      </c>
      <c r="C111" s="40">
        <v>0.20833333333333301</v>
      </c>
      <c r="D111" s="44">
        <f>B111+1</f>
        <v>45869</v>
      </c>
      <c r="E111" s="40">
        <v>0.3125</v>
      </c>
      <c r="F111" s="44">
        <f>D111</f>
        <v>45869</v>
      </c>
      <c r="G111" s="40">
        <v>0.71666666666666701</v>
      </c>
      <c r="H111" s="18" t="s">
        <v>139</v>
      </c>
      <c r="I111" s="69"/>
    </row>
    <row r="112" spans="1:9" ht="24" hidden="1" customHeight="1">
      <c r="A112" s="100" t="s">
        <v>140</v>
      </c>
      <c r="B112" s="44">
        <f>F111+2</f>
        <v>45871</v>
      </c>
      <c r="C112" s="40">
        <v>0.54166666666666696</v>
      </c>
      <c r="D112" s="44">
        <f t="shared" ref="D112:D114" si="35">B112</f>
        <v>45871</v>
      </c>
      <c r="E112" s="40">
        <v>0.56666666666666698</v>
      </c>
      <c r="F112" s="44">
        <f>D112+1</f>
        <v>45872</v>
      </c>
      <c r="G112" s="40">
        <v>0.20833333333333301</v>
      </c>
      <c r="H112" s="18" t="s">
        <v>141</v>
      </c>
      <c r="I112" s="69"/>
    </row>
    <row r="113" spans="1:9" ht="24" hidden="1" customHeight="1">
      <c r="A113" s="100" t="s">
        <v>142</v>
      </c>
      <c r="B113" s="44">
        <f>F112</f>
        <v>45872</v>
      </c>
      <c r="C113" s="40">
        <v>0.27083333333333298</v>
      </c>
      <c r="D113" s="44">
        <f t="shared" si="35"/>
        <v>45872</v>
      </c>
      <c r="E113" s="40">
        <v>0.58750000000000002</v>
      </c>
      <c r="F113" s="44">
        <f>D113+1</f>
        <v>45873</v>
      </c>
      <c r="G113" s="40">
        <v>0.5</v>
      </c>
      <c r="H113" s="18" t="s">
        <v>60</v>
      </c>
      <c r="I113" s="69"/>
    </row>
    <row r="114" spans="1:9" ht="24" hidden="1" customHeight="1">
      <c r="A114" s="67" t="s">
        <v>143</v>
      </c>
      <c r="B114" s="112">
        <f>F113+1</f>
        <v>45874</v>
      </c>
      <c r="C114" s="40">
        <v>0.29166666666666702</v>
      </c>
      <c r="D114" s="44">
        <f t="shared" si="35"/>
        <v>45874</v>
      </c>
      <c r="E114" s="40">
        <v>0.329166666666667</v>
      </c>
      <c r="F114" s="44">
        <f>D114</f>
        <v>45874</v>
      </c>
      <c r="G114" s="40">
        <v>0.66666666666666696</v>
      </c>
      <c r="H114" s="18"/>
      <c r="I114" s="69"/>
    </row>
    <row r="115" spans="1:9" ht="24" hidden="1" customHeight="1">
      <c r="A115" s="67" t="s">
        <v>144</v>
      </c>
      <c r="B115" s="112">
        <f>F114+4</f>
        <v>45878</v>
      </c>
      <c r="C115" s="40">
        <v>4.1666666666666699E-2</v>
      </c>
      <c r="D115" s="44">
        <v>45878</v>
      </c>
      <c r="E115" s="40">
        <v>8.3333333333333301E-2</v>
      </c>
      <c r="F115" s="44">
        <f>D115</f>
        <v>45878</v>
      </c>
      <c r="G115" s="40">
        <v>0.78749999999999998</v>
      </c>
      <c r="H115" s="18"/>
      <c r="I115" s="69"/>
    </row>
    <row r="116" spans="1:9" ht="25.35" hidden="1" customHeight="1">
      <c r="A116" s="67" t="s">
        <v>145</v>
      </c>
      <c r="B116" s="112">
        <f>F115+2</f>
        <v>45880</v>
      </c>
      <c r="C116" s="40">
        <v>0</v>
      </c>
      <c r="D116" s="44">
        <f>B116</f>
        <v>45880</v>
      </c>
      <c r="E116" s="40">
        <v>0.2</v>
      </c>
      <c r="F116" s="44">
        <f>D116</f>
        <v>45880</v>
      </c>
      <c r="G116" s="40">
        <v>0.67916666666666703</v>
      </c>
      <c r="H116" s="18" t="s">
        <v>146</v>
      </c>
      <c r="I116" s="69"/>
    </row>
    <row r="117" spans="1:9" ht="25.35" hidden="1" customHeight="1">
      <c r="A117" s="41" t="s">
        <v>147</v>
      </c>
      <c r="B117" s="112">
        <f>F116+3</f>
        <v>45883</v>
      </c>
      <c r="C117" s="40">
        <v>6.9444444444444404E-4</v>
      </c>
      <c r="D117" s="44">
        <f>B117</f>
        <v>45883</v>
      </c>
      <c r="E117" s="40">
        <v>0.3125</v>
      </c>
      <c r="F117" s="44">
        <f>D117</f>
        <v>45883</v>
      </c>
      <c r="G117" s="40">
        <v>0.77083333333333304</v>
      </c>
      <c r="H117" s="18"/>
      <c r="I117" s="69"/>
    </row>
    <row r="118" spans="1:9" ht="24" hidden="1" customHeight="1">
      <c r="A118" s="41" t="s">
        <v>148</v>
      </c>
      <c r="B118" s="112">
        <f>F117+1</f>
        <v>45884</v>
      </c>
      <c r="C118" s="40">
        <v>0.70833333333333304</v>
      </c>
      <c r="D118" s="44">
        <f t="shared" ref="D118:D120" si="36">B118</f>
        <v>45884</v>
      </c>
      <c r="E118" s="40">
        <v>0.67916666666666703</v>
      </c>
      <c r="F118" s="44">
        <f>D118+1</f>
        <v>45885</v>
      </c>
      <c r="G118" s="40">
        <v>0.875</v>
      </c>
      <c r="H118" s="18" t="s">
        <v>149</v>
      </c>
      <c r="I118" s="69"/>
    </row>
    <row r="119" spans="1:9" ht="24" hidden="1" customHeight="1">
      <c r="A119" s="41" t="s">
        <v>150</v>
      </c>
      <c r="B119" s="112">
        <f>F118</f>
        <v>45885</v>
      </c>
      <c r="C119" s="40">
        <v>0.9375</v>
      </c>
      <c r="D119" s="44">
        <f>B119+1</f>
        <v>45886</v>
      </c>
      <c r="E119" s="40">
        <v>8.3333333333333297E-3</v>
      </c>
      <c r="F119" s="44">
        <v>45886</v>
      </c>
      <c r="G119" s="40">
        <v>0.57916666666666705</v>
      </c>
      <c r="H119" s="68"/>
      <c r="I119" s="69"/>
    </row>
    <row r="120" spans="1:9" ht="24" hidden="1" customHeight="1">
      <c r="A120" s="41" t="s">
        <v>151</v>
      </c>
      <c r="B120" s="112">
        <f>F119+1</f>
        <v>45887</v>
      </c>
      <c r="C120" s="40">
        <v>0.25</v>
      </c>
      <c r="D120" s="44">
        <f t="shared" si="36"/>
        <v>45887</v>
      </c>
      <c r="E120" s="40">
        <v>0.30833333333333302</v>
      </c>
      <c r="F120" s="44">
        <f>D120</f>
        <v>45887</v>
      </c>
      <c r="G120" s="40">
        <v>0.70833333333333304</v>
      </c>
      <c r="H120" s="68"/>
      <c r="I120" s="69"/>
    </row>
    <row r="121" spans="1:9" ht="24" hidden="1" customHeight="1">
      <c r="A121" s="41" t="s">
        <v>152</v>
      </c>
      <c r="B121" s="112">
        <f>F120+3</f>
        <v>45890</v>
      </c>
      <c r="C121" s="40">
        <v>0.89583333333333304</v>
      </c>
      <c r="D121" s="44">
        <v>45891</v>
      </c>
      <c r="E121" s="40">
        <v>0.63749999999999996</v>
      </c>
      <c r="F121" s="44">
        <f>D121+1</f>
        <v>45892</v>
      </c>
      <c r="G121" s="40">
        <v>0.45833333333333298</v>
      </c>
      <c r="H121" s="47" t="s">
        <v>153</v>
      </c>
      <c r="I121" s="69"/>
    </row>
    <row r="122" spans="1:9" ht="25.35" hidden="1" customHeight="1">
      <c r="A122" s="67" t="s">
        <v>154</v>
      </c>
      <c r="B122" s="112">
        <f>F121+1</f>
        <v>45893</v>
      </c>
      <c r="C122" s="40">
        <v>0.58750000000000002</v>
      </c>
      <c r="D122" s="44">
        <v>45894</v>
      </c>
      <c r="E122" s="40">
        <v>4.5833333333333302E-2</v>
      </c>
      <c r="F122" s="44">
        <v>45894</v>
      </c>
      <c r="G122" s="40">
        <v>0.51249999999999996</v>
      </c>
      <c r="H122" s="18"/>
      <c r="I122" s="69"/>
    </row>
    <row r="123" spans="1:9" ht="25.35" hidden="1" customHeight="1">
      <c r="A123" s="41" t="s">
        <v>155</v>
      </c>
      <c r="B123" s="44">
        <f>F122+2</f>
        <v>45896</v>
      </c>
      <c r="C123" s="40">
        <v>0.95833333333333304</v>
      </c>
      <c r="D123" s="44">
        <v>45897</v>
      </c>
      <c r="E123" s="40">
        <v>0.3</v>
      </c>
      <c r="F123" s="44">
        <v>45897</v>
      </c>
      <c r="G123" s="40">
        <v>0.58333333333333304</v>
      </c>
      <c r="H123" s="18" t="s">
        <v>156</v>
      </c>
      <c r="I123" s="69"/>
    </row>
    <row r="124" spans="1:9" ht="24" hidden="1" customHeight="1">
      <c r="A124" s="41" t="s">
        <v>157</v>
      </c>
      <c r="B124" s="44">
        <f>F123+1</f>
        <v>45898</v>
      </c>
      <c r="C124" s="40">
        <v>0.66666666666666696</v>
      </c>
      <c r="D124" s="44">
        <f>B124</f>
        <v>45898</v>
      </c>
      <c r="E124" s="40">
        <v>0.75</v>
      </c>
      <c r="F124" s="44">
        <f>D124+1</f>
        <v>45899</v>
      </c>
      <c r="G124" s="40">
        <v>0.41666666666666702</v>
      </c>
      <c r="H124" s="18"/>
      <c r="I124" s="69"/>
    </row>
    <row r="125" spans="1:9" ht="24" hidden="1" customHeight="1">
      <c r="A125" s="41" t="s">
        <v>158</v>
      </c>
      <c r="B125" s="44">
        <f>F124</f>
        <v>45899</v>
      </c>
      <c r="C125" s="40">
        <v>0.47916666666666702</v>
      </c>
      <c r="D125" s="44">
        <f>B125</f>
        <v>45899</v>
      </c>
      <c r="E125" s="40">
        <v>0.50416666666666698</v>
      </c>
      <c r="F125" s="44">
        <f>D125+1</f>
        <v>45900</v>
      </c>
      <c r="G125" s="40">
        <v>0.20833333333333301</v>
      </c>
      <c r="H125" s="68"/>
      <c r="I125" s="69"/>
    </row>
    <row r="126" spans="1:9" ht="24" hidden="1" customHeight="1">
      <c r="A126" s="41" t="s">
        <v>159</v>
      </c>
      <c r="B126" s="44">
        <f>F125</f>
        <v>45900</v>
      </c>
      <c r="C126" s="40">
        <v>0.85416666666666696</v>
      </c>
      <c r="D126" s="44">
        <f>B126+1</f>
        <v>45901</v>
      </c>
      <c r="E126" s="40">
        <v>0.35416666666666702</v>
      </c>
      <c r="F126" s="44">
        <f>D126</f>
        <v>45901</v>
      </c>
      <c r="G126" s="40">
        <v>0.84166666666666701</v>
      </c>
      <c r="H126" s="18"/>
      <c r="I126" s="69"/>
    </row>
    <row r="127" spans="1:9" ht="24" hidden="1" customHeight="1">
      <c r="A127" s="41" t="s">
        <v>160</v>
      </c>
      <c r="B127" s="44">
        <f>F126+4</f>
        <v>45905</v>
      </c>
      <c r="C127" s="40">
        <v>0.34166666666666701</v>
      </c>
      <c r="D127" s="44">
        <v>45905</v>
      </c>
      <c r="E127" s="40">
        <v>0.79166666666666696</v>
      </c>
      <c r="F127" s="44">
        <f>D127+1</f>
        <v>45906</v>
      </c>
      <c r="G127" s="40">
        <v>0.51249999999999996</v>
      </c>
      <c r="H127" s="18" t="s">
        <v>161</v>
      </c>
      <c r="I127" s="69"/>
    </row>
    <row r="128" spans="1:9" ht="25.35" hidden="1" customHeight="1">
      <c r="A128" s="67" t="s">
        <v>162</v>
      </c>
      <c r="B128" s="44">
        <f>F127+1</f>
        <v>45907</v>
      </c>
      <c r="C128" s="40">
        <v>0.91666666666666696</v>
      </c>
      <c r="D128" s="44">
        <v>45908</v>
      </c>
      <c r="E128" s="40">
        <v>6.25E-2</v>
      </c>
      <c r="F128" s="44">
        <v>45908</v>
      </c>
      <c r="G128" s="40">
        <v>0.60416666666666696</v>
      </c>
      <c r="H128" s="18"/>
      <c r="I128" s="69"/>
    </row>
    <row r="129" spans="1:9" ht="25.35" hidden="1" customHeight="1">
      <c r="A129" s="41" t="s">
        <v>163</v>
      </c>
      <c r="B129" s="44">
        <f>F128+2</f>
        <v>45910</v>
      </c>
      <c r="C129" s="40">
        <v>0.95833333333333304</v>
      </c>
      <c r="D129" s="44">
        <f>B129+1</f>
        <v>45911</v>
      </c>
      <c r="E129" s="40">
        <v>0.30347222222222198</v>
      </c>
      <c r="F129" s="44">
        <f>D129</f>
        <v>45911</v>
      </c>
      <c r="G129" s="40">
        <v>0.65833333333333299</v>
      </c>
      <c r="H129" s="18" t="s">
        <v>164</v>
      </c>
      <c r="I129" s="69"/>
    </row>
    <row r="130" spans="1:9" ht="24" hidden="1" customHeight="1">
      <c r="A130" s="41" t="s">
        <v>165</v>
      </c>
      <c r="B130" s="44">
        <f>F129+1</f>
        <v>45912</v>
      </c>
      <c r="C130" s="40">
        <v>0.66666666666666696</v>
      </c>
      <c r="D130" s="44">
        <f>B130</f>
        <v>45912</v>
      </c>
      <c r="E130" s="40">
        <v>0.70833333333333304</v>
      </c>
      <c r="F130" s="44">
        <f>D130+1</f>
        <v>45913</v>
      </c>
      <c r="G130" s="40">
        <v>0.49166666666666697</v>
      </c>
      <c r="H130" s="18"/>
      <c r="I130" s="69"/>
    </row>
    <row r="131" spans="1:9" ht="24" hidden="1" customHeight="1">
      <c r="A131" s="41" t="s">
        <v>166</v>
      </c>
      <c r="B131" s="44">
        <f>F130</f>
        <v>45913</v>
      </c>
      <c r="C131" s="40">
        <v>0.52083333333333304</v>
      </c>
      <c r="D131" s="44">
        <f>B131</f>
        <v>45913</v>
      </c>
      <c r="E131" s="40">
        <v>0.54166666666666696</v>
      </c>
      <c r="F131" s="44">
        <f>D131</f>
        <v>45913</v>
      </c>
      <c r="G131" s="40">
        <v>0.98333333333333295</v>
      </c>
      <c r="H131" s="68"/>
      <c r="I131" s="69"/>
    </row>
    <row r="132" spans="1:9" ht="24" hidden="1" customHeight="1">
      <c r="A132" s="41" t="s">
        <v>167</v>
      </c>
      <c r="B132" s="44">
        <f>F131+1</f>
        <v>45914</v>
      </c>
      <c r="C132" s="40">
        <v>0.67708333333333304</v>
      </c>
      <c r="D132" s="44">
        <f>B132</f>
        <v>45914</v>
      </c>
      <c r="E132" s="40">
        <v>0.73333333333333295</v>
      </c>
      <c r="F132" s="44">
        <f>D132+1</f>
        <v>45915</v>
      </c>
      <c r="G132" s="40">
        <v>0.22083333333333299</v>
      </c>
      <c r="H132" s="68"/>
      <c r="I132" s="69"/>
    </row>
    <row r="133" spans="1:9" ht="24" hidden="1" customHeight="1">
      <c r="A133" s="41" t="s">
        <v>168</v>
      </c>
      <c r="B133" s="44">
        <f>F132+3</f>
        <v>45918</v>
      </c>
      <c r="C133" s="40">
        <v>0.79166666666666696</v>
      </c>
      <c r="D133" s="44">
        <v>45919</v>
      </c>
      <c r="E133" s="40">
        <v>0.116666666666667</v>
      </c>
      <c r="F133" s="44">
        <f>D133</f>
        <v>45919</v>
      </c>
      <c r="G133" s="40">
        <v>0.82083333333333297</v>
      </c>
      <c r="H133" s="68"/>
      <c r="I133" s="69"/>
    </row>
    <row r="134" spans="1:9" ht="25.35" hidden="1" customHeight="1">
      <c r="A134" s="67" t="s">
        <v>169</v>
      </c>
      <c r="B134" s="44">
        <f>F133+2</f>
        <v>45921</v>
      </c>
      <c r="C134" s="40">
        <v>4.1666666666666699E-2</v>
      </c>
      <c r="D134" s="44">
        <v>45921</v>
      </c>
      <c r="E134" s="40">
        <v>0.66319444444444398</v>
      </c>
      <c r="F134" s="44">
        <f>D134+1</f>
        <v>45922</v>
      </c>
      <c r="G134" s="40">
        <v>0.22916666666666666</v>
      </c>
      <c r="H134" s="18" t="s">
        <v>1424</v>
      </c>
      <c r="I134" s="69"/>
    </row>
    <row r="135" spans="1:9" ht="25.35" hidden="1" customHeight="1">
      <c r="A135" s="41" t="s">
        <v>170</v>
      </c>
      <c r="B135" s="44">
        <f>F134+2</f>
        <v>45924</v>
      </c>
      <c r="C135" s="40">
        <v>0.72916666666666663</v>
      </c>
      <c r="D135" s="44">
        <f>B135</f>
        <v>45924</v>
      </c>
      <c r="E135" s="40">
        <v>0.72499999999999998</v>
      </c>
      <c r="F135" s="44">
        <f>D135</f>
        <v>45924</v>
      </c>
      <c r="G135" s="40">
        <v>0.94166666666666665</v>
      </c>
      <c r="H135" s="18"/>
      <c r="I135" s="69"/>
    </row>
    <row r="136" spans="1:9" ht="24" customHeight="1">
      <c r="A136" s="41" t="s">
        <v>171</v>
      </c>
      <c r="B136" s="44">
        <f>F135+1</f>
        <v>45925</v>
      </c>
      <c r="C136" s="40">
        <v>0.95833333333333337</v>
      </c>
      <c r="D136" s="44">
        <f>B136+1</f>
        <v>45926</v>
      </c>
      <c r="E136" s="40">
        <v>8.3333333333333332E-3</v>
      </c>
      <c r="F136" s="44">
        <v>45926</v>
      </c>
      <c r="G136" s="40">
        <v>0.83333333333333337</v>
      </c>
      <c r="H136" s="18"/>
      <c r="I136" s="69"/>
    </row>
    <row r="137" spans="1:9" ht="24" customHeight="1">
      <c r="A137" s="41" t="s">
        <v>1491</v>
      </c>
      <c r="B137" s="44">
        <f>F136</f>
        <v>45926</v>
      </c>
      <c r="C137" s="40">
        <v>0.875</v>
      </c>
      <c r="D137" s="44">
        <f>B137</f>
        <v>45926</v>
      </c>
      <c r="E137" s="40">
        <v>0.92777777777777781</v>
      </c>
      <c r="F137" s="44">
        <f>D137+1</f>
        <v>45927</v>
      </c>
      <c r="G137" s="40">
        <v>0.44097222222222221</v>
      </c>
      <c r="H137" s="18"/>
      <c r="I137" s="69"/>
    </row>
    <row r="138" spans="1:9" ht="24" customHeight="1">
      <c r="A138" s="41" t="s">
        <v>172</v>
      </c>
      <c r="B138" s="112">
        <f>F137+1</f>
        <v>45928</v>
      </c>
      <c r="C138" s="40">
        <v>8.3333333333333329E-2</v>
      </c>
      <c r="D138" s="44">
        <f>B138+1</f>
        <v>45929</v>
      </c>
      <c r="E138" s="40">
        <v>0.49583333333333335</v>
      </c>
      <c r="F138" s="51">
        <f>D138</f>
        <v>45929</v>
      </c>
      <c r="G138" s="40">
        <v>0.79166666666666663</v>
      </c>
      <c r="H138" s="18"/>
      <c r="I138" s="69"/>
    </row>
    <row r="139" spans="1:9" ht="24" customHeight="1">
      <c r="A139" s="41" t="s">
        <v>173</v>
      </c>
      <c r="B139" s="112">
        <f>F138+4</f>
        <v>45933</v>
      </c>
      <c r="C139" s="20">
        <v>8.3333333333333329E-2</v>
      </c>
      <c r="D139" s="44">
        <v>45933</v>
      </c>
      <c r="E139" s="20">
        <v>0.25</v>
      </c>
      <c r="F139" s="44">
        <f>D139</f>
        <v>45933</v>
      </c>
      <c r="G139" s="20">
        <v>0.66666666666666696</v>
      </c>
      <c r="H139" s="18"/>
      <c r="I139" s="69"/>
    </row>
    <row r="140" spans="1:9" ht="24" customHeight="1">
      <c r="A140" s="67" t="s">
        <v>174</v>
      </c>
      <c r="B140" s="112">
        <f>F139+1</f>
        <v>45934</v>
      </c>
      <c r="C140" s="20">
        <v>0.875</v>
      </c>
      <c r="D140" s="44">
        <f>B140</f>
        <v>45934</v>
      </c>
      <c r="E140" s="20">
        <v>0.91666666666666696</v>
      </c>
      <c r="F140" s="44">
        <f>D140+1</f>
        <v>45935</v>
      </c>
      <c r="G140" s="20">
        <v>0.33333333333333331</v>
      </c>
      <c r="H140" s="18"/>
      <c r="I140" s="69"/>
    </row>
    <row r="141" spans="1:9" ht="25.35" customHeight="1">
      <c r="A141" s="57" t="s">
        <v>1474</v>
      </c>
      <c r="B141" s="112">
        <f>F140+3</f>
        <v>45938</v>
      </c>
      <c r="C141" s="20">
        <v>8.3333333333333329E-2</v>
      </c>
      <c r="D141" s="44">
        <f>B141</f>
        <v>45938</v>
      </c>
      <c r="E141" s="20">
        <v>0.125</v>
      </c>
      <c r="F141" s="44">
        <f>D141</f>
        <v>45938</v>
      </c>
      <c r="G141" s="20">
        <v>0.45833333333333331</v>
      </c>
      <c r="H141" s="18"/>
      <c r="I141" s="69"/>
    </row>
    <row r="142" spans="1:9" ht="24" customHeight="1">
      <c r="A142" s="41" t="s">
        <v>1472</v>
      </c>
      <c r="B142" s="112">
        <f>F141+1</f>
        <v>45939</v>
      </c>
      <c r="C142" s="20">
        <v>8.3333333333333329E-2</v>
      </c>
      <c r="D142" s="44">
        <f t="shared" ref="D142:D144" si="37">B142</f>
        <v>45939</v>
      </c>
      <c r="E142" s="20">
        <v>0.10416666666666667</v>
      </c>
      <c r="F142" s="44">
        <f>D142</f>
        <v>45939</v>
      </c>
      <c r="G142" s="20">
        <v>0.41666666666666669</v>
      </c>
      <c r="H142" s="18"/>
      <c r="I142" s="69"/>
    </row>
    <row r="143" spans="1:9" ht="24" customHeight="1">
      <c r="A143" s="41" t="s">
        <v>1473</v>
      </c>
      <c r="B143" s="112">
        <f>F142</f>
        <v>45939</v>
      </c>
      <c r="C143" s="20">
        <v>0.47916666666666669</v>
      </c>
      <c r="D143" s="44">
        <f t="shared" si="37"/>
        <v>45939</v>
      </c>
      <c r="E143" s="20">
        <v>0.52083333333333337</v>
      </c>
      <c r="F143" s="44">
        <f>D143</f>
        <v>45939</v>
      </c>
      <c r="G143" s="20">
        <v>0.83333333333333337</v>
      </c>
      <c r="H143" s="18"/>
      <c r="I143" s="69"/>
    </row>
    <row r="144" spans="1:9" ht="24" customHeight="1">
      <c r="A144" s="41" t="s">
        <v>1447</v>
      </c>
      <c r="B144" s="112">
        <f>F143+1</f>
        <v>45940</v>
      </c>
      <c r="C144" s="20">
        <v>0.83333333333333337</v>
      </c>
      <c r="D144" s="44">
        <f t="shared" si="37"/>
        <v>45940</v>
      </c>
      <c r="E144" s="20">
        <v>0.91666666666666663</v>
      </c>
      <c r="F144" s="44">
        <f>D144</f>
        <v>45940</v>
      </c>
      <c r="G144" s="20">
        <v>0.25</v>
      </c>
      <c r="H144" s="18"/>
      <c r="I144" s="69"/>
    </row>
    <row r="145" spans="1:9" ht="24.75" customHeight="1">
      <c r="A145" s="67"/>
      <c r="B145" s="26"/>
      <c r="C145" s="20"/>
      <c r="D145" s="26"/>
      <c r="E145" s="20"/>
      <c r="F145" s="26"/>
      <c r="G145" s="26"/>
      <c r="H145" s="68"/>
      <c r="I145" s="69"/>
    </row>
    <row r="146" spans="1:9" ht="24.6" hidden="1" customHeight="1">
      <c r="A146" s="148" t="s">
        <v>175</v>
      </c>
      <c r="B146" s="149"/>
      <c r="C146" s="149"/>
      <c r="D146" s="149"/>
      <c r="E146" s="149"/>
      <c r="F146" s="149"/>
      <c r="G146" s="149"/>
      <c r="H146" s="149"/>
      <c r="I146" s="150"/>
    </row>
    <row r="147" spans="1:9" ht="25.35" hidden="1" customHeight="1">
      <c r="A147" s="96" t="s">
        <v>3</v>
      </c>
      <c r="B147" s="151" t="s">
        <v>4</v>
      </c>
      <c r="C147" s="152"/>
      <c r="D147" s="151" t="s">
        <v>5</v>
      </c>
      <c r="E147" s="152"/>
      <c r="F147" s="151" t="s">
        <v>6</v>
      </c>
      <c r="G147" s="152"/>
      <c r="H147" s="97" t="s">
        <v>7</v>
      </c>
      <c r="I147" s="97" t="s">
        <v>8</v>
      </c>
    </row>
    <row r="148" spans="1:9" ht="25.35" hidden="1" customHeight="1">
      <c r="A148" s="41" t="s">
        <v>176</v>
      </c>
      <c r="B148" s="44">
        <v>45760</v>
      </c>
      <c r="C148" s="40">
        <v>0.84166666666666701</v>
      </c>
      <c r="D148" s="51">
        <v>45762</v>
      </c>
      <c r="E148" s="40">
        <v>0.84027777777777801</v>
      </c>
      <c r="F148" s="95">
        <f>D148+1</f>
        <v>45763</v>
      </c>
      <c r="G148" s="77">
        <v>0.30416666666666697</v>
      </c>
      <c r="H148" s="66" t="s">
        <v>177</v>
      </c>
      <c r="I148" s="135"/>
    </row>
    <row r="149" spans="1:9" ht="25.35" hidden="1" customHeight="1">
      <c r="A149" s="41" t="s">
        <v>178</v>
      </c>
      <c r="B149" s="44">
        <v>45764</v>
      </c>
      <c r="C149" s="40">
        <v>0.4</v>
      </c>
      <c r="D149" s="51">
        <f t="shared" ref="D149:D150" si="38">B149</f>
        <v>45764</v>
      </c>
      <c r="E149" s="40">
        <v>0.875</v>
      </c>
      <c r="F149" s="44">
        <f>D149+1</f>
        <v>45765</v>
      </c>
      <c r="G149" s="40">
        <v>0.27500000000000002</v>
      </c>
      <c r="H149" s="68"/>
      <c r="I149" s="135"/>
    </row>
    <row r="150" spans="1:9" ht="25.35" hidden="1" customHeight="1">
      <c r="A150" s="41" t="s">
        <v>179</v>
      </c>
      <c r="B150" s="44">
        <v>45768</v>
      </c>
      <c r="C150" s="40">
        <v>0.17708333333333301</v>
      </c>
      <c r="D150" s="51">
        <f t="shared" si="38"/>
        <v>45768</v>
      </c>
      <c r="E150" s="40">
        <v>0.32083333333333303</v>
      </c>
      <c r="F150" s="44">
        <f>D150</f>
        <v>45768</v>
      </c>
      <c r="G150" s="40">
        <v>0.72916666666666696</v>
      </c>
      <c r="H150" s="68"/>
      <c r="I150" s="135"/>
    </row>
    <row r="151" spans="1:9" ht="25.35" hidden="1" customHeight="1">
      <c r="A151" s="41" t="s">
        <v>180</v>
      </c>
      <c r="B151" s="51">
        <v>45769</v>
      </c>
      <c r="C151" s="40">
        <v>0.90625</v>
      </c>
      <c r="D151" s="51">
        <v>45770</v>
      </c>
      <c r="E151" s="40">
        <v>0.05</v>
      </c>
      <c r="F151" s="44">
        <v>45771</v>
      </c>
      <c r="G151" s="40">
        <v>0.195833333333333</v>
      </c>
      <c r="H151" s="68"/>
      <c r="I151" s="135"/>
    </row>
    <row r="152" spans="1:9" ht="25.35" hidden="1" customHeight="1">
      <c r="A152" s="41" t="s">
        <v>181</v>
      </c>
      <c r="B152" s="51">
        <f>F151</f>
        <v>45771</v>
      </c>
      <c r="C152" s="40">
        <v>0.25416666666666698</v>
      </c>
      <c r="D152" s="51">
        <v>45771</v>
      </c>
      <c r="E152" s="40">
        <v>0.26250000000000001</v>
      </c>
      <c r="F152" s="44">
        <v>45771</v>
      </c>
      <c r="G152" s="40">
        <v>0.79166666666666696</v>
      </c>
      <c r="H152" s="68"/>
      <c r="I152" s="135"/>
    </row>
    <row r="153" spans="1:9" ht="25.35" hidden="1" customHeight="1">
      <c r="A153" s="41" t="s">
        <v>182</v>
      </c>
      <c r="B153" s="51">
        <v>45772</v>
      </c>
      <c r="C153" s="40">
        <v>0.32638888888888901</v>
      </c>
      <c r="D153" s="51">
        <v>45772</v>
      </c>
      <c r="E153" s="40">
        <v>0.47083333333333299</v>
      </c>
      <c r="F153" s="51">
        <v>45772</v>
      </c>
      <c r="G153" s="40">
        <v>0.74166666666666703</v>
      </c>
      <c r="H153" s="68"/>
      <c r="I153" s="135"/>
    </row>
    <row r="154" spans="1:9" ht="25.35" hidden="1" customHeight="1">
      <c r="A154" s="41" t="s">
        <v>183</v>
      </c>
      <c r="B154" s="44">
        <v>45776</v>
      </c>
      <c r="C154" s="40">
        <v>0.40833333333333299</v>
      </c>
      <c r="D154" s="51">
        <v>45776</v>
      </c>
      <c r="E154" s="40">
        <v>0.483333333333333</v>
      </c>
      <c r="F154" s="51">
        <v>45777</v>
      </c>
      <c r="G154" s="40">
        <v>0.17777777777777801</v>
      </c>
      <c r="H154" s="68"/>
      <c r="I154" s="135"/>
    </row>
    <row r="155" spans="1:9" ht="25.35" hidden="1" customHeight="1">
      <c r="A155" s="41" t="s">
        <v>184</v>
      </c>
      <c r="B155" s="44">
        <v>45778</v>
      </c>
      <c r="C155" s="40">
        <v>0.33750000000000002</v>
      </c>
      <c r="D155" s="51">
        <v>45778</v>
      </c>
      <c r="E155" s="40">
        <v>0.67083333333333295</v>
      </c>
      <c r="F155" s="51">
        <v>45779</v>
      </c>
      <c r="G155" s="40">
        <v>0.141666666666667</v>
      </c>
      <c r="H155" s="68"/>
      <c r="I155" s="135"/>
    </row>
    <row r="156" spans="1:9" ht="25.35" hidden="1" customHeight="1">
      <c r="A156" s="41" t="s">
        <v>185</v>
      </c>
      <c r="B156" s="44">
        <v>45781</v>
      </c>
      <c r="C156" s="40">
        <v>0.74027777777777803</v>
      </c>
      <c r="D156" s="51">
        <v>45781</v>
      </c>
      <c r="E156" s="40">
        <v>0.87916666666666698</v>
      </c>
      <c r="F156" s="44">
        <v>45782</v>
      </c>
      <c r="G156" s="40">
        <v>7.0833333333333304E-2</v>
      </c>
      <c r="H156" s="68"/>
      <c r="I156" s="69"/>
    </row>
    <row r="157" spans="1:9" ht="25.35" hidden="1" customHeight="1">
      <c r="A157" s="41" t="s">
        <v>186</v>
      </c>
      <c r="B157" s="51">
        <v>45783</v>
      </c>
      <c r="C157" s="40">
        <v>0.18472222222222201</v>
      </c>
      <c r="D157" s="51">
        <v>45783</v>
      </c>
      <c r="E157" s="40">
        <v>0.3</v>
      </c>
      <c r="F157" s="44">
        <v>45784</v>
      </c>
      <c r="G157" s="40">
        <v>0.17708333333333301</v>
      </c>
      <c r="H157" s="68"/>
      <c r="I157" s="69"/>
    </row>
    <row r="158" spans="1:9" ht="25.35" hidden="1" customHeight="1">
      <c r="A158" s="41" t="s">
        <v>187</v>
      </c>
      <c r="B158" s="51">
        <f>F157</f>
        <v>45784</v>
      </c>
      <c r="C158" s="40">
        <v>0.27083333333333298</v>
      </c>
      <c r="D158" s="51">
        <f>B158</f>
        <v>45784</v>
      </c>
      <c r="E158" s="40">
        <v>0.26736111111111099</v>
      </c>
      <c r="F158" s="44">
        <f>D158</f>
        <v>45784</v>
      </c>
      <c r="G158" s="40">
        <v>0.66666666666666696</v>
      </c>
      <c r="H158" s="68"/>
      <c r="I158" s="69"/>
    </row>
    <row r="159" spans="1:9" ht="25.35" hidden="1" customHeight="1">
      <c r="A159" s="41" t="s">
        <v>188</v>
      </c>
      <c r="B159" s="51">
        <f>F158+1</f>
        <v>45785</v>
      </c>
      <c r="C159" s="40">
        <v>0.23611111111111099</v>
      </c>
      <c r="D159" s="51">
        <f>B159</f>
        <v>45785</v>
      </c>
      <c r="E159" s="40">
        <v>0.37916666666666698</v>
      </c>
      <c r="F159" s="44">
        <f>D159</f>
        <v>45785</v>
      </c>
      <c r="G159" s="40">
        <v>0.75763888888888897</v>
      </c>
      <c r="H159" s="68"/>
      <c r="I159" s="69"/>
    </row>
    <row r="160" spans="1:9" ht="25.35" hidden="1" customHeight="1">
      <c r="A160" s="41" t="s">
        <v>189</v>
      </c>
      <c r="B160" s="44">
        <v>45789</v>
      </c>
      <c r="C160" s="40">
        <v>0.36458333333333298</v>
      </c>
      <c r="D160" s="51">
        <v>45789</v>
      </c>
      <c r="E160" s="40">
        <v>0.4375</v>
      </c>
      <c r="F160" s="51">
        <v>45789</v>
      </c>
      <c r="G160" s="40">
        <v>0.97916666666666696</v>
      </c>
      <c r="H160" s="68"/>
      <c r="I160" s="69"/>
    </row>
    <row r="161" spans="1:9" ht="25.35" hidden="1" customHeight="1">
      <c r="A161" s="41" t="s">
        <v>190</v>
      </c>
      <c r="B161" s="44">
        <v>45791</v>
      </c>
      <c r="C161" s="40">
        <v>0.20833333333333301</v>
      </c>
      <c r="D161" s="51">
        <v>45791</v>
      </c>
      <c r="E161" s="40">
        <v>0.25</v>
      </c>
      <c r="F161" s="51">
        <v>45791</v>
      </c>
      <c r="G161" s="40">
        <v>0.79166666666666696</v>
      </c>
      <c r="H161" s="68"/>
      <c r="I161" s="69"/>
    </row>
    <row r="162" spans="1:9" ht="25.35" hidden="1" customHeight="1">
      <c r="A162" s="41" t="s">
        <v>191</v>
      </c>
      <c r="B162" s="44">
        <v>45794</v>
      </c>
      <c r="C162" s="40">
        <v>0.37152777777777801</v>
      </c>
      <c r="D162" s="51">
        <f>B162</f>
        <v>45794</v>
      </c>
      <c r="E162" s="40">
        <v>0.50833333333333297</v>
      </c>
      <c r="F162" s="51">
        <f>D162</f>
        <v>45794</v>
      </c>
      <c r="G162" s="40">
        <v>0.86666666666666703</v>
      </c>
      <c r="H162" s="68"/>
      <c r="I162" s="69"/>
    </row>
    <row r="163" spans="1:9" ht="25.35" hidden="1" customHeight="1">
      <c r="A163" s="41" t="s">
        <v>192</v>
      </c>
      <c r="B163" s="44">
        <v>45796</v>
      </c>
      <c r="C163" s="40">
        <v>0.23958333333333301</v>
      </c>
      <c r="D163" s="51">
        <v>45796</v>
      </c>
      <c r="E163" s="40">
        <v>0.358333333333333</v>
      </c>
      <c r="F163" s="51">
        <v>45796</v>
      </c>
      <c r="G163" s="40">
        <v>0.70833333333333304</v>
      </c>
      <c r="H163" s="68"/>
      <c r="I163" s="69"/>
    </row>
    <row r="164" spans="1:9" ht="25.35" hidden="1" customHeight="1">
      <c r="A164" s="41" t="s">
        <v>193</v>
      </c>
      <c r="B164" s="44">
        <v>45796</v>
      </c>
      <c r="C164" s="40">
        <v>0.77777777777777801</v>
      </c>
      <c r="D164" s="51">
        <v>45796</v>
      </c>
      <c r="E164" s="40">
        <v>0.80416666666666703</v>
      </c>
      <c r="F164" s="44">
        <v>45797</v>
      </c>
      <c r="G164" s="40">
        <v>0.73750000000000004</v>
      </c>
      <c r="H164" s="68"/>
      <c r="I164" s="69"/>
    </row>
    <row r="165" spans="1:9" ht="25.35" hidden="1" customHeight="1">
      <c r="A165" s="41" t="s">
        <v>194</v>
      </c>
      <c r="B165" s="44">
        <v>45798</v>
      </c>
      <c r="C165" s="40">
        <v>0.65972222222222199</v>
      </c>
      <c r="D165" s="51">
        <v>45798</v>
      </c>
      <c r="E165" s="40">
        <v>0.80416666666666703</v>
      </c>
      <c r="F165" s="44">
        <v>45799</v>
      </c>
      <c r="G165" s="40">
        <v>0.15833333333333299</v>
      </c>
      <c r="H165" s="68"/>
      <c r="I165" s="69"/>
    </row>
    <row r="166" spans="1:9" ht="25.35" hidden="1" customHeight="1">
      <c r="A166" s="41" t="s">
        <v>195</v>
      </c>
      <c r="B166" s="44">
        <v>45802</v>
      </c>
      <c r="C166" s="40">
        <v>0.70833333333333304</v>
      </c>
      <c r="D166" s="51">
        <v>45802</v>
      </c>
      <c r="E166" s="40">
        <v>0.79166666666666696</v>
      </c>
      <c r="F166" s="44">
        <v>45803</v>
      </c>
      <c r="G166" s="40">
        <v>0.33333333333333298</v>
      </c>
      <c r="H166" s="68"/>
      <c r="I166" s="69"/>
    </row>
    <row r="167" spans="1:9" ht="25.35" hidden="1" customHeight="1">
      <c r="A167" s="41" t="s">
        <v>196</v>
      </c>
      <c r="B167" s="44">
        <v>45804</v>
      </c>
      <c r="C167" s="40">
        <v>0.69791666666666696</v>
      </c>
      <c r="D167" s="51">
        <v>45804</v>
      </c>
      <c r="E167" s="40">
        <v>0.73958333333333304</v>
      </c>
      <c r="F167" s="44">
        <v>45805</v>
      </c>
      <c r="G167" s="40">
        <v>0.23958333333333301</v>
      </c>
      <c r="H167" s="68"/>
      <c r="I167" s="69"/>
    </row>
    <row r="168" spans="1:9" ht="25.35" hidden="1" customHeight="1">
      <c r="A168" s="41" t="s">
        <v>197</v>
      </c>
      <c r="B168" s="44">
        <f>F167+3</f>
        <v>45808</v>
      </c>
      <c r="C168" s="40">
        <v>0.19791666666666699</v>
      </c>
      <c r="D168" s="51">
        <f>B168</f>
        <v>45808</v>
      </c>
      <c r="E168" s="40">
        <v>0.34166666666666701</v>
      </c>
      <c r="F168" s="44">
        <f>D168</f>
        <v>45808</v>
      </c>
      <c r="G168" s="40">
        <v>0.63333333333333297</v>
      </c>
      <c r="H168" s="68"/>
      <c r="I168" s="69"/>
    </row>
    <row r="169" spans="1:9" ht="25.35" hidden="1" customHeight="1">
      <c r="A169" s="41" t="s">
        <v>198</v>
      </c>
      <c r="B169" s="44">
        <v>45810</v>
      </c>
      <c r="C169" s="40">
        <v>0.19930555555555601</v>
      </c>
      <c r="D169" s="51">
        <v>45810</v>
      </c>
      <c r="E169" s="40">
        <v>0.33750000000000002</v>
      </c>
      <c r="F169" s="44">
        <v>45811</v>
      </c>
      <c r="G169" s="40">
        <v>0.20833333333333301</v>
      </c>
      <c r="H169" s="68"/>
      <c r="I169" s="69"/>
    </row>
    <row r="170" spans="1:9" ht="25.35" hidden="1" customHeight="1">
      <c r="A170" s="41" t="s">
        <v>199</v>
      </c>
      <c r="B170" s="44">
        <v>45811</v>
      </c>
      <c r="C170" s="40">
        <v>0.28402777777777799</v>
      </c>
      <c r="D170" s="51">
        <v>45811</v>
      </c>
      <c r="E170" s="40">
        <v>0.31666666666666698</v>
      </c>
      <c r="F170" s="44">
        <v>45812</v>
      </c>
      <c r="G170" s="40">
        <v>0.19166666666666701</v>
      </c>
      <c r="H170" s="68"/>
      <c r="I170" s="69"/>
    </row>
    <row r="171" spans="1:9" ht="25.35" hidden="1" customHeight="1">
      <c r="A171" s="41" t="s">
        <v>200</v>
      </c>
      <c r="B171" s="44">
        <v>45812</v>
      </c>
      <c r="C171" s="40">
        <v>0.71736111111111101</v>
      </c>
      <c r="D171" s="51">
        <v>45812</v>
      </c>
      <c r="E171" s="40">
        <v>0.87083333333333302</v>
      </c>
      <c r="F171" s="51">
        <v>45813</v>
      </c>
      <c r="G171" s="40">
        <v>0.38333333333333303</v>
      </c>
      <c r="H171" s="68"/>
      <c r="I171" s="69"/>
    </row>
    <row r="172" spans="1:9" ht="25.35" hidden="1" customHeight="1">
      <c r="A172" s="41" t="s">
        <v>201</v>
      </c>
      <c r="B172" s="44">
        <v>45816</v>
      </c>
      <c r="C172" s="40">
        <v>0.875</v>
      </c>
      <c r="D172" s="51">
        <v>45816</v>
      </c>
      <c r="E172" s="40">
        <v>0.95833333333333304</v>
      </c>
      <c r="F172" s="51">
        <v>45817</v>
      </c>
      <c r="G172" s="40">
        <v>0.66666666666666696</v>
      </c>
      <c r="H172" s="68"/>
      <c r="I172" s="69"/>
    </row>
    <row r="173" spans="1:9" ht="25.35" hidden="1" customHeight="1">
      <c r="A173" s="41" t="s">
        <v>202</v>
      </c>
      <c r="B173" s="44">
        <v>45818</v>
      </c>
      <c r="C173" s="40">
        <v>0.875</v>
      </c>
      <c r="D173" s="51">
        <v>45818</v>
      </c>
      <c r="E173" s="40">
        <v>0.91666666666666696</v>
      </c>
      <c r="F173" s="44">
        <v>45819</v>
      </c>
      <c r="G173" s="40">
        <v>0.25416666666666698</v>
      </c>
      <c r="H173" s="68"/>
      <c r="I173" s="69"/>
    </row>
    <row r="174" spans="1:9" ht="25.35" hidden="1" customHeight="1">
      <c r="A174" s="41" t="s">
        <v>203</v>
      </c>
      <c r="B174" s="44">
        <f>F173+3</f>
        <v>45822</v>
      </c>
      <c r="C174" s="40">
        <v>0.18888888888888899</v>
      </c>
      <c r="D174" s="51">
        <f>B174</f>
        <v>45822</v>
      </c>
      <c r="E174" s="40">
        <v>0.33750000000000002</v>
      </c>
      <c r="F174" s="44">
        <f>D174</f>
        <v>45822</v>
      </c>
      <c r="G174" s="40">
        <v>0.78749999999999998</v>
      </c>
      <c r="H174" s="18"/>
      <c r="I174" s="69"/>
    </row>
    <row r="175" spans="1:9" ht="25.35" hidden="1" customHeight="1">
      <c r="A175" s="41" t="s">
        <v>204</v>
      </c>
      <c r="B175" s="44">
        <v>45824</v>
      </c>
      <c r="C175" s="40">
        <v>0.1875</v>
      </c>
      <c r="D175" s="51">
        <v>45824</v>
      </c>
      <c r="E175" s="40">
        <v>0.27083333333333298</v>
      </c>
      <c r="F175" s="44">
        <v>45825</v>
      </c>
      <c r="G175" s="40">
        <v>0.2</v>
      </c>
      <c r="H175" s="68"/>
      <c r="I175" s="69"/>
    </row>
    <row r="176" spans="1:9" ht="25.35" hidden="1" customHeight="1">
      <c r="A176" s="41" t="s">
        <v>205</v>
      </c>
      <c r="B176" s="44">
        <v>45825</v>
      </c>
      <c r="C176" s="40">
        <v>0.27083333333333298</v>
      </c>
      <c r="D176" s="51">
        <v>45825</v>
      </c>
      <c r="E176" s="40">
        <v>0.3</v>
      </c>
      <c r="F176" s="44">
        <v>45825</v>
      </c>
      <c r="G176" s="40">
        <v>0.70833333333333304</v>
      </c>
      <c r="H176" s="68"/>
      <c r="I176" s="69"/>
    </row>
    <row r="177" spans="1:9" ht="25.35" hidden="1" customHeight="1">
      <c r="A177" s="41" t="s">
        <v>206</v>
      </c>
      <c r="B177" s="44">
        <v>45826</v>
      </c>
      <c r="C177" s="40">
        <v>0.23611111111111099</v>
      </c>
      <c r="D177" s="51">
        <v>45826</v>
      </c>
      <c r="E177" s="40">
        <v>0.36666666666666697</v>
      </c>
      <c r="F177" s="44">
        <v>45826</v>
      </c>
      <c r="G177" s="40">
        <v>0.82083333333333297</v>
      </c>
      <c r="H177" s="68"/>
      <c r="I177" s="69"/>
    </row>
    <row r="178" spans="1:9" ht="25.35" hidden="1" customHeight="1">
      <c r="A178" s="41" t="s">
        <v>207</v>
      </c>
      <c r="B178" s="44">
        <v>45830</v>
      </c>
      <c r="C178" s="40">
        <v>0.375</v>
      </c>
      <c r="D178" s="51">
        <v>45830</v>
      </c>
      <c r="E178" s="40">
        <v>0.4375</v>
      </c>
      <c r="F178" s="44">
        <v>45831</v>
      </c>
      <c r="G178" s="40">
        <v>0.125</v>
      </c>
      <c r="H178" s="68"/>
      <c r="I178" s="69"/>
    </row>
    <row r="179" spans="1:9" ht="25.35" hidden="1" customHeight="1">
      <c r="A179" s="41" t="s">
        <v>208</v>
      </c>
      <c r="B179" s="44">
        <v>45832</v>
      </c>
      <c r="C179" s="40">
        <v>0.83333333333333304</v>
      </c>
      <c r="D179" s="51">
        <v>45832</v>
      </c>
      <c r="E179" s="40">
        <v>0.875</v>
      </c>
      <c r="F179" s="95">
        <v>45833</v>
      </c>
      <c r="G179" s="40">
        <v>0.420833333333333</v>
      </c>
      <c r="H179" s="68"/>
      <c r="I179" s="69"/>
    </row>
    <row r="180" spans="1:9" ht="25.35" hidden="1" customHeight="1">
      <c r="A180" s="41" t="s">
        <v>209</v>
      </c>
      <c r="B180" s="44">
        <f>F179+3</f>
        <v>45836</v>
      </c>
      <c r="C180" s="40">
        <v>0.19791666666666699</v>
      </c>
      <c r="D180" s="51">
        <f>B180</f>
        <v>45836</v>
      </c>
      <c r="E180" s="40">
        <v>0.29027777777777802</v>
      </c>
      <c r="F180" s="95">
        <f>D180</f>
        <v>45836</v>
      </c>
      <c r="G180" s="40">
        <v>0.61250000000000004</v>
      </c>
      <c r="H180" s="18"/>
      <c r="I180" s="69"/>
    </row>
    <row r="181" spans="1:9" ht="25.35" hidden="1" customHeight="1">
      <c r="A181" s="41" t="s">
        <v>210</v>
      </c>
      <c r="B181" s="44">
        <f>F180+2</f>
        <v>45838</v>
      </c>
      <c r="C181" s="40">
        <v>0.60833333333333295</v>
      </c>
      <c r="D181" s="51">
        <v>45839</v>
      </c>
      <c r="E181" s="40">
        <v>0.3125</v>
      </c>
      <c r="F181" s="95">
        <v>45839</v>
      </c>
      <c r="G181" s="40">
        <v>0.70833333333333304</v>
      </c>
      <c r="H181" s="18"/>
      <c r="I181" s="69"/>
    </row>
    <row r="182" spans="1:9" ht="25.35" hidden="1" customHeight="1">
      <c r="A182" s="41" t="s">
        <v>211</v>
      </c>
      <c r="B182" s="44">
        <v>45839</v>
      </c>
      <c r="C182" s="40">
        <v>0.77083333333333304</v>
      </c>
      <c r="D182" s="51">
        <v>45839</v>
      </c>
      <c r="E182" s="40">
        <v>0.84583333333333299</v>
      </c>
      <c r="F182" s="51">
        <v>45840</v>
      </c>
      <c r="G182" s="40">
        <v>0.86666666666666703</v>
      </c>
      <c r="H182" s="68"/>
      <c r="I182" s="69"/>
    </row>
    <row r="183" spans="1:9" ht="25.35" hidden="1" customHeight="1">
      <c r="A183" s="41" t="s">
        <v>212</v>
      </c>
      <c r="B183" s="44">
        <v>45841</v>
      </c>
      <c r="C183" s="40">
        <v>0.8125</v>
      </c>
      <c r="D183" s="51">
        <v>45841</v>
      </c>
      <c r="E183" s="40">
        <v>0.98541666666666705</v>
      </c>
      <c r="F183" s="51">
        <v>45842</v>
      </c>
      <c r="G183" s="40">
        <v>0.47569444444444398</v>
      </c>
      <c r="H183" s="47" t="s">
        <v>28</v>
      </c>
      <c r="I183" s="69"/>
    </row>
    <row r="184" spans="1:9" ht="25.35" hidden="1" customHeight="1">
      <c r="A184" s="67" t="s">
        <v>213</v>
      </c>
      <c r="B184" s="44">
        <v>45846</v>
      </c>
      <c r="C184" s="40">
        <v>6.25E-2</v>
      </c>
      <c r="D184" s="51">
        <v>45846</v>
      </c>
      <c r="E184" s="40">
        <v>9.2361111111111102E-2</v>
      </c>
      <c r="F184" s="51">
        <v>45846</v>
      </c>
      <c r="G184" s="40">
        <v>0.95833333333333304</v>
      </c>
      <c r="H184" s="47"/>
      <c r="I184" s="69"/>
    </row>
    <row r="185" spans="1:9" ht="25.35" hidden="1" customHeight="1">
      <c r="A185" s="67" t="s">
        <v>214</v>
      </c>
      <c r="B185" s="44">
        <v>45848</v>
      </c>
      <c r="C185" s="40">
        <v>0.20833333333333301</v>
      </c>
      <c r="D185" s="51">
        <v>45848</v>
      </c>
      <c r="E185" s="40">
        <v>0.25</v>
      </c>
      <c r="F185" s="51">
        <v>45848</v>
      </c>
      <c r="G185" s="40">
        <v>0.70833333333333304</v>
      </c>
      <c r="H185" s="47"/>
      <c r="I185" s="69"/>
    </row>
    <row r="186" spans="1:9" ht="25.35" hidden="1" customHeight="1">
      <c r="A186" s="41" t="s">
        <v>215</v>
      </c>
      <c r="B186" s="44">
        <f>F185+3</f>
        <v>45851</v>
      </c>
      <c r="C186" s="40">
        <v>0.33333333333333298</v>
      </c>
      <c r="D186" s="44">
        <f>B186</f>
        <v>45851</v>
      </c>
      <c r="E186" s="40">
        <v>0.45833333333333298</v>
      </c>
      <c r="F186" s="51">
        <f>D186</f>
        <v>45851</v>
      </c>
      <c r="G186" s="40">
        <v>0.85416666666666696</v>
      </c>
      <c r="H186" s="47"/>
      <c r="I186" s="69"/>
    </row>
    <row r="187" spans="1:9" ht="25.35" hidden="1" customHeight="1">
      <c r="A187" s="57" t="s">
        <v>216</v>
      </c>
      <c r="B187" s="44">
        <v>45852</v>
      </c>
      <c r="C187" s="40">
        <v>0.59027777777777801</v>
      </c>
      <c r="D187" s="44">
        <v>45852</v>
      </c>
      <c r="E187" s="40">
        <v>0.70833333333333304</v>
      </c>
      <c r="F187" s="51">
        <v>45853</v>
      </c>
      <c r="G187" s="40">
        <v>5.4166666666666703E-2</v>
      </c>
      <c r="H187" s="18"/>
      <c r="I187" s="69"/>
    </row>
    <row r="188" spans="1:9" ht="25.35" hidden="1" customHeight="1">
      <c r="A188" s="41" t="s">
        <v>217</v>
      </c>
      <c r="B188" s="44">
        <v>45853</v>
      </c>
      <c r="C188" s="40">
        <v>0.67708333333333304</v>
      </c>
      <c r="D188" s="44">
        <v>45853</v>
      </c>
      <c r="E188" s="40">
        <v>0.77083333333333304</v>
      </c>
      <c r="F188" s="51">
        <v>45854</v>
      </c>
      <c r="G188" s="40">
        <v>0.20833333333333301</v>
      </c>
      <c r="H188" s="68"/>
      <c r="I188" s="69"/>
    </row>
    <row r="189" spans="1:9" ht="25.35" hidden="1" customHeight="1">
      <c r="A189" s="41" t="s">
        <v>218</v>
      </c>
      <c r="B189" s="44">
        <v>45854</v>
      </c>
      <c r="C189" s="40">
        <v>0.27083333333333298</v>
      </c>
      <c r="D189" s="44">
        <v>45854</v>
      </c>
      <c r="E189" s="40">
        <v>0.3</v>
      </c>
      <c r="F189" s="44">
        <v>45854</v>
      </c>
      <c r="G189" s="40">
        <v>0.95833333333333304</v>
      </c>
      <c r="H189" s="68"/>
      <c r="I189" s="69"/>
    </row>
    <row r="190" spans="1:9" ht="25.35" hidden="1" customHeight="1">
      <c r="A190" s="67" t="s">
        <v>219</v>
      </c>
      <c r="B190" s="44">
        <v>45858</v>
      </c>
      <c r="C190" s="40">
        <v>0.875</v>
      </c>
      <c r="D190" s="44">
        <v>45859</v>
      </c>
      <c r="E190" s="40">
        <v>0.12708333333333299</v>
      </c>
      <c r="F190" s="44">
        <v>45859</v>
      </c>
      <c r="G190" s="40">
        <v>0.45833333333333298</v>
      </c>
      <c r="H190" s="68"/>
      <c r="I190" s="69"/>
    </row>
    <row r="191" spans="1:9" ht="25.35" hidden="1" customHeight="1">
      <c r="A191" s="67" t="s">
        <v>220</v>
      </c>
      <c r="B191" s="44">
        <v>45860</v>
      </c>
      <c r="C191" s="40">
        <v>0.91666666666666696</v>
      </c>
      <c r="D191" s="44">
        <v>45861</v>
      </c>
      <c r="E191" s="40">
        <v>0.16666666666666699</v>
      </c>
      <c r="F191" s="44">
        <v>45861</v>
      </c>
      <c r="G191" s="40">
        <v>0.6875</v>
      </c>
      <c r="H191" s="68"/>
      <c r="I191" s="69"/>
    </row>
    <row r="192" spans="1:9" ht="24" hidden="1" customHeight="1">
      <c r="A192" s="41" t="s">
        <v>221</v>
      </c>
      <c r="B192" s="48"/>
      <c r="C192" s="48"/>
      <c r="D192" s="48"/>
      <c r="E192" s="48"/>
      <c r="F192" s="48"/>
      <c r="G192" s="48"/>
      <c r="H192" s="18" t="s">
        <v>222</v>
      </c>
      <c r="I192" s="69"/>
    </row>
    <row r="193" spans="1:9" ht="24" hidden="1" customHeight="1">
      <c r="A193" s="41" t="s">
        <v>223</v>
      </c>
      <c r="B193" s="44">
        <f>F191+3</f>
        <v>45864</v>
      </c>
      <c r="C193" s="40">
        <v>0.51944444444444404</v>
      </c>
      <c r="D193" s="44">
        <f t="shared" ref="D193" si="39">B193</f>
        <v>45864</v>
      </c>
      <c r="E193" s="40">
        <v>0.67083333333333295</v>
      </c>
      <c r="F193" s="44">
        <f>D193+1</f>
        <v>45865</v>
      </c>
      <c r="G193" s="40">
        <v>4.1666666666666699E-2</v>
      </c>
      <c r="H193" s="68"/>
      <c r="I193" s="69"/>
    </row>
    <row r="194" spans="1:9" ht="24" hidden="1" customHeight="1">
      <c r="A194" s="100" t="s">
        <v>224</v>
      </c>
      <c r="B194" s="44">
        <f>F193</f>
        <v>45865</v>
      </c>
      <c r="C194" s="40">
        <v>0.64583333333333304</v>
      </c>
      <c r="D194" s="44">
        <f t="shared" ref="D194:D196" si="40">B194</f>
        <v>45865</v>
      </c>
      <c r="E194" s="40">
        <v>0.75</v>
      </c>
      <c r="F194" s="44">
        <f>D194+1</f>
        <v>45866</v>
      </c>
      <c r="G194" s="40">
        <v>0.20833333333333301</v>
      </c>
      <c r="H194" s="68"/>
      <c r="I194" s="69"/>
    </row>
    <row r="195" spans="1:9" ht="24" hidden="1" customHeight="1">
      <c r="A195" s="130" t="s">
        <v>225</v>
      </c>
      <c r="B195" s="44">
        <f>F194</f>
        <v>45866</v>
      </c>
      <c r="C195" s="40">
        <v>0.27083333333333298</v>
      </c>
      <c r="D195" s="44">
        <f t="shared" si="40"/>
        <v>45866</v>
      </c>
      <c r="E195" s="40">
        <v>0.24374999999999999</v>
      </c>
      <c r="F195" s="44">
        <f>D195</f>
        <v>45866</v>
      </c>
      <c r="G195" s="40">
        <v>0.83194444444444404</v>
      </c>
      <c r="H195" s="18"/>
      <c r="I195" s="69"/>
    </row>
    <row r="196" spans="1:9" ht="24" hidden="1" customHeight="1">
      <c r="A196" s="67" t="s">
        <v>226</v>
      </c>
      <c r="B196" s="44">
        <f>F195+4</f>
        <v>45870</v>
      </c>
      <c r="C196" s="40">
        <v>0.70833333333333304</v>
      </c>
      <c r="D196" s="44">
        <f t="shared" si="40"/>
        <v>45870</v>
      </c>
      <c r="E196" s="40">
        <v>0.79166666666666696</v>
      </c>
      <c r="F196" s="44">
        <f>D196+1</f>
        <v>45871</v>
      </c>
      <c r="G196" s="40">
        <v>0.30277777777777798</v>
      </c>
      <c r="H196" s="18"/>
      <c r="I196" s="69"/>
    </row>
    <row r="197" spans="1:9" ht="24" hidden="1" customHeight="1">
      <c r="A197" s="67" t="s">
        <v>227</v>
      </c>
      <c r="B197" s="44">
        <v>45872</v>
      </c>
      <c r="C197" s="40">
        <v>0.5</v>
      </c>
      <c r="D197" s="44">
        <v>45872</v>
      </c>
      <c r="E197" s="40">
        <v>0.58333333333333304</v>
      </c>
      <c r="F197" s="44">
        <v>45873</v>
      </c>
      <c r="G197" s="40">
        <v>6.6666666666666693E-2</v>
      </c>
      <c r="H197" s="18"/>
      <c r="I197" s="69"/>
    </row>
    <row r="198" spans="1:9" ht="24" hidden="1" customHeight="1">
      <c r="A198" s="67" t="s">
        <v>228</v>
      </c>
      <c r="B198" s="48"/>
      <c r="C198" s="48"/>
      <c r="D198" s="48"/>
      <c r="E198" s="48"/>
      <c r="F198" s="48"/>
      <c r="G198" s="48"/>
      <c r="H198" s="18" t="s">
        <v>222</v>
      </c>
      <c r="I198" s="69"/>
    </row>
    <row r="199" spans="1:9" ht="24" hidden="1" customHeight="1">
      <c r="A199" s="41" t="s">
        <v>229</v>
      </c>
      <c r="B199" s="44">
        <v>45876</v>
      </c>
      <c r="C199" s="40">
        <v>0.22916666666666699</v>
      </c>
      <c r="D199" s="44">
        <v>45876</v>
      </c>
      <c r="E199" s="40">
        <v>0.31805555555555598</v>
      </c>
      <c r="F199" s="44">
        <v>45876</v>
      </c>
      <c r="G199" s="40">
        <v>0.65902777777777799</v>
      </c>
      <c r="H199" s="68"/>
      <c r="I199" s="69"/>
    </row>
    <row r="200" spans="1:9" ht="24" hidden="1" customHeight="1">
      <c r="A200" s="41" t="s">
        <v>230</v>
      </c>
      <c r="B200" s="44">
        <v>45876</v>
      </c>
      <c r="C200" s="40">
        <v>0.77083333333333304</v>
      </c>
      <c r="D200" s="44">
        <v>45876</v>
      </c>
      <c r="E200" s="40">
        <v>0.80208333333333304</v>
      </c>
      <c r="F200" s="44">
        <v>45877</v>
      </c>
      <c r="G200" s="40">
        <v>0.79166666666666696</v>
      </c>
      <c r="H200" s="68"/>
      <c r="I200" s="69"/>
    </row>
    <row r="201" spans="1:9" ht="24" hidden="1" customHeight="1">
      <c r="A201" s="41" t="s">
        <v>231</v>
      </c>
      <c r="B201" s="44">
        <v>45878</v>
      </c>
      <c r="C201" s="40">
        <v>0.70833333333333304</v>
      </c>
      <c r="D201" s="44">
        <v>45878</v>
      </c>
      <c r="E201" s="40">
        <v>0.83333333333333304</v>
      </c>
      <c r="F201" s="44">
        <v>45879</v>
      </c>
      <c r="G201" s="40">
        <v>0.27083333333333298</v>
      </c>
      <c r="H201" s="68"/>
      <c r="I201" s="69"/>
    </row>
    <row r="202" spans="1:9" ht="24" hidden="1" customHeight="1">
      <c r="A202" s="67" t="s">
        <v>232</v>
      </c>
      <c r="B202" s="44">
        <v>45882</v>
      </c>
      <c r="C202" s="40">
        <v>0.91666666666666696</v>
      </c>
      <c r="D202" s="44">
        <v>45883</v>
      </c>
      <c r="E202" s="40">
        <v>0</v>
      </c>
      <c r="F202" s="44">
        <v>45883</v>
      </c>
      <c r="G202" s="40">
        <v>0.5</v>
      </c>
      <c r="H202" s="18" t="s">
        <v>233</v>
      </c>
      <c r="I202" s="69"/>
    </row>
    <row r="203" spans="1:9" ht="24.6" hidden="1" customHeight="1">
      <c r="A203" s="132" t="s">
        <v>234</v>
      </c>
      <c r="B203" s="44"/>
      <c r="C203" s="20"/>
      <c r="D203" s="44"/>
      <c r="E203" s="20"/>
      <c r="F203" s="44"/>
      <c r="G203" s="20"/>
      <c r="H203" s="133"/>
      <c r="I203" s="134"/>
    </row>
    <row r="204" spans="1:9" ht="25.35" hidden="1" customHeight="1">
      <c r="A204" s="96" t="s">
        <v>3</v>
      </c>
      <c r="B204" s="44">
        <v>0</v>
      </c>
      <c r="C204" s="20"/>
      <c r="D204" s="44">
        <v>0</v>
      </c>
      <c r="E204" s="20"/>
      <c r="F204" s="44">
        <v>1</v>
      </c>
      <c r="G204" s="20"/>
      <c r="H204" s="97" t="s">
        <v>7</v>
      </c>
      <c r="I204" s="97" t="s">
        <v>8</v>
      </c>
    </row>
    <row r="205" spans="1:9" ht="25.35" hidden="1" customHeight="1">
      <c r="A205" s="136" t="s">
        <v>235</v>
      </c>
      <c r="B205" s="44">
        <v>1</v>
      </c>
      <c r="C205" s="20">
        <v>0.95833333333333304</v>
      </c>
      <c r="D205" s="44">
        <v>1</v>
      </c>
      <c r="E205" s="20">
        <v>1.0833333333333299</v>
      </c>
      <c r="F205" s="44">
        <v>2</v>
      </c>
      <c r="G205" s="20">
        <v>0.45833333333333298</v>
      </c>
      <c r="H205" s="66" t="s">
        <v>236</v>
      </c>
      <c r="I205" s="137"/>
    </row>
    <row r="206" spans="1:9" ht="25.35" hidden="1" customHeight="1">
      <c r="A206" s="41" t="s">
        <v>41</v>
      </c>
      <c r="B206" s="44">
        <v>2</v>
      </c>
      <c r="C206" s="20">
        <v>1</v>
      </c>
      <c r="D206" s="44">
        <v>2</v>
      </c>
      <c r="E206" s="20">
        <v>1.125</v>
      </c>
      <c r="F206" s="44">
        <v>3</v>
      </c>
      <c r="G206" s="20">
        <v>0.5</v>
      </c>
      <c r="H206" s="66"/>
      <c r="I206" s="137"/>
    </row>
    <row r="207" spans="1:9" ht="25.35" hidden="1" customHeight="1">
      <c r="A207" s="104" t="s">
        <v>47</v>
      </c>
      <c r="B207" s="44">
        <v>3</v>
      </c>
      <c r="C207" s="20">
        <v>1.0416666666666701</v>
      </c>
      <c r="D207" s="44">
        <v>3</v>
      </c>
      <c r="E207" s="20">
        <v>1.1666666666666701</v>
      </c>
      <c r="F207" s="44">
        <v>4</v>
      </c>
      <c r="G207" s="20">
        <v>0.54166666666666696</v>
      </c>
      <c r="H207" s="66" t="s">
        <v>237</v>
      </c>
      <c r="I207" s="137"/>
    </row>
    <row r="208" spans="1:9" ht="25.35" hidden="1" customHeight="1">
      <c r="A208" s="41" t="s">
        <v>46</v>
      </c>
      <c r="B208" s="44">
        <v>4</v>
      </c>
      <c r="C208" s="20">
        <v>1.0833333333333299</v>
      </c>
      <c r="D208" s="44">
        <v>4</v>
      </c>
      <c r="E208" s="20">
        <v>1.2083333333333299</v>
      </c>
      <c r="F208" s="44">
        <v>5</v>
      </c>
      <c r="G208" s="20">
        <v>0.58333333333333304</v>
      </c>
      <c r="H208" s="66" t="s">
        <v>238</v>
      </c>
      <c r="I208" s="137"/>
    </row>
    <row r="209" spans="1:9" ht="25.35" hidden="1" customHeight="1">
      <c r="A209" s="41" t="s">
        <v>45</v>
      </c>
      <c r="B209" s="44">
        <v>5</v>
      </c>
      <c r="C209" s="20">
        <v>1.125</v>
      </c>
      <c r="D209" s="44">
        <v>5</v>
      </c>
      <c r="E209" s="20">
        <v>1.25</v>
      </c>
      <c r="F209" s="44">
        <v>6</v>
      </c>
      <c r="G209" s="20">
        <v>0.625</v>
      </c>
      <c r="H209" s="66"/>
      <c r="I209" s="137"/>
    </row>
    <row r="210" spans="1:9" ht="25.35" hidden="1" customHeight="1">
      <c r="A210" s="41" t="s">
        <v>43</v>
      </c>
      <c r="B210" s="44">
        <v>6</v>
      </c>
      <c r="C210" s="20">
        <v>1.1666666666666701</v>
      </c>
      <c r="D210" s="44">
        <v>6</v>
      </c>
      <c r="E210" s="20">
        <v>1.2916666666666701</v>
      </c>
      <c r="F210" s="44">
        <v>7</v>
      </c>
      <c r="G210" s="20">
        <v>0.66666666666666696</v>
      </c>
      <c r="H210" s="66" t="s">
        <v>239</v>
      </c>
      <c r="I210" s="137"/>
    </row>
    <row r="211" spans="1:9" ht="25.35" hidden="1" customHeight="1">
      <c r="A211" s="41" t="s">
        <v>240</v>
      </c>
      <c r="B211" s="44">
        <v>7</v>
      </c>
      <c r="C211" s="20">
        <v>1.2083333333333299</v>
      </c>
      <c r="D211" s="44">
        <v>7</v>
      </c>
      <c r="E211" s="20">
        <v>1.3333333333333299</v>
      </c>
      <c r="F211" s="44">
        <v>8</v>
      </c>
      <c r="G211" s="20">
        <v>0.70833333333333304</v>
      </c>
      <c r="H211" s="66"/>
      <c r="I211" s="137"/>
    </row>
    <row r="212" spans="1:9" ht="25.35" hidden="1" customHeight="1">
      <c r="A212" s="41" t="s">
        <v>241</v>
      </c>
      <c r="B212" s="44">
        <v>8</v>
      </c>
      <c r="C212" s="20">
        <v>1.25</v>
      </c>
      <c r="D212" s="44">
        <v>8</v>
      </c>
      <c r="E212" s="20">
        <v>1.375</v>
      </c>
      <c r="F212" s="44">
        <v>9</v>
      </c>
      <c r="G212" s="20">
        <v>0.75</v>
      </c>
      <c r="H212" s="66"/>
      <c r="I212" s="137"/>
    </row>
    <row r="213" spans="1:9" ht="25.35" hidden="1" customHeight="1">
      <c r="A213" s="41" t="s">
        <v>242</v>
      </c>
      <c r="B213" s="44">
        <v>9</v>
      </c>
      <c r="C213" s="20">
        <v>1.2916666666666701</v>
      </c>
      <c r="D213" s="44">
        <v>9</v>
      </c>
      <c r="E213" s="20">
        <v>1.4166666666666701</v>
      </c>
      <c r="F213" s="44">
        <v>10</v>
      </c>
      <c r="G213" s="20">
        <v>0.79166666666666696</v>
      </c>
      <c r="H213" s="66"/>
      <c r="I213" s="137"/>
    </row>
    <row r="214" spans="1:9" ht="25.35" hidden="1" customHeight="1">
      <c r="A214" s="57" t="s">
        <v>243</v>
      </c>
      <c r="B214" s="44">
        <v>10</v>
      </c>
      <c r="C214" s="20">
        <v>1.3333333333333299</v>
      </c>
      <c r="D214" s="44">
        <v>10</v>
      </c>
      <c r="E214" s="20">
        <v>1.4583333333333299</v>
      </c>
      <c r="F214" s="44">
        <v>11</v>
      </c>
      <c r="G214" s="20">
        <v>0.83333333333333304</v>
      </c>
      <c r="H214" s="66"/>
      <c r="I214" s="137"/>
    </row>
    <row r="215" spans="1:9" ht="25.35" hidden="1" customHeight="1">
      <c r="A215" s="57" t="s">
        <v>244</v>
      </c>
      <c r="B215" s="44">
        <v>11</v>
      </c>
      <c r="C215" s="20">
        <v>1.375</v>
      </c>
      <c r="D215" s="44">
        <v>11</v>
      </c>
      <c r="E215" s="20">
        <v>1.5</v>
      </c>
      <c r="F215" s="44">
        <v>12</v>
      </c>
      <c r="G215" s="20">
        <v>0.875</v>
      </c>
      <c r="H215" s="66" t="s">
        <v>28</v>
      </c>
      <c r="I215" s="137"/>
    </row>
    <row r="216" spans="1:9" ht="25.35" hidden="1" customHeight="1">
      <c r="A216" s="41" t="s">
        <v>245</v>
      </c>
      <c r="B216" s="44">
        <v>12</v>
      </c>
      <c r="C216" s="20">
        <v>1.4166666666666701</v>
      </c>
      <c r="D216" s="44">
        <v>12</v>
      </c>
      <c r="E216" s="20">
        <v>1.5416666666666701</v>
      </c>
      <c r="F216" s="44">
        <v>13</v>
      </c>
      <c r="G216" s="20">
        <v>0.91666666666666696</v>
      </c>
      <c r="H216" s="66" t="s">
        <v>28</v>
      </c>
      <c r="I216" s="137"/>
    </row>
    <row r="217" spans="1:9" ht="25.35" hidden="1" customHeight="1">
      <c r="A217" s="41" t="s">
        <v>246</v>
      </c>
      <c r="B217" s="44">
        <v>13</v>
      </c>
      <c r="C217" s="20">
        <v>1.4583333333333299</v>
      </c>
      <c r="D217" s="44">
        <v>13</v>
      </c>
      <c r="E217" s="20">
        <v>1.5833333333333299</v>
      </c>
      <c r="F217" s="44">
        <v>14</v>
      </c>
      <c r="G217" s="20">
        <v>0.95833333333333304</v>
      </c>
      <c r="H217" s="66" t="s">
        <v>247</v>
      </c>
      <c r="I217" s="137"/>
    </row>
    <row r="218" spans="1:9" ht="24.6" hidden="1" customHeight="1">
      <c r="A218" s="132" t="s">
        <v>248</v>
      </c>
      <c r="B218" s="44"/>
      <c r="C218" s="20"/>
      <c r="D218" s="44"/>
      <c r="E218" s="20"/>
      <c r="F218" s="44"/>
      <c r="G218" s="20"/>
      <c r="H218" s="133"/>
      <c r="I218" s="134"/>
    </row>
    <row r="219" spans="1:9" ht="24.6" hidden="1" customHeight="1">
      <c r="A219" s="96" t="s">
        <v>3</v>
      </c>
      <c r="B219" s="44">
        <v>0</v>
      </c>
      <c r="C219" s="20"/>
      <c r="D219" s="44">
        <v>0</v>
      </c>
      <c r="E219" s="20"/>
      <c r="F219" s="44">
        <v>1</v>
      </c>
      <c r="G219" s="20"/>
      <c r="H219" s="97" t="s">
        <v>7</v>
      </c>
      <c r="I219" s="97" t="s">
        <v>8</v>
      </c>
    </row>
    <row r="220" spans="1:9" ht="24.6" hidden="1" customHeight="1">
      <c r="A220" s="68" t="s">
        <v>249</v>
      </c>
      <c r="B220" s="44">
        <v>1</v>
      </c>
      <c r="C220" s="20">
        <v>1.5833333333333299</v>
      </c>
      <c r="D220" s="44">
        <v>1</v>
      </c>
      <c r="E220" s="20">
        <v>1.7083333333333299</v>
      </c>
      <c r="F220" s="44">
        <v>2</v>
      </c>
      <c r="G220" s="20">
        <v>1.0833333333333299</v>
      </c>
      <c r="H220" s="66"/>
      <c r="I220" s="44"/>
    </row>
    <row r="221" spans="1:9" ht="24.6" hidden="1" customHeight="1">
      <c r="A221" s="68" t="s">
        <v>250</v>
      </c>
      <c r="B221" s="44">
        <v>2</v>
      </c>
      <c r="C221" s="20">
        <v>1.625</v>
      </c>
      <c r="D221" s="44">
        <v>2</v>
      </c>
      <c r="E221" s="20">
        <v>1.75</v>
      </c>
      <c r="F221" s="44">
        <v>3</v>
      </c>
      <c r="G221" s="20">
        <v>1.125</v>
      </c>
      <c r="H221" s="66"/>
      <c r="I221" s="44"/>
    </row>
    <row r="222" spans="1:9" ht="24.6" hidden="1" customHeight="1">
      <c r="A222" s="68" t="s">
        <v>251</v>
      </c>
      <c r="B222" s="44">
        <v>3</v>
      </c>
      <c r="C222" s="20">
        <v>1.6666666666666701</v>
      </c>
      <c r="D222" s="44">
        <v>3</v>
      </c>
      <c r="E222" s="20">
        <v>1.7916666666666701</v>
      </c>
      <c r="F222" s="44">
        <v>4</v>
      </c>
      <c r="G222" s="20">
        <v>1.1666666666666701</v>
      </c>
      <c r="H222" s="66"/>
      <c r="I222" s="44"/>
    </row>
    <row r="223" spans="1:9" ht="24.6" hidden="1" customHeight="1">
      <c r="A223" s="68" t="s">
        <v>252</v>
      </c>
      <c r="B223" s="44">
        <v>4</v>
      </c>
      <c r="C223" s="20">
        <v>1.7083333333333299</v>
      </c>
      <c r="D223" s="44">
        <v>4</v>
      </c>
      <c r="E223" s="20">
        <v>1.8333333333333299</v>
      </c>
      <c r="F223" s="44">
        <v>5</v>
      </c>
      <c r="G223" s="20">
        <v>1.2083333333333299</v>
      </c>
      <c r="H223" s="66"/>
      <c r="I223" s="44"/>
    </row>
    <row r="224" spans="1:9" ht="22.35" hidden="1" customHeight="1">
      <c r="A224" s="68" t="s">
        <v>253</v>
      </c>
      <c r="B224" s="44">
        <v>5</v>
      </c>
      <c r="C224" s="20">
        <v>1.75</v>
      </c>
      <c r="D224" s="44">
        <v>5</v>
      </c>
      <c r="E224" s="20">
        <v>1.875</v>
      </c>
      <c r="F224" s="44">
        <v>6</v>
      </c>
      <c r="G224" s="20">
        <v>1.25</v>
      </c>
      <c r="H224" s="66"/>
      <c r="I224" s="44"/>
    </row>
    <row r="225" spans="1:9" ht="24.6" hidden="1" customHeight="1">
      <c r="A225" s="68" t="s">
        <v>254</v>
      </c>
      <c r="B225" s="44">
        <v>6</v>
      </c>
      <c r="C225" s="20">
        <v>1.7916666666666701</v>
      </c>
      <c r="D225" s="44">
        <v>6</v>
      </c>
      <c r="E225" s="20">
        <v>1.9166666666666701</v>
      </c>
      <c r="F225" s="44">
        <v>7</v>
      </c>
      <c r="G225" s="20">
        <v>1.2916666666666701</v>
      </c>
      <c r="H225" s="66"/>
      <c r="I225" s="44"/>
    </row>
    <row r="226" spans="1:9" ht="24.6" hidden="1" customHeight="1">
      <c r="A226" s="68" t="s">
        <v>255</v>
      </c>
      <c r="B226" s="44">
        <v>7</v>
      </c>
      <c r="C226" s="20">
        <v>1.8333333333333299</v>
      </c>
      <c r="D226" s="44">
        <v>7</v>
      </c>
      <c r="E226" s="20">
        <v>1.9583333333333299</v>
      </c>
      <c r="F226" s="44">
        <v>8</v>
      </c>
      <c r="G226" s="20">
        <v>1.3333333333333299</v>
      </c>
      <c r="H226" s="66"/>
      <c r="I226" s="44"/>
    </row>
    <row r="227" spans="1:9" ht="24.6" hidden="1" customHeight="1">
      <c r="A227" s="68" t="s">
        <v>256</v>
      </c>
      <c r="B227" s="44">
        <v>8</v>
      </c>
      <c r="C227" s="20">
        <v>1.875</v>
      </c>
      <c r="D227" s="44">
        <v>8</v>
      </c>
      <c r="E227" s="20">
        <v>2</v>
      </c>
      <c r="F227" s="44">
        <v>9</v>
      </c>
      <c r="G227" s="20">
        <v>1.375</v>
      </c>
      <c r="H227" s="66"/>
      <c r="I227" s="44"/>
    </row>
    <row r="228" spans="1:9" ht="24.6" hidden="1" customHeight="1">
      <c r="A228" s="68" t="s">
        <v>257</v>
      </c>
      <c r="B228" s="44">
        <v>9</v>
      </c>
      <c r="C228" s="20">
        <v>1.9166666666666701</v>
      </c>
      <c r="D228" s="44">
        <v>9</v>
      </c>
      <c r="E228" s="20">
        <v>2.0416666666666701</v>
      </c>
      <c r="F228" s="44">
        <v>10</v>
      </c>
      <c r="G228" s="20">
        <v>1.4166666666666701</v>
      </c>
      <c r="H228" s="66"/>
      <c r="I228" s="44"/>
    </row>
    <row r="229" spans="1:9" ht="24.6" hidden="1" customHeight="1">
      <c r="A229" s="68" t="s">
        <v>258</v>
      </c>
      <c r="B229" s="44">
        <v>10</v>
      </c>
      <c r="C229" s="20">
        <v>1.9583333333333299</v>
      </c>
      <c r="D229" s="44">
        <v>10</v>
      </c>
      <c r="E229" s="20">
        <v>2.0833333333333299</v>
      </c>
      <c r="F229" s="44">
        <v>11</v>
      </c>
      <c r="G229" s="20">
        <v>1.4583333333333299</v>
      </c>
      <c r="H229" s="66"/>
      <c r="I229" s="44"/>
    </row>
    <row r="230" spans="1:9" ht="25.35" hidden="1" customHeight="1">
      <c r="A230" s="110" t="s">
        <v>259</v>
      </c>
      <c r="B230" s="44">
        <v>11</v>
      </c>
      <c r="C230" s="20">
        <v>2</v>
      </c>
      <c r="D230" s="44">
        <v>11</v>
      </c>
      <c r="E230" s="20">
        <v>2.125</v>
      </c>
      <c r="F230" s="44">
        <v>12</v>
      </c>
      <c r="G230" s="20">
        <v>1.5</v>
      </c>
      <c r="H230" s="66"/>
      <c r="I230" s="44"/>
    </row>
    <row r="231" spans="1:9" ht="25.35" hidden="1" customHeight="1">
      <c r="A231" s="110" t="s">
        <v>260</v>
      </c>
      <c r="B231" s="44">
        <v>12</v>
      </c>
      <c r="C231" s="20">
        <v>2.0416666666666701</v>
      </c>
      <c r="D231" s="44">
        <v>12</v>
      </c>
      <c r="E231" s="20">
        <v>2.1666666666666701</v>
      </c>
      <c r="F231" s="44">
        <v>13</v>
      </c>
      <c r="G231" s="20">
        <v>1.5416666666666701</v>
      </c>
      <c r="H231" s="66"/>
      <c r="I231" s="44"/>
    </row>
    <row r="232" spans="1:9" ht="25.35" hidden="1" customHeight="1">
      <c r="A232" s="68" t="s">
        <v>261</v>
      </c>
      <c r="B232" s="44">
        <v>13</v>
      </c>
      <c r="C232" s="20">
        <v>2.0833333333333299</v>
      </c>
      <c r="D232" s="44">
        <v>13</v>
      </c>
      <c r="E232" s="20">
        <v>2.2083333333333299</v>
      </c>
      <c r="F232" s="44">
        <v>14</v>
      </c>
      <c r="G232" s="20">
        <v>1.5833333333333299</v>
      </c>
      <c r="H232" s="66"/>
      <c r="I232" s="44"/>
    </row>
    <row r="233" spans="1:9" ht="25.35" hidden="1" customHeight="1">
      <c r="A233" s="68" t="s">
        <v>262</v>
      </c>
      <c r="B233" s="44">
        <v>14</v>
      </c>
      <c r="C233" s="20">
        <v>2.125</v>
      </c>
      <c r="D233" s="44">
        <v>14</v>
      </c>
      <c r="E233" s="20">
        <v>2.25</v>
      </c>
      <c r="F233" s="44">
        <v>15</v>
      </c>
      <c r="G233" s="20">
        <v>1.625</v>
      </c>
      <c r="H233" s="66"/>
      <c r="I233" s="44"/>
    </row>
    <row r="234" spans="1:9" ht="25.35" hidden="1" customHeight="1">
      <c r="A234" s="68" t="s">
        <v>263</v>
      </c>
      <c r="B234" s="44">
        <v>15</v>
      </c>
      <c r="C234" s="20">
        <v>2.1666666666666701</v>
      </c>
      <c r="D234" s="44">
        <v>15</v>
      </c>
      <c r="E234" s="20">
        <v>2.2916666666666701</v>
      </c>
      <c r="F234" s="44">
        <v>16</v>
      </c>
      <c r="G234" s="20">
        <v>1.6666666666666701</v>
      </c>
      <c r="H234" s="66"/>
      <c r="I234" s="44"/>
    </row>
    <row r="235" spans="1:9" ht="25.35" hidden="1" customHeight="1">
      <c r="A235" s="68" t="s">
        <v>264</v>
      </c>
      <c r="B235" s="44">
        <v>16</v>
      </c>
      <c r="C235" s="20">
        <v>2.2083333333333299</v>
      </c>
      <c r="D235" s="44">
        <v>16</v>
      </c>
      <c r="E235" s="20">
        <v>2.3333333333333299</v>
      </c>
      <c r="F235" s="44">
        <v>17</v>
      </c>
      <c r="G235" s="20">
        <v>1.7083333333333299</v>
      </c>
      <c r="H235" s="66"/>
      <c r="I235" s="44"/>
    </row>
    <row r="236" spans="1:9" ht="25.35" hidden="1" customHeight="1">
      <c r="A236" s="68" t="s">
        <v>265</v>
      </c>
      <c r="B236" s="44">
        <v>17</v>
      </c>
      <c r="C236" s="20">
        <v>2.25</v>
      </c>
      <c r="D236" s="44">
        <v>17</v>
      </c>
      <c r="E236" s="20">
        <v>2.375</v>
      </c>
      <c r="F236" s="44">
        <v>18</v>
      </c>
      <c r="G236" s="20">
        <v>1.75</v>
      </c>
      <c r="H236" s="66"/>
      <c r="I236" s="44"/>
    </row>
    <row r="237" spans="1:9" ht="25.35" hidden="1" customHeight="1">
      <c r="A237" s="68" t="s">
        <v>266</v>
      </c>
      <c r="B237" s="44">
        <v>18</v>
      </c>
      <c r="C237" s="20">
        <v>2.2916666666666701</v>
      </c>
      <c r="D237" s="44">
        <v>18</v>
      </c>
      <c r="E237" s="20">
        <v>2.4166666666666701</v>
      </c>
      <c r="F237" s="44">
        <v>19</v>
      </c>
      <c r="G237" s="20">
        <v>1.7916666666666701</v>
      </c>
      <c r="H237" s="66"/>
      <c r="I237" s="44"/>
    </row>
    <row r="238" spans="1:9" ht="25.35" hidden="1" customHeight="1">
      <c r="A238" s="68" t="s">
        <v>267</v>
      </c>
      <c r="B238" s="44">
        <v>19</v>
      </c>
      <c r="C238" s="20">
        <v>2.3333333333333299</v>
      </c>
      <c r="D238" s="44">
        <v>19</v>
      </c>
      <c r="E238" s="20">
        <v>2.4583333333333299</v>
      </c>
      <c r="F238" s="44">
        <v>20</v>
      </c>
      <c r="G238" s="20">
        <v>1.8333333333333299</v>
      </c>
      <c r="H238" s="66"/>
      <c r="I238" s="44"/>
    </row>
    <row r="239" spans="1:9" ht="25.35" hidden="1" customHeight="1">
      <c r="A239" s="68" t="s">
        <v>268</v>
      </c>
      <c r="B239" s="44">
        <v>20</v>
      </c>
      <c r="C239" s="20">
        <v>2.375</v>
      </c>
      <c r="D239" s="44">
        <v>20</v>
      </c>
      <c r="E239" s="20">
        <v>2.5</v>
      </c>
      <c r="F239" s="44">
        <v>21</v>
      </c>
      <c r="G239" s="20">
        <v>1.875</v>
      </c>
      <c r="H239" s="66"/>
      <c r="I239" s="44"/>
    </row>
    <row r="240" spans="1:9" ht="25.35" hidden="1" customHeight="1">
      <c r="A240" s="68" t="s">
        <v>269</v>
      </c>
      <c r="B240" s="44">
        <v>21</v>
      </c>
      <c r="C240" s="20">
        <v>2.4166666666666701</v>
      </c>
      <c r="D240" s="44">
        <v>21</v>
      </c>
      <c r="E240" s="20">
        <v>2.5416666666666701</v>
      </c>
      <c r="F240" s="44">
        <v>22</v>
      </c>
      <c r="G240" s="20">
        <v>1.9166666666666701</v>
      </c>
      <c r="H240" s="66"/>
      <c r="I240" s="44"/>
    </row>
    <row r="241" spans="1:9" ht="25.35" hidden="1" customHeight="1">
      <c r="A241" s="68" t="s">
        <v>270</v>
      </c>
      <c r="B241" s="44">
        <v>22</v>
      </c>
      <c r="C241" s="20">
        <v>2.4583333333333299</v>
      </c>
      <c r="D241" s="44">
        <v>22</v>
      </c>
      <c r="E241" s="20">
        <v>2.5833333333333299</v>
      </c>
      <c r="F241" s="44">
        <v>23</v>
      </c>
      <c r="G241" s="20">
        <v>1.9583333333333299</v>
      </c>
      <c r="H241" s="66"/>
      <c r="I241" s="44"/>
    </row>
    <row r="242" spans="1:9" ht="25.35" hidden="1" customHeight="1">
      <c r="A242" s="68" t="s">
        <v>271</v>
      </c>
      <c r="B242" s="44">
        <v>23</v>
      </c>
      <c r="C242" s="20">
        <v>2.5</v>
      </c>
      <c r="D242" s="44">
        <v>23</v>
      </c>
      <c r="E242" s="20">
        <v>2.625</v>
      </c>
      <c r="F242" s="44">
        <v>24</v>
      </c>
      <c r="G242" s="20">
        <v>2</v>
      </c>
      <c r="H242" s="66"/>
      <c r="I242" s="44"/>
    </row>
    <row r="243" spans="1:9" ht="25.35" hidden="1" customHeight="1">
      <c r="A243" s="68" t="s">
        <v>272</v>
      </c>
      <c r="B243" s="44">
        <v>24</v>
      </c>
      <c r="C243" s="20">
        <v>2.5416666666666701</v>
      </c>
      <c r="D243" s="44">
        <v>24</v>
      </c>
      <c r="E243" s="20">
        <v>2.6666666666666701</v>
      </c>
      <c r="F243" s="44">
        <v>25</v>
      </c>
      <c r="G243" s="20">
        <v>2.0416666666666701</v>
      </c>
      <c r="H243" s="66"/>
      <c r="I243" s="44"/>
    </row>
    <row r="244" spans="1:9" ht="25.35" hidden="1" customHeight="1">
      <c r="A244" s="68" t="s">
        <v>273</v>
      </c>
      <c r="B244" s="44">
        <v>25</v>
      </c>
      <c r="C244" s="20">
        <v>2.5833333333333299</v>
      </c>
      <c r="D244" s="44">
        <v>25</v>
      </c>
      <c r="E244" s="20">
        <v>2.7083333333333299</v>
      </c>
      <c r="F244" s="44">
        <v>26</v>
      </c>
      <c r="G244" s="20">
        <v>2.0833333333333299</v>
      </c>
      <c r="H244" s="66"/>
      <c r="I244" s="44"/>
    </row>
    <row r="245" spans="1:9" ht="24.75" hidden="1" customHeight="1">
      <c r="A245" s="68" t="s">
        <v>274</v>
      </c>
      <c r="B245" s="44">
        <v>26</v>
      </c>
      <c r="C245" s="20">
        <v>2.625</v>
      </c>
      <c r="D245" s="44">
        <v>26</v>
      </c>
      <c r="E245" s="20">
        <v>2.75</v>
      </c>
      <c r="F245" s="44">
        <v>27</v>
      </c>
      <c r="G245" s="20">
        <v>2.125</v>
      </c>
      <c r="H245" s="66"/>
      <c r="I245" s="44"/>
    </row>
    <row r="246" spans="1:9" ht="25.35" hidden="1" customHeight="1">
      <c r="A246" s="110" t="s">
        <v>275</v>
      </c>
      <c r="B246" s="44">
        <v>27</v>
      </c>
      <c r="C246" s="20">
        <v>2.6666666666666701</v>
      </c>
      <c r="D246" s="44">
        <v>27</v>
      </c>
      <c r="E246" s="20">
        <v>2.7916666666666701</v>
      </c>
      <c r="F246" s="44">
        <v>28</v>
      </c>
      <c r="G246" s="20">
        <v>2.1666666666666701</v>
      </c>
      <c r="H246" s="66"/>
      <c r="I246" s="44"/>
    </row>
    <row r="247" spans="1:9" ht="25.35" hidden="1" customHeight="1">
      <c r="A247" s="110" t="s">
        <v>276</v>
      </c>
      <c r="B247" s="44">
        <v>28</v>
      </c>
      <c r="C247" s="20">
        <v>2.7083333333333299</v>
      </c>
      <c r="D247" s="44">
        <v>28</v>
      </c>
      <c r="E247" s="20">
        <v>2.8333333333333299</v>
      </c>
      <c r="F247" s="44">
        <v>29</v>
      </c>
      <c r="G247" s="20">
        <v>2.2083333333333299</v>
      </c>
      <c r="H247" s="66"/>
      <c r="I247" s="44"/>
    </row>
    <row r="248" spans="1:9" ht="25.35" hidden="1" customHeight="1">
      <c r="A248" s="68" t="s">
        <v>277</v>
      </c>
      <c r="B248" s="44">
        <v>29</v>
      </c>
      <c r="C248" s="20">
        <v>2.75</v>
      </c>
      <c r="D248" s="44">
        <v>29</v>
      </c>
      <c r="E248" s="20">
        <v>2.875</v>
      </c>
      <c r="F248" s="44">
        <v>30</v>
      </c>
      <c r="G248" s="20">
        <v>2.25</v>
      </c>
      <c r="H248" s="66"/>
      <c r="I248" s="44"/>
    </row>
    <row r="249" spans="1:9" ht="25.35" hidden="1" customHeight="1">
      <c r="A249" s="68" t="s">
        <v>278</v>
      </c>
      <c r="B249" s="44">
        <v>30</v>
      </c>
      <c r="C249" s="20">
        <v>2.7916666666666701</v>
      </c>
      <c r="D249" s="44">
        <v>30</v>
      </c>
      <c r="E249" s="20">
        <v>2.9166666666666701</v>
      </c>
      <c r="F249" s="44">
        <v>31</v>
      </c>
      <c r="G249" s="20">
        <v>2.2916666666666701</v>
      </c>
      <c r="H249" s="66"/>
      <c r="I249" s="44"/>
    </row>
    <row r="250" spans="1:9" ht="25.35" hidden="1" customHeight="1">
      <c r="A250" s="68" t="s">
        <v>279</v>
      </c>
      <c r="B250" s="44">
        <v>31</v>
      </c>
      <c r="C250" s="20">
        <v>2.8333333333333299</v>
      </c>
      <c r="D250" s="44">
        <v>31</v>
      </c>
      <c r="E250" s="20">
        <v>2.9583333333333299</v>
      </c>
      <c r="F250" s="44">
        <v>32</v>
      </c>
      <c r="G250" s="20">
        <v>2.3333333333333299</v>
      </c>
      <c r="H250" s="66"/>
      <c r="I250" s="44"/>
    </row>
    <row r="251" spans="1:9" ht="25.35" hidden="1" customHeight="1">
      <c r="A251" s="68" t="s">
        <v>280</v>
      </c>
      <c r="B251" s="44">
        <v>32</v>
      </c>
      <c r="C251" s="20">
        <v>2.875</v>
      </c>
      <c r="D251" s="44">
        <v>32</v>
      </c>
      <c r="E251" s="20">
        <v>3</v>
      </c>
      <c r="F251" s="44">
        <v>33</v>
      </c>
      <c r="G251" s="20">
        <v>2.375</v>
      </c>
      <c r="H251" s="66"/>
      <c r="I251" s="44"/>
    </row>
    <row r="252" spans="1:9" ht="25.35" hidden="1" customHeight="1">
      <c r="A252" s="68" t="s">
        <v>281</v>
      </c>
      <c r="B252" s="44">
        <v>33</v>
      </c>
      <c r="C252" s="20">
        <v>2.9166666666666701</v>
      </c>
      <c r="D252" s="44">
        <v>33</v>
      </c>
      <c r="E252" s="20">
        <v>3.0416666666666701</v>
      </c>
      <c r="F252" s="44">
        <v>34</v>
      </c>
      <c r="G252" s="20">
        <v>2.4166666666666701</v>
      </c>
      <c r="H252" s="66"/>
      <c r="I252" s="44"/>
    </row>
    <row r="253" spans="1:9" ht="25.35" hidden="1" customHeight="1">
      <c r="A253" s="68" t="s">
        <v>242</v>
      </c>
      <c r="B253" s="44">
        <v>34</v>
      </c>
      <c r="C253" s="20">
        <v>2.9583333333333299</v>
      </c>
      <c r="D253" s="44">
        <v>34</v>
      </c>
      <c r="E253" s="20">
        <v>3.0833333333333299</v>
      </c>
      <c r="F253" s="44">
        <v>35</v>
      </c>
      <c r="G253" s="20">
        <v>2.4583333333333299</v>
      </c>
      <c r="H253" s="66"/>
      <c r="I253" s="44"/>
    </row>
    <row r="254" spans="1:9" ht="25.35" hidden="1" customHeight="1">
      <c r="A254" s="41" t="s">
        <v>244</v>
      </c>
      <c r="B254" s="44">
        <v>35</v>
      </c>
      <c r="C254" s="20">
        <v>3</v>
      </c>
      <c r="D254" s="44">
        <v>35</v>
      </c>
      <c r="E254" s="20">
        <v>3.125</v>
      </c>
      <c r="F254" s="44">
        <v>36</v>
      </c>
      <c r="G254" s="20">
        <v>2.5</v>
      </c>
      <c r="H254" s="66"/>
      <c r="I254" s="44"/>
    </row>
    <row r="255" spans="1:9" ht="25.35" hidden="1" customHeight="1">
      <c r="A255" s="41" t="s">
        <v>282</v>
      </c>
      <c r="B255" s="44">
        <v>36</v>
      </c>
      <c r="C255" s="20">
        <v>3.0416666666666701</v>
      </c>
      <c r="D255" s="44">
        <v>36</v>
      </c>
      <c r="E255" s="20">
        <v>3.1666666666666701</v>
      </c>
      <c r="F255" s="44">
        <v>37</v>
      </c>
      <c r="G255" s="20">
        <v>2.5416666666666701</v>
      </c>
      <c r="H255" s="66"/>
      <c r="I255" s="44"/>
    </row>
    <row r="256" spans="1:9" ht="25.35" hidden="1" customHeight="1">
      <c r="A256" s="41" t="s">
        <v>283</v>
      </c>
      <c r="B256" s="44">
        <v>37</v>
      </c>
      <c r="C256" s="20">
        <v>3.0833333333333299</v>
      </c>
      <c r="D256" s="44">
        <v>37</v>
      </c>
      <c r="E256" s="20">
        <v>3.2083333333333299</v>
      </c>
      <c r="F256" s="44">
        <v>38</v>
      </c>
      <c r="G256" s="20">
        <v>2.5833333333333299</v>
      </c>
      <c r="H256" s="66"/>
      <c r="I256" s="44"/>
    </row>
    <row r="257" spans="1:9" ht="25.35" hidden="1" customHeight="1">
      <c r="A257" s="41" t="s">
        <v>284</v>
      </c>
      <c r="B257" s="44">
        <v>38</v>
      </c>
      <c r="C257" s="20">
        <v>3.125</v>
      </c>
      <c r="D257" s="44">
        <v>38</v>
      </c>
      <c r="E257" s="20">
        <v>3.25</v>
      </c>
      <c r="F257" s="44">
        <v>39</v>
      </c>
      <c r="G257" s="20">
        <v>2.625</v>
      </c>
      <c r="H257" s="66"/>
      <c r="I257" s="44"/>
    </row>
    <row r="258" spans="1:9" ht="25.35" hidden="1" customHeight="1">
      <c r="A258" s="41" t="s">
        <v>285</v>
      </c>
      <c r="B258" s="44">
        <v>39</v>
      </c>
      <c r="C258" s="20">
        <v>3.1666666666666701</v>
      </c>
      <c r="D258" s="44">
        <v>39</v>
      </c>
      <c r="E258" s="20">
        <v>3.2916666666666701</v>
      </c>
      <c r="F258" s="44">
        <v>40</v>
      </c>
      <c r="G258" s="20">
        <v>2.6666666666666701</v>
      </c>
      <c r="H258" s="66"/>
      <c r="I258" s="44"/>
    </row>
    <row r="259" spans="1:9" ht="25.35" hidden="1" customHeight="1">
      <c r="A259" s="41" t="s">
        <v>286</v>
      </c>
      <c r="B259" s="44">
        <v>40</v>
      </c>
      <c r="C259" s="20">
        <v>3.2083333333333299</v>
      </c>
      <c r="D259" s="44">
        <v>40</v>
      </c>
      <c r="E259" s="20">
        <v>3.3333333333333299</v>
      </c>
      <c r="F259" s="44">
        <v>41</v>
      </c>
      <c r="G259" s="20">
        <v>2.7083333333333299</v>
      </c>
      <c r="H259" s="66"/>
      <c r="I259" s="44"/>
    </row>
    <row r="260" spans="1:9" ht="25.35" hidden="1" customHeight="1">
      <c r="A260" s="41" t="s">
        <v>287</v>
      </c>
      <c r="B260" s="44">
        <v>41</v>
      </c>
      <c r="C260" s="20">
        <v>3.25</v>
      </c>
      <c r="D260" s="44">
        <v>41</v>
      </c>
      <c r="E260" s="20">
        <v>3.375</v>
      </c>
      <c r="F260" s="44">
        <v>42</v>
      </c>
      <c r="G260" s="20">
        <v>2.75</v>
      </c>
      <c r="H260" s="66"/>
      <c r="I260" s="44"/>
    </row>
    <row r="261" spans="1:9" ht="25.35" hidden="1" customHeight="1">
      <c r="A261" s="41" t="s">
        <v>288</v>
      </c>
      <c r="B261" s="44">
        <v>42</v>
      </c>
      <c r="C261" s="20">
        <v>3.2916666666666701</v>
      </c>
      <c r="D261" s="44">
        <v>42</v>
      </c>
      <c r="E261" s="20">
        <v>3.4166666666666701</v>
      </c>
      <c r="F261" s="44">
        <v>43</v>
      </c>
      <c r="G261" s="20">
        <v>2.7916666666666701</v>
      </c>
      <c r="H261" s="66"/>
      <c r="I261" s="44"/>
    </row>
    <row r="262" spans="1:9" ht="25.5" hidden="1" customHeight="1">
      <c r="A262" s="41" t="s">
        <v>289</v>
      </c>
      <c r="B262" s="44">
        <v>43</v>
      </c>
      <c r="C262" s="20">
        <v>3.3333333333333299</v>
      </c>
      <c r="D262" s="44">
        <v>43</v>
      </c>
      <c r="E262" s="20">
        <v>3.4583333333333299</v>
      </c>
      <c r="F262" s="44">
        <v>44</v>
      </c>
      <c r="G262" s="20">
        <v>2.8333333333333299</v>
      </c>
      <c r="H262" s="66"/>
      <c r="I262" s="44"/>
    </row>
    <row r="263" spans="1:9" ht="25.35" hidden="1" customHeight="1">
      <c r="A263" s="41" t="s">
        <v>290</v>
      </c>
      <c r="B263" s="44">
        <v>44</v>
      </c>
      <c r="C263" s="20">
        <v>3.375</v>
      </c>
      <c r="D263" s="44">
        <v>44</v>
      </c>
      <c r="E263" s="20">
        <v>3.5</v>
      </c>
      <c r="F263" s="44">
        <v>45</v>
      </c>
      <c r="G263" s="20">
        <v>2.875</v>
      </c>
      <c r="H263" s="66"/>
      <c r="I263" s="44"/>
    </row>
    <row r="264" spans="1:9" ht="25.35" hidden="1" customHeight="1">
      <c r="A264" s="41" t="s">
        <v>291</v>
      </c>
      <c r="B264" s="44">
        <v>45</v>
      </c>
      <c r="C264" s="20">
        <v>3.4166666666666701</v>
      </c>
      <c r="D264" s="44">
        <v>45</v>
      </c>
      <c r="E264" s="20">
        <v>3.5416666666666701</v>
      </c>
      <c r="F264" s="44">
        <v>46</v>
      </c>
      <c r="G264" s="20">
        <v>2.9166666666666701</v>
      </c>
      <c r="H264" s="66"/>
      <c r="I264" s="44"/>
    </row>
    <row r="265" spans="1:9" ht="25.35" hidden="1" customHeight="1">
      <c r="A265" s="41" t="s">
        <v>292</v>
      </c>
      <c r="B265" s="44">
        <v>46</v>
      </c>
      <c r="C265" s="20">
        <v>3.4583333333333299</v>
      </c>
      <c r="D265" s="44">
        <v>46</v>
      </c>
      <c r="E265" s="20">
        <v>3.5833333333333299</v>
      </c>
      <c r="F265" s="44">
        <v>47</v>
      </c>
      <c r="G265" s="20">
        <v>2.9583333333333299</v>
      </c>
      <c r="H265" s="66"/>
      <c r="I265" s="44"/>
    </row>
    <row r="266" spans="1:9" ht="25.35" hidden="1" customHeight="1">
      <c r="A266" s="41" t="s">
        <v>293</v>
      </c>
      <c r="B266" s="44">
        <v>47</v>
      </c>
      <c r="C266" s="20">
        <v>3.5</v>
      </c>
      <c r="D266" s="44">
        <v>47</v>
      </c>
      <c r="E266" s="20">
        <v>3.625</v>
      </c>
      <c r="F266" s="44">
        <v>48</v>
      </c>
      <c r="G266" s="20">
        <v>3</v>
      </c>
      <c r="H266" s="68"/>
      <c r="I266" s="68"/>
    </row>
    <row r="267" spans="1:9" ht="25.35" hidden="1" customHeight="1">
      <c r="A267" s="41" t="s">
        <v>294</v>
      </c>
      <c r="B267" s="44">
        <v>48</v>
      </c>
      <c r="C267" s="20">
        <v>3.5416666666666701</v>
      </c>
      <c r="D267" s="44">
        <v>48</v>
      </c>
      <c r="E267" s="20">
        <v>3.6666666666666701</v>
      </c>
      <c r="F267" s="44">
        <v>49</v>
      </c>
      <c r="G267" s="20">
        <v>3.0416666666666701</v>
      </c>
      <c r="H267" s="68"/>
      <c r="I267" s="68"/>
    </row>
    <row r="268" spans="1:9" ht="25.35" hidden="1" customHeight="1">
      <c r="A268" s="41" t="s">
        <v>295</v>
      </c>
      <c r="B268" s="44">
        <v>49</v>
      </c>
      <c r="C268" s="20">
        <v>3.5833333333333299</v>
      </c>
      <c r="D268" s="44">
        <v>49</v>
      </c>
      <c r="E268" s="20">
        <v>3.7083333333333299</v>
      </c>
      <c r="F268" s="44">
        <v>50</v>
      </c>
      <c r="G268" s="20">
        <v>3.0833333333333299</v>
      </c>
      <c r="H268" s="68"/>
      <c r="I268" s="135"/>
    </row>
    <row r="269" spans="1:9" ht="25.35" hidden="1" customHeight="1">
      <c r="A269" s="41" t="s">
        <v>296</v>
      </c>
      <c r="B269" s="44">
        <v>50</v>
      </c>
      <c r="C269" s="20">
        <v>3.625</v>
      </c>
      <c r="D269" s="44">
        <v>50</v>
      </c>
      <c r="E269" s="20">
        <v>3.75</v>
      </c>
      <c r="F269" s="44">
        <v>51</v>
      </c>
      <c r="G269" s="20">
        <v>3.125</v>
      </c>
      <c r="H269" s="68"/>
      <c r="I269" s="135"/>
    </row>
    <row r="270" spans="1:9" ht="25.35" hidden="1" customHeight="1">
      <c r="A270" s="41" t="s">
        <v>297</v>
      </c>
      <c r="B270" s="44">
        <v>51</v>
      </c>
      <c r="C270" s="20">
        <v>3.6666666666666701</v>
      </c>
      <c r="D270" s="44">
        <v>51</v>
      </c>
      <c r="E270" s="20">
        <v>3.7916666666666701</v>
      </c>
      <c r="F270" s="44">
        <v>52</v>
      </c>
      <c r="G270" s="20">
        <v>3.1666666666666701</v>
      </c>
      <c r="H270" s="68"/>
      <c r="I270" s="135"/>
    </row>
    <row r="271" spans="1:9" ht="25.35" hidden="1" customHeight="1">
      <c r="A271" s="41" t="s">
        <v>298</v>
      </c>
      <c r="B271" s="44">
        <v>52</v>
      </c>
      <c r="C271" s="20">
        <v>3.7083333333333299</v>
      </c>
      <c r="D271" s="44">
        <v>52</v>
      </c>
      <c r="E271" s="20">
        <v>3.8333333333333299</v>
      </c>
      <c r="F271" s="44">
        <v>53</v>
      </c>
      <c r="G271" s="20">
        <v>3.2083333333333299</v>
      </c>
      <c r="H271" s="68"/>
      <c r="I271" s="135"/>
    </row>
    <row r="272" spans="1:9" ht="25.35" hidden="1" customHeight="1">
      <c r="A272" s="41" t="s">
        <v>299</v>
      </c>
      <c r="B272" s="44">
        <v>53</v>
      </c>
      <c r="C272" s="20">
        <v>3.75</v>
      </c>
      <c r="D272" s="44">
        <v>53</v>
      </c>
      <c r="E272" s="20">
        <v>3.875</v>
      </c>
      <c r="F272" s="44">
        <v>54</v>
      </c>
      <c r="G272" s="20">
        <v>3.25</v>
      </c>
      <c r="H272" s="68"/>
      <c r="I272" s="135"/>
    </row>
    <row r="273" spans="1:9" ht="25.35" hidden="1" customHeight="1">
      <c r="A273" s="41" t="s">
        <v>300</v>
      </c>
      <c r="B273" s="44">
        <v>54</v>
      </c>
      <c r="C273" s="20">
        <v>3.7916666666666701</v>
      </c>
      <c r="D273" s="44">
        <v>54</v>
      </c>
      <c r="E273" s="20">
        <v>3.9166666666666701</v>
      </c>
      <c r="F273" s="44">
        <v>55</v>
      </c>
      <c r="G273" s="20">
        <v>3.2916666666666701</v>
      </c>
      <c r="H273" s="68"/>
      <c r="I273" s="135"/>
    </row>
    <row r="274" spans="1:9" ht="25.35" hidden="1" customHeight="1">
      <c r="A274" s="41" t="s">
        <v>301</v>
      </c>
      <c r="B274" s="44">
        <v>55</v>
      </c>
      <c r="C274" s="20">
        <v>3.8333333333333299</v>
      </c>
      <c r="D274" s="44">
        <v>55</v>
      </c>
      <c r="E274" s="20">
        <v>3.9583333333333299</v>
      </c>
      <c r="F274" s="44">
        <v>56</v>
      </c>
      <c r="G274" s="20">
        <v>3.3333333333333299</v>
      </c>
      <c r="H274" s="68"/>
      <c r="I274" s="135"/>
    </row>
    <row r="275" spans="1:9" ht="25.35" hidden="1" customHeight="1">
      <c r="A275" s="41" t="s">
        <v>302</v>
      </c>
      <c r="B275" s="44">
        <v>56</v>
      </c>
      <c r="C275" s="20">
        <v>3.875</v>
      </c>
      <c r="D275" s="44">
        <v>56</v>
      </c>
      <c r="E275" s="20">
        <v>4</v>
      </c>
      <c r="F275" s="44">
        <v>57</v>
      </c>
      <c r="G275" s="20">
        <v>3.375</v>
      </c>
      <c r="H275" s="68"/>
      <c r="I275" s="135"/>
    </row>
    <row r="276" spans="1:9" ht="25.35" hidden="1" customHeight="1">
      <c r="A276" s="41" t="s">
        <v>303</v>
      </c>
      <c r="B276" s="44">
        <v>57</v>
      </c>
      <c r="C276" s="20">
        <v>3.9166666666666701</v>
      </c>
      <c r="D276" s="44">
        <v>57</v>
      </c>
      <c r="E276" s="20">
        <v>4.0416666666666696</v>
      </c>
      <c r="F276" s="44">
        <v>58</v>
      </c>
      <c r="G276" s="20">
        <v>3.4166666666666701</v>
      </c>
      <c r="H276" s="68"/>
      <c r="I276" s="135"/>
    </row>
    <row r="277" spans="1:9" ht="24.6" customHeight="1">
      <c r="A277" s="148" t="s">
        <v>1425</v>
      </c>
      <c r="B277" s="149"/>
      <c r="C277" s="149"/>
      <c r="D277" s="149"/>
      <c r="E277" s="149"/>
      <c r="F277" s="149"/>
      <c r="G277" s="149"/>
      <c r="H277" s="149"/>
      <c r="I277" s="150"/>
    </row>
    <row r="278" spans="1:9" ht="25.35" customHeight="1">
      <c r="A278" s="96" t="s">
        <v>3</v>
      </c>
      <c r="B278" s="151" t="s">
        <v>4</v>
      </c>
      <c r="C278" s="152"/>
      <c r="D278" s="151" t="s">
        <v>5</v>
      </c>
      <c r="E278" s="152"/>
      <c r="F278" s="151" t="s">
        <v>6</v>
      </c>
      <c r="G278" s="152"/>
      <c r="H278" s="97" t="s">
        <v>7</v>
      </c>
      <c r="I278" s="97" t="s">
        <v>8</v>
      </c>
    </row>
    <row r="279" spans="1:9" ht="24" hidden="1" customHeight="1">
      <c r="A279" s="41" t="s">
        <v>304</v>
      </c>
      <c r="B279" s="112">
        <v>45884</v>
      </c>
      <c r="C279" s="40">
        <v>4.1666666666666699E-2</v>
      </c>
      <c r="D279" s="44">
        <v>45884</v>
      </c>
      <c r="E279" s="40">
        <v>0.125</v>
      </c>
      <c r="F279" s="44">
        <v>45884</v>
      </c>
      <c r="G279" s="40">
        <v>0.625</v>
      </c>
      <c r="H279" s="18" t="s">
        <v>177</v>
      </c>
      <c r="I279" s="69"/>
    </row>
    <row r="280" spans="1:9" ht="24" hidden="1" customHeight="1">
      <c r="A280" s="41" t="s">
        <v>305</v>
      </c>
      <c r="B280" s="112">
        <v>45885</v>
      </c>
      <c r="C280" s="40">
        <v>0.83333333333333304</v>
      </c>
      <c r="D280" s="44">
        <v>45886</v>
      </c>
      <c r="E280" s="40">
        <v>0.19791666666666699</v>
      </c>
      <c r="F280" s="44">
        <v>45886</v>
      </c>
      <c r="G280" s="40">
        <v>0.625</v>
      </c>
      <c r="H280" s="68"/>
      <c r="I280" s="69"/>
    </row>
    <row r="281" spans="1:9" ht="24" hidden="1" customHeight="1">
      <c r="A281" s="41" t="s">
        <v>306</v>
      </c>
      <c r="B281" s="44">
        <v>45890</v>
      </c>
      <c r="C281" s="40">
        <v>0.19097222222222199</v>
      </c>
      <c r="D281" s="44">
        <v>45890</v>
      </c>
      <c r="E281" s="40">
        <v>0.31597222222222199</v>
      </c>
      <c r="F281" s="44">
        <v>45890</v>
      </c>
      <c r="G281" s="40">
        <v>0.70833333333333304</v>
      </c>
      <c r="H281" s="68"/>
      <c r="I281" s="69"/>
    </row>
    <row r="282" spans="1:9" ht="24" hidden="1" customHeight="1">
      <c r="A282" s="41" t="s">
        <v>307</v>
      </c>
      <c r="B282" s="44">
        <v>45890</v>
      </c>
      <c r="C282" s="40">
        <v>0.77083333333333304</v>
      </c>
      <c r="D282" s="44">
        <v>45890</v>
      </c>
      <c r="E282" s="40">
        <v>0.80208333333333304</v>
      </c>
      <c r="F282" s="44">
        <v>45891</v>
      </c>
      <c r="G282" s="40">
        <v>0.16736111111111099</v>
      </c>
      <c r="H282" s="68"/>
      <c r="I282" s="69"/>
    </row>
    <row r="283" spans="1:9" ht="24" hidden="1" customHeight="1">
      <c r="A283" s="41" t="s">
        <v>308</v>
      </c>
      <c r="B283" s="44">
        <v>45891</v>
      </c>
      <c r="C283" s="40">
        <v>0.77777777777777801</v>
      </c>
      <c r="D283" s="44">
        <v>45891</v>
      </c>
      <c r="E283" s="40">
        <v>0.89583333333333304</v>
      </c>
      <c r="F283" s="44">
        <v>45892</v>
      </c>
      <c r="G283" s="40">
        <v>0.28749999999999998</v>
      </c>
      <c r="H283" s="68"/>
      <c r="I283" s="69"/>
    </row>
    <row r="284" spans="1:9" ht="24" hidden="1" customHeight="1">
      <c r="A284" s="58" t="s">
        <v>309</v>
      </c>
      <c r="B284" s="44">
        <v>45894</v>
      </c>
      <c r="C284" s="40">
        <v>0.19791666666666699</v>
      </c>
      <c r="D284" s="44">
        <v>45894</v>
      </c>
      <c r="E284" s="40">
        <v>0.27847222222222201</v>
      </c>
      <c r="F284" s="44">
        <v>45894</v>
      </c>
      <c r="G284" s="40">
        <v>0.77083333333333304</v>
      </c>
      <c r="H284" s="68"/>
      <c r="I284" s="69"/>
    </row>
    <row r="285" spans="1:9" ht="24" hidden="1" customHeight="1">
      <c r="A285" s="41" t="s">
        <v>310</v>
      </c>
      <c r="B285" s="44">
        <v>45898</v>
      </c>
      <c r="C285" s="40">
        <v>0.22916666666666699</v>
      </c>
      <c r="D285" s="44">
        <v>45898</v>
      </c>
      <c r="E285" s="40">
        <v>0.27083333333333298</v>
      </c>
      <c r="F285" s="44">
        <v>45898</v>
      </c>
      <c r="G285" s="40">
        <v>0.9375</v>
      </c>
      <c r="H285" s="18"/>
      <c r="I285" s="69"/>
    </row>
    <row r="286" spans="1:9" ht="24" hidden="1" customHeight="1">
      <c r="A286" s="41" t="s">
        <v>311</v>
      </c>
      <c r="B286" s="44">
        <v>45900</v>
      </c>
      <c r="C286" s="40">
        <v>0.16666666666666699</v>
      </c>
      <c r="D286" s="44">
        <v>45900</v>
      </c>
      <c r="E286" s="40">
        <v>0.78749999999999998</v>
      </c>
      <c r="F286" s="44">
        <v>45901</v>
      </c>
      <c r="G286" s="40">
        <v>0.29166666666666702</v>
      </c>
      <c r="H286" s="68"/>
      <c r="I286" s="69"/>
    </row>
    <row r="287" spans="1:9" ht="24" hidden="1" customHeight="1">
      <c r="A287" s="41" t="s">
        <v>312</v>
      </c>
      <c r="B287" s="44">
        <v>45903</v>
      </c>
      <c r="C287" s="40">
        <v>0.625</v>
      </c>
      <c r="D287" s="44">
        <v>45904</v>
      </c>
      <c r="E287" s="40">
        <v>0.35416666666666702</v>
      </c>
      <c r="F287" s="44">
        <v>45904</v>
      </c>
      <c r="G287" s="40">
        <v>0.8125</v>
      </c>
      <c r="H287" s="68"/>
      <c r="I287" s="69"/>
    </row>
    <row r="288" spans="1:9" ht="24" hidden="1" customHeight="1">
      <c r="A288" s="100" t="s">
        <v>313</v>
      </c>
      <c r="B288" s="44">
        <v>45905</v>
      </c>
      <c r="C288" s="40">
        <v>0.79166666666666696</v>
      </c>
      <c r="D288" s="44">
        <v>45906</v>
      </c>
      <c r="E288" s="40">
        <v>0.73958333333333304</v>
      </c>
      <c r="F288" s="44">
        <v>45907</v>
      </c>
      <c r="G288" s="40">
        <v>0.5</v>
      </c>
      <c r="H288" s="68"/>
      <c r="I288" s="69"/>
    </row>
    <row r="289" spans="1:9" ht="24" hidden="1" customHeight="1">
      <c r="A289" s="100" t="s">
        <v>314</v>
      </c>
      <c r="B289" s="44">
        <v>45907</v>
      </c>
      <c r="C289" s="40">
        <v>0.52083333333333304</v>
      </c>
      <c r="D289" s="44">
        <v>45907</v>
      </c>
      <c r="E289" s="40">
        <v>0.57986111111111105</v>
      </c>
      <c r="F289" s="44">
        <v>45908</v>
      </c>
      <c r="G289" s="40">
        <v>0.125</v>
      </c>
      <c r="H289" s="68"/>
      <c r="I289" s="69"/>
    </row>
    <row r="290" spans="1:9" ht="24" hidden="1" customHeight="1">
      <c r="A290" s="41" t="s">
        <v>315</v>
      </c>
      <c r="B290" s="44">
        <v>45908</v>
      </c>
      <c r="C290" s="40">
        <v>0.66666666666666696</v>
      </c>
      <c r="D290" s="44">
        <v>45909</v>
      </c>
      <c r="E290" s="40">
        <v>0.3125</v>
      </c>
      <c r="F290" s="44">
        <v>45909</v>
      </c>
      <c r="G290" s="40">
        <v>0.6875</v>
      </c>
      <c r="H290" s="68"/>
      <c r="I290" s="69"/>
    </row>
    <row r="291" spans="1:9" ht="24" hidden="1" customHeight="1">
      <c r="A291" s="41" t="s">
        <v>316</v>
      </c>
      <c r="B291" s="44">
        <v>45913</v>
      </c>
      <c r="C291" s="40">
        <v>0.39236111111111099</v>
      </c>
      <c r="D291" s="44">
        <v>45913</v>
      </c>
      <c r="E291" s="40">
        <v>0.483333333333333</v>
      </c>
      <c r="F291" s="44">
        <v>45914</v>
      </c>
      <c r="G291" s="40">
        <v>0.141666666666667</v>
      </c>
      <c r="H291" s="18"/>
      <c r="I291" s="69"/>
    </row>
    <row r="292" spans="1:9" ht="24" hidden="1" customHeight="1">
      <c r="A292" s="41" t="s">
        <v>317</v>
      </c>
      <c r="B292" s="44">
        <v>45915</v>
      </c>
      <c r="C292" s="40">
        <v>0.41666666666666702</v>
      </c>
      <c r="D292" s="44">
        <v>45915</v>
      </c>
      <c r="E292" s="40">
        <v>0.77500000000000002</v>
      </c>
      <c r="F292" s="44">
        <v>45916</v>
      </c>
      <c r="G292" s="40">
        <v>0.32083333333333303</v>
      </c>
      <c r="H292" s="68"/>
      <c r="I292" s="69"/>
    </row>
    <row r="293" spans="1:9" ht="24" hidden="1" customHeight="1">
      <c r="A293" s="41" t="s">
        <v>318</v>
      </c>
      <c r="B293" s="44">
        <f>F292+2</f>
        <v>45918</v>
      </c>
      <c r="C293" s="40">
        <v>0.625</v>
      </c>
      <c r="D293" s="44">
        <f>B293+1</f>
        <v>45919</v>
      </c>
      <c r="E293" s="40">
        <v>0.33333333333333298</v>
      </c>
      <c r="F293" s="44">
        <f>D293</f>
        <v>45919</v>
      </c>
      <c r="G293" s="40">
        <v>0.625</v>
      </c>
      <c r="H293" s="68"/>
      <c r="I293" s="69"/>
    </row>
    <row r="294" spans="1:9" ht="24" hidden="1" customHeight="1">
      <c r="A294" s="41" t="s">
        <v>319</v>
      </c>
      <c r="B294" s="44">
        <f>F293+1</f>
        <v>45920</v>
      </c>
      <c r="C294" s="40">
        <v>0.66666666666666696</v>
      </c>
      <c r="D294" s="44">
        <f>B294</f>
        <v>45920</v>
      </c>
      <c r="E294" s="40">
        <v>0.70833333333333337</v>
      </c>
      <c r="F294" s="44">
        <f>D294+1</f>
        <v>45921</v>
      </c>
      <c r="G294" s="40">
        <v>0.64583333333333337</v>
      </c>
      <c r="H294" s="68"/>
      <c r="I294" s="69"/>
    </row>
    <row r="295" spans="1:9" ht="24" hidden="1" customHeight="1">
      <c r="A295" s="41" t="s">
        <v>320</v>
      </c>
      <c r="B295" s="44">
        <f>F294</f>
        <v>45921</v>
      </c>
      <c r="C295" s="40">
        <v>0.6875</v>
      </c>
      <c r="D295" s="44">
        <f>B295</f>
        <v>45921</v>
      </c>
      <c r="E295" s="40">
        <v>0.72222222222222221</v>
      </c>
      <c r="F295" s="44">
        <f>D295+1</f>
        <v>45922</v>
      </c>
      <c r="G295" s="40">
        <v>0.1125</v>
      </c>
      <c r="H295" s="68"/>
      <c r="I295" s="69"/>
    </row>
    <row r="296" spans="1:9" ht="24" customHeight="1">
      <c r="A296" s="41" t="s">
        <v>1426</v>
      </c>
      <c r="B296" s="44">
        <f>F295</f>
        <v>45922</v>
      </c>
      <c r="C296" s="40">
        <v>0.66666666666666663</v>
      </c>
      <c r="D296" s="44">
        <f>B296+1</f>
        <v>45923</v>
      </c>
      <c r="E296" s="40">
        <v>0.29166666666666669</v>
      </c>
      <c r="F296" s="44">
        <v>45923</v>
      </c>
      <c r="G296" s="40">
        <v>0.60555555555555551</v>
      </c>
      <c r="H296" s="68"/>
      <c r="I296" s="69"/>
    </row>
    <row r="297" spans="1:9" ht="24" customHeight="1">
      <c r="A297" s="41" t="s">
        <v>321</v>
      </c>
      <c r="B297" s="44">
        <v>45927</v>
      </c>
      <c r="C297" s="40">
        <v>8.3333333333333329E-2</v>
      </c>
      <c r="D297" s="44">
        <f>B297</f>
        <v>45927</v>
      </c>
      <c r="E297" s="40">
        <v>0.16666666666666666</v>
      </c>
      <c r="F297" s="44">
        <f>D297</f>
        <v>45927</v>
      </c>
      <c r="G297" s="40">
        <v>0.66666666666666663</v>
      </c>
      <c r="H297" s="68"/>
      <c r="I297" s="69"/>
    </row>
    <row r="298" spans="1:9" ht="24" customHeight="1">
      <c r="A298" s="41" t="s">
        <v>322</v>
      </c>
      <c r="B298" s="44">
        <v>45928</v>
      </c>
      <c r="C298" s="40">
        <v>0.875</v>
      </c>
      <c r="D298" s="44">
        <v>45929</v>
      </c>
      <c r="E298" s="40">
        <v>0.33333333333333331</v>
      </c>
      <c r="F298" s="51">
        <v>45929</v>
      </c>
      <c r="G298" s="40">
        <v>0.875</v>
      </c>
      <c r="H298" s="68"/>
      <c r="I298" s="69"/>
    </row>
    <row r="299" spans="1:9" ht="24" customHeight="1">
      <c r="A299" s="41" t="s">
        <v>323</v>
      </c>
      <c r="B299" s="44">
        <f>F298+3</f>
        <v>45932</v>
      </c>
      <c r="C299" s="20">
        <v>0.16666666666666666</v>
      </c>
      <c r="D299" s="44">
        <f>B299</f>
        <v>45932</v>
      </c>
      <c r="E299" s="20">
        <v>0.66666666666666663</v>
      </c>
      <c r="F299" s="44">
        <f>D299+1</f>
        <v>45933</v>
      </c>
      <c r="G299" s="20">
        <v>0.20833333333333334</v>
      </c>
      <c r="H299" s="68"/>
      <c r="I299" s="69"/>
    </row>
    <row r="300" spans="1:9" ht="24" customHeight="1">
      <c r="A300" s="41" t="s">
        <v>1427</v>
      </c>
      <c r="B300" s="44">
        <f>F299+1</f>
        <v>45934</v>
      </c>
      <c r="C300" s="20">
        <v>0.20833333333333334</v>
      </c>
      <c r="D300" s="44">
        <f t="shared" ref="D300:D301" si="41">B300</f>
        <v>45934</v>
      </c>
      <c r="E300" s="20">
        <v>0.33333333333333331</v>
      </c>
      <c r="F300" s="44">
        <f>D300+1</f>
        <v>45935</v>
      </c>
      <c r="G300" s="20">
        <v>0.20833333333333334</v>
      </c>
      <c r="H300" s="68"/>
      <c r="I300" s="69"/>
    </row>
    <row r="301" spans="1:9" ht="24" customHeight="1">
      <c r="A301" s="41" t="s">
        <v>1428</v>
      </c>
      <c r="B301" s="44">
        <f>F300</f>
        <v>45935</v>
      </c>
      <c r="C301" s="20">
        <v>0.27083333333333331</v>
      </c>
      <c r="D301" s="44">
        <f t="shared" si="41"/>
        <v>45935</v>
      </c>
      <c r="E301" s="20">
        <v>0.3125</v>
      </c>
      <c r="F301" s="44">
        <f>D301</f>
        <v>45935</v>
      </c>
      <c r="G301" s="20">
        <v>0.66666666666666663</v>
      </c>
      <c r="H301" s="68"/>
      <c r="I301" s="69"/>
    </row>
    <row r="302" spans="1:9" ht="24" customHeight="1">
      <c r="A302" s="41" t="s">
        <v>1429</v>
      </c>
      <c r="B302" s="44">
        <f>F301+1</f>
        <v>45936</v>
      </c>
      <c r="C302" s="20">
        <v>0.20833333333333334</v>
      </c>
      <c r="D302" s="44">
        <f>B302</f>
        <v>45936</v>
      </c>
      <c r="E302" s="20">
        <v>0.33333333333333331</v>
      </c>
      <c r="F302" s="44">
        <f t="shared" ref="F302" si="42">D302</f>
        <v>45936</v>
      </c>
      <c r="G302" s="20">
        <v>0.70833333333333337</v>
      </c>
      <c r="H302" s="68"/>
      <c r="I302" s="69"/>
    </row>
    <row r="303" spans="1:9" ht="24" customHeight="1">
      <c r="A303" s="41" t="s">
        <v>1492</v>
      </c>
      <c r="B303" s="44">
        <f>F302+4</f>
        <v>45940</v>
      </c>
      <c r="C303" s="20">
        <v>0.20833333333333334</v>
      </c>
      <c r="D303" s="44">
        <f>B303</f>
        <v>45940</v>
      </c>
      <c r="E303" s="20">
        <v>0.29166666666666669</v>
      </c>
      <c r="F303" s="44">
        <f>D303</f>
        <v>45940</v>
      </c>
      <c r="G303" s="20">
        <v>0.79166666666666663</v>
      </c>
      <c r="H303" s="68"/>
      <c r="I303" s="69"/>
    </row>
  </sheetData>
  <mergeCells count="17">
    <mergeCell ref="B147:C147"/>
    <mergeCell ref="D147:E147"/>
    <mergeCell ref="F147:G147"/>
    <mergeCell ref="A277:I277"/>
    <mergeCell ref="B278:C278"/>
    <mergeCell ref="D278:E278"/>
    <mergeCell ref="F278:G278"/>
    <mergeCell ref="A4:I4"/>
    <mergeCell ref="B5:C5"/>
    <mergeCell ref="D5:E5"/>
    <mergeCell ref="F5:G5"/>
    <mergeCell ref="A146:I146"/>
    <mergeCell ref="A1:B1"/>
    <mergeCell ref="C1:I1"/>
    <mergeCell ref="A2:B2"/>
    <mergeCell ref="C2:I2"/>
    <mergeCell ref="A3:G3"/>
  </mergeCells>
  <phoneticPr fontId="53" type="noConversion"/>
  <conditionalFormatting sqref="B4:B17 F4:F17 D4:D18 D51:D125 F146:F165 B279:B290">
    <cfRule type="cellIs" dxfId="4018" priority="1339" stopIfTrue="1" operator="lessThan">
      <formula>$H$3</formula>
    </cfRule>
  </conditionalFormatting>
  <conditionalFormatting sqref="B17:B34 D33:D34">
    <cfRule type="cellIs" dxfId="4017" priority="1277" stopIfTrue="1" operator="lessThan">
      <formula>$H$3</formula>
    </cfRule>
  </conditionalFormatting>
  <conditionalFormatting sqref="B17:B34 D34 F146:F165 B203:B290 D51:D125">
    <cfRule type="cellIs" dxfId="4016" priority="1276" stopIfTrue="1" operator="equal">
      <formula>$H$3</formula>
    </cfRule>
  </conditionalFormatting>
  <conditionalFormatting sqref="B34 D34 B145:B156 B186:B191 D173:D185 F158:F165 D191">
    <cfRule type="cellIs" dxfId="4015" priority="1274" stopIfTrue="1" operator="equal">
      <formula>$H$3</formula>
    </cfRule>
  </conditionalFormatting>
  <conditionalFormatting sqref="B34 D34 B145:B156 F158:F165 D173:D185 B186:B191 D191 B199:B278">
    <cfRule type="cellIs" dxfId="4014" priority="1275" stopIfTrue="1" operator="lessThan">
      <formula>$H$3</formula>
    </cfRule>
  </conditionalFormatting>
  <conditionalFormatting sqref="B34 D34 G146:G191 E148:E191 G199:G202 G277:G297 E145:G145 E199:E202">
    <cfRule type="expression" dxfId="4013" priority="1278" stopIfTrue="1">
      <formula>$F34=$H$3</formula>
    </cfRule>
  </conditionalFormatting>
  <conditionalFormatting sqref="B34:B36 D34:D36">
    <cfRule type="cellIs" dxfId="4012" priority="1250" stopIfTrue="1" operator="lessThan">
      <formula>$H$3</formula>
    </cfRule>
  </conditionalFormatting>
  <conditionalFormatting sqref="B35:B36 D35:D36">
    <cfRule type="cellIs" dxfId="4011" priority="1249" stopIfTrue="1" operator="equal">
      <formula>$H$3</formula>
    </cfRule>
    <cfRule type="expression" dxfId="4010" priority="1251" stopIfTrue="1">
      <formula>$F35=$H$3</formula>
    </cfRule>
  </conditionalFormatting>
  <conditionalFormatting sqref="B35:B38 D35:D38">
    <cfRule type="cellIs" dxfId="4009" priority="1221" stopIfTrue="1" operator="lessThan">
      <formula>$H$3</formula>
    </cfRule>
  </conditionalFormatting>
  <conditionalFormatting sqref="B37:B38 D37:D38">
    <cfRule type="cellIs" dxfId="4008" priority="1220" stopIfTrue="1" operator="equal">
      <formula>$H$3</formula>
    </cfRule>
    <cfRule type="expression" dxfId="4007" priority="1222" stopIfTrue="1">
      <formula>$F37=$H$3</formula>
    </cfRule>
  </conditionalFormatting>
  <conditionalFormatting sqref="B37:B41 D37:D41">
    <cfRule type="cellIs" dxfId="4006" priority="1208" stopIfTrue="1" operator="lessThan">
      <formula>$H$3</formula>
    </cfRule>
  </conditionalFormatting>
  <conditionalFormatting sqref="B39:B41 D39:D41">
    <cfRule type="cellIs" dxfId="4005" priority="1207" stopIfTrue="1" operator="equal">
      <formula>$H$3</formula>
    </cfRule>
    <cfRule type="expression" dxfId="4004" priority="1209" stopIfTrue="1">
      <formula>$F39=$H$3</formula>
    </cfRule>
  </conditionalFormatting>
  <conditionalFormatting sqref="B39:B44">
    <cfRule type="cellIs" dxfId="4003" priority="1189" stopIfTrue="1" operator="lessThan">
      <formula>$H$3</formula>
    </cfRule>
  </conditionalFormatting>
  <conditionalFormatting sqref="B42:B44">
    <cfRule type="cellIs" dxfId="4002" priority="1188" stopIfTrue="1" operator="equal">
      <formula>$H$3</formula>
    </cfRule>
  </conditionalFormatting>
  <conditionalFormatting sqref="B44 D145:D156 D199:D303 F199:F303">
    <cfRule type="cellIs" dxfId="4001" priority="1187" stopIfTrue="1" operator="lessThan">
      <formula>$H$3</formula>
    </cfRule>
  </conditionalFormatting>
  <conditionalFormatting sqref="B44 D145:D156 D199:D303">
    <cfRule type="cellIs" dxfId="4000" priority="1186" stopIfTrue="1" operator="equal">
      <formula>$H$3</formula>
    </cfRule>
  </conditionalFormatting>
  <conditionalFormatting sqref="B44:B45 D44:D45 B51:B145 F122:F145">
    <cfRule type="cellIs" dxfId="3999" priority="1161" stopIfTrue="1" operator="equal">
      <formula>$H$3</formula>
    </cfRule>
    <cfRule type="cellIs" dxfId="3998" priority="1162" stopIfTrue="1" operator="lessThan">
      <formula>$H$3</formula>
    </cfRule>
  </conditionalFormatting>
  <conditionalFormatting sqref="B45 D45">
    <cfRule type="cellIs" dxfId="3997" priority="1160" stopIfTrue="1" operator="lessThan">
      <formula>$H$3</formula>
    </cfRule>
    <cfRule type="cellIs" dxfId="3996" priority="1159" stopIfTrue="1" operator="equal">
      <formula>$H$3</formula>
    </cfRule>
  </conditionalFormatting>
  <conditionalFormatting sqref="B45:B46 D45:D46">
    <cfRule type="cellIs" dxfId="3995" priority="1147" stopIfTrue="1" operator="lessThan">
      <formula>$H$3</formula>
    </cfRule>
    <cfRule type="cellIs" dxfId="3994" priority="1146" stopIfTrue="1" operator="equal">
      <formula>$H$3</formula>
    </cfRule>
  </conditionalFormatting>
  <conditionalFormatting sqref="B46 D46">
    <cfRule type="cellIs" dxfId="3993" priority="1145" stopIfTrue="1" operator="lessThan">
      <formula>$H$3</formula>
    </cfRule>
    <cfRule type="cellIs" dxfId="3992" priority="1144" stopIfTrue="1" operator="equal">
      <formula>$H$3</formula>
    </cfRule>
  </conditionalFormatting>
  <conditionalFormatting sqref="B46:B47">
    <cfRule type="cellIs" dxfId="3991" priority="1136" stopIfTrue="1" operator="equal">
      <formula>$H$3</formula>
    </cfRule>
    <cfRule type="cellIs" dxfId="3990" priority="1137" stopIfTrue="1" operator="lessThan">
      <formula>$H$3</formula>
    </cfRule>
  </conditionalFormatting>
  <conditionalFormatting sqref="B47">
    <cfRule type="cellIs" dxfId="3989" priority="1134" stopIfTrue="1" operator="equal">
      <formula>$H$3</formula>
    </cfRule>
    <cfRule type="cellIs" dxfId="3988" priority="1135" stopIfTrue="1" operator="lessThan">
      <formula>$H$3</formula>
    </cfRule>
  </conditionalFormatting>
  <conditionalFormatting sqref="B47:B48">
    <cfRule type="cellIs" dxfId="3987" priority="1107" stopIfTrue="1" operator="equal">
      <formula>$H$3</formula>
    </cfRule>
    <cfRule type="cellIs" dxfId="3986" priority="1108" stopIfTrue="1" operator="lessThan">
      <formula>$H$3</formula>
    </cfRule>
  </conditionalFormatting>
  <conditionalFormatting sqref="B48">
    <cfRule type="cellIs" dxfId="3985" priority="1106" stopIfTrue="1" operator="lessThan">
      <formula>$H$3</formula>
    </cfRule>
    <cfRule type="cellIs" dxfId="3984" priority="1105" stopIfTrue="1" operator="equal">
      <formula>$H$3</formula>
    </cfRule>
  </conditionalFormatting>
  <conditionalFormatting sqref="B48:B49">
    <cfRule type="cellIs" dxfId="3983" priority="1085" stopIfTrue="1" operator="lessThan">
      <formula>$H$3</formula>
    </cfRule>
    <cfRule type="cellIs" dxfId="3982" priority="1084" stopIfTrue="1" operator="equal">
      <formula>$H$3</formula>
    </cfRule>
  </conditionalFormatting>
  <conditionalFormatting sqref="B49">
    <cfRule type="cellIs" dxfId="3981" priority="1083" stopIfTrue="1" operator="lessThan">
      <formula>$H$3</formula>
    </cfRule>
    <cfRule type="cellIs" dxfId="3980" priority="1082" stopIfTrue="1" operator="equal">
      <formula>$H$3</formula>
    </cfRule>
  </conditionalFormatting>
  <conditionalFormatting sqref="B49:B51 D49:D51">
    <cfRule type="cellIs" dxfId="3979" priority="1055" stopIfTrue="1" operator="lessThan">
      <formula>$H$3</formula>
    </cfRule>
    <cfRule type="cellIs" dxfId="3978" priority="1054" stopIfTrue="1" operator="equal">
      <formula>$H$3</formula>
    </cfRule>
  </conditionalFormatting>
  <conditionalFormatting sqref="B51 D51">
    <cfRule type="expression" dxfId="3977" priority="1053" stopIfTrue="1">
      <formula>$F51=$H$3</formula>
    </cfRule>
  </conditionalFormatting>
  <conditionalFormatting sqref="B53">
    <cfRule type="cellIs" dxfId="3976" priority="1038" stopIfTrue="1" operator="equal">
      <formula>$H$3</formula>
    </cfRule>
    <cfRule type="cellIs" dxfId="3975" priority="1039" stopIfTrue="1" operator="lessThan">
      <formula>$H$3</formula>
    </cfRule>
  </conditionalFormatting>
  <conditionalFormatting sqref="B155:B177">
    <cfRule type="cellIs" dxfId="3974" priority="838" stopIfTrue="1" operator="equal">
      <formula>$H$3</formula>
    </cfRule>
    <cfRule type="cellIs" dxfId="3973" priority="839" stopIfTrue="1" operator="lessThan">
      <formula>$H$3</formula>
    </cfRule>
  </conditionalFormatting>
  <conditionalFormatting sqref="B157:B159">
    <cfRule type="cellIs" dxfId="3972" priority="836" stopIfTrue="1" operator="equal">
      <formula>$H$3</formula>
    </cfRule>
    <cfRule type="cellIs" dxfId="3971" priority="837" stopIfTrue="1" operator="lessThan">
      <formula>$H$3</formula>
    </cfRule>
  </conditionalFormatting>
  <conditionalFormatting sqref="B158:B185 B191">
    <cfRule type="cellIs" dxfId="3970" priority="897" stopIfTrue="1" operator="equal">
      <formula>$H$3</formula>
    </cfRule>
    <cfRule type="cellIs" dxfId="3969" priority="898" stopIfTrue="1" operator="lessThan">
      <formula>$H$3</formula>
    </cfRule>
  </conditionalFormatting>
  <conditionalFormatting sqref="B191">
    <cfRule type="cellIs" dxfId="3968" priority="464" stopIfTrue="1" operator="equal">
      <formula>$H$3</formula>
    </cfRule>
    <cfRule type="cellIs" dxfId="3967" priority="465" stopIfTrue="1" operator="lessThan">
      <formula>$H$3</formula>
    </cfRule>
  </conditionalFormatting>
  <conditionalFormatting sqref="B193:B197">
    <cfRule type="cellIs" dxfId="3966" priority="332" stopIfTrue="1" operator="lessThan">
      <formula>$H$3</formula>
    </cfRule>
    <cfRule type="cellIs" dxfId="3965" priority="331" stopIfTrue="1" operator="equal">
      <formula>$H$3</formula>
    </cfRule>
  </conditionalFormatting>
  <conditionalFormatting sqref="B199:B202">
    <cfRule type="cellIs" dxfId="3964" priority="321" stopIfTrue="1" operator="equal">
      <formula>$H$3</formula>
    </cfRule>
  </conditionalFormatting>
  <conditionalFormatting sqref="B291">
    <cfRule type="cellIs" dxfId="3963" priority="46" stopIfTrue="1" operator="lessThan">
      <formula>$H$3</formula>
    </cfRule>
    <cfRule type="cellIs" dxfId="3962" priority="45" stopIfTrue="1" operator="equal">
      <formula>$H$3</formula>
    </cfRule>
    <cfRule type="cellIs" dxfId="3961" priority="48" stopIfTrue="1" operator="lessThan">
      <formula>$H$3</formula>
    </cfRule>
    <cfRule type="cellIs" dxfId="3960" priority="47" stopIfTrue="1" operator="equal">
      <formula>$H$3</formula>
    </cfRule>
  </conditionalFormatting>
  <conditionalFormatting sqref="B291:B303">
    <cfRule type="cellIs" dxfId="3959" priority="50" stopIfTrue="1" operator="lessThan">
      <formula>$H$3</formula>
    </cfRule>
    <cfRule type="cellIs" dxfId="3958" priority="49" stopIfTrue="1" operator="equal">
      <formula>$H$3</formula>
    </cfRule>
  </conditionalFormatting>
  <conditionalFormatting sqref="B42:C43">
    <cfRule type="expression" dxfId="3957" priority="1192" stopIfTrue="1">
      <formula>$F42=$H$3</formula>
    </cfRule>
  </conditionalFormatting>
  <conditionalFormatting sqref="B52:G52">
    <cfRule type="expression" dxfId="3956" priority="1042" stopIfTrue="1">
      <formula>$F52=$H$3</formula>
    </cfRule>
  </conditionalFormatting>
  <conditionalFormatting sqref="C4:C16 E12:E15 E145 C146:C147 E199:E202">
    <cfRule type="expression" dxfId="3955" priority="1341" stopIfTrue="1">
      <formula>B4&lt;$H$3</formula>
    </cfRule>
  </conditionalFormatting>
  <conditionalFormatting sqref="C4:C17 E12:E16 G12:G17 G148:G160 E145 E199:E202 C146:C191 C277:C298">
    <cfRule type="expression" dxfId="3954" priority="1337" stopIfTrue="1">
      <formula>$B4=$H$3</formula>
    </cfRule>
  </conditionalFormatting>
  <conditionalFormatting sqref="C18:C28 G27:G29">
    <cfRule type="expression" dxfId="3953" priority="1320" stopIfTrue="1">
      <formula>$F18=$H$3</formula>
    </cfRule>
  </conditionalFormatting>
  <conditionalFormatting sqref="C29">
    <cfRule type="expression" dxfId="3952" priority="1314" stopIfTrue="1">
      <formula>$F29=$H$3</formula>
    </cfRule>
  </conditionalFormatting>
  <conditionalFormatting sqref="C30 E30:E31 G30:G31">
    <cfRule type="expression" dxfId="3951" priority="1308" stopIfTrue="1">
      <formula>$F30=$H$3</formula>
    </cfRule>
    <cfRule type="expression" dxfId="3950" priority="1309" stopIfTrue="1">
      <formula>B30&lt;$H$3</formula>
    </cfRule>
    <cfRule type="expression" dxfId="3949" priority="1310" stopIfTrue="1">
      <formula>$B30=$H$3</formula>
    </cfRule>
  </conditionalFormatting>
  <conditionalFormatting sqref="C30:C33">
    <cfRule type="expression" dxfId="3948" priority="1301" stopIfTrue="1">
      <formula>$F30=$H$3</formula>
    </cfRule>
  </conditionalFormatting>
  <conditionalFormatting sqref="C31:C33">
    <cfRule type="expression" dxfId="3947" priority="1302" stopIfTrue="1">
      <formula>$B31=$H$3</formula>
    </cfRule>
  </conditionalFormatting>
  <conditionalFormatting sqref="C31:C34 C148:C191 C279:C298">
    <cfRule type="expression" dxfId="3946" priority="1267" stopIfTrue="1">
      <formula>$F31=$H$3</formula>
    </cfRule>
  </conditionalFormatting>
  <conditionalFormatting sqref="C31:C34 C148:C191">
    <cfRule type="expression" dxfId="3945" priority="1266" stopIfTrue="1">
      <formula>B31&lt;$H$3</formula>
    </cfRule>
  </conditionalFormatting>
  <conditionalFormatting sqref="C34">
    <cfRule type="expression" dxfId="3944" priority="1268" stopIfTrue="1">
      <formula>$B34=$H$3</formula>
    </cfRule>
  </conditionalFormatting>
  <conditionalFormatting sqref="C34:C36">
    <cfRule type="expression" dxfId="3943" priority="1247" stopIfTrue="1">
      <formula>$F34=$H$3</formula>
    </cfRule>
    <cfRule type="expression" dxfId="3942" priority="1246" stopIfTrue="1">
      <formula>B34&lt;$H$3</formula>
    </cfRule>
  </conditionalFormatting>
  <conditionalFormatting sqref="C35:C36">
    <cfRule type="expression" dxfId="3941" priority="1248" stopIfTrue="1">
      <formula>$B35=$H$3</formula>
    </cfRule>
  </conditionalFormatting>
  <conditionalFormatting sqref="C35:C38">
    <cfRule type="expression" dxfId="3940" priority="1218" stopIfTrue="1">
      <formula>$F35=$H$3</formula>
    </cfRule>
    <cfRule type="expression" dxfId="3939" priority="1217" stopIfTrue="1">
      <formula>B35&lt;$H$3</formula>
    </cfRule>
  </conditionalFormatting>
  <conditionalFormatting sqref="C37:C38">
    <cfRule type="expression" dxfId="3938" priority="1219" stopIfTrue="1">
      <formula>$B37=$H$3</formula>
    </cfRule>
  </conditionalFormatting>
  <conditionalFormatting sqref="C37:C41">
    <cfRule type="expression" dxfId="3937" priority="1204" stopIfTrue="1">
      <formula>B37&lt;$H$3</formula>
    </cfRule>
    <cfRule type="expression" dxfId="3936" priority="1205" stopIfTrue="1">
      <formula>$F37=$H$3</formula>
    </cfRule>
  </conditionalFormatting>
  <conditionalFormatting sqref="C39:C41">
    <cfRule type="expression" dxfId="3935" priority="1206" stopIfTrue="1">
      <formula>$B39=$H$3</formula>
    </cfRule>
  </conditionalFormatting>
  <conditionalFormatting sqref="C39:C44">
    <cfRule type="expression" dxfId="3934" priority="1194" stopIfTrue="1">
      <formula>$F39=$H$3</formula>
    </cfRule>
    <cfRule type="expression" dxfId="3933" priority="1193" stopIfTrue="1">
      <formula>B39&lt;$H$3</formula>
    </cfRule>
  </conditionalFormatting>
  <conditionalFormatting sqref="C42:C44">
    <cfRule type="expression" dxfId="3932" priority="1195" stopIfTrue="1">
      <formula>$B42=$H$3</formula>
    </cfRule>
  </conditionalFormatting>
  <conditionalFormatting sqref="C42:C46">
    <cfRule type="expression" dxfId="3931" priority="1143" stopIfTrue="1">
      <formula>B42&lt;$H$3</formula>
    </cfRule>
  </conditionalFormatting>
  <conditionalFormatting sqref="C44:C46">
    <cfRule type="expression" dxfId="3930" priority="1153" stopIfTrue="1">
      <formula>$F44=$H$3</formula>
    </cfRule>
  </conditionalFormatting>
  <conditionalFormatting sqref="C45">
    <cfRule type="expression" dxfId="3929" priority="1154" stopIfTrue="1">
      <formula>$B45=$H$3</formula>
    </cfRule>
  </conditionalFormatting>
  <conditionalFormatting sqref="C46">
    <cfRule type="expression" dxfId="3928" priority="1142" stopIfTrue="1">
      <formula>$B46=$H$3</formula>
    </cfRule>
  </conditionalFormatting>
  <conditionalFormatting sqref="C46:C47">
    <cfRule type="expression" dxfId="3927" priority="1125" stopIfTrue="1">
      <formula>$F46=$H$3</formula>
    </cfRule>
    <cfRule type="expression" dxfId="3926" priority="1124" stopIfTrue="1">
      <formula>B46&lt;$H$3</formula>
    </cfRule>
  </conditionalFormatting>
  <conditionalFormatting sqref="C47">
    <cfRule type="expression" dxfId="3925" priority="1123" stopIfTrue="1">
      <formula>$B47=$H$3</formula>
    </cfRule>
  </conditionalFormatting>
  <conditionalFormatting sqref="C47:C48">
    <cfRule type="expression" dxfId="3924" priority="1103" stopIfTrue="1">
      <formula>B47&lt;$H$3</formula>
    </cfRule>
    <cfRule type="expression" dxfId="3923" priority="1104" stopIfTrue="1">
      <formula>$F47=$H$3</formula>
    </cfRule>
  </conditionalFormatting>
  <conditionalFormatting sqref="C48">
    <cfRule type="expression" dxfId="3922" priority="1102" stopIfTrue="1">
      <formula>$B48=$H$3</formula>
    </cfRule>
  </conditionalFormatting>
  <conditionalFormatting sqref="C48:C49">
    <cfRule type="expression" dxfId="3921" priority="1080" stopIfTrue="1">
      <formula>B48&lt;$H$3</formula>
    </cfRule>
    <cfRule type="expression" dxfId="3920" priority="1081" stopIfTrue="1">
      <formula>$F48=$H$3</formula>
    </cfRule>
  </conditionalFormatting>
  <conditionalFormatting sqref="C49">
    <cfRule type="expression" dxfId="3919" priority="1079" stopIfTrue="1">
      <formula>$B49=$H$3</formula>
    </cfRule>
    <cfRule type="expression" dxfId="3918" priority="1078" stopIfTrue="1">
      <formula>$F49=$H$3</formula>
    </cfRule>
  </conditionalFormatting>
  <conditionalFormatting sqref="C50:C51">
    <cfRule type="expression" dxfId="3917" priority="1043" stopIfTrue="1">
      <formula>$F50=$H$3</formula>
    </cfRule>
  </conditionalFormatting>
  <conditionalFormatting sqref="C51:C53">
    <cfRule type="expression" dxfId="3916" priority="1037" stopIfTrue="1">
      <formula>$B51=$H$3</formula>
    </cfRule>
  </conditionalFormatting>
  <conditionalFormatting sqref="C51:C138">
    <cfRule type="expression" dxfId="3915" priority="94" stopIfTrue="1">
      <formula>B51&lt;$H$3</formula>
    </cfRule>
  </conditionalFormatting>
  <conditionalFormatting sqref="C54:C138">
    <cfRule type="expression" dxfId="3914" priority="96" stopIfTrue="1">
      <formula>$B54=$H$3</formula>
    </cfRule>
    <cfRule type="expression" dxfId="3913" priority="95" stopIfTrue="1">
      <formula>$F54=$H$3</formula>
    </cfRule>
  </conditionalFormatting>
  <conditionalFormatting sqref="C145 C193:C197 C199:C202 E279:E297">
    <cfRule type="expression" dxfId="3912" priority="341" stopIfTrue="1">
      <formula>$B145=$H$3</formula>
    </cfRule>
    <cfRule type="expression" dxfId="3911" priority="336" stopIfTrue="1">
      <formula>B145&lt;$H$3</formula>
    </cfRule>
    <cfRule type="expression" dxfId="3910" priority="337" stopIfTrue="1">
      <formula>$F145=$H$3</formula>
    </cfRule>
  </conditionalFormatting>
  <conditionalFormatting sqref="C277:C298">
    <cfRule type="expression" dxfId="3909" priority="279" stopIfTrue="1">
      <formula>B277&lt;$H$3</formula>
    </cfRule>
  </conditionalFormatting>
  <conditionalFormatting sqref="C53:G53">
    <cfRule type="expression" dxfId="3908" priority="1031" stopIfTrue="1">
      <formula>$F53=$H$3</formula>
    </cfRule>
  </conditionalFormatting>
  <conditionalFormatting sqref="D17:D32 F18:F32">
    <cfRule type="cellIs" dxfId="3907" priority="1297" stopIfTrue="1" operator="lessThan">
      <formula>$H$3</formula>
    </cfRule>
    <cfRule type="cellIs" dxfId="3906" priority="1296" stopIfTrue="1" operator="equal">
      <formula>$H$3</formula>
    </cfRule>
  </conditionalFormatting>
  <conditionalFormatting sqref="D32 F32">
    <cfRule type="cellIs" dxfId="3905" priority="1294" stopIfTrue="1" operator="equal">
      <formula>$H$3</formula>
    </cfRule>
    <cfRule type="cellIs" dxfId="3904" priority="1295" stopIfTrue="1" operator="lessThan">
      <formula>$H$3</formula>
    </cfRule>
  </conditionalFormatting>
  <conditionalFormatting sqref="D32:D33">
    <cfRule type="cellIs" dxfId="3903" priority="1280" stopIfTrue="1" operator="lessThan">
      <formula>$H$3</formula>
    </cfRule>
  </conditionalFormatting>
  <conditionalFormatting sqref="D33">
    <cfRule type="cellIs" dxfId="3902" priority="1279" stopIfTrue="1" operator="equal">
      <formula>$H$3</formula>
    </cfRule>
    <cfRule type="expression" dxfId="3901" priority="1281" stopIfTrue="1">
      <formula>$F33=$H$3</formula>
    </cfRule>
  </conditionalFormatting>
  <conditionalFormatting sqref="D39:D44">
    <cfRule type="cellIs" dxfId="3900" priority="1168" stopIfTrue="1" operator="lessThan">
      <formula>$H$3</formula>
    </cfRule>
  </conditionalFormatting>
  <conditionalFormatting sqref="D42:D43">
    <cfRule type="expression" dxfId="3899" priority="1182" stopIfTrue="1">
      <formula>$F42=$H$3</formula>
    </cfRule>
  </conditionalFormatting>
  <conditionalFormatting sqref="D42:D44">
    <cfRule type="cellIs" dxfId="3898" priority="1167" stopIfTrue="1" operator="equal">
      <formula>$H$3</formula>
    </cfRule>
  </conditionalFormatting>
  <conditionalFormatting sqref="D44">
    <cfRule type="cellIs" dxfId="3897" priority="1165" stopIfTrue="1" operator="equal">
      <formula>$H$3</formula>
    </cfRule>
    <cfRule type="cellIs" dxfId="3896" priority="1166" stopIfTrue="1" operator="lessThan">
      <formula>$H$3</formula>
    </cfRule>
  </conditionalFormatting>
  <conditionalFormatting sqref="D46:D47">
    <cfRule type="cellIs" dxfId="3895" priority="1122" stopIfTrue="1" operator="lessThan">
      <formula>$H$3</formula>
    </cfRule>
    <cfRule type="cellIs" dxfId="3894" priority="1121" stopIfTrue="1" operator="equal">
      <formula>$H$3</formula>
    </cfRule>
  </conditionalFormatting>
  <conditionalFormatting sqref="D47">
    <cfRule type="cellIs" dxfId="3893" priority="1120" stopIfTrue="1" operator="lessThan">
      <formula>$H$3</formula>
    </cfRule>
    <cfRule type="cellIs" dxfId="3892" priority="1119" stopIfTrue="1" operator="equal">
      <formula>$H$3</formula>
    </cfRule>
  </conditionalFormatting>
  <conditionalFormatting sqref="D47:D48">
    <cfRule type="cellIs" dxfId="3891" priority="1101" stopIfTrue="1" operator="lessThan">
      <formula>$H$3</formula>
    </cfRule>
    <cfRule type="cellIs" dxfId="3890" priority="1100" stopIfTrue="1" operator="equal">
      <formula>$H$3</formula>
    </cfRule>
  </conditionalFormatting>
  <conditionalFormatting sqref="D48">
    <cfRule type="cellIs" dxfId="3889" priority="1099" stopIfTrue="1" operator="lessThan">
      <formula>$H$3</formula>
    </cfRule>
    <cfRule type="cellIs" dxfId="3888" priority="1098" stopIfTrue="1" operator="equal">
      <formula>$H$3</formula>
    </cfRule>
  </conditionalFormatting>
  <conditionalFormatting sqref="D48:D49">
    <cfRule type="cellIs" dxfId="3887" priority="1075" stopIfTrue="1" operator="equal">
      <formula>$H$3</formula>
    </cfRule>
    <cfRule type="cellIs" dxfId="3886" priority="1076" stopIfTrue="1" operator="lessThan">
      <formula>$H$3</formula>
    </cfRule>
  </conditionalFormatting>
  <conditionalFormatting sqref="D49">
    <cfRule type="cellIs" dxfId="3885" priority="1073" stopIfTrue="1" operator="equal">
      <formula>$H$3</formula>
    </cfRule>
    <cfRule type="cellIs" dxfId="3884" priority="1074" stopIfTrue="1" operator="lessThan">
      <formula>$H$3</formula>
    </cfRule>
  </conditionalFormatting>
  <conditionalFormatting sqref="D126:D145">
    <cfRule type="cellIs" dxfId="3883" priority="300" stopIfTrue="1" operator="equal">
      <formula>$H$3</formula>
    </cfRule>
    <cfRule type="cellIs" dxfId="3882" priority="299" stopIfTrue="1" operator="lessThan">
      <formula>$H$3</formula>
    </cfRule>
    <cfRule type="cellIs" dxfId="3881" priority="298" stopIfTrue="1" operator="equal">
      <formula>$H$3</formula>
    </cfRule>
  </conditionalFormatting>
  <conditionalFormatting sqref="D155:D172">
    <cfRule type="cellIs" dxfId="3880" priority="834" stopIfTrue="1" operator="equal">
      <formula>$H$3</formula>
    </cfRule>
    <cfRule type="cellIs" dxfId="3879" priority="835" stopIfTrue="1" operator="lessThan">
      <formula>$H$3</formula>
    </cfRule>
  </conditionalFormatting>
  <conditionalFormatting sqref="D157:D159">
    <cfRule type="cellIs" dxfId="3878" priority="833" stopIfTrue="1" operator="lessThan">
      <formula>$H$3</formula>
    </cfRule>
    <cfRule type="cellIs" dxfId="3877" priority="832" stopIfTrue="1" operator="equal">
      <formula>$H$3</formula>
    </cfRule>
  </conditionalFormatting>
  <conditionalFormatting sqref="D158:D185">
    <cfRule type="cellIs" dxfId="3876" priority="893" stopIfTrue="1" operator="equal">
      <formula>$H$3</formula>
    </cfRule>
    <cfRule type="cellIs" dxfId="3875" priority="894" stopIfTrue="1" operator="lessThan">
      <formula>$H$3</formula>
    </cfRule>
  </conditionalFormatting>
  <conditionalFormatting sqref="D186:D191">
    <cfRule type="cellIs" dxfId="3874" priority="419" stopIfTrue="1" operator="lessThan">
      <formula>$H$3</formula>
    </cfRule>
    <cfRule type="cellIs" dxfId="3873" priority="418" stopIfTrue="1" operator="equal">
      <formula>$H$3</formula>
    </cfRule>
  </conditionalFormatting>
  <conditionalFormatting sqref="D191">
    <cfRule type="cellIs" dxfId="3872" priority="467" stopIfTrue="1" operator="lessThan">
      <formula>$H$3</formula>
    </cfRule>
    <cfRule type="cellIs" dxfId="3871" priority="466" stopIfTrue="1" operator="equal">
      <formula>$H$3</formula>
    </cfRule>
  </conditionalFormatting>
  <conditionalFormatting sqref="D193:D197">
    <cfRule type="cellIs" dxfId="3870" priority="390" stopIfTrue="1" operator="equal">
      <formula>$H$3</formula>
    </cfRule>
    <cfRule type="cellIs" dxfId="3869" priority="330" stopIfTrue="1" operator="lessThan">
      <formula>$H$3</formula>
    </cfRule>
  </conditionalFormatting>
  <conditionalFormatting sqref="D199:D202">
    <cfRule type="cellIs" dxfId="3868" priority="285" stopIfTrue="1" operator="lessThan">
      <formula>$H$3</formula>
    </cfRule>
    <cfRule type="cellIs" dxfId="3867" priority="284" stopIfTrue="1" operator="equal">
      <formula>$H$3</formula>
    </cfRule>
  </conditionalFormatting>
  <conditionalFormatting sqref="D287:D303">
    <cfRule type="cellIs" dxfId="3866" priority="92" stopIfTrue="1" operator="equal">
      <formula>$H$3</formula>
    </cfRule>
    <cfRule type="cellIs" dxfId="3865" priority="108" stopIfTrue="1" operator="lessThan">
      <formula>$H$3</formula>
    </cfRule>
  </conditionalFormatting>
  <conditionalFormatting sqref="D32:G32">
    <cfRule type="expression" dxfId="3864" priority="1298" stopIfTrue="1">
      <formula>$F32=$H$3</formula>
    </cfRule>
  </conditionalFormatting>
  <conditionalFormatting sqref="E4:E11 E146:E147 E277:E278">
    <cfRule type="expression" dxfId="3863" priority="1345" stopIfTrue="1">
      <formula>D4&lt;$H$3</formula>
    </cfRule>
    <cfRule type="expression" dxfId="3862" priority="1344" stopIfTrue="1">
      <formula>$D4=$H$3</formula>
    </cfRule>
  </conditionalFormatting>
  <conditionalFormatting sqref="E16 C17">
    <cfRule type="expression" dxfId="3861" priority="1336" stopIfTrue="1">
      <formula>B16&lt;$H$3</formula>
    </cfRule>
    <cfRule type="expression" dxfId="3860" priority="1335" stopIfTrue="1">
      <formula>$B16=$H$3</formula>
    </cfRule>
    <cfRule type="expression" dxfId="3859" priority="1334" stopIfTrue="1">
      <formula>$F16=$H$3</formula>
    </cfRule>
  </conditionalFormatting>
  <conditionalFormatting sqref="E16:E28 G17:G22 C17:C28 G25:G29">
    <cfRule type="expression" dxfId="3858" priority="1331" stopIfTrue="1">
      <formula>$B16=$H$3</formula>
    </cfRule>
    <cfRule type="expression" dxfId="3857" priority="1330" stopIfTrue="1">
      <formula>$F16=$H$3</formula>
    </cfRule>
  </conditionalFormatting>
  <conditionalFormatting sqref="E17:E28">
    <cfRule type="expression" dxfId="3856" priority="1322" stopIfTrue="1">
      <formula>$B17=$H$3</formula>
    </cfRule>
    <cfRule type="expression" dxfId="3855" priority="1321" stopIfTrue="1">
      <formula>$F17=$H$3</formula>
    </cfRule>
  </conditionalFormatting>
  <conditionalFormatting sqref="E24:E29 C28:C29">
    <cfRule type="expression" dxfId="3854" priority="1317" stopIfTrue="1">
      <formula>B24&lt;$H$3</formula>
    </cfRule>
    <cfRule type="expression" dxfId="3853" priority="1319" stopIfTrue="1">
      <formula>$B24=$H$3</formula>
    </cfRule>
    <cfRule type="expression" dxfId="3852" priority="1318" stopIfTrue="1">
      <formula>$F24=$H$3</formula>
    </cfRule>
  </conditionalFormatting>
  <conditionalFormatting sqref="E29">
    <cfRule type="expression" dxfId="3851" priority="1316" stopIfTrue="1">
      <formula>$B29=$H$3</formula>
    </cfRule>
    <cfRule type="expression" dxfId="3850" priority="1315" stopIfTrue="1">
      <formula>$F29=$H$3</formula>
    </cfRule>
  </conditionalFormatting>
  <conditionalFormatting sqref="E30:E31 G30:G31 C30">
    <cfRule type="expression" dxfId="3849" priority="1307" stopIfTrue="1">
      <formula>B30&lt;$H$3</formula>
    </cfRule>
  </conditionalFormatting>
  <conditionalFormatting sqref="E30:E31 G30:G31">
    <cfRule type="expression" dxfId="3848" priority="1306" stopIfTrue="1">
      <formula>$F30=$H$3</formula>
    </cfRule>
  </conditionalFormatting>
  <conditionalFormatting sqref="E32 G32">
    <cfRule type="expression" dxfId="3847" priority="1299" stopIfTrue="1">
      <formula>D32&lt;$H$3</formula>
    </cfRule>
  </conditionalFormatting>
  <conditionalFormatting sqref="E33">
    <cfRule type="expression" dxfId="3846" priority="1264" stopIfTrue="1">
      <formula>$F33=$H$3</formula>
    </cfRule>
    <cfRule type="expression" dxfId="3845" priority="1265" stopIfTrue="1">
      <formula>$B33=$H$3</formula>
    </cfRule>
    <cfRule type="expression" dxfId="3844" priority="1263" stopIfTrue="1">
      <formula>D33&lt;$H$3</formula>
    </cfRule>
  </conditionalFormatting>
  <conditionalFormatting sqref="E33:E34">
    <cfRule type="expression" dxfId="3843" priority="1261" stopIfTrue="1">
      <formula>$F33=$H$3</formula>
    </cfRule>
    <cfRule type="expression" dxfId="3842" priority="1260" stopIfTrue="1">
      <formula>D33&lt;$H$3</formula>
    </cfRule>
  </conditionalFormatting>
  <conditionalFormatting sqref="E34">
    <cfRule type="expression" dxfId="3841" priority="1262" stopIfTrue="1">
      <formula>$B34=$H$3</formula>
    </cfRule>
  </conditionalFormatting>
  <conditionalFormatting sqref="E34:E38">
    <cfRule type="expression" dxfId="3840" priority="1215" stopIfTrue="1">
      <formula>D34&lt;$H$3</formula>
    </cfRule>
  </conditionalFormatting>
  <conditionalFormatting sqref="E35:E36">
    <cfRule type="expression" dxfId="3839" priority="1245" stopIfTrue="1">
      <formula>$B35=$H$3</formula>
    </cfRule>
    <cfRule type="expression" dxfId="3838" priority="1244" stopIfTrue="1">
      <formula>$F35=$H$3</formula>
    </cfRule>
  </conditionalFormatting>
  <conditionalFormatting sqref="E37:E38">
    <cfRule type="expression" dxfId="3837" priority="1216" stopIfTrue="1">
      <formula>$B37=$H$3</formula>
    </cfRule>
  </conditionalFormatting>
  <conditionalFormatting sqref="E39:E41">
    <cfRule type="expression" dxfId="3836" priority="1199" stopIfTrue="1">
      <formula>$B39=$H$3</formula>
    </cfRule>
  </conditionalFormatting>
  <conditionalFormatting sqref="E39:E43">
    <cfRule type="expression" dxfId="3835" priority="1177" stopIfTrue="1">
      <formula>$F39=$H$3</formula>
    </cfRule>
    <cfRule type="expression" dxfId="3834" priority="1178" stopIfTrue="1">
      <formula>D39&lt;$H$3</formula>
    </cfRule>
  </conditionalFormatting>
  <conditionalFormatting sqref="E42:E43 E148:E191 G161:G191 G199:G202 G277:G297">
    <cfRule type="expression" dxfId="3833" priority="1176" stopIfTrue="1">
      <formula>D42&lt;$H$3</formula>
    </cfRule>
  </conditionalFormatting>
  <conditionalFormatting sqref="E42:E43 E148:E191 G161:G191 G199:G202 G279:G297">
    <cfRule type="expression" dxfId="3832" priority="1179" stopIfTrue="1">
      <formula>$B42=$H$3</formula>
    </cfRule>
  </conditionalFormatting>
  <conditionalFormatting sqref="E44">
    <cfRule type="expression" dxfId="3831" priority="1164" stopIfTrue="1">
      <formula>$B44=$H$3</formula>
    </cfRule>
    <cfRule type="expression" dxfId="3830" priority="1163" stopIfTrue="1">
      <formula>D44&lt;$H$3</formula>
    </cfRule>
  </conditionalFormatting>
  <conditionalFormatting sqref="E44:E49">
    <cfRule type="expression" dxfId="3829" priority="1077" stopIfTrue="1">
      <formula>$F44=$H$3</formula>
    </cfRule>
  </conditionalFormatting>
  <conditionalFormatting sqref="E45">
    <cfRule type="expression" dxfId="3828" priority="1152" stopIfTrue="1">
      <formula>$B45=$H$3</formula>
    </cfRule>
  </conditionalFormatting>
  <conditionalFormatting sqref="E45:E50 C49:C50">
    <cfRule type="expression" dxfId="3827" priority="1051" stopIfTrue="1">
      <formula>B45&lt;$H$3</formula>
    </cfRule>
  </conditionalFormatting>
  <conditionalFormatting sqref="E46:E50 C50">
    <cfRule type="expression" dxfId="3826" priority="1052" stopIfTrue="1">
      <formula>$B46=$H$3</formula>
    </cfRule>
  </conditionalFormatting>
  <conditionalFormatting sqref="E50:E51">
    <cfRule type="expression" dxfId="3825" priority="1044" stopIfTrue="1">
      <formula>$F50=$H$3</formula>
    </cfRule>
  </conditionalFormatting>
  <conditionalFormatting sqref="E51:E137">
    <cfRule type="expression" dxfId="3824" priority="570" stopIfTrue="1">
      <formula>D51&lt;$H$3</formula>
    </cfRule>
    <cfRule type="expression" dxfId="3823" priority="572" stopIfTrue="1">
      <formula>$B51=$H$3</formula>
    </cfRule>
  </conditionalFormatting>
  <conditionalFormatting sqref="E54:E137">
    <cfRule type="expression" dxfId="3822" priority="571" stopIfTrue="1">
      <formula>$F54=$H$3</formula>
    </cfRule>
  </conditionalFormatting>
  <conditionalFormatting sqref="E138:E144 G138:G144 C139:C144 C203:C276 E203:E276 G203:G276">
    <cfRule type="expression" dxfId="3821" priority="622" stopIfTrue="1">
      <formula>B138&lt;#REF!</formula>
    </cfRule>
    <cfRule type="expression" dxfId="3820" priority="621" stopIfTrue="1">
      <formula>$B138=#REF!</formula>
    </cfRule>
  </conditionalFormatting>
  <conditionalFormatting sqref="E193:E197 G193:G197">
    <cfRule type="expression" dxfId="3819" priority="340" stopIfTrue="1">
      <formula>$F193=$H$3</formula>
    </cfRule>
    <cfRule type="expression" dxfId="3818" priority="335" stopIfTrue="1">
      <formula>$B193=$H$3</formula>
    </cfRule>
    <cfRule type="expression" dxfId="3817" priority="334" stopIfTrue="1">
      <formula>D193&lt;$H$3</formula>
    </cfRule>
  </conditionalFormatting>
  <conditionalFormatting sqref="E298:E303 G298:G303 C299:C303">
    <cfRule type="expression" dxfId="3816" priority="97" stopIfTrue="1">
      <formula>$B298=#REF!</formula>
    </cfRule>
    <cfRule type="expression" dxfId="3815" priority="98" stopIfTrue="1">
      <formula>B298&lt;#REF!</formula>
    </cfRule>
  </conditionalFormatting>
  <conditionalFormatting sqref="E34:F34">
    <cfRule type="expression" dxfId="3814" priority="1259" stopIfTrue="1">
      <formula>$F34=$H$3</formula>
    </cfRule>
  </conditionalFormatting>
  <conditionalFormatting sqref="E37:F37">
    <cfRule type="expression" dxfId="3813" priority="1214" stopIfTrue="1">
      <formula>$F37=$H$3</formula>
    </cfRule>
  </conditionalFormatting>
  <conditionalFormatting sqref="E38:F39">
    <cfRule type="expression" dxfId="3812" priority="1198" stopIfTrue="1">
      <formula>$F38=$H$3</formula>
    </cfRule>
  </conditionalFormatting>
  <conditionalFormatting sqref="E40:F43">
    <cfRule type="expression" dxfId="3811" priority="1172" stopIfTrue="1">
      <formula>$F40=$H$3</formula>
    </cfRule>
  </conditionalFormatting>
  <conditionalFormatting sqref="F4:F17 D4:D18 B4:B17">
    <cfRule type="cellIs" dxfId="3810" priority="1338" stopIfTrue="1" operator="equal">
      <formula>$H$3</formula>
    </cfRule>
  </conditionalFormatting>
  <conditionalFormatting sqref="F17:F18">
    <cfRule type="cellIs" dxfId="3809" priority="1326" stopIfTrue="1" operator="equal">
      <formula>$H$3</formula>
    </cfRule>
    <cfRule type="cellIs" dxfId="3808" priority="1327" stopIfTrue="1" operator="lessThan">
      <formula>$H$3</formula>
    </cfRule>
  </conditionalFormatting>
  <conditionalFormatting sqref="F32:F34">
    <cfRule type="cellIs" dxfId="3807" priority="1258" stopIfTrue="1" operator="lessThan">
      <formula>$H$3</formula>
    </cfRule>
  </conditionalFormatting>
  <conditionalFormatting sqref="F33:F34">
    <cfRule type="cellIs" dxfId="3806" priority="1257" stopIfTrue="1" operator="equal">
      <formula>$H$3</formula>
    </cfRule>
  </conditionalFormatting>
  <conditionalFormatting sqref="F34">
    <cfRule type="cellIs" dxfId="3805" priority="1256" stopIfTrue="1" operator="lessThan">
      <formula>$H$3</formula>
    </cfRule>
    <cfRule type="cellIs" dxfId="3804" priority="1255" stopIfTrue="1" operator="equal">
      <formula>$H$3</formula>
    </cfRule>
  </conditionalFormatting>
  <conditionalFormatting sqref="F34:F35">
    <cfRule type="cellIs" dxfId="3803" priority="1237" stopIfTrue="1" operator="lessThan">
      <formula>$H$3</formula>
    </cfRule>
  </conditionalFormatting>
  <conditionalFormatting sqref="F35">
    <cfRule type="expression" dxfId="3802" priority="1238" stopIfTrue="1">
      <formula>$F35=$H$3</formula>
    </cfRule>
    <cfRule type="cellIs" dxfId="3801" priority="1236" stopIfTrue="1" operator="equal">
      <formula>$H$3</formula>
    </cfRule>
  </conditionalFormatting>
  <conditionalFormatting sqref="F35:F36">
    <cfRule type="cellIs" dxfId="3800" priority="1225" stopIfTrue="1" operator="lessThan">
      <formula>$H$3</formula>
    </cfRule>
  </conditionalFormatting>
  <conditionalFormatting sqref="F36">
    <cfRule type="expression" dxfId="3799" priority="1226" stopIfTrue="1">
      <formula>$F36=$H$3</formula>
    </cfRule>
    <cfRule type="cellIs" dxfId="3798" priority="1224" stopIfTrue="1" operator="equal">
      <formula>$H$3</formula>
    </cfRule>
  </conditionalFormatting>
  <conditionalFormatting sqref="F36:F38">
    <cfRule type="cellIs" dxfId="3797" priority="1213" stopIfTrue="1" operator="lessThan">
      <formula>$H$3</formula>
    </cfRule>
    <cfRule type="cellIs" dxfId="3796" priority="1212" stopIfTrue="1" operator="equal">
      <formula>$H$3</formula>
    </cfRule>
  </conditionalFormatting>
  <conditionalFormatting sqref="F37:F41">
    <cfRule type="cellIs" dxfId="3795" priority="1202" stopIfTrue="1" operator="equal">
      <formula>$H$3</formula>
    </cfRule>
    <cfRule type="cellIs" dxfId="3794" priority="1203" stopIfTrue="1" operator="lessThan">
      <formula>$H$3</formula>
    </cfRule>
  </conditionalFormatting>
  <conditionalFormatting sqref="F39:F41">
    <cfRule type="cellIs" dxfId="3793" priority="1200" stopIfTrue="1" operator="equal">
      <formula>$H$3</formula>
    </cfRule>
    <cfRule type="cellIs" dxfId="3792" priority="1201" stopIfTrue="1" operator="lessThan">
      <formula>$H$3</formula>
    </cfRule>
  </conditionalFormatting>
  <conditionalFormatting sqref="F42:F43">
    <cfRule type="cellIs" dxfId="3791" priority="1180" stopIfTrue="1" operator="equal">
      <formula>$H$3</formula>
    </cfRule>
    <cfRule type="cellIs" dxfId="3790" priority="1181" stopIfTrue="1" operator="lessThan">
      <formula>$H$3</formula>
    </cfRule>
  </conditionalFormatting>
  <conditionalFormatting sqref="F44">
    <cfRule type="cellIs" dxfId="3789" priority="1169" stopIfTrue="1" operator="equal">
      <formula>$H$3</formula>
    </cfRule>
  </conditionalFormatting>
  <conditionalFormatting sqref="F44:F45">
    <cfRule type="cellIs" dxfId="3788" priority="1151" stopIfTrue="1" operator="lessThan">
      <formula>$H$3</formula>
    </cfRule>
    <cfRule type="cellIs" dxfId="3787" priority="1150" stopIfTrue="1" operator="equal">
      <formula>$H$3</formula>
    </cfRule>
  </conditionalFormatting>
  <conditionalFormatting sqref="F45">
    <cfRule type="cellIs" dxfId="3786" priority="1149" stopIfTrue="1" operator="lessThan">
      <formula>$H$3</formula>
    </cfRule>
    <cfRule type="cellIs" dxfId="3785" priority="1148" stopIfTrue="1" operator="equal">
      <formula>$H$3</formula>
    </cfRule>
  </conditionalFormatting>
  <conditionalFormatting sqref="F45:F46">
    <cfRule type="cellIs" dxfId="3784" priority="1141" stopIfTrue="1" operator="lessThan">
      <formula>$H$3</formula>
    </cfRule>
    <cfRule type="cellIs" dxfId="3783" priority="1140" stopIfTrue="1" operator="equal">
      <formula>$H$3</formula>
    </cfRule>
  </conditionalFormatting>
  <conditionalFormatting sqref="F46">
    <cfRule type="cellIs" dxfId="3782" priority="1138" stopIfTrue="1" operator="equal">
      <formula>$H$3</formula>
    </cfRule>
    <cfRule type="cellIs" dxfId="3781" priority="1139" stopIfTrue="1" operator="lessThan">
      <formula>$H$3</formula>
    </cfRule>
  </conditionalFormatting>
  <conditionalFormatting sqref="F46:F47">
    <cfRule type="cellIs" dxfId="3780" priority="1117" stopIfTrue="1" operator="lessThan">
      <formula>$H$3</formula>
    </cfRule>
    <cfRule type="cellIs" dxfId="3779" priority="1116" stopIfTrue="1" operator="equal">
      <formula>$H$3</formula>
    </cfRule>
  </conditionalFormatting>
  <conditionalFormatting sqref="F47">
    <cfRule type="cellIs" dxfId="3778" priority="1115" stopIfTrue="1" operator="lessThan">
      <formula>$H$3</formula>
    </cfRule>
    <cfRule type="cellIs" dxfId="3777" priority="1114" stopIfTrue="1" operator="equal">
      <formula>$H$3</formula>
    </cfRule>
  </conditionalFormatting>
  <conditionalFormatting sqref="F47:F48">
    <cfRule type="cellIs" dxfId="3776" priority="1093" stopIfTrue="1" operator="lessThan">
      <formula>$H$3</formula>
    </cfRule>
    <cfRule type="cellIs" dxfId="3775" priority="1092" stopIfTrue="1" operator="equal">
      <formula>$H$3</formula>
    </cfRule>
  </conditionalFormatting>
  <conditionalFormatting sqref="F48">
    <cfRule type="cellIs" dxfId="3774" priority="1091" stopIfTrue="1" operator="lessThan">
      <formula>$H$3</formula>
    </cfRule>
    <cfRule type="cellIs" dxfId="3773" priority="1090" stopIfTrue="1" operator="equal">
      <formula>$H$3</formula>
    </cfRule>
  </conditionalFormatting>
  <conditionalFormatting sqref="F48:F49">
    <cfRule type="cellIs" dxfId="3772" priority="1070" stopIfTrue="1" operator="equal">
      <formula>$H$3</formula>
    </cfRule>
    <cfRule type="cellIs" dxfId="3771" priority="1071" stopIfTrue="1" operator="lessThan">
      <formula>$H$3</formula>
    </cfRule>
  </conditionalFormatting>
  <conditionalFormatting sqref="F49">
    <cfRule type="cellIs" dxfId="3770" priority="1068" stopIfTrue="1" operator="equal">
      <formula>$H$3</formula>
    </cfRule>
    <cfRule type="cellIs" dxfId="3769" priority="1069" stopIfTrue="1" operator="lessThan">
      <formula>$H$3</formula>
    </cfRule>
  </conditionalFormatting>
  <conditionalFormatting sqref="F49:F51">
    <cfRule type="cellIs" dxfId="3768" priority="1050" stopIfTrue="1" operator="lessThan">
      <formula>$H$3</formula>
    </cfRule>
    <cfRule type="cellIs" dxfId="3767" priority="1049" stopIfTrue="1" operator="equal">
      <formula>$H$3</formula>
    </cfRule>
  </conditionalFormatting>
  <conditionalFormatting sqref="F51">
    <cfRule type="expression" dxfId="3766" priority="1048" stopIfTrue="1">
      <formula>$F51=$H$3</formula>
    </cfRule>
  </conditionalFormatting>
  <conditionalFormatting sqref="F52:F63">
    <cfRule type="cellIs" dxfId="3765" priority="1028" stopIfTrue="1" operator="lessThan">
      <formula>$H$3</formula>
    </cfRule>
    <cfRule type="cellIs" dxfId="3764" priority="1027" stopIfTrue="1" operator="equal">
      <formula>$H$3</formula>
    </cfRule>
  </conditionalFormatting>
  <conditionalFormatting sqref="F56">
    <cfRule type="cellIs" dxfId="3763" priority="1026" stopIfTrue="1" operator="lessThan">
      <formula>$H$3</formula>
    </cfRule>
    <cfRule type="cellIs" dxfId="3762" priority="1025" stopIfTrue="1" operator="equal">
      <formula>$H$3</formula>
    </cfRule>
  </conditionalFormatting>
  <conditionalFormatting sqref="F64:F87">
    <cfRule type="cellIs" dxfId="3761" priority="712" stopIfTrue="1" operator="lessThan">
      <formula>$H$3</formula>
    </cfRule>
    <cfRule type="cellIs" dxfId="3760" priority="711" stopIfTrue="1" operator="equal">
      <formula>$H$3</formula>
    </cfRule>
  </conditionalFormatting>
  <conditionalFormatting sqref="F80:F81">
    <cfRule type="cellIs" dxfId="3759" priority="710" stopIfTrue="1" operator="lessThan">
      <formula>$H$3</formula>
    </cfRule>
    <cfRule type="cellIs" dxfId="3758" priority="709" stopIfTrue="1" operator="equal">
      <formula>$H$3</formula>
    </cfRule>
  </conditionalFormatting>
  <conditionalFormatting sqref="F88:F121">
    <cfRule type="cellIs" dxfId="3757" priority="371" stopIfTrue="1" operator="equal">
      <formula>$H$3</formula>
    </cfRule>
    <cfRule type="cellIs" dxfId="3756" priority="372" stopIfTrue="1" operator="lessThan">
      <formula>$H$3</formula>
    </cfRule>
  </conditionalFormatting>
  <conditionalFormatting sqref="F113:F121">
    <cfRule type="cellIs" dxfId="3755" priority="366" stopIfTrue="1" operator="equal">
      <formula>$H$3</formula>
    </cfRule>
    <cfRule type="cellIs" dxfId="3754" priority="367" stopIfTrue="1" operator="lessThan">
      <formula>$H$3</formula>
    </cfRule>
  </conditionalFormatting>
  <conditionalFormatting sqref="F113:F126">
    <cfRule type="cellIs" dxfId="3753" priority="304" stopIfTrue="1" operator="equal">
      <formula>$H$3</formula>
    </cfRule>
    <cfRule type="cellIs" dxfId="3752" priority="305" stopIfTrue="1" operator="lessThan">
      <formula>$H$3</formula>
    </cfRule>
  </conditionalFormatting>
  <conditionalFormatting sqref="F122:F127">
    <cfRule type="cellIs" dxfId="3751" priority="81" stopIfTrue="1" operator="lessThan">
      <formula>$H$3</formula>
    </cfRule>
    <cfRule type="cellIs" dxfId="3750" priority="80" stopIfTrue="1" operator="equal">
      <formula>$H$3</formula>
    </cfRule>
  </conditionalFormatting>
  <conditionalFormatting sqref="F148:F159">
    <cfRule type="cellIs" dxfId="3749" priority="831" stopIfTrue="1" operator="lessThan">
      <formula>$H$3</formula>
    </cfRule>
    <cfRule type="cellIs" dxfId="3748" priority="830" stopIfTrue="1" operator="equal">
      <formula>$H$3</formula>
    </cfRule>
  </conditionalFormatting>
  <conditionalFormatting sqref="F166:F177">
    <cfRule type="cellIs" dxfId="3747" priority="716" stopIfTrue="1" operator="lessThan">
      <formula>$H$3</formula>
    </cfRule>
    <cfRule type="cellIs" dxfId="3746" priority="715" stopIfTrue="1" operator="equal">
      <formula>$H$3</formula>
    </cfRule>
  </conditionalFormatting>
  <conditionalFormatting sqref="F166:F185">
    <cfRule type="cellIs" dxfId="3745" priority="723" stopIfTrue="1" operator="equal">
      <formula>$H$3</formula>
    </cfRule>
    <cfRule type="cellIs" dxfId="3744" priority="724" stopIfTrue="1" operator="lessThan">
      <formula>$H$3</formula>
    </cfRule>
  </conditionalFormatting>
  <conditionalFormatting sqref="F186:F191">
    <cfRule type="cellIs" dxfId="3743" priority="417" stopIfTrue="1" operator="lessThan">
      <formula>$H$3</formula>
    </cfRule>
    <cfRule type="cellIs" dxfId="3742" priority="416" stopIfTrue="1" operator="equal">
      <formula>$H$3</formula>
    </cfRule>
  </conditionalFormatting>
  <conditionalFormatting sqref="F193:F197">
    <cfRule type="cellIs" dxfId="3741" priority="328" stopIfTrue="1" operator="lessThan">
      <formula>$H$3</formula>
    </cfRule>
    <cfRule type="cellIs" dxfId="3740" priority="327" stopIfTrue="1" operator="equal">
      <formula>$H$3</formula>
    </cfRule>
  </conditionalFormatting>
  <conditionalFormatting sqref="F199:F303">
    <cfRule type="cellIs" dxfId="3739" priority="178" stopIfTrue="1" operator="equal">
      <formula>$H$3</formula>
    </cfRule>
  </conditionalFormatting>
  <conditionalFormatting sqref="F279:F281">
    <cfRule type="cellIs" dxfId="3738" priority="174" stopIfTrue="1" operator="lessThan">
      <formula>$H$3</formula>
    </cfRule>
  </conditionalFormatting>
  <conditionalFormatting sqref="F286:F290">
    <cfRule type="cellIs" dxfId="3737" priority="159" stopIfTrue="1" operator="equal">
      <formula>$H$3</formula>
    </cfRule>
    <cfRule type="cellIs" dxfId="3736" priority="156" stopIfTrue="1" operator="lessThan">
      <formula>$H$3</formula>
    </cfRule>
    <cfRule type="cellIs" dxfId="3735" priority="160" stopIfTrue="1" operator="lessThan">
      <formula>$H$3</formula>
    </cfRule>
  </conditionalFormatting>
  <conditionalFormatting sqref="F292:F303">
    <cfRule type="cellIs" dxfId="3734" priority="105" stopIfTrue="1" operator="equal">
      <formula>$H$3</formula>
    </cfRule>
    <cfRule type="cellIs" dxfId="3733" priority="102" stopIfTrue="1" operator="lessThan">
      <formula>$H$3</formula>
    </cfRule>
  </conditionalFormatting>
  <conditionalFormatting sqref="F145:G145">
    <cfRule type="cellIs" dxfId="3732" priority="424" stopIfTrue="1" operator="lessThan">
      <formula>$H$3</formula>
    </cfRule>
    <cfRule type="cellIs" dxfId="3731" priority="423" stopIfTrue="1" operator="equal">
      <formula>$H$3</formula>
    </cfRule>
  </conditionalFormatting>
  <conditionalFormatting sqref="G4:G11">
    <cfRule type="expression" dxfId="3730" priority="1342" stopIfTrue="1">
      <formula>$F4=$H$3</formula>
    </cfRule>
    <cfRule type="expression" dxfId="3729" priority="1343" stopIfTrue="1">
      <formula>F4&lt;$H$3</formula>
    </cfRule>
  </conditionalFormatting>
  <conditionalFormatting sqref="G12:G16">
    <cfRule type="expression" dxfId="3728" priority="1340" stopIfTrue="1">
      <formula>F12&lt;$H$3</formula>
    </cfRule>
  </conditionalFormatting>
  <conditionalFormatting sqref="G17">
    <cfRule type="expression" dxfId="3727" priority="1332" stopIfTrue="1">
      <formula>F17&lt;$H$3</formula>
    </cfRule>
    <cfRule type="expression" dxfId="3726" priority="1333" stopIfTrue="1">
      <formula>$F17=$H$3</formula>
    </cfRule>
  </conditionalFormatting>
  <conditionalFormatting sqref="G17:G22 C17:C28 G25:G29 E16:E28">
    <cfRule type="expression" dxfId="3725" priority="1329" stopIfTrue="1">
      <formula>B16&lt;$H$3</formula>
    </cfRule>
  </conditionalFormatting>
  <conditionalFormatting sqref="G18:G24 G26 C18:C22">
    <cfRule type="expression" dxfId="3724" priority="1328" stopIfTrue="1">
      <formula>$B18=$H$3</formula>
    </cfRule>
  </conditionalFormatting>
  <conditionalFormatting sqref="G18:G26">
    <cfRule type="expression" dxfId="3723" priority="1325" stopIfTrue="1">
      <formula>$F18=$H$3</formula>
    </cfRule>
  </conditionalFormatting>
  <conditionalFormatting sqref="G20:G25">
    <cfRule type="expression" dxfId="3722" priority="1324" stopIfTrue="1">
      <formula>$B20=$H$3</formula>
    </cfRule>
    <cfRule type="expression" dxfId="3721" priority="1323" stopIfTrue="1">
      <formula>F20&lt;$H$3</formula>
    </cfRule>
  </conditionalFormatting>
  <conditionalFormatting sqref="G27:G31 C29:C30 E29:E31">
    <cfRule type="expression" dxfId="3720" priority="1311" stopIfTrue="1">
      <formula>B27&lt;$H$3</formula>
    </cfRule>
    <cfRule type="expression" dxfId="3719" priority="1312" stopIfTrue="1">
      <formula>$F27=$H$3</formula>
    </cfRule>
    <cfRule type="expression" dxfId="3718" priority="1313" stopIfTrue="1">
      <formula>$B27=$H$3</formula>
    </cfRule>
  </conditionalFormatting>
  <conditionalFormatting sqref="G33">
    <cfRule type="expression" dxfId="3717" priority="1271" stopIfTrue="1">
      <formula>$B33=$H$3</formula>
    </cfRule>
    <cfRule type="expression" dxfId="3716" priority="1269" stopIfTrue="1">
      <formula>F33&lt;$H$3</formula>
    </cfRule>
    <cfRule type="expression" dxfId="3715" priority="1270" stopIfTrue="1">
      <formula>$F33=$H$3</formula>
    </cfRule>
  </conditionalFormatting>
  <conditionalFormatting sqref="G33:G34">
    <cfRule type="expression" dxfId="3714" priority="1253" stopIfTrue="1">
      <formula>$F33=$H$3</formula>
    </cfRule>
  </conditionalFormatting>
  <conditionalFormatting sqref="G34">
    <cfRule type="expression" dxfId="3713" priority="1254" stopIfTrue="1">
      <formula>$B34=$H$3</formula>
    </cfRule>
    <cfRule type="expression" dxfId="3712" priority="1252" stopIfTrue="1">
      <formula>F34&lt;$H$3</formula>
    </cfRule>
  </conditionalFormatting>
  <conditionalFormatting sqref="G34:G35">
    <cfRule type="expression" dxfId="3711" priority="1233" stopIfTrue="1">
      <formula>F34&lt;$H$3</formula>
    </cfRule>
    <cfRule type="expression" dxfId="3710" priority="1234" stopIfTrue="1">
      <formula>$F34=$H$3</formula>
    </cfRule>
  </conditionalFormatting>
  <conditionalFormatting sqref="G35">
    <cfRule type="expression" dxfId="3709" priority="1232" stopIfTrue="1">
      <formula>$F35=$H$3</formula>
    </cfRule>
    <cfRule type="expression" dxfId="3708" priority="1235" stopIfTrue="1">
      <formula>$B35=$H$3</formula>
    </cfRule>
  </conditionalFormatting>
  <conditionalFormatting sqref="G35:G47">
    <cfRule type="expression" dxfId="3707" priority="1113" stopIfTrue="1">
      <formula>F35&lt;$H$3</formula>
    </cfRule>
  </conditionalFormatting>
  <conditionalFormatting sqref="G36:G47">
    <cfRule type="expression" dxfId="3706" priority="1118" stopIfTrue="1">
      <formula>$B36=$H$3</formula>
    </cfRule>
  </conditionalFormatting>
  <conditionalFormatting sqref="G36:G49">
    <cfRule type="expression" dxfId="3705" priority="1072" stopIfTrue="1">
      <formula>$F36=$H$3</formula>
    </cfRule>
  </conditionalFormatting>
  <conditionalFormatting sqref="G48:G51">
    <cfRule type="expression" dxfId="3704" priority="1046" stopIfTrue="1">
      <formula>F48&lt;$H$3</formula>
    </cfRule>
    <cfRule type="expression" dxfId="3703" priority="1047" stopIfTrue="1">
      <formula>$B48=$H$3</formula>
    </cfRule>
  </conditionalFormatting>
  <conditionalFormatting sqref="G50:G51">
    <cfRule type="expression" dxfId="3702" priority="1045" stopIfTrue="1">
      <formula>$F50=$H$3</formula>
    </cfRule>
  </conditionalFormatting>
  <conditionalFormatting sqref="G52:G137">
    <cfRule type="expression" dxfId="3701" priority="86" stopIfTrue="1">
      <formula>$B52=$H$3</formula>
    </cfRule>
    <cfRule type="expression" dxfId="3700" priority="84" stopIfTrue="1">
      <formula>F52&lt;$H$3</formula>
    </cfRule>
  </conditionalFormatting>
  <conditionalFormatting sqref="G54:G137">
    <cfRule type="expression" dxfId="3699" priority="85" stopIfTrue="1">
      <formula>$F54=$H$3</formula>
    </cfRule>
  </conditionalFormatting>
  <conditionalFormatting sqref="G146:G160 C31:C33">
    <cfRule type="expression" dxfId="3698" priority="1300" stopIfTrue="1">
      <formula>B31&lt;$H$3</formula>
    </cfRule>
  </conditionalFormatting>
  <pageMargins left="0.7" right="0.7" top="0.75" bottom="0.75" header="0.3" footer="0.3"/>
  <pageSetup paperSize="9" scale="53" orientation="portrait"/>
  <ignoredErrors>
    <ignoredError sqref="F294 B133 F130 B295 F132:F133 B127 B129:B131 B122:B123 F121 B121:D121 D119 B125 F114 F112 D111 B113 F195 F100 D93 F92:F94 D88 F85 F82:F83 B79 D75:D76 F75 B73:B76 F65 D67 B67:B68 F71 F73 B81 B87 B89 B97 B104 F107:F108 B107:B111 B115 B119 F118 F134:F135 B137 B300:B301 D296 F139:F140 B142:B143 F142 D136:D137" formula="1"/>
  </ignoredError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72"/>
  <sheetViews>
    <sheetView workbookViewId="0">
      <selection activeCell="E174" sqref="E174"/>
    </sheetView>
  </sheetViews>
  <sheetFormatPr defaultColWidth="8.59765625" defaultRowHeight="25.05" customHeight="1"/>
  <cols>
    <col min="1" max="1" width="18" customWidth="1"/>
    <col min="2" max="7" width="11.59765625" customWidth="1"/>
    <col min="8" max="8" width="65.09765625" style="114" customWidth="1"/>
    <col min="9" max="9" width="13.5" customWidth="1"/>
  </cols>
  <sheetData>
    <row r="1" spans="1:14" ht="77.55" customHeight="1">
      <c r="A1" s="153"/>
      <c r="B1" s="153"/>
      <c r="C1" s="154" t="s">
        <v>0</v>
      </c>
      <c r="D1" s="155"/>
      <c r="E1" s="155"/>
      <c r="F1" s="155"/>
      <c r="G1" s="155"/>
      <c r="H1" s="155"/>
      <c r="I1" s="155"/>
    </row>
    <row r="2" spans="1:14" ht="22.8" customHeight="1">
      <c r="A2" s="156" t="s">
        <v>1</v>
      </c>
      <c r="B2" s="156"/>
      <c r="C2" s="157" t="s">
        <v>2</v>
      </c>
      <c r="D2" s="157"/>
      <c r="E2" s="157"/>
      <c r="F2" s="157"/>
      <c r="G2" s="157"/>
      <c r="H2" s="157"/>
      <c r="I2" s="157"/>
    </row>
    <row r="3" spans="1:14" ht="25.05" customHeight="1">
      <c r="A3" s="158"/>
      <c r="B3" s="158"/>
      <c r="C3" s="158"/>
      <c r="D3" s="158"/>
      <c r="E3" s="158"/>
      <c r="F3" s="158"/>
      <c r="G3" s="158"/>
      <c r="H3" s="32">
        <v>45929</v>
      </c>
      <c r="I3" s="28"/>
    </row>
    <row r="4" spans="1:14" ht="25.05" hidden="1" customHeight="1">
      <c r="A4" s="159" t="s">
        <v>324</v>
      </c>
      <c r="B4" s="160"/>
      <c r="C4" s="160"/>
      <c r="D4" s="160"/>
      <c r="E4" s="160"/>
      <c r="F4" s="160"/>
      <c r="G4" s="160"/>
      <c r="H4" s="160"/>
      <c r="I4" s="160"/>
    </row>
    <row r="5" spans="1:14" ht="24.75" hidden="1" customHeight="1">
      <c r="A5" s="13" t="s">
        <v>3</v>
      </c>
      <c r="B5" s="161" t="s">
        <v>4</v>
      </c>
      <c r="C5" s="162"/>
      <c r="D5" s="161" t="s">
        <v>5</v>
      </c>
      <c r="E5" s="162"/>
      <c r="F5" s="161" t="s">
        <v>6</v>
      </c>
      <c r="G5" s="162"/>
      <c r="H5" s="59" t="s">
        <v>7</v>
      </c>
      <c r="I5" s="59" t="s">
        <v>8</v>
      </c>
      <c r="N5" t="s">
        <v>325</v>
      </c>
    </row>
    <row r="6" spans="1:14" ht="24" hidden="1" customHeight="1">
      <c r="A6" s="14" t="s">
        <v>326</v>
      </c>
      <c r="B6" s="15"/>
      <c r="C6" s="34"/>
      <c r="D6" s="15"/>
      <c r="E6" s="34"/>
      <c r="F6" s="35"/>
      <c r="G6" s="34"/>
      <c r="H6" s="18" t="s">
        <v>327</v>
      </c>
      <c r="I6" s="11"/>
    </row>
    <row r="7" spans="1:14" ht="24" hidden="1" customHeight="1">
      <c r="A7" s="24" t="s">
        <v>328</v>
      </c>
      <c r="B7" s="19">
        <v>45645</v>
      </c>
      <c r="C7" s="25">
        <v>0.58333333333333304</v>
      </c>
      <c r="D7" s="21">
        <f>B7</f>
        <v>45645</v>
      </c>
      <c r="E7" s="25">
        <v>0.64583333333333304</v>
      </c>
      <c r="F7" s="50">
        <f t="shared" ref="F7:F15" si="0">D7+1</f>
        <v>45646</v>
      </c>
      <c r="G7" s="25">
        <v>1.38888888888889E-2</v>
      </c>
      <c r="H7" s="18" t="s">
        <v>329</v>
      </c>
      <c r="I7" s="11"/>
    </row>
    <row r="8" spans="1:14" ht="24" hidden="1" customHeight="1">
      <c r="A8" s="14" t="s">
        <v>330</v>
      </c>
      <c r="B8" s="19">
        <v>45646</v>
      </c>
      <c r="C8" s="25">
        <v>0.25</v>
      </c>
      <c r="D8" s="21">
        <v>45647</v>
      </c>
      <c r="E8" s="25">
        <v>0.4375</v>
      </c>
      <c r="F8" s="19">
        <v>45647</v>
      </c>
      <c r="G8" s="25">
        <v>0.99305555555555602</v>
      </c>
      <c r="H8" s="18" t="s">
        <v>331</v>
      </c>
      <c r="I8" s="11"/>
    </row>
    <row r="9" spans="1:14" ht="24" hidden="1" customHeight="1">
      <c r="A9" s="14" t="s">
        <v>332</v>
      </c>
      <c r="B9" s="21">
        <f>F8+1</f>
        <v>45648</v>
      </c>
      <c r="C9" s="25">
        <v>0.108333333333333</v>
      </c>
      <c r="D9" s="21">
        <v>45653</v>
      </c>
      <c r="E9" s="25">
        <v>0.15</v>
      </c>
      <c r="F9" s="19">
        <f>D9</f>
        <v>45653</v>
      </c>
      <c r="G9" s="25">
        <v>0.64583333333333304</v>
      </c>
      <c r="H9" s="18"/>
      <c r="I9" s="11"/>
    </row>
    <row r="10" spans="1:14" ht="24" hidden="1" customHeight="1">
      <c r="A10" s="22" t="s">
        <v>333</v>
      </c>
      <c r="B10" s="21">
        <f>F9+2</f>
        <v>45655</v>
      </c>
      <c r="C10" s="25">
        <v>0.125</v>
      </c>
      <c r="D10" s="21">
        <f>B10</f>
        <v>45655</v>
      </c>
      <c r="E10" s="25">
        <v>0.22916666666666699</v>
      </c>
      <c r="F10" s="19">
        <f t="shared" si="0"/>
        <v>45656</v>
      </c>
      <c r="G10" s="33">
        <v>2.0833333333333301E-2</v>
      </c>
      <c r="H10" s="18" t="s">
        <v>334</v>
      </c>
      <c r="I10" s="11"/>
    </row>
    <row r="11" spans="1:14" ht="24" hidden="1" customHeight="1">
      <c r="A11" s="14" t="s">
        <v>335</v>
      </c>
      <c r="B11" s="21">
        <f t="shared" ref="B11:B15" si="1">F10</f>
        <v>45656</v>
      </c>
      <c r="C11" s="25">
        <v>0.54166666666666696</v>
      </c>
      <c r="D11" s="21">
        <f>B11+1</f>
        <v>45657</v>
      </c>
      <c r="E11" s="33">
        <v>0.34583333333333299</v>
      </c>
      <c r="F11" s="19">
        <f>D11</f>
        <v>45657</v>
      </c>
      <c r="G11" s="33">
        <v>0.625</v>
      </c>
      <c r="H11" s="18" t="s">
        <v>331</v>
      </c>
      <c r="I11" s="11"/>
    </row>
    <row r="12" spans="1:14" ht="24" hidden="1" customHeight="1">
      <c r="A12" s="14" t="s">
        <v>336</v>
      </c>
      <c r="B12" s="21">
        <f>F11+1</f>
        <v>45658</v>
      </c>
      <c r="C12" s="25">
        <v>0.999305555555556</v>
      </c>
      <c r="D12" s="21">
        <f>B12+1</f>
        <v>45659</v>
      </c>
      <c r="E12" s="25">
        <v>0.53333333333333299</v>
      </c>
      <c r="F12" s="50">
        <f t="shared" si="0"/>
        <v>45660</v>
      </c>
      <c r="G12" s="33">
        <v>0.25833333333333303</v>
      </c>
      <c r="H12" s="115"/>
      <c r="I12" s="11"/>
    </row>
    <row r="13" spans="1:14" ht="24" hidden="1" customHeight="1">
      <c r="A13" s="14" t="s">
        <v>337</v>
      </c>
      <c r="B13" s="21">
        <f t="shared" si="1"/>
        <v>45660</v>
      </c>
      <c r="C13" s="25">
        <v>0.41666666666666702</v>
      </c>
      <c r="D13" s="21">
        <f t="shared" ref="D13:D18" si="2">B13</f>
        <v>45660</v>
      </c>
      <c r="E13" s="25">
        <v>0.65833333333333299</v>
      </c>
      <c r="F13" s="50">
        <f t="shared" si="0"/>
        <v>45661</v>
      </c>
      <c r="G13" s="25">
        <v>0.24583333333333299</v>
      </c>
      <c r="H13" s="115"/>
      <c r="I13" s="11"/>
    </row>
    <row r="14" spans="1:14" ht="24" hidden="1" customHeight="1">
      <c r="A14" s="22" t="s">
        <v>338</v>
      </c>
      <c r="B14" s="19">
        <v>45663</v>
      </c>
      <c r="C14" s="25">
        <v>2.0833333333333301E-2</v>
      </c>
      <c r="D14" s="19">
        <v>45663</v>
      </c>
      <c r="E14" s="25">
        <v>0.116666666666667</v>
      </c>
      <c r="F14" s="50">
        <f t="shared" si="0"/>
        <v>45664</v>
      </c>
      <c r="G14" s="25">
        <v>0.27083333333333298</v>
      </c>
      <c r="H14" s="18" t="s">
        <v>334</v>
      </c>
      <c r="I14" s="11"/>
    </row>
    <row r="15" spans="1:14" ht="24" hidden="1" customHeight="1">
      <c r="A15" s="14" t="s">
        <v>339</v>
      </c>
      <c r="B15" s="21">
        <f t="shared" si="1"/>
        <v>45664</v>
      </c>
      <c r="C15" s="25">
        <v>0.75</v>
      </c>
      <c r="D15" s="21">
        <v>45664</v>
      </c>
      <c r="E15" s="25">
        <v>0.82916666666666705</v>
      </c>
      <c r="F15" s="50">
        <f t="shared" si="0"/>
        <v>45665</v>
      </c>
      <c r="G15" s="25">
        <v>8.7499999999999994E-2</v>
      </c>
      <c r="H15" s="115"/>
      <c r="I15" s="11"/>
    </row>
    <row r="16" spans="1:14" ht="24" hidden="1" customHeight="1">
      <c r="A16" s="24" t="s">
        <v>340</v>
      </c>
      <c r="B16" s="19">
        <v>45666</v>
      </c>
      <c r="C16" s="25">
        <v>0.45833333333333298</v>
      </c>
      <c r="D16" s="21">
        <v>45666</v>
      </c>
      <c r="E16" s="25">
        <v>0.74583333333333302</v>
      </c>
      <c r="F16" s="19">
        <v>45667</v>
      </c>
      <c r="G16" s="25">
        <v>0.15833333333333299</v>
      </c>
      <c r="H16" s="115"/>
      <c r="I16" s="11"/>
    </row>
    <row r="17" spans="1:11" ht="24" hidden="1" customHeight="1">
      <c r="A17" s="24" t="s">
        <v>341</v>
      </c>
      <c r="B17" s="21">
        <f>F16</f>
        <v>45667</v>
      </c>
      <c r="C17" s="25">
        <v>0.375</v>
      </c>
      <c r="D17" s="21">
        <f t="shared" si="2"/>
        <v>45667</v>
      </c>
      <c r="E17" s="25">
        <v>0.8125</v>
      </c>
      <c r="F17" s="50">
        <f t="shared" ref="F17:F23" si="3">D17+1</f>
        <v>45668</v>
      </c>
      <c r="G17" s="25">
        <v>0.30416666666666697</v>
      </c>
      <c r="H17" s="115"/>
      <c r="I17" s="11"/>
    </row>
    <row r="18" spans="1:11" ht="24" hidden="1" customHeight="1">
      <c r="A18" s="22" t="s">
        <v>342</v>
      </c>
      <c r="B18" s="21">
        <f>F17+1</f>
        <v>45669</v>
      </c>
      <c r="C18" s="25">
        <v>0.79166666666666696</v>
      </c>
      <c r="D18" s="21">
        <f t="shared" si="2"/>
        <v>45669</v>
      </c>
      <c r="E18" s="25">
        <v>0.85833333333333295</v>
      </c>
      <c r="F18" s="50">
        <f t="shared" si="3"/>
        <v>45670</v>
      </c>
      <c r="G18" s="25">
        <v>0.75833333333333297</v>
      </c>
      <c r="H18" s="18"/>
      <c r="I18" s="11"/>
    </row>
    <row r="19" spans="1:11" ht="24" hidden="1" customHeight="1">
      <c r="A19" s="14" t="s">
        <v>343</v>
      </c>
      <c r="B19" s="15"/>
      <c r="C19" s="34"/>
      <c r="D19" s="15"/>
      <c r="E19" s="34"/>
      <c r="F19" s="35"/>
      <c r="G19" s="34"/>
      <c r="H19" s="18" t="s">
        <v>327</v>
      </c>
      <c r="I19" s="11"/>
    </row>
    <row r="20" spans="1:11" ht="24" hidden="1" customHeight="1">
      <c r="A20" s="14" t="s">
        <v>344</v>
      </c>
      <c r="B20" s="19">
        <v>45672</v>
      </c>
      <c r="C20" s="25">
        <v>0.40833333333333299</v>
      </c>
      <c r="D20" s="19">
        <v>45673</v>
      </c>
      <c r="E20" s="25">
        <v>0.70416666666666705</v>
      </c>
      <c r="F20" s="19">
        <v>45674</v>
      </c>
      <c r="G20" s="25">
        <v>0.41875000000000001</v>
      </c>
      <c r="H20" s="18" t="s">
        <v>331</v>
      </c>
      <c r="I20" s="11"/>
    </row>
    <row r="21" spans="1:11" ht="24" hidden="1" customHeight="1">
      <c r="A21" s="14" t="s">
        <v>345</v>
      </c>
      <c r="B21" s="21">
        <f t="shared" ref="B21:B25" si="4">F20</f>
        <v>45674</v>
      </c>
      <c r="C21" s="25">
        <v>0.66666666666666696</v>
      </c>
      <c r="D21" s="19">
        <v>45675</v>
      </c>
      <c r="E21" s="25">
        <v>3.3333333333333298E-2</v>
      </c>
      <c r="F21" s="50">
        <f>D21</f>
        <v>45675</v>
      </c>
      <c r="G21" s="25">
        <v>0.62083333333333302</v>
      </c>
      <c r="H21" s="115"/>
      <c r="I21" s="11"/>
    </row>
    <row r="22" spans="1:11" ht="24" hidden="1" customHeight="1">
      <c r="A22" s="22" t="s">
        <v>346</v>
      </c>
      <c r="B22" s="21">
        <f>F21+2</f>
        <v>45677</v>
      </c>
      <c r="C22" s="25">
        <v>0.125</v>
      </c>
      <c r="D22" s="19">
        <f>B22</f>
        <v>45677</v>
      </c>
      <c r="E22" s="25">
        <v>0.483333333333333</v>
      </c>
      <c r="F22" s="50">
        <f t="shared" si="3"/>
        <v>45678</v>
      </c>
      <c r="G22" s="25">
        <v>0.195833333333333</v>
      </c>
      <c r="H22" s="18" t="s">
        <v>334</v>
      </c>
      <c r="I22" s="11"/>
    </row>
    <row r="23" spans="1:11" ht="24" hidden="1" customHeight="1">
      <c r="A23" s="14" t="s">
        <v>347</v>
      </c>
      <c r="B23" s="21">
        <f t="shared" si="4"/>
        <v>45678</v>
      </c>
      <c r="C23" s="25">
        <v>0.75</v>
      </c>
      <c r="D23" s="19">
        <v>45678</v>
      </c>
      <c r="E23" s="25">
        <v>0.86666666666666703</v>
      </c>
      <c r="F23" s="50">
        <f t="shared" si="3"/>
        <v>45679</v>
      </c>
      <c r="G23" s="25">
        <v>0.108333333333333</v>
      </c>
      <c r="H23" s="115"/>
      <c r="I23" s="11"/>
    </row>
    <row r="24" spans="1:11" ht="24" hidden="1" customHeight="1">
      <c r="A24" s="14" t="s">
        <v>348</v>
      </c>
      <c r="B24" s="19">
        <v>45680</v>
      </c>
      <c r="C24" s="25">
        <v>0.54166666666666696</v>
      </c>
      <c r="D24" s="19">
        <v>45680</v>
      </c>
      <c r="E24" s="25">
        <v>0.96250000000000002</v>
      </c>
      <c r="F24" s="19">
        <v>45681</v>
      </c>
      <c r="G24" s="25">
        <v>0.47083333333333299</v>
      </c>
      <c r="H24" s="18" t="s">
        <v>331</v>
      </c>
      <c r="I24" s="11"/>
    </row>
    <row r="25" spans="1:11" ht="24" hidden="1" customHeight="1">
      <c r="A25" s="14" t="s">
        <v>349</v>
      </c>
      <c r="B25" s="21">
        <f t="shared" si="4"/>
        <v>45681</v>
      </c>
      <c r="C25" s="25">
        <v>0.66666666666666696</v>
      </c>
      <c r="D25" s="19">
        <f>B25+2</f>
        <v>45683</v>
      </c>
      <c r="E25" s="25">
        <v>0.41666666666666702</v>
      </c>
      <c r="F25" s="19">
        <v>45683</v>
      </c>
      <c r="G25" s="25">
        <v>0.86250000000000004</v>
      </c>
      <c r="H25" s="18" t="s">
        <v>331</v>
      </c>
      <c r="I25" s="11"/>
    </row>
    <row r="26" spans="1:11" ht="24" hidden="1" customHeight="1">
      <c r="A26" s="22" t="s">
        <v>350</v>
      </c>
      <c r="B26" s="21">
        <f>F25+2</f>
        <v>45685</v>
      </c>
      <c r="C26" s="25">
        <v>0.45833333333333298</v>
      </c>
      <c r="D26" s="19">
        <f>B26</f>
        <v>45685</v>
      </c>
      <c r="E26" s="25">
        <v>0.54166666666666696</v>
      </c>
      <c r="F26" s="50">
        <f>D26+1</f>
        <v>45686</v>
      </c>
      <c r="G26" s="25">
        <v>0.42499999999999999</v>
      </c>
      <c r="H26" s="18" t="s">
        <v>334</v>
      </c>
      <c r="I26" s="11"/>
      <c r="K26" t="s">
        <v>325</v>
      </c>
    </row>
    <row r="27" spans="1:11" ht="24" hidden="1" customHeight="1">
      <c r="A27" s="14" t="s">
        <v>351</v>
      </c>
      <c r="B27" s="15"/>
      <c r="C27" s="34"/>
      <c r="D27" s="15"/>
      <c r="E27" s="34"/>
      <c r="F27" s="35"/>
      <c r="G27" s="34"/>
      <c r="H27" s="18" t="s">
        <v>352</v>
      </c>
      <c r="I27" s="11"/>
    </row>
    <row r="28" spans="1:11" ht="24" hidden="1" customHeight="1">
      <c r="A28" s="14" t="s">
        <v>353</v>
      </c>
      <c r="B28" s="19">
        <v>45687</v>
      </c>
      <c r="C28" s="25">
        <v>0.95833333333333304</v>
      </c>
      <c r="D28" s="19">
        <v>45688</v>
      </c>
      <c r="E28" s="25">
        <v>0.56666666666666698</v>
      </c>
      <c r="F28" s="19">
        <v>45688</v>
      </c>
      <c r="G28" s="25">
        <v>0.9375</v>
      </c>
      <c r="H28" s="115"/>
      <c r="I28" s="11"/>
    </row>
    <row r="29" spans="1:11" ht="24" hidden="1" customHeight="1">
      <c r="A29" s="14" t="s">
        <v>354</v>
      </c>
      <c r="B29" s="21">
        <f>F28+1</f>
        <v>45689</v>
      </c>
      <c r="C29" s="25">
        <v>5.5555555555555601E-2</v>
      </c>
      <c r="D29" s="19">
        <f>B29+3</f>
        <v>45692</v>
      </c>
      <c r="E29" s="33">
        <v>0.241666666666667</v>
      </c>
      <c r="F29" s="50">
        <f>D29</f>
        <v>45692</v>
      </c>
      <c r="G29" s="25">
        <v>0.95</v>
      </c>
      <c r="H29" s="18" t="s">
        <v>331</v>
      </c>
      <c r="I29" s="11"/>
    </row>
    <row r="30" spans="1:11" ht="24" hidden="1" customHeight="1">
      <c r="A30" s="22" t="s">
        <v>355</v>
      </c>
      <c r="B30" s="21">
        <f>F29+2</f>
        <v>45694</v>
      </c>
      <c r="C30" s="25">
        <v>0.45833333333333298</v>
      </c>
      <c r="D30" s="19">
        <f>B30</f>
        <v>45694</v>
      </c>
      <c r="E30" s="25">
        <v>0.5625</v>
      </c>
      <c r="F30" s="50">
        <f t="shared" ref="F30:F34" si="5">D30+1</f>
        <v>45695</v>
      </c>
      <c r="G30" s="25">
        <v>0.34583333333333299</v>
      </c>
      <c r="H30" s="18" t="s">
        <v>334</v>
      </c>
      <c r="I30" s="11"/>
    </row>
    <row r="31" spans="1:11" ht="24" hidden="1" customHeight="1">
      <c r="A31" s="14" t="s">
        <v>356</v>
      </c>
      <c r="B31" s="116"/>
      <c r="C31" s="116"/>
      <c r="D31" s="116"/>
      <c r="E31" s="116"/>
      <c r="F31" s="116"/>
      <c r="G31" s="116"/>
      <c r="H31" s="18" t="s">
        <v>352</v>
      </c>
      <c r="I31" s="11"/>
    </row>
    <row r="32" spans="1:11" ht="24" hidden="1" customHeight="1">
      <c r="A32" s="14" t="s">
        <v>357</v>
      </c>
      <c r="B32" s="19">
        <v>45696</v>
      </c>
      <c r="C32" s="25">
        <v>0.875</v>
      </c>
      <c r="D32" s="19">
        <v>45696</v>
      </c>
      <c r="E32" s="25">
        <v>0.98333333333333295</v>
      </c>
      <c r="F32" s="50">
        <f t="shared" si="5"/>
        <v>45697</v>
      </c>
      <c r="G32" s="49">
        <v>0.27500000000000002</v>
      </c>
      <c r="H32" s="18" t="s">
        <v>358</v>
      </c>
      <c r="I32" s="11"/>
    </row>
    <row r="33" spans="1:9" ht="24" hidden="1" customHeight="1">
      <c r="A33" s="14" t="s">
        <v>359</v>
      </c>
      <c r="B33" s="21">
        <f>F32</f>
        <v>45697</v>
      </c>
      <c r="C33" s="25">
        <v>0.5</v>
      </c>
      <c r="D33" s="21">
        <f>B33+1</f>
        <v>45698</v>
      </c>
      <c r="E33" s="25">
        <v>0.91666666666666696</v>
      </c>
      <c r="F33" s="26">
        <f t="shared" si="5"/>
        <v>45699</v>
      </c>
      <c r="G33" s="25">
        <v>0.36249999999999999</v>
      </c>
      <c r="H33" s="18" t="s">
        <v>360</v>
      </c>
      <c r="I33" s="11"/>
    </row>
    <row r="34" spans="1:9" ht="24" hidden="1" customHeight="1">
      <c r="A34" s="22" t="s">
        <v>361</v>
      </c>
      <c r="B34" s="21">
        <f>F33+1</f>
        <v>45700</v>
      </c>
      <c r="C34" s="25">
        <v>0.85416666666666696</v>
      </c>
      <c r="D34" s="42">
        <f t="shared" ref="D34:D39" si="6">B34</f>
        <v>45700</v>
      </c>
      <c r="E34" s="25">
        <v>0.94583333333333297</v>
      </c>
      <c r="F34" s="117">
        <f t="shared" si="5"/>
        <v>45701</v>
      </c>
      <c r="G34" s="25">
        <v>0.52500000000000002</v>
      </c>
      <c r="H34" s="18" t="s">
        <v>334</v>
      </c>
      <c r="I34" s="11"/>
    </row>
    <row r="35" spans="1:9" ht="24" hidden="1" customHeight="1">
      <c r="A35" s="14" t="s">
        <v>362</v>
      </c>
      <c r="B35" s="116"/>
      <c r="C35" s="116"/>
      <c r="D35" s="116"/>
      <c r="E35" s="116"/>
      <c r="F35" s="116"/>
      <c r="G35" s="116"/>
      <c r="H35" s="18" t="s">
        <v>352</v>
      </c>
      <c r="I35" s="11"/>
    </row>
    <row r="36" spans="1:9" ht="24" hidden="1" customHeight="1">
      <c r="A36" s="24" t="s">
        <v>363</v>
      </c>
      <c r="B36" s="21">
        <f>F34+2</f>
        <v>45703</v>
      </c>
      <c r="C36" s="49">
        <v>0.375</v>
      </c>
      <c r="D36" s="21">
        <f t="shared" si="6"/>
        <v>45703</v>
      </c>
      <c r="E36" s="49">
        <v>0.41666666666666702</v>
      </c>
      <c r="F36" s="26">
        <f t="shared" ref="F36:F42" si="7">D36</f>
        <v>45703</v>
      </c>
      <c r="G36" s="49">
        <v>0.86666666666666703</v>
      </c>
      <c r="H36" s="18" t="s">
        <v>364</v>
      </c>
      <c r="I36" s="11"/>
    </row>
    <row r="37" spans="1:9" ht="24" hidden="1" customHeight="1">
      <c r="A37" s="22" t="s">
        <v>365</v>
      </c>
      <c r="B37" s="21">
        <v>45704</v>
      </c>
      <c r="C37" s="49">
        <v>8.3333333333333301E-2</v>
      </c>
      <c r="D37" s="21">
        <v>45704</v>
      </c>
      <c r="E37" s="49">
        <v>0.19166666666666701</v>
      </c>
      <c r="F37" s="26">
        <f t="shared" si="7"/>
        <v>45704</v>
      </c>
      <c r="G37" s="49">
        <v>0.54166666666666696</v>
      </c>
      <c r="H37" s="18"/>
      <c r="I37" s="11"/>
    </row>
    <row r="38" spans="1:9" ht="24" hidden="1" customHeight="1">
      <c r="A38" s="14" t="s">
        <v>366</v>
      </c>
      <c r="B38" s="21">
        <f>F37</f>
        <v>45704</v>
      </c>
      <c r="C38" s="25">
        <v>0.79166666666666696</v>
      </c>
      <c r="D38" s="21">
        <f t="shared" si="6"/>
        <v>45704</v>
      </c>
      <c r="E38" s="25">
        <v>0.89166666666666705</v>
      </c>
      <c r="F38" s="26">
        <f t="shared" ref="F38:F43" si="8">D38+1</f>
        <v>45705</v>
      </c>
      <c r="G38" s="49">
        <v>0.40833333333333299</v>
      </c>
      <c r="H38" s="18"/>
      <c r="I38" s="11"/>
    </row>
    <row r="39" spans="1:9" ht="24" hidden="1" customHeight="1">
      <c r="A39" s="22" t="s">
        <v>367</v>
      </c>
      <c r="B39" s="21">
        <f>F38+1</f>
        <v>45706</v>
      </c>
      <c r="C39" s="25">
        <v>0.79166666666666696</v>
      </c>
      <c r="D39" s="21">
        <f t="shared" si="6"/>
        <v>45706</v>
      </c>
      <c r="E39" s="25">
        <v>0.97083333333333299</v>
      </c>
      <c r="F39" s="118">
        <f t="shared" si="8"/>
        <v>45707</v>
      </c>
      <c r="G39" s="49">
        <v>0.59583333333333299</v>
      </c>
      <c r="H39" s="18" t="s">
        <v>368</v>
      </c>
      <c r="I39" s="11"/>
    </row>
    <row r="40" spans="1:9" ht="24" hidden="1" customHeight="1">
      <c r="A40" s="41" t="s">
        <v>369</v>
      </c>
      <c r="B40" s="15"/>
      <c r="C40" s="34"/>
      <c r="D40" s="15"/>
      <c r="E40" s="34"/>
      <c r="F40" s="35"/>
      <c r="G40" s="34"/>
      <c r="H40" s="18" t="s">
        <v>352</v>
      </c>
      <c r="I40" s="11"/>
    </row>
    <row r="41" spans="1:9" ht="24" hidden="1" customHeight="1">
      <c r="A41" s="41" t="s">
        <v>370</v>
      </c>
      <c r="B41" s="21">
        <v>45709</v>
      </c>
      <c r="C41" s="39">
        <v>0.33333333333333298</v>
      </c>
      <c r="D41" s="21">
        <f t="shared" ref="D41:D43" si="9">B41</f>
        <v>45709</v>
      </c>
      <c r="E41" s="39">
        <v>0.483333333333333</v>
      </c>
      <c r="F41" s="21">
        <f t="shared" si="7"/>
        <v>45709</v>
      </c>
      <c r="G41" s="39">
        <v>0.875</v>
      </c>
      <c r="H41" s="115"/>
      <c r="I41" s="11"/>
    </row>
    <row r="42" spans="1:9" ht="24" hidden="1" customHeight="1">
      <c r="A42" s="27" t="s">
        <v>371</v>
      </c>
      <c r="B42" s="21">
        <f>F41+1</f>
        <v>45710</v>
      </c>
      <c r="C42" s="49">
        <v>4.1666666666666701E-3</v>
      </c>
      <c r="D42" s="21">
        <f t="shared" si="9"/>
        <v>45710</v>
      </c>
      <c r="E42" s="49">
        <v>0.375</v>
      </c>
      <c r="F42" s="26">
        <f t="shared" si="7"/>
        <v>45710</v>
      </c>
      <c r="G42" s="39">
        <v>0.82499999999999996</v>
      </c>
      <c r="H42" s="115"/>
      <c r="I42" s="11"/>
    </row>
    <row r="43" spans="1:9" ht="24" hidden="1" customHeight="1">
      <c r="A43" s="41" t="s">
        <v>372</v>
      </c>
      <c r="B43" s="21">
        <f>F42+2</f>
        <v>45712</v>
      </c>
      <c r="C43" s="25">
        <v>0.29166666666666702</v>
      </c>
      <c r="D43" s="21">
        <f t="shared" si="9"/>
        <v>45712</v>
      </c>
      <c r="E43" s="25">
        <v>0.33333333333333298</v>
      </c>
      <c r="F43" s="21">
        <f t="shared" si="8"/>
        <v>45713</v>
      </c>
      <c r="G43" s="39">
        <v>8.3333333333333297E-3</v>
      </c>
      <c r="H43" s="18" t="s">
        <v>334</v>
      </c>
      <c r="I43" s="11"/>
    </row>
    <row r="44" spans="1:9" ht="24" hidden="1" customHeight="1">
      <c r="A44" s="27" t="s">
        <v>373</v>
      </c>
      <c r="B44" s="15"/>
      <c r="C44" s="34"/>
      <c r="D44" s="15"/>
      <c r="E44" s="34"/>
      <c r="F44" s="35"/>
      <c r="G44" s="34"/>
      <c r="H44" s="18" t="s">
        <v>374</v>
      </c>
      <c r="I44" s="11"/>
    </row>
    <row r="45" spans="1:9" ht="24" hidden="1" customHeight="1">
      <c r="A45" s="41" t="s">
        <v>375</v>
      </c>
      <c r="B45" s="21">
        <v>45714</v>
      </c>
      <c r="C45" s="25">
        <v>0.75</v>
      </c>
      <c r="D45" s="21">
        <v>45714</v>
      </c>
      <c r="E45" s="25">
        <v>0.85416666666666696</v>
      </c>
      <c r="F45" s="26">
        <f t="shared" ref="F45:F50" si="10">D45+1</f>
        <v>45715</v>
      </c>
      <c r="G45" s="25">
        <v>0.27916666666666701</v>
      </c>
      <c r="H45" s="18"/>
      <c r="I45" s="11"/>
    </row>
    <row r="46" spans="1:9" ht="24" hidden="1" customHeight="1">
      <c r="A46" s="27" t="s">
        <v>376</v>
      </c>
      <c r="B46" s="21">
        <f>F45+1</f>
        <v>45716</v>
      </c>
      <c r="C46" s="49">
        <v>4.1666666666666699E-2</v>
      </c>
      <c r="D46" s="21">
        <v>45716</v>
      </c>
      <c r="E46" s="39">
        <v>7.9166666666666705E-2</v>
      </c>
      <c r="F46" s="26">
        <f>D46</f>
        <v>45716</v>
      </c>
      <c r="G46" s="49">
        <v>0.53333333333333299</v>
      </c>
      <c r="H46" s="115"/>
      <c r="I46" s="11"/>
    </row>
    <row r="47" spans="1:9" ht="24" hidden="1" customHeight="1">
      <c r="A47" s="41" t="s">
        <v>377</v>
      </c>
      <c r="B47" s="21">
        <v>45718</v>
      </c>
      <c r="C47" s="25">
        <v>4.1666666666666699E-2</v>
      </c>
      <c r="D47" s="21">
        <f>B47</f>
        <v>45718</v>
      </c>
      <c r="E47" s="82">
        <v>0.12916666666666701</v>
      </c>
      <c r="F47" s="26">
        <f t="shared" si="10"/>
        <v>45719</v>
      </c>
      <c r="G47" s="82">
        <v>8.3333333333333297E-3</v>
      </c>
      <c r="H47" s="18" t="s">
        <v>334</v>
      </c>
      <c r="I47" s="11"/>
    </row>
    <row r="48" spans="1:9" ht="24" hidden="1" customHeight="1">
      <c r="A48" s="27" t="s">
        <v>378</v>
      </c>
      <c r="B48" s="15"/>
      <c r="C48" s="34"/>
      <c r="D48" s="15"/>
      <c r="E48" s="34"/>
      <c r="F48" s="35"/>
      <c r="G48" s="34"/>
      <c r="H48" s="18" t="s">
        <v>374</v>
      </c>
      <c r="I48" s="11"/>
    </row>
    <row r="49" spans="1:9" ht="24" hidden="1" customHeight="1">
      <c r="A49" s="24" t="s">
        <v>379</v>
      </c>
      <c r="B49" s="21">
        <f>F47+1</f>
        <v>45720</v>
      </c>
      <c r="C49" s="25">
        <v>0.75</v>
      </c>
      <c r="D49" s="21">
        <f>B49</f>
        <v>45720</v>
      </c>
      <c r="E49" s="25">
        <v>0.79166666666666696</v>
      </c>
      <c r="F49" s="26">
        <f t="shared" si="10"/>
        <v>45721</v>
      </c>
      <c r="G49" s="25">
        <v>0.16250000000000001</v>
      </c>
      <c r="H49" s="18" t="s">
        <v>329</v>
      </c>
      <c r="I49" s="11"/>
    </row>
    <row r="50" spans="1:9" ht="24" hidden="1" customHeight="1">
      <c r="A50" s="41" t="s">
        <v>380</v>
      </c>
      <c r="B50" s="21">
        <v>45721</v>
      </c>
      <c r="C50" s="25">
        <v>0.66666666666666696</v>
      </c>
      <c r="D50" s="21">
        <v>45721</v>
      </c>
      <c r="E50" s="25">
        <v>0.77083333333333304</v>
      </c>
      <c r="F50" s="26">
        <f t="shared" si="10"/>
        <v>45722</v>
      </c>
      <c r="G50" s="25">
        <v>0.30416666666666697</v>
      </c>
      <c r="H50" s="115"/>
      <c r="I50" s="11"/>
    </row>
    <row r="51" spans="1:9" ht="24" hidden="1" customHeight="1">
      <c r="A51" s="41" t="s">
        <v>381</v>
      </c>
      <c r="B51" s="21">
        <f>F50</f>
        <v>45722</v>
      </c>
      <c r="C51" s="49">
        <v>0.91666666666666696</v>
      </c>
      <c r="D51" s="21">
        <v>45723</v>
      </c>
      <c r="E51" s="49">
        <v>2.9166666666666698E-2</v>
      </c>
      <c r="F51" s="26">
        <f t="shared" ref="F51:F55" si="11">D51</f>
        <v>45723</v>
      </c>
      <c r="G51" s="25">
        <v>0.52916666666666701</v>
      </c>
      <c r="H51" s="115"/>
      <c r="I51" s="11"/>
    </row>
    <row r="52" spans="1:9" ht="24" hidden="1" customHeight="1">
      <c r="A52" s="41" t="s">
        <v>382</v>
      </c>
      <c r="B52" s="21">
        <v>45725</v>
      </c>
      <c r="C52" s="49">
        <v>4.1666666666666699E-2</v>
      </c>
      <c r="D52" s="21">
        <v>45725</v>
      </c>
      <c r="E52" s="49">
        <v>0.108333333333333</v>
      </c>
      <c r="F52" s="26">
        <f t="shared" si="11"/>
        <v>45725</v>
      </c>
      <c r="G52" s="49">
        <v>0.85416666666666696</v>
      </c>
      <c r="H52" s="18" t="s">
        <v>383</v>
      </c>
      <c r="I52" s="11"/>
    </row>
    <row r="53" spans="1:9" ht="24" hidden="1" customHeight="1">
      <c r="A53" s="41" t="s">
        <v>384</v>
      </c>
      <c r="B53" s="83"/>
      <c r="C53" s="34"/>
      <c r="D53" s="83"/>
      <c r="E53" s="34"/>
      <c r="F53" s="35"/>
      <c r="G53" s="34"/>
      <c r="H53" s="18" t="s">
        <v>327</v>
      </c>
      <c r="I53" s="11"/>
    </row>
    <row r="54" spans="1:9" ht="24" hidden="1" customHeight="1">
      <c r="A54" s="41" t="s">
        <v>385</v>
      </c>
      <c r="B54" s="21">
        <v>45727</v>
      </c>
      <c r="C54" s="49">
        <v>0.51249999999999996</v>
      </c>
      <c r="D54" s="26">
        <v>45728</v>
      </c>
      <c r="E54" s="20">
        <v>0.94166666666666698</v>
      </c>
      <c r="F54" s="26">
        <v>45729</v>
      </c>
      <c r="G54" s="20">
        <v>0.50833333333333297</v>
      </c>
      <c r="H54" s="18"/>
      <c r="I54" s="11"/>
    </row>
    <row r="55" spans="1:9" ht="24" hidden="1" customHeight="1">
      <c r="A55" s="41" t="s">
        <v>386</v>
      </c>
      <c r="B55" s="26">
        <f>F54</f>
        <v>45729</v>
      </c>
      <c r="C55" s="20">
        <v>0.83333333333333304</v>
      </c>
      <c r="D55" s="26">
        <f>B55+1</f>
        <v>45730</v>
      </c>
      <c r="E55" s="49">
        <v>0.108333333333333</v>
      </c>
      <c r="F55" s="26">
        <f t="shared" si="11"/>
        <v>45730</v>
      </c>
      <c r="G55" s="49">
        <v>0.62083333333333302</v>
      </c>
      <c r="H55" s="18"/>
      <c r="I55" s="11"/>
    </row>
    <row r="56" spans="1:9" ht="24" hidden="1" customHeight="1">
      <c r="A56" s="41" t="s">
        <v>387</v>
      </c>
      <c r="B56" s="26">
        <v>45732</v>
      </c>
      <c r="C56" s="25">
        <v>0.125</v>
      </c>
      <c r="D56" s="26">
        <v>45732</v>
      </c>
      <c r="E56" s="25">
        <v>0.21249999999999999</v>
      </c>
      <c r="F56" s="26">
        <v>45733</v>
      </c>
      <c r="G56" s="25">
        <v>2.5000000000000001E-2</v>
      </c>
      <c r="H56" s="18" t="s">
        <v>383</v>
      </c>
      <c r="I56" s="11"/>
    </row>
    <row r="57" spans="1:9" ht="24" hidden="1" customHeight="1">
      <c r="A57" s="41" t="s">
        <v>388</v>
      </c>
      <c r="B57" s="83"/>
      <c r="C57" s="34"/>
      <c r="D57" s="83"/>
      <c r="E57" s="34"/>
      <c r="F57" s="35"/>
      <c r="G57" s="34"/>
      <c r="H57" s="18" t="s">
        <v>327</v>
      </c>
      <c r="I57" s="11"/>
    </row>
    <row r="58" spans="1:9" ht="24" hidden="1" customHeight="1">
      <c r="A58" s="41" t="s">
        <v>389</v>
      </c>
      <c r="B58" s="21">
        <v>45734</v>
      </c>
      <c r="C58" s="20">
        <v>0.70833333333333304</v>
      </c>
      <c r="D58" s="26">
        <v>45735</v>
      </c>
      <c r="E58" s="20">
        <v>0.95416666666666705</v>
      </c>
      <c r="F58" s="45">
        <f>D58+1</f>
        <v>45736</v>
      </c>
      <c r="G58" s="20">
        <v>0.54166666666666696</v>
      </c>
      <c r="H58" s="18"/>
      <c r="I58" s="11"/>
    </row>
    <row r="59" spans="1:9" ht="24" hidden="1" customHeight="1">
      <c r="A59" s="41" t="s">
        <v>390</v>
      </c>
      <c r="B59" s="26">
        <f>F58</f>
        <v>45736</v>
      </c>
      <c r="C59" s="25">
        <v>0.77083333333333304</v>
      </c>
      <c r="D59" s="21">
        <v>45737</v>
      </c>
      <c r="E59" s="20">
        <v>0.24583333333333299</v>
      </c>
      <c r="F59" s="26">
        <f t="shared" ref="F59:F64" si="12">D59</f>
        <v>45737</v>
      </c>
      <c r="G59" s="20">
        <v>0.69166666666666698</v>
      </c>
      <c r="H59" s="18"/>
      <c r="I59" s="11"/>
    </row>
    <row r="60" spans="1:9" ht="24" hidden="1" customHeight="1">
      <c r="A60" s="41" t="s">
        <v>391</v>
      </c>
      <c r="B60" s="26">
        <f>F59+2</f>
        <v>45739</v>
      </c>
      <c r="C60" s="25">
        <v>0.15</v>
      </c>
      <c r="D60" s="26">
        <f t="shared" ref="D60:D62" si="13">B60</f>
        <v>45739</v>
      </c>
      <c r="E60" s="25">
        <v>0.28333333333333299</v>
      </c>
      <c r="F60" s="26">
        <f t="shared" si="12"/>
        <v>45739</v>
      </c>
      <c r="G60" s="25">
        <v>0.9375</v>
      </c>
      <c r="H60" s="18" t="s">
        <v>334</v>
      </c>
      <c r="I60" s="11"/>
    </row>
    <row r="61" spans="1:9" ht="24" hidden="1" customHeight="1">
      <c r="A61" s="57" t="s">
        <v>392</v>
      </c>
      <c r="B61" s="26">
        <f>F60+1</f>
        <v>45740</v>
      </c>
      <c r="C61" s="25">
        <v>0.60416666666666696</v>
      </c>
      <c r="D61" s="26">
        <f t="shared" si="13"/>
        <v>45740</v>
      </c>
      <c r="E61" s="25">
        <v>0.72916666666666696</v>
      </c>
      <c r="F61" s="26">
        <f>D61+1</f>
        <v>45741</v>
      </c>
      <c r="G61" s="25">
        <v>4.1666666666666701E-3</v>
      </c>
      <c r="H61" s="18" t="s">
        <v>393</v>
      </c>
      <c r="I61" s="11"/>
    </row>
    <row r="62" spans="1:9" ht="24" hidden="1" customHeight="1">
      <c r="A62" s="57" t="s">
        <v>394</v>
      </c>
      <c r="B62" s="26">
        <v>45742</v>
      </c>
      <c r="C62" s="25">
        <v>0.41666666666666702</v>
      </c>
      <c r="D62" s="26">
        <f t="shared" si="13"/>
        <v>45742</v>
      </c>
      <c r="E62" s="25">
        <v>0.49166666666666697</v>
      </c>
      <c r="F62" s="26">
        <f t="shared" si="12"/>
        <v>45742</v>
      </c>
      <c r="G62" s="25">
        <v>0.875</v>
      </c>
      <c r="H62" s="47" t="s">
        <v>329</v>
      </c>
      <c r="I62" s="11"/>
    </row>
    <row r="63" spans="1:9" ht="24" hidden="1" customHeight="1">
      <c r="A63" s="41" t="s">
        <v>395</v>
      </c>
      <c r="B63" s="26">
        <v>45743</v>
      </c>
      <c r="C63" s="25">
        <v>0.125</v>
      </c>
      <c r="D63" s="26">
        <v>45743</v>
      </c>
      <c r="E63" s="25">
        <v>0.4375</v>
      </c>
      <c r="F63" s="26">
        <f t="shared" si="12"/>
        <v>45743</v>
      </c>
      <c r="G63" s="25">
        <v>0.88749999999999996</v>
      </c>
      <c r="H63" s="47" t="s">
        <v>28</v>
      </c>
      <c r="I63" s="11"/>
    </row>
    <row r="64" spans="1:9" ht="24" hidden="1" customHeight="1">
      <c r="A64" s="41" t="s">
        <v>396</v>
      </c>
      <c r="B64" s="26">
        <f>F63+1</f>
        <v>45744</v>
      </c>
      <c r="C64" s="49">
        <v>0.14583333333333301</v>
      </c>
      <c r="D64" s="26">
        <v>45744</v>
      </c>
      <c r="E64" s="25">
        <v>0.3125</v>
      </c>
      <c r="F64" s="26">
        <f t="shared" si="12"/>
        <v>45744</v>
      </c>
      <c r="G64" s="49">
        <v>0.82499999999999996</v>
      </c>
      <c r="H64" s="47" t="s">
        <v>397</v>
      </c>
      <c r="I64" s="11"/>
    </row>
    <row r="65" spans="1:9" ht="24" hidden="1" customHeight="1">
      <c r="A65" s="41" t="s">
        <v>398</v>
      </c>
      <c r="B65" s="26">
        <f t="shared" ref="B65:B70" si="14">F64+2</f>
        <v>45746</v>
      </c>
      <c r="C65" s="25">
        <v>0.52083333333333304</v>
      </c>
      <c r="D65" s="26">
        <f t="shared" ref="D65:D69" si="15">B65</f>
        <v>45746</v>
      </c>
      <c r="E65" s="25">
        <v>0.61250000000000004</v>
      </c>
      <c r="F65" s="26">
        <f t="shared" ref="F65:F69" si="16">D65+1</f>
        <v>45747</v>
      </c>
      <c r="G65" s="119">
        <v>0.42916666666666697</v>
      </c>
      <c r="H65" s="18" t="s">
        <v>334</v>
      </c>
      <c r="I65" s="11"/>
    </row>
    <row r="66" spans="1:9" ht="24" hidden="1" customHeight="1">
      <c r="A66" s="57" t="s">
        <v>399</v>
      </c>
      <c r="B66" s="26">
        <v>45749</v>
      </c>
      <c r="C66" s="25">
        <v>0.16666666666666699</v>
      </c>
      <c r="D66" s="26">
        <f t="shared" si="15"/>
        <v>45749</v>
      </c>
      <c r="E66" s="25">
        <v>0.41666666666666702</v>
      </c>
      <c r="F66" s="26">
        <v>45749</v>
      </c>
      <c r="G66" s="25">
        <v>0.92500000000000004</v>
      </c>
      <c r="H66" s="18" t="s">
        <v>329</v>
      </c>
      <c r="I66" s="11"/>
    </row>
    <row r="67" spans="1:9" ht="24" hidden="1" customHeight="1">
      <c r="A67" s="41" t="s">
        <v>400</v>
      </c>
      <c r="B67" s="26">
        <v>45750</v>
      </c>
      <c r="C67" s="25">
        <v>0.375</v>
      </c>
      <c r="D67" s="45">
        <v>45750</v>
      </c>
      <c r="E67" s="25">
        <v>0.5</v>
      </c>
      <c r="F67" s="26">
        <f t="shared" si="16"/>
        <v>45751</v>
      </c>
      <c r="G67" s="49">
        <v>4.1666666666666699E-2</v>
      </c>
      <c r="H67" s="115"/>
      <c r="I67" s="11"/>
    </row>
    <row r="68" spans="1:9" ht="24" hidden="1" customHeight="1">
      <c r="A68" s="41" t="s">
        <v>401</v>
      </c>
      <c r="B68" s="26">
        <f>F67</f>
        <v>45751</v>
      </c>
      <c r="C68" s="25">
        <v>0.29166666666666702</v>
      </c>
      <c r="D68" s="26">
        <v>45752</v>
      </c>
      <c r="E68" s="49">
        <v>0.15833333333333299</v>
      </c>
      <c r="F68" s="26">
        <f t="shared" ref="F68:F74" si="17">D68</f>
        <v>45752</v>
      </c>
      <c r="G68" s="49">
        <v>0.73333333333333295</v>
      </c>
      <c r="H68" s="115"/>
      <c r="I68" s="11"/>
    </row>
    <row r="69" spans="1:9" ht="24" hidden="1" customHeight="1">
      <c r="A69" s="41" t="s">
        <v>402</v>
      </c>
      <c r="B69" s="45">
        <f t="shared" si="14"/>
        <v>45754</v>
      </c>
      <c r="C69" s="25">
        <v>0.29166666666666702</v>
      </c>
      <c r="D69" s="45">
        <f t="shared" si="15"/>
        <v>45754</v>
      </c>
      <c r="E69" s="25">
        <v>0.67916666666666703</v>
      </c>
      <c r="F69" s="26">
        <f t="shared" si="16"/>
        <v>45755</v>
      </c>
      <c r="G69" s="49">
        <v>0.42499999999999999</v>
      </c>
      <c r="H69" s="18" t="s">
        <v>334</v>
      </c>
      <c r="I69" s="11"/>
    </row>
    <row r="70" spans="1:9" ht="24" hidden="1" customHeight="1">
      <c r="A70" s="41" t="s">
        <v>403</v>
      </c>
      <c r="B70" s="26">
        <f t="shared" si="14"/>
        <v>45757</v>
      </c>
      <c r="C70" s="49">
        <v>8.3333333333333301E-2</v>
      </c>
      <c r="D70" s="26">
        <v>45757</v>
      </c>
      <c r="E70" s="49">
        <v>0.2</v>
      </c>
      <c r="F70" s="26">
        <f t="shared" si="17"/>
        <v>45757</v>
      </c>
      <c r="G70" s="49">
        <v>0.57083333333333297</v>
      </c>
      <c r="H70" s="18"/>
      <c r="I70" s="11"/>
    </row>
    <row r="71" spans="1:9" ht="24" hidden="1" customHeight="1">
      <c r="A71" s="41" t="s">
        <v>404</v>
      </c>
      <c r="B71" s="26">
        <v>45757</v>
      </c>
      <c r="C71" s="25">
        <v>0.875</v>
      </c>
      <c r="D71" s="26">
        <v>45757</v>
      </c>
      <c r="E71" s="49">
        <v>0.9375</v>
      </c>
      <c r="F71" s="26">
        <v>45758</v>
      </c>
      <c r="G71" s="49">
        <v>0.4375</v>
      </c>
      <c r="H71" s="18"/>
      <c r="I71" s="11"/>
    </row>
    <row r="72" spans="1:9" ht="24" hidden="1" customHeight="1">
      <c r="A72" s="41" t="s">
        <v>405</v>
      </c>
      <c r="B72" s="26">
        <v>45760</v>
      </c>
      <c r="C72" s="25">
        <v>4.1666666666666699E-2</v>
      </c>
      <c r="D72" s="51">
        <v>45760</v>
      </c>
      <c r="E72" s="40">
        <v>0.108333333333333</v>
      </c>
      <c r="F72" s="44">
        <v>45761</v>
      </c>
      <c r="G72" s="20">
        <v>4.1666666666666701E-3</v>
      </c>
      <c r="H72" s="18" t="s">
        <v>334</v>
      </c>
      <c r="I72" s="11"/>
    </row>
    <row r="73" spans="1:9" ht="24" hidden="1" customHeight="1">
      <c r="A73" s="41" t="s">
        <v>406</v>
      </c>
      <c r="B73" s="44">
        <v>45762</v>
      </c>
      <c r="C73" s="40">
        <v>0.5625</v>
      </c>
      <c r="D73" s="26">
        <v>45764</v>
      </c>
      <c r="E73" s="49">
        <v>0.36666666666666697</v>
      </c>
      <c r="F73" s="26">
        <f t="shared" si="17"/>
        <v>45764</v>
      </c>
      <c r="G73" s="49">
        <v>0.95416666666666705</v>
      </c>
      <c r="H73" s="18"/>
      <c r="I73" s="11"/>
    </row>
    <row r="74" spans="1:9" ht="24" hidden="1" customHeight="1">
      <c r="A74" s="41" t="s">
        <v>407</v>
      </c>
      <c r="B74" s="26">
        <f>F73+1</f>
        <v>45765</v>
      </c>
      <c r="C74" s="49">
        <v>0.16666666666666699</v>
      </c>
      <c r="D74" s="26">
        <v>45765</v>
      </c>
      <c r="E74" s="49">
        <v>0.30486111111111103</v>
      </c>
      <c r="F74" s="26">
        <f t="shared" si="17"/>
        <v>45765</v>
      </c>
      <c r="G74" s="49">
        <v>0.83333333333333304</v>
      </c>
      <c r="H74" s="18"/>
      <c r="I74" s="11"/>
    </row>
    <row r="75" spans="1:9" ht="24" hidden="1" customHeight="1">
      <c r="A75" s="41" t="s">
        <v>408</v>
      </c>
      <c r="B75" s="26">
        <f>F74+2</f>
        <v>45767</v>
      </c>
      <c r="C75" s="25">
        <v>0.54166666666666696</v>
      </c>
      <c r="D75" s="26">
        <f>B75</f>
        <v>45767</v>
      </c>
      <c r="E75" s="25">
        <v>0.64583333333333304</v>
      </c>
      <c r="F75" s="26">
        <f>D75+1</f>
        <v>45768</v>
      </c>
      <c r="G75" s="49">
        <v>0.52083333333333304</v>
      </c>
      <c r="H75" s="18" t="s">
        <v>334</v>
      </c>
      <c r="I75" s="11"/>
    </row>
    <row r="76" spans="1:9" ht="24" hidden="1" customHeight="1">
      <c r="A76" s="57" t="s">
        <v>409</v>
      </c>
      <c r="B76" s="26">
        <f>F75+1</f>
        <v>45769</v>
      </c>
      <c r="C76" s="49">
        <v>2.0833333333333301E-2</v>
      </c>
      <c r="D76" s="26">
        <v>45769</v>
      </c>
      <c r="E76" s="49">
        <v>0.25833333333333303</v>
      </c>
      <c r="F76" s="26">
        <f>D76</f>
        <v>45769</v>
      </c>
      <c r="G76" s="49">
        <v>0.59166666666666701</v>
      </c>
      <c r="H76" s="18" t="s">
        <v>393</v>
      </c>
      <c r="I76" s="11"/>
    </row>
    <row r="77" spans="1:9" ht="24" hidden="1" customHeight="1">
      <c r="A77" s="22" t="s">
        <v>410</v>
      </c>
      <c r="B77" s="26">
        <v>45770</v>
      </c>
      <c r="C77" s="25">
        <v>0.85416666666666696</v>
      </c>
      <c r="D77" s="42">
        <v>45771</v>
      </c>
      <c r="E77" s="25">
        <v>0.9375</v>
      </c>
      <c r="F77" s="26">
        <v>45772</v>
      </c>
      <c r="G77" s="82">
        <v>0.58333333333333304</v>
      </c>
      <c r="H77" s="18" t="s">
        <v>28</v>
      </c>
      <c r="I77" s="11"/>
    </row>
    <row r="78" spans="1:9" ht="24" hidden="1" customHeight="1">
      <c r="A78" s="22" t="s">
        <v>411</v>
      </c>
      <c r="B78" s="42">
        <v>45772</v>
      </c>
      <c r="C78" s="82">
        <v>0.83333333333333304</v>
      </c>
      <c r="D78" s="26">
        <v>45773</v>
      </c>
      <c r="E78" s="49">
        <v>0.22916666666666699</v>
      </c>
      <c r="F78" s="26">
        <f>D78</f>
        <v>45773</v>
      </c>
      <c r="G78" s="49">
        <v>0.61666666666666703</v>
      </c>
      <c r="H78" s="18" t="s">
        <v>28</v>
      </c>
      <c r="I78" s="11"/>
    </row>
    <row r="79" spans="1:9" ht="24" hidden="1" customHeight="1">
      <c r="A79" s="41" t="s">
        <v>412</v>
      </c>
      <c r="B79" s="26">
        <v>45775</v>
      </c>
      <c r="C79" s="25">
        <v>0.20833333333333301</v>
      </c>
      <c r="D79" s="45">
        <f>B79</f>
        <v>45775</v>
      </c>
      <c r="E79" s="25">
        <v>0.36249999999999999</v>
      </c>
      <c r="F79" s="26">
        <f>D79+1</f>
        <v>45776</v>
      </c>
      <c r="G79" s="49">
        <v>0.1875</v>
      </c>
      <c r="H79" s="18" t="s">
        <v>334</v>
      </c>
      <c r="I79" s="11"/>
    </row>
    <row r="80" spans="1:9" ht="24" hidden="1" customHeight="1">
      <c r="A80" s="41" t="s">
        <v>413</v>
      </c>
      <c r="B80" s="15"/>
      <c r="C80" s="85"/>
      <c r="D80" s="35"/>
      <c r="E80" s="34"/>
      <c r="F80" s="35"/>
      <c r="G80" s="34"/>
      <c r="H80" s="18" t="s">
        <v>327</v>
      </c>
      <c r="I80" s="11"/>
    </row>
    <row r="81" spans="1:9" ht="24" hidden="1" customHeight="1">
      <c r="A81" s="41" t="s">
        <v>414</v>
      </c>
      <c r="B81" s="26">
        <v>45777</v>
      </c>
      <c r="C81" s="25">
        <v>0.85416666666666696</v>
      </c>
      <c r="D81" s="26">
        <v>45778</v>
      </c>
      <c r="E81" s="49">
        <v>2.9166666666666698E-2</v>
      </c>
      <c r="F81" s="26">
        <f t="shared" ref="F81" si="18">D81</f>
        <v>45778</v>
      </c>
      <c r="G81" s="49">
        <v>0.58541666666666703</v>
      </c>
      <c r="H81" s="18"/>
      <c r="I81" s="11"/>
    </row>
    <row r="82" spans="1:9" ht="24" hidden="1" customHeight="1">
      <c r="A82" s="41" t="s">
        <v>415</v>
      </c>
      <c r="B82" s="26">
        <f>F81</f>
        <v>45778</v>
      </c>
      <c r="C82" s="25">
        <v>0.79166666666666696</v>
      </c>
      <c r="D82" s="26">
        <v>45779</v>
      </c>
      <c r="E82" s="49">
        <v>0.3125</v>
      </c>
      <c r="F82" s="26">
        <f t="shared" ref="F82" si="19">D82</f>
        <v>45779</v>
      </c>
      <c r="G82" s="49">
        <v>0.77083333333333304</v>
      </c>
      <c r="H82" s="18" t="s">
        <v>416</v>
      </c>
      <c r="I82" s="11"/>
    </row>
    <row r="83" spans="1:9" ht="24" hidden="1" customHeight="1">
      <c r="A83" s="41" t="s">
        <v>417</v>
      </c>
      <c r="B83" s="45">
        <f>F82+2</f>
        <v>45781</v>
      </c>
      <c r="C83" s="25">
        <v>0.54166666666666696</v>
      </c>
      <c r="D83" s="45">
        <f>B83</f>
        <v>45781</v>
      </c>
      <c r="E83" s="25">
        <v>0.64583333333333304</v>
      </c>
      <c r="F83" s="26">
        <f>D83+1</f>
        <v>45782</v>
      </c>
      <c r="G83" s="49">
        <v>0.1875</v>
      </c>
      <c r="H83" s="18" t="s">
        <v>334</v>
      </c>
      <c r="I83" s="11"/>
    </row>
    <row r="84" spans="1:9" ht="24" hidden="1" customHeight="1">
      <c r="A84" s="41" t="s">
        <v>418</v>
      </c>
      <c r="B84" s="83"/>
      <c r="C84" s="34"/>
      <c r="D84" s="83"/>
      <c r="E84" s="34"/>
      <c r="F84" s="35"/>
      <c r="G84" s="34"/>
      <c r="H84" s="18" t="s">
        <v>327</v>
      </c>
      <c r="I84" s="11"/>
    </row>
    <row r="85" spans="1:9" ht="24" hidden="1" customHeight="1">
      <c r="A85" s="41" t="s">
        <v>419</v>
      </c>
      <c r="B85" s="26">
        <f>F83+1</f>
        <v>45783</v>
      </c>
      <c r="C85" s="25">
        <v>0.6875</v>
      </c>
      <c r="D85" s="26">
        <v>45784</v>
      </c>
      <c r="E85" s="49">
        <v>0.32083333333333303</v>
      </c>
      <c r="F85" s="26">
        <f>D85</f>
        <v>45784</v>
      </c>
      <c r="G85" s="49">
        <v>0.58333333333333304</v>
      </c>
      <c r="H85" s="18" t="s">
        <v>420</v>
      </c>
      <c r="I85" s="11"/>
    </row>
    <row r="86" spans="1:9" ht="24" hidden="1" customHeight="1">
      <c r="A86" s="41" t="s">
        <v>421</v>
      </c>
      <c r="B86" s="83"/>
      <c r="C86" s="34"/>
      <c r="D86" s="83"/>
      <c r="E86" s="34"/>
      <c r="F86" s="35"/>
      <c r="G86" s="34"/>
      <c r="H86" s="18" t="s">
        <v>422</v>
      </c>
      <c r="I86" s="11"/>
    </row>
    <row r="87" spans="1:9" ht="24" hidden="1" customHeight="1">
      <c r="A87" s="41" t="s">
        <v>423</v>
      </c>
      <c r="B87" s="83"/>
      <c r="C87" s="34"/>
      <c r="D87" s="83"/>
      <c r="E87" s="34"/>
      <c r="F87" s="35"/>
      <c r="G87" s="34"/>
      <c r="H87" s="18" t="s">
        <v>327</v>
      </c>
      <c r="I87" s="11"/>
    </row>
    <row r="88" spans="1:9" ht="24" hidden="1" customHeight="1">
      <c r="A88" s="41" t="s">
        <v>424</v>
      </c>
      <c r="B88" s="26">
        <v>45787</v>
      </c>
      <c r="C88" s="49">
        <v>0.5</v>
      </c>
      <c r="D88" s="26">
        <v>45787</v>
      </c>
      <c r="E88" s="49">
        <v>0.5625</v>
      </c>
      <c r="F88" s="26">
        <v>45787</v>
      </c>
      <c r="G88" s="49">
        <v>0.89583333333333304</v>
      </c>
      <c r="H88" s="18" t="s">
        <v>425</v>
      </c>
      <c r="I88" s="11"/>
    </row>
    <row r="89" spans="1:9" ht="24" hidden="1" customHeight="1">
      <c r="A89" s="41" t="s">
        <v>426</v>
      </c>
      <c r="B89" s="26">
        <f>F88+1</f>
        <v>45788</v>
      </c>
      <c r="C89" s="49">
        <v>0.20833333333333301</v>
      </c>
      <c r="D89" s="26">
        <f t="shared" ref="D89:D93" si="20">B89</f>
        <v>45788</v>
      </c>
      <c r="E89" s="49">
        <v>0.32986111111111099</v>
      </c>
      <c r="F89" s="26">
        <f>D89</f>
        <v>45788</v>
      </c>
      <c r="G89" s="49">
        <v>0.75</v>
      </c>
      <c r="H89" s="18"/>
      <c r="I89" s="11"/>
    </row>
    <row r="90" spans="1:9" ht="24" hidden="1" customHeight="1">
      <c r="A90" s="41" t="s">
        <v>427</v>
      </c>
      <c r="B90" s="26">
        <f>F89+2</f>
        <v>45790</v>
      </c>
      <c r="C90" s="49">
        <v>0.20833333333333301</v>
      </c>
      <c r="D90" s="45">
        <f t="shared" si="20"/>
        <v>45790</v>
      </c>
      <c r="E90" s="49">
        <v>0.3125</v>
      </c>
      <c r="F90" s="26">
        <f>D90+1</f>
        <v>45791</v>
      </c>
      <c r="G90" s="49">
        <v>8.3333333333333297E-3</v>
      </c>
      <c r="H90" s="18" t="s">
        <v>334</v>
      </c>
      <c r="I90" s="11"/>
    </row>
    <row r="91" spans="1:9" ht="24" hidden="1" customHeight="1">
      <c r="A91" s="41" t="s">
        <v>428</v>
      </c>
      <c r="B91" s="26">
        <f>F90</f>
        <v>45791</v>
      </c>
      <c r="C91" s="49">
        <v>0.70833333333333304</v>
      </c>
      <c r="D91" s="45">
        <f t="shared" si="20"/>
        <v>45791</v>
      </c>
      <c r="E91" s="49">
        <v>0.79166666666666696</v>
      </c>
      <c r="F91" s="26">
        <f>D91+1</f>
        <v>45792</v>
      </c>
      <c r="G91" s="49">
        <v>0.25416666666666698</v>
      </c>
      <c r="H91" s="18"/>
      <c r="I91" s="11"/>
    </row>
    <row r="92" spans="1:9" ht="24" hidden="1" customHeight="1">
      <c r="A92" s="57" t="s">
        <v>429</v>
      </c>
      <c r="B92" s="26">
        <v>45793</v>
      </c>
      <c r="C92" s="25">
        <v>0.70833333333333304</v>
      </c>
      <c r="D92" s="45">
        <f t="shared" si="20"/>
        <v>45793</v>
      </c>
      <c r="E92" s="25">
        <v>0.77916666666666701</v>
      </c>
      <c r="F92" s="26">
        <f>D92+1</f>
        <v>45794</v>
      </c>
      <c r="G92" s="49">
        <v>9.1666666666666702E-2</v>
      </c>
      <c r="H92" s="18" t="s">
        <v>329</v>
      </c>
      <c r="I92" s="11"/>
    </row>
    <row r="93" spans="1:9" ht="24" hidden="1" customHeight="1">
      <c r="A93" s="57" t="s">
        <v>430</v>
      </c>
      <c r="B93" s="26">
        <v>45794</v>
      </c>
      <c r="C93" s="49">
        <v>0.30833333333333302</v>
      </c>
      <c r="D93" s="45">
        <f t="shared" si="20"/>
        <v>45794</v>
      </c>
      <c r="E93" s="49">
        <v>0.71250000000000002</v>
      </c>
      <c r="F93" s="26">
        <f>D93+1</f>
        <v>45795</v>
      </c>
      <c r="G93" s="49">
        <v>0.18333333333333299</v>
      </c>
      <c r="H93" s="18" t="s">
        <v>28</v>
      </c>
      <c r="I93" s="11"/>
    </row>
    <row r="94" spans="1:9" ht="24" hidden="1" customHeight="1">
      <c r="A94" s="57" t="s">
        <v>431</v>
      </c>
      <c r="B94" s="26">
        <f>F93</f>
        <v>45795</v>
      </c>
      <c r="C94" s="49">
        <v>0.4375</v>
      </c>
      <c r="D94" s="26">
        <f>B94+1</f>
        <v>45796</v>
      </c>
      <c r="E94" s="49">
        <v>4.1666666666666699E-2</v>
      </c>
      <c r="F94" s="26">
        <f t="shared" ref="F94" si="21">D94</f>
        <v>45796</v>
      </c>
      <c r="G94" s="49">
        <v>0.65833333333333299</v>
      </c>
      <c r="H94" s="18" t="s">
        <v>28</v>
      </c>
      <c r="I94" s="11"/>
    </row>
    <row r="95" spans="1:9" ht="24" hidden="1" customHeight="1">
      <c r="A95" s="41" t="s">
        <v>432</v>
      </c>
      <c r="B95" s="26">
        <f>F94+2</f>
        <v>45798</v>
      </c>
      <c r="C95" s="49">
        <v>0.54166666666666696</v>
      </c>
      <c r="D95" s="26">
        <f t="shared" ref="D95:D99" si="22">B95</f>
        <v>45798</v>
      </c>
      <c r="E95" s="49">
        <v>0.65833333333333299</v>
      </c>
      <c r="F95" s="26">
        <f>D95+1</f>
        <v>45799</v>
      </c>
      <c r="G95" s="49">
        <v>0.44583333333333303</v>
      </c>
      <c r="H95" s="18" t="s">
        <v>433</v>
      </c>
      <c r="I95" s="11"/>
    </row>
    <row r="96" spans="1:9" ht="24" hidden="1" customHeight="1">
      <c r="A96" s="41" t="s">
        <v>434</v>
      </c>
      <c r="B96" s="26">
        <f>F95</f>
        <v>45799</v>
      </c>
      <c r="C96" s="49">
        <v>0.95416666666666705</v>
      </c>
      <c r="D96" s="26">
        <f>B96+1</f>
        <v>45800</v>
      </c>
      <c r="E96" s="49">
        <v>0.36666666666666697</v>
      </c>
      <c r="F96" s="26">
        <f>D96</f>
        <v>45800</v>
      </c>
      <c r="G96" s="49">
        <v>0.82083333333333297</v>
      </c>
      <c r="H96" s="18"/>
      <c r="I96" s="11"/>
    </row>
    <row r="97" spans="1:9" ht="24" hidden="1" customHeight="1">
      <c r="A97" s="57" t="s">
        <v>435</v>
      </c>
      <c r="B97" s="26">
        <f>F96+2</f>
        <v>45802</v>
      </c>
      <c r="C97" s="49">
        <v>0.29166666666666702</v>
      </c>
      <c r="D97" s="26">
        <f>B97</f>
        <v>45802</v>
      </c>
      <c r="E97" s="49">
        <v>0.391666666666667</v>
      </c>
      <c r="F97" s="26">
        <v>45802</v>
      </c>
      <c r="G97" s="49">
        <v>0.91666666666666696</v>
      </c>
      <c r="H97" s="18"/>
      <c r="I97" s="11"/>
    </row>
    <row r="98" spans="1:9" ht="24" hidden="1" customHeight="1">
      <c r="A98" s="57" t="s">
        <v>436</v>
      </c>
      <c r="B98" s="26">
        <v>45803</v>
      </c>
      <c r="C98" s="49">
        <v>0.16666666666666699</v>
      </c>
      <c r="D98" s="26">
        <f>B98</f>
        <v>45803</v>
      </c>
      <c r="E98" s="49">
        <v>0.35277777777777802</v>
      </c>
      <c r="F98" s="26">
        <f>D98</f>
        <v>45803</v>
      </c>
      <c r="G98" s="49">
        <v>0.8125</v>
      </c>
      <c r="H98" s="18" t="s">
        <v>331</v>
      </c>
      <c r="I98" s="11"/>
    </row>
    <row r="99" spans="1:9" ht="24" hidden="1" customHeight="1">
      <c r="A99" s="41" t="s">
        <v>437</v>
      </c>
      <c r="B99" s="26">
        <f>F98+2</f>
        <v>45805</v>
      </c>
      <c r="C99" s="20">
        <v>0.29166666666666702</v>
      </c>
      <c r="D99" s="26">
        <f t="shared" si="22"/>
        <v>45805</v>
      </c>
      <c r="E99" s="20">
        <v>0.37083333333333302</v>
      </c>
      <c r="F99" s="26">
        <f>D99+1</f>
        <v>45806</v>
      </c>
      <c r="G99" s="49">
        <v>4.1666666666666701E-3</v>
      </c>
      <c r="H99" s="18" t="s">
        <v>334</v>
      </c>
      <c r="I99" s="11"/>
    </row>
    <row r="100" spans="1:9" ht="24" hidden="1" customHeight="1">
      <c r="A100" s="41" t="s">
        <v>438</v>
      </c>
      <c r="B100" s="26">
        <f>F99</f>
        <v>45806</v>
      </c>
      <c r="C100" s="49">
        <v>0.5</v>
      </c>
      <c r="D100" s="26">
        <f t="shared" ref="D100" si="23">B100</f>
        <v>45806</v>
      </c>
      <c r="E100" s="49">
        <v>0.625</v>
      </c>
      <c r="F100" s="26">
        <f>D100</f>
        <v>45806</v>
      </c>
      <c r="G100" s="49">
        <v>0.96250000000000002</v>
      </c>
      <c r="H100" s="18"/>
      <c r="I100" s="11"/>
    </row>
    <row r="101" spans="1:9" ht="24" hidden="1" customHeight="1">
      <c r="A101" s="41" t="s">
        <v>439</v>
      </c>
      <c r="B101" s="26">
        <f>F100+2</f>
        <v>45808</v>
      </c>
      <c r="C101" s="40">
        <v>0.375</v>
      </c>
      <c r="D101" s="26">
        <v>45808</v>
      </c>
      <c r="E101" s="40">
        <v>0.50416666666666698</v>
      </c>
      <c r="F101" s="26">
        <v>45809</v>
      </c>
      <c r="G101" s="49">
        <v>0.125</v>
      </c>
      <c r="H101" s="18" t="s">
        <v>28</v>
      </c>
      <c r="I101" s="11"/>
    </row>
    <row r="102" spans="1:9" ht="24" hidden="1" customHeight="1">
      <c r="A102" s="41" t="s">
        <v>440</v>
      </c>
      <c r="B102" s="45">
        <f>F101</f>
        <v>45809</v>
      </c>
      <c r="C102" s="25">
        <v>0.375</v>
      </c>
      <c r="D102" s="45">
        <f t="shared" ref="D102:D109" si="24">B102</f>
        <v>45809</v>
      </c>
      <c r="E102" s="40">
        <v>0.47083333333333299</v>
      </c>
      <c r="F102" s="26">
        <f>D102</f>
        <v>45809</v>
      </c>
      <c r="G102" s="49">
        <v>0.92083333333333295</v>
      </c>
      <c r="H102" s="18"/>
      <c r="I102" s="11"/>
    </row>
    <row r="103" spans="1:9" ht="24" hidden="1" customHeight="1">
      <c r="A103" s="41" t="s">
        <v>441</v>
      </c>
      <c r="B103" s="45">
        <v>45811</v>
      </c>
      <c r="C103" s="25">
        <v>0.45833333333333298</v>
      </c>
      <c r="D103" s="45">
        <f t="shared" si="24"/>
        <v>45811</v>
      </c>
      <c r="E103" s="25">
        <v>0.52916666666666701</v>
      </c>
      <c r="F103" s="26">
        <f>D103+1</f>
        <v>45812</v>
      </c>
      <c r="G103" s="49">
        <v>0.4375</v>
      </c>
      <c r="H103" s="18" t="s">
        <v>334</v>
      </c>
      <c r="I103" s="11"/>
    </row>
    <row r="104" spans="1:9" ht="24" hidden="1" customHeight="1">
      <c r="A104" s="41" t="s">
        <v>442</v>
      </c>
      <c r="B104" s="15"/>
      <c r="C104" s="34"/>
      <c r="D104" s="15"/>
      <c r="E104" s="34"/>
      <c r="F104" s="35"/>
      <c r="G104" s="34"/>
      <c r="H104" s="18" t="s">
        <v>327</v>
      </c>
      <c r="I104" s="11"/>
    </row>
    <row r="105" spans="1:9" ht="24" hidden="1" customHeight="1">
      <c r="A105" s="41" t="s">
        <v>443</v>
      </c>
      <c r="B105" s="26">
        <f>F103+2</f>
        <v>45814</v>
      </c>
      <c r="C105" s="49">
        <v>0.125</v>
      </c>
      <c r="D105" s="26">
        <v>45814</v>
      </c>
      <c r="E105" s="49">
        <v>0.23749999999999999</v>
      </c>
      <c r="F105" s="26">
        <f>D105</f>
        <v>45814</v>
      </c>
      <c r="G105" s="49">
        <v>0.64583333333333304</v>
      </c>
      <c r="H105" s="18" t="s">
        <v>28</v>
      </c>
      <c r="I105" s="11"/>
    </row>
    <row r="106" spans="1:9" ht="24" hidden="1" customHeight="1">
      <c r="A106" s="41" t="s">
        <v>444</v>
      </c>
      <c r="B106" s="45">
        <v>45814</v>
      </c>
      <c r="C106" s="25">
        <v>0.84166666666666701</v>
      </c>
      <c r="D106" s="26">
        <v>45815</v>
      </c>
      <c r="E106" s="49">
        <v>0.18124999999999999</v>
      </c>
      <c r="F106" s="26">
        <f>D106</f>
        <v>45815</v>
      </c>
      <c r="G106" s="49">
        <v>0.63055555555555598</v>
      </c>
      <c r="H106" s="18" t="s">
        <v>28</v>
      </c>
      <c r="I106" s="11"/>
    </row>
    <row r="107" spans="1:9" ht="24" hidden="1" customHeight="1">
      <c r="A107" s="41" t="s">
        <v>445</v>
      </c>
      <c r="B107" s="45">
        <f>F106+2</f>
        <v>45817</v>
      </c>
      <c r="C107" s="25">
        <v>0.125</v>
      </c>
      <c r="D107" s="45">
        <f>B107</f>
        <v>45817</v>
      </c>
      <c r="E107" s="25">
        <v>0.2</v>
      </c>
      <c r="F107" s="26">
        <f>D107</f>
        <v>45817</v>
      </c>
      <c r="G107" s="49">
        <v>0.85416666666666696</v>
      </c>
      <c r="H107" s="18" t="s">
        <v>334</v>
      </c>
      <c r="I107" s="11"/>
    </row>
    <row r="108" spans="1:9" ht="24" hidden="1" customHeight="1">
      <c r="A108" s="41" t="s">
        <v>446</v>
      </c>
      <c r="B108" s="26">
        <f>F107+1</f>
        <v>45818</v>
      </c>
      <c r="C108" s="49">
        <v>0.52083333333333304</v>
      </c>
      <c r="D108" s="26">
        <f t="shared" si="24"/>
        <v>45818</v>
      </c>
      <c r="E108" s="49">
        <v>0.60416666666666696</v>
      </c>
      <c r="F108" s="26">
        <f t="shared" ref="F108:F110" si="25">D108</f>
        <v>45818</v>
      </c>
      <c r="G108" s="49">
        <v>0.91666666666666696</v>
      </c>
      <c r="H108" s="18"/>
      <c r="I108" s="11"/>
    </row>
    <row r="109" spans="1:9" ht="24" hidden="1" customHeight="1">
      <c r="A109" s="41" t="s">
        <v>447</v>
      </c>
      <c r="B109" s="26">
        <v>45820</v>
      </c>
      <c r="C109" s="49">
        <v>0.375</v>
      </c>
      <c r="D109" s="26">
        <f t="shared" si="24"/>
        <v>45820</v>
      </c>
      <c r="E109" s="49">
        <v>0.5</v>
      </c>
      <c r="F109" s="26">
        <f t="shared" si="25"/>
        <v>45820</v>
      </c>
      <c r="G109" s="49">
        <v>0.97916666666666696</v>
      </c>
      <c r="H109" s="18"/>
      <c r="I109" s="11"/>
    </row>
    <row r="110" spans="1:9" ht="24" hidden="1" customHeight="1">
      <c r="A110" s="41" t="s">
        <v>448</v>
      </c>
      <c r="B110" s="26">
        <f>F109+1</f>
        <v>45821</v>
      </c>
      <c r="C110" s="49">
        <v>0.20833333333333301</v>
      </c>
      <c r="D110" s="44">
        <v>45821</v>
      </c>
      <c r="E110" s="49">
        <v>0.33333333333333298</v>
      </c>
      <c r="F110" s="26">
        <f t="shared" si="25"/>
        <v>45821</v>
      </c>
      <c r="G110" s="49">
        <v>0.77916666666666701</v>
      </c>
      <c r="H110" s="18" t="s">
        <v>449</v>
      </c>
      <c r="I110" s="11"/>
    </row>
    <row r="111" spans="1:9" ht="24" hidden="1" customHeight="1">
      <c r="A111" s="41" t="s">
        <v>450</v>
      </c>
      <c r="B111" s="45">
        <f>F110+3</f>
        <v>45824</v>
      </c>
      <c r="C111" s="25">
        <v>0.79166666666666696</v>
      </c>
      <c r="D111" s="50">
        <f>B111+1</f>
        <v>45825</v>
      </c>
      <c r="E111" s="49">
        <v>0.72916666666666696</v>
      </c>
      <c r="F111" s="26">
        <f>D111+1</f>
        <v>45826</v>
      </c>
      <c r="G111" s="49">
        <v>0.5</v>
      </c>
      <c r="H111" s="18" t="s">
        <v>451</v>
      </c>
      <c r="I111" s="11"/>
    </row>
    <row r="112" spans="1:9" ht="24" hidden="1" customHeight="1">
      <c r="A112" s="41" t="s">
        <v>452</v>
      </c>
      <c r="B112" s="45">
        <f>F111</f>
        <v>45826</v>
      </c>
      <c r="C112" s="25">
        <v>0.94166666666666698</v>
      </c>
      <c r="D112" s="45">
        <f>B112+1</f>
        <v>45827</v>
      </c>
      <c r="E112" s="49">
        <v>0.85416666666666696</v>
      </c>
      <c r="F112" s="26">
        <f>D112+1</f>
        <v>45828</v>
      </c>
      <c r="G112" s="49">
        <v>0.16666666666666699</v>
      </c>
      <c r="H112" s="18" t="s">
        <v>28</v>
      </c>
      <c r="I112" s="11"/>
    </row>
    <row r="113" spans="1:9" ht="24" hidden="1" customHeight="1">
      <c r="A113" s="57" t="s">
        <v>453</v>
      </c>
      <c r="B113" s="45">
        <f>F112+1</f>
        <v>45829</v>
      </c>
      <c r="C113" s="25">
        <v>0.44583333333333303</v>
      </c>
      <c r="D113" s="26">
        <f>B113</f>
        <v>45829</v>
      </c>
      <c r="E113" s="49">
        <v>0.96666666666666701</v>
      </c>
      <c r="F113" s="26">
        <f>D113+1</f>
        <v>45830</v>
      </c>
      <c r="G113" s="49">
        <v>0.57499999999999996</v>
      </c>
      <c r="H113" s="18" t="s">
        <v>28</v>
      </c>
      <c r="I113" s="11"/>
    </row>
    <row r="114" spans="1:9" ht="24" hidden="1" customHeight="1">
      <c r="A114" s="57" t="s">
        <v>454</v>
      </c>
      <c r="B114" s="26">
        <f>F113</f>
        <v>45830</v>
      </c>
      <c r="C114" s="25">
        <v>0.875</v>
      </c>
      <c r="D114" s="26">
        <v>45831</v>
      </c>
      <c r="E114" s="49">
        <v>0.33333333333333298</v>
      </c>
      <c r="F114" s="26">
        <f>D114</f>
        <v>45831</v>
      </c>
      <c r="G114" s="49">
        <v>0.82916666666666705</v>
      </c>
      <c r="H114" s="18" t="s">
        <v>28</v>
      </c>
      <c r="I114" s="11"/>
    </row>
    <row r="115" spans="1:9" ht="24" hidden="1" customHeight="1">
      <c r="A115" s="41" t="s">
        <v>455</v>
      </c>
      <c r="B115" s="26">
        <v>45833</v>
      </c>
      <c r="C115" s="25">
        <v>0.625</v>
      </c>
      <c r="D115" s="45">
        <f t="shared" ref="D115:D119" si="26">B115</f>
        <v>45833</v>
      </c>
      <c r="E115" s="25">
        <v>0.8125</v>
      </c>
      <c r="F115" s="26">
        <f>D115+1</f>
        <v>45834</v>
      </c>
      <c r="G115" s="49">
        <v>0.60416666666666696</v>
      </c>
      <c r="H115" s="18" t="s">
        <v>334</v>
      </c>
      <c r="I115" s="11"/>
    </row>
    <row r="116" spans="1:9" ht="24" hidden="1" customHeight="1">
      <c r="A116" s="41" t="s">
        <v>456</v>
      </c>
      <c r="B116" s="26">
        <f>F115+1</f>
        <v>45835</v>
      </c>
      <c r="C116" s="49">
        <v>6.25E-2</v>
      </c>
      <c r="D116" s="26">
        <f t="shared" si="26"/>
        <v>45835</v>
      </c>
      <c r="E116" s="49">
        <v>0.20833333333333301</v>
      </c>
      <c r="F116" s="26">
        <f>D116</f>
        <v>45835</v>
      </c>
      <c r="G116" s="49">
        <v>0.5</v>
      </c>
      <c r="H116" s="18"/>
      <c r="I116" s="11"/>
    </row>
    <row r="117" spans="1:9" ht="24" hidden="1" customHeight="1">
      <c r="A117" s="41" t="s">
        <v>457</v>
      </c>
      <c r="B117" s="26">
        <f>F116+1</f>
        <v>45836</v>
      </c>
      <c r="C117" s="49">
        <v>0.75</v>
      </c>
      <c r="D117" s="26">
        <f>B117+1</f>
        <v>45837</v>
      </c>
      <c r="E117" s="49">
        <v>0.69791666666666696</v>
      </c>
      <c r="F117" s="26">
        <f>D117+1</f>
        <v>45838</v>
      </c>
      <c r="G117" s="49">
        <v>0.27916666666666701</v>
      </c>
      <c r="H117" s="18" t="s">
        <v>28</v>
      </c>
      <c r="I117" s="11"/>
    </row>
    <row r="118" spans="1:9" ht="24" hidden="1" customHeight="1">
      <c r="A118" s="41" t="s">
        <v>458</v>
      </c>
      <c r="B118" s="26">
        <f>F117</f>
        <v>45838</v>
      </c>
      <c r="C118" s="25">
        <v>0.46666666666666701</v>
      </c>
      <c r="D118" s="26">
        <f>B118+1</f>
        <v>45839</v>
      </c>
      <c r="E118" s="49">
        <v>2.0833333333333301E-2</v>
      </c>
      <c r="F118" s="26">
        <v>45839</v>
      </c>
      <c r="G118" s="49">
        <v>0.50416666666666698</v>
      </c>
      <c r="H118" s="18" t="s">
        <v>28</v>
      </c>
      <c r="I118" s="11"/>
    </row>
    <row r="119" spans="1:9" ht="24" hidden="1" customHeight="1">
      <c r="A119" s="41" t="s">
        <v>459</v>
      </c>
      <c r="B119" s="45">
        <f>F118+2</f>
        <v>45841</v>
      </c>
      <c r="C119" s="25">
        <v>4.1666666666666699E-2</v>
      </c>
      <c r="D119" s="45">
        <f t="shared" si="26"/>
        <v>45841</v>
      </c>
      <c r="E119" s="25">
        <v>0.80833333333333302</v>
      </c>
      <c r="F119" s="26">
        <f>D119+1</f>
        <v>45842</v>
      </c>
      <c r="G119" s="49">
        <v>0.60416666666666696</v>
      </c>
      <c r="H119" s="18" t="s">
        <v>460</v>
      </c>
      <c r="I119" s="11"/>
    </row>
    <row r="120" spans="1:9" ht="24" hidden="1" customHeight="1">
      <c r="A120" s="41" t="s">
        <v>461</v>
      </c>
      <c r="B120" s="35"/>
      <c r="C120" s="34"/>
      <c r="D120" s="35"/>
      <c r="E120" s="34"/>
      <c r="F120" s="35"/>
      <c r="G120" s="34"/>
      <c r="H120" s="18" t="s">
        <v>327</v>
      </c>
      <c r="I120" s="11"/>
    </row>
    <row r="121" spans="1:9" ht="24" hidden="1" customHeight="1">
      <c r="A121" s="41" t="s">
        <v>462</v>
      </c>
      <c r="B121" s="26">
        <f>F119+2</f>
        <v>45844</v>
      </c>
      <c r="C121" s="49">
        <v>0.25</v>
      </c>
      <c r="D121" s="26">
        <v>45844</v>
      </c>
      <c r="E121" s="49">
        <v>0.46666666666666701</v>
      </c>
      <c r="F121" s="26">
        <f>D121</f>
        <v>45844</v>
      </c>
      <c r="G121" s="49">
        <v>0.97916666666666696</v>
      </c>
      <c r="H121" s="115"/>
      <c r="I121" s="11"/>
    </row>
    <row r="122" spans="1:9" ht="24" hidden="1" customHeight="1">
      <c r="A122" s="41" t="s">
        <v>463</v>
      </c>
      <c r="B122" s="26">
        <f>F121+1</f>
        <v>45845</v>
      </c>
      <c r="C122" s="25">
        <v>0.20833333333333301</v>
      </c>
      <c r="D122" s="45">
        <f t="shared" ref="D122:D127" si="27">B122</f>
        <v>45845</v>
      </c>
      <c r="E122" s="25">
        <v>0.77500000000000002</v>
      </c>
      <c r="F122" s="26">
        <v>45846</v>
      </c>
      <c r="G122" s="49">
        <v>0.28749999999999998</v>
      </c>
      <c r="H122" s="47" t="s">
        <v>28</v>
      </c>
      <c r="I122" s="11"/>
    </row>
    <row r="123" spans="1:9" ht="24" hidden="1" customHeight="1">
      <c r="A123" s="41" t="s">
        <v>464</v>
      </c>
      <c r="B123" s="26">
        <v>45847</v>
      </c>
      <c r="C123" s="25">
        <v>0.875</v>
      </c>
      <c r="D123" s="26">
        <f>B123+1</f>
        <v>45848</v>
      </c>
      <c r="E123" s="25">
        <v>0.53749999999999998</v>
      </c>
      <c r="F123" s="26">
        <f>D123+1</f>
        <v>45849</v>
      </c>
      <c r="G123" s="49">
        <v>0.60416666666666696</v>
      </c>
      <c r="H123" s="18" t="s">
        <v>465</v>
      </c>
      <c r="I123" s="11"/>
    </row>
    <row r="124" spans="1:9" ht="24" hidden="1" customHeight="1">
      <c r="A124" s="41" t="s">
        <v>466</v>
      </c>
      <c r="B124" s="26">
        <f>F123+1</f>
        <v>45850</v>
      </c>
      <c r="C124" s="49">
        <v>0.125</v>
      </c>
      <c r="D124" s="26">
        <f>B124</f>
        <v>45850</v>
      </c>
      <c r="E124" s="49">
        <v>0.27500000000000002</v>
      </c>
      <c r="F124" s="26">
        <f>D124</f>
        <v>45850</v>
      </c>
      <c r="G124" s="49">
        <v>0.50416666666666698</v>
      </c>
      <c r="H124" s="18"/>
      <c r="I124" s="11"/>
    </row>
    <row r="125" spans="1:9" ht="24" hidden="1" customHeight="1">
      <c r="A125" s="41" t="s">
        <v>467</v>
      </c>
      <c r="B125" s="26">
        <f>F124+1</f>
        <v>45851</v>
      </c>
      <c r="C125" s="25">
        <v>0.85416666666666696</v>
      </c>
      <c r="D125" s="26">
        <f>B125+1</f>
        <v>45852</v>
      </c>
      <c r="E125" s="40">
        <v>0.66666666666666696</v>
      </c>
      <c r="F125" s="26">
        <f>D125+1</f>
        <v>45853</v>
      </c>
      <c r="G125" s="49">
        <v>0.28333333333333299</v>
      </c>
      <c r="H125" s="18" t="s">
        <v>28</v>
      </c>
      <c r="I125" s="11"/>
    </row>
    <row r="126" spans="1:9" ht="24" hidden="1" customHeight="1">
      <c r="A126" s="41" t="s">
        <v>468</v>
      </c>
      <c r="B126" s="26">
        <v>45853</v>
      </c>
      <c r="C126" s="25">
        <v>0.47916666666666702</v>
      </c>
      <c r="D126" s="26">
        <f>B126</f>
        <v>45853</v>
      </c>
      <c r="E126" s="49">
        <v>0.96250000000000002</v>
      </c>
      <c r="F126" s="26">
        <f>D126+1</f>
        <v>45854</v>
      </c>
      <c r="G126" s="49">
        <v>0.37916666666666698</v>
      </c>
      <c r="H126" s="18" t="s">
        <v>28</v>
      </c>
      <c r="I126" s="11"/>
    </row>
    <row r="127" spans="1:9" ht="24" hidden="1" customHeight="1">
      <c r="A127" s="41" t="s">
        <v>469</v>
      </c>
      <c r="B127" s="45">
        <f>F126+1</f>
        <v>45855</v>
      </c>
      <c r="C127" s="25">
        <v>0.875</v>
      </c>
      <c r="D127" s="45">
        <f t="shared" si="27"/>
        <v>45855</v>
      </c>
      <c r="E127" s="25">
        <v>0.97083333333333299</v>
      </c>
      <c r="F127" s="26">
        <f>D127+1</f>
        <v>45856</v>
      </c>
      <c r="G127" s="49">
        <v>0.62083333333333302</v>
      </c>
      <c r="H127" s="18" t="s">
        <v>334</v>
      </c>
      <c r="I127" s="11"/>
    </row>
    <row r="128" spans="1:9" ht="24" hidden="1" customHeight="1">
      <c r="A128" s="41" t="s">
        <v>470</v>
      </c>
      <c r="B128" s="48"/>
      <c r="C128" s="48"/>
      <c r="D128" s="48"/>
      <c r="E128" s="48"/>
      <c r="F128" s="48"/>
      <c r="G128" s="48"/>
      <c r="H128" s="18" t="s">
        <v>327</v>
      </c>
      <c r="I128" s="11"/>
    </row>
    <row r="129" spans="1:9" ht="24" hidden="1" customHeight="1">
      <c r="A129" s="41" t="s">
        <v>471</v>
      </c>
      <c r="B129" s="45">
        <f>F127+3</f>
        <v>45859</v>
      </c>
      <c r="C129" s="25">
        <v>0.27916666666666701</v>
      </c>
      <c r="D129" s="26">
        <f>B129+2</f>
        <v>45861</v>
      </c>
      <c r="E129" s="33">
        <v>0.15833333333333299</v>
      </c>
      <c r="F129" s="26">
        <f>D129</f>
        <v>45861</v>
      </c>
      <c r="G129" s="49">
        <v>0.78333333333333299</v>
      </c>
      <c r="H129" s="18" t="s">
        <v>472</v>
      </c>
      <c r="I129" s="11"/>
    </row>
    <row r="130" spans="1:9" ht="24" hidden="1" customHeight="1">
      <c r="A130" s="41" t="s">
        <v>473</v>
      </c>
      <c r="B130" s="26">
        <f>F129+1</f>
        <v>45862</v>
      </c>
      <c r="C130" s="25">
        <v>0</v>
      </c>
      <c r="D130" s="45">
        <f>B130</f>
        <v>45862</v>
      </c>
      <c r="E130" s="25">
        <v>0.58333333333333304</v>
      </c>
      <c r="F130" s="26">
        <f>D130+1</f>
        <v>45863</v>
      </c>
      <c r="G130" s="49">
        <v>0</v>
      </c>
      <c r="H130" s="66" t="s">
        <v>28</v>
      </c>
      <c r="I130" s="11"/>
    </row>
    <row r="131" spans="1:9" ht="24" hidden="1" customHeight="1">
      <c r="A131" s="41" t="s">
        <v>474</v>
      </c>
      <c r="B131" s="26">
        <f>F130+2</f>
        <v>45865</v>
      </c>
      <c r="C131" s="25">
        <v>0.20833333333333301</v>
      </c>
      <c r="D131" s="45">
        <f>B131</f>
        <v>45865</v>
      </c>
      <c r="E131" s="25">
        <v>0.5625</v>
      </c>
      <c r="F131" s="26">
        <f>D131+1</f>
        <v>45866</v>
      </c>
      <c r="G131" s="49">
        <v>0.1</v>
      </c>
      <c r="H131" s="18" t="s">
        <v>475</v>
      </c>
      <c r="I131" s="11"/>
    </row>
    <row r="132" spans="1:9" ht="24" hidden="1" customHeight="1">
      <c r="A132" s="41" t="s">
        <v>476</v>
      </c>
      <c r="B132" s="44">
        <v>45866</v>
      </c>
      <c r="C132" s="40">
        <v>0.60416666666666696</v>
      </c>
      <c r="D132" s="44">
        <v>45867</v>
      </c>
      <c r="E132" s="20">
        <v>9.5833333333333298E-2</v>
      </c>
      <c r="F132" s="44">
        <v>45867</v>
      </c>
      <c r="G132" s="20">
        <v>0.45833333333333298</v>
      </c>
      <c r="H132" s="18" t="s">
        <v>477</v>
      </c>
      <c r="I132" s="11"/>
    </row>
    <row r="133" spans="1:9" ht="24" hidden="1" customHeight="1">
      <c r="A133" s="57" t="s">
        <v>478</v>
      </c>
      <c r="B133" s="51">
        <v>45868</v>
      </c>
      <c r="C133" s="40">
        <v>0.70833333333333304</v>
      </c>
      <c r="D133" s="51">
        <v>45868</v>
      </c>
      <c r="E133" s="40">
        <v>0.94583333333333297</v>
      </c>
      <c r="F133" s="44">
        <v>45869</v>
      </c>
      <c r="G133" s="20">
        <v>0.34166666666666701</v>
      </c>
      <c r="H133" s="18"/>
      <c r="I133" s="11"/>
    </row>
    <row r="134" spans="1:9" ht="24" hidden="1" customHeight="1">
      <c r="A134" s="57" t="s">
        <v>479</v>
      </c>
      <c r="B134" s="44">
        <v>45869</v>
      </c>
      <c r="C134" s="40">
        <v>0.5625</v>
      </c>
      <c r="D134" s="44">
        <v>45870</v>
      </c>
      <c r="E134" s="40">
        <v>0.79166666666666696</v>
      </c>
      <c r="F134" s="44">
        <v>45871</v>
      </c>
      <c r="G134" s="20">
        <v>0.16250000000000001</v>
      </c>
      <c r="H134" s="18" t="s">
        <v>28</v>
      </c>
      <c r="I134" s="11"/>
    </row>
    <row r="135" spans="1:9" ht="24" hidden="1" customHeight="1">
      <c r="A135" s="41" t="s">
        <v>480</v>
      </c>
      <c r="B135" s="44">
        <f>F134+1</f>
        <v>45872</v>
      </c>
      <c r="C135" s="40">
        <v>0.70833333333333304</v>
      </c>
      <c r="D135" s="44">
        <f>B135</f>
        <v>45872</v>
      </c>
      <c r="E135" s="40">
        <v>0.81666666666666698</v>
      </c>
      <c r="F135" s="44">
        <f>D135+1</f>
        <v>45873</v>
      </c>
      <c r="G135" s="20">
        <v>0.60416666666666696</v>
      </c>
      <c r="H135" s="18" t="s">
        <v>334</v>
      </c>
      <c r="I135" s="11"/>
    </row>
    <row r="136" spans="1:9" ht="24" hidden="1" customHeight="1">
      <c r="A136" s="41" t="s">
        <v>481</v>
      </c>
      <c r="B136" s="48"/>
      <c r="C136" s="48"/>
      <c r="D136" s="48"/>
      <c r="E136" s="48"/>
      <c r="F136" s="48"/>
      <c r="G136" s="48"/>
      <c r="H136" s="18" t="s">
        <v>327</v>
      </c>
      <c r="I136" s="11"/>
    </row>
    <row r="137" spans="1:9" ht="24" hidden="1" customHeight="1">
      <c r="A137" s="57" t="s">
        <v>482</v>
      </c>
      <c r="B137" s="44">
        <f>F135+2</f>
        <v>45875</v>
      </c>
      <c r="C137" s="20">
        <v>0.33333333333333298</v>
      </c>
      <c r="D137" s="44">
        <f t="shared" ref="D137:D140" si="28">B137</f>
        <v>45875</v>
      </c>
      <c r="E137" s="20">
        <v>0.44166666666666698</v>
      </c>
      <c r="F137" s="44">
        <f>D137</f>
        <v>45875</v>
      </c>
      <c r="G137" s="20">
        <v>0.83333333333333304</v>
      </c>
      <c r="H137" s="18" t="s">
        <v>329</v>
      </c>
      <c r="I137" s="11"/>
    </row>
    <row r="138" spans="1:9" ht="24" hidden="1" customHeight="1">
      <c r="A138" s="57" t="s">
        <v>483</v>
      </c>
      <c r="B138" s="26">
        <f>F137+1</f>
        <v>45876</v>
      </c>
      <c r="C138" s="49">
        <v>0.25</v>
      </c>
      <c r="D138" s="26">
        <f t="shared" si="28"/>
        <v>45876</v>
      </c>
      <c r="E138" s="49">
        <v>0.34583333333333299</v>
      </c>
      <c r="F138" s="26">
        <v>45876</v>
      </c>
      <c r="G138" s="49">
        <v>0.80833333333333302</v>
      </c>
      <c r="I138" s="11"/>
    </row>
    <row r="139" spans="1:9" ht="24" hidden="1" customHeight="1">
      <c r="A139" s="57" t="s">
        <v>484</v>
      </c>
      <c r="B139" s="26">
        <f>F138+1</f>
        <v>45877</v>
      </c>
      <c r="C139" s="49">
        <v>8.3333333333333301E-2</v>
      </c>
      <c r="D139" s="26">
        <f t="shared" si="28"/>
        <v>45877</v>
      </c>
      <c r="E139" s="49">
        <v>0.20833333333333301</v>
      </c>
      <c r="F139" s="26">
        <f>D139</f>
        <v>45877</v>
      </c>
      <c r="G139" s="49">
        <v>0.61666666666666703</v>
      </c>
      <c r="H139" s="18"/>
      <c r="I139" s="11"/>
    </row>
    <row r="140" spans="1:9" ht="24" hidden="1" customHeight="1">
      <c r="A140" s="41" t="s">
        <v>485</v>
      </c>
      <c r="B140" s="45">
        <f>F139+2</f>
        <v>45879</v>
      </c>
      <c r="C140" s="25">
        <v>0.45833333333333298</v>
      </c>
      <c r="D140" s="45">
        <f t="shared" si="28"/>
        <v>45879</v>
      </c>
      <c r="E140" s="25">
        <v>0.5625</v>
      </c>
      <c r="F140" s="44">
        <f>D140+1</f>
        <v>45880</v>
      </c>
      <c r="G140" s="20">
        <v>0.295833333333333</v>
      </c>
      <c r="H140" s="18" t="s">
        <v>334</v>
      </c>
      <c r="I140" s="11"/>
    </row>
    <row r="141" spans="1:9" ht="24" hidden="1" customHeight="1">
      <c r="A141" s="41" t="s">
        <v>486</v>
      </c>
      <c r="B141" s="45">
        <f>F140</f>
        <v>45880</v>
      </c>
      <c r="C141" s="25">
        <v>0.79166666666666696</v>
      </c>
      <c r="D141" s="45">
        <f t="shared" ref="D141:D147" si="29">B141</f>
        <v>45880</v>
      </c>
      <c r="E141" s="25">
        <v>0.91249999999999998</v>
      </c>
      <c r="F141" s="44">
        <f>D141+1</f>
        <v>45881</v>
      </c>
      <c r="G141" s="20">
        <v>9.0277777777777804E-2</v>
      </c>
      <c r="H141" s="18"/>
      <c r="I141" s="11"/>
    </row>
    <row r="142" spans="1:9" ht="24" hidden="1" customHeight="1">
      <c r="A142" s="41" t="s">
        <v>487</v>
      </c>
      <c r="B142" s="45">
        <f>F141+1</f>
        <v>45882</v>
      </c>
      <c r="C142" s="25">
        <v>0.5</v>
      </c>
      <c r="D142" s="45">
        <f t="shared" si="29"/>
        <v>45882</v>
      </c>
      <c r="E142" s="25">
        <v>0.95833333333333304</v>
      </c>
      <c r="F142" s="26">
        <v>45883</v>
      </c>
      <c r="G142" s="49">
        <v>0.5625</v>
      </c>
      <c r="H142" s="47" t="s">
        <v>28</v>
      </c>
      <c r="I142" s="11"/>
    </row>
    <row r="143" spans="1:9" ht="24" hidden="1" customHeight="1">
      <c r="A143" s="41" t="s">
        <v>488</v>
      </c>
      <c r="B143" s="26">
        <f>F142</f>
        <v>45883</v>
      </c>
      <c r="C143" s="25">
        <v>0.79166666666666696</v>
      </c>
      <c r="D143" s="26">
        <f t="shared" si="29"/>
        <v>45883</v>
      </c>
      <c r="E143" s="49">
        <v>0.99166666666666703</v>
      </c>
      <c r="F143" s="26">
        <v>45884</v>
      </c>
      <c r="G143" s="49">
        <v>0.5</v>
      </c>
      <c r="H143" s="18"/>
      <c r="I143" s="11"/>
    </row>
    <row r="144" spans="1:9" ht="24" hidden="1" customHeight="1">
      <c r="A144" s="41" t="s">
        <v>489</v>
      </c>
      <c r="B144" s="26">
        <f>F143+2</f>
        <v>45886</v>
      </c>
      <c r="C144" s="25">
        <v>4.1666666666666699E-2</v>
      </c>
      <c r="D144" s="26">
        <f t="shared" si="29"/>
        <v>45886</v>
      </c>
      <c r="E144" s="25">
        <v>0.13750000000000001</v>
      </c>
      <c r="F144" s="26">
        <f>D144+1</f>
        <v>45887</v>
      </c>
      <c r="G144" s="49">
        <v>2.0833333333333301E-2</v>
      </c>
      <c r="H144" s="18" t="s">
        <v>490</v>
      </c>
      <c r="I144" s="11"/>
    </row>
    <row r="145" spans="1:9" ht="24" hidden="1" customHeight="1">
      <c r="A145" s="41" t="s">
        <v>491</v>
      </c>
      <c r="B145" s="26">
        <f>F144</f>
        <v>45887</v>
      </c>
      <c r="C145" s="25">
        <v>0.625</v>
      </c>
      <c r="D145" s="45">
        <f t="shared" si="29"/>
        <v>45887</v>
      </c>
      <c r="E145" s="25">
        <v>0.73750000000000004</v>
      </c>
      <c r="F145" s="26">
        <f>D145+1</f>
        <v>45888</v>
      </c>
      <c r="G145" s="49">
        <v>0.12916666666666701</v>
      </c>
      <c r="H145" s="18"/>
      <c r="I145" s="11"/>
    </row>
    <row r="146" spans="1:9" ht="24" hidden="1" customHeight="1">
      <c r="A146" s="57" t="s">
        <v>492</v>
      </c>
      <c r="B146" s="26">
        <f>F145+1</f>
        <v>45889</v>
      </c>
      <c r="C146" s="25">
        <v>0.41666666666666702</v>
      </c>
      <c r="D146" s="45">
        <f t="shared" si="29"/>
        <v>45889</v>
      </c>
      <c r="E146" s="25">
        <v>0.54166666666666696</v>
      </c>
      <c r="F146" s="26">
        <f>D146+1</f>
        <v>45890</v>
      </c>
      <c r="G146" s="49">
        <v>6.25E-2</v>
      </c>
      <c r="H146" s="18"/>
      <c r="I146" s="11"/>
    </row>
    <row r="147" spans="1:9" ht="24" hidden="1" customHeight="1">
      <c r="A147" s="57" t="s">
        <v>493</v>
      </c>
      <c r="B147" s="26">
        <f>F146</f>
        <v>45890</v>
      </c>
      <c r="C147" s="49">
        <v>0.3125</v>
      </c>
      <c r="D147" s="26">
        <f t="shared" si="29"/>
        <v>45890</v>
      </c>
      <c r="E147" s="49">
        <v>0.454166666666667</v>
      </c>
      <c r="F147" s="26">
        <f>D147</f>
        <v>45890</v>
      </c>
      <c r="G147" s="49">
        <v>0.91666666666666696</v>
      </c>
      <c r="H147" s="18"/>
      <c r="I147" s="11"/>
    </row>
    <row r="148" spans="1:9" ht="24" hidden="1" customHeight="1">
      <c r="A148" s="41" t="s">
        <v>494</v>
      </c>
      <c r="B148" s="26">
        <f>F147+2</f>
        <v>45892</v>
      </c>
      <c r="C148" s="25">
        <v>0.54166666666666696</v>
      </c>
      <c r="D148" s="26">
        <f>B148+1</f>
        <v>45893</v>
      </c>
      <c r="E148" s="25">
        <v>0.14583333333333301</v>
      </c>
      <c r="F148" s="26">
        <f>D148</f>
        <v>45893</v>
      </c>
      <c r="G148" s="49">
        <v>0.86250000000000004</v>
      </c>
      <c r="H148" s="47" t="s">
        <v>465</v>
      </c>
      <c r="I148" s="11"/>
    </row>
    <row r="149" spans="1:9" ht="24" hidden="1" customHeight="1">
      <c r="A149" s="41" t="s">
        <v>495</v>
      </c>
      <c r="B149" s="26">
        <v>45894</v>
      </c>
      <c r="C149" s="49">
        <v>0.54166666666666696</v>
      </c>
      <c r="D149" s="26">
        <f t="shared" ref="D149" si="30">B149</f>
        <v>45894</v>
      </c>
      <c r="E149" s="49">
        <v>0.625</v>
      </c>
      <c r="F149" s="26">
        <f>D149</f>
        <v>45894</v>
      </c>
      <c r="G149" s="49">
        <v>0.96250000000000002</v>
      </c>
      <c r="H149" s="18"/>
      <c r="I149" s="11"/>
    </row>
    <row r="150" spans="1:9" ht="24" hidden="1" customHeight="1">
      <c r="A150" s="41" t="s">
        <v>496</v>
      </c>
      <c r="B150" s="26">
        <f>F149+2</f>
        <v>45896</v>
      </c>
      <c r="C150" s="25">
        <v>0.35416666666666702</v>
      </c>
      <c r="D150" s="26">
        <f>B150+1</f>
        <v>45897</v>
      </c>
      <c r="E150" s="49">
        <v>5.4166666666666703E-2</v>
      </c>
      <c r="F150" s="26">
        <f>D150</f>
        <v>45897</v>
      </c>
      <c r="G150" s="49">
        <v>0.5625</v>
      </c>
      <c r="H150" s="18" t="s">
        <v>28</v>
      </c>
      <c r="I150" s="11"/>
    </row>
    <row r="151" spans="1:9" ht="24" hidden="1" customHeight="1">
      <c r="A151" s="41" t="s">
        <v>497</v>
      </c>
      <c r="B151" s="26">
        <f>F150</f>
        <v>45897</v>
      </c>
      <c r="C151" s="25">
        <v>0.8125</v>
      </c>
      <c r="D151" s="26">
        <v>45898</v>
      </c>
      <c r="E151" s="49">
        <v>0.35</v>
      </c>
      <c r="F151" s="26">
        <f>D151</f>
        <v>45898</v>
      </c>
      <c r="G151" s="49">
        <v>0.75</v>
      </c>
      <c r="H151" s="18" t="s">
        <v>28</v>
      </c>
      <c r="I151" s="11"/>
    </row>
    <row r="152" spans="1:9" ht="24" hidden="1" customHeight="1">
      <c r="A152" s="41" t="s">
        <v>498</v>
      </c>
      <c r="B152" s="26">
        <f>F151+2</f>
        <v>45900</v>
      </c>
      <c r="C152" s="25">
        <v>0.29166666666666702</v>
      </c>
      <c r="D152" s="45">
        <f t="shared" ref="D152:D155" si="31">B152</f>
        <v>45900</v>
      </c>
      <c r="E152" s="25">
        <v>0.37916666666666698</v>
      </c>
      <c r="F152" s="26">
        <f t="shared" ref="F152:F157" si="32">D152+1</f>
        <v>45901</v>
      </c>
      <c r="G152" s="49">
        <v>9.5833333333333298E-2</v>
      </c>
      <c r="H152" s="18" t="s">
        <v>334</v>
      </c>
      <c r="I152" s="11"/>
    </row>
    <row r="153" spans="1:9" ht="24" hidden="1" customHeight="1">
      <c r="A153" s="41" t="s">
        <v>499</v>
      </c>
      <c r="B153" s="26">
        <f>F152</f>
        <v>45901</v>
      </c>
      <c r="C153" s="25">
        <v>0.72916666666666696</v>
      </c>
      <c r="D153" s="45">
        <f t="shared" si="31"/>
        <v>45901</v>
      </c>
      <c r="E153" s="25">
        <v>0.8</v>
      </c>
      <c r="F153" s="26">
        <f t="shared" si="32"/>
        <v>45902</v>
      </c>
      <c r="G153" s="49">
        <v>0.133333333333333</v>
      </c>
      <c r="H153" s="18"/>
      <c r="I153" s="11"/>
    </row>
    <row r="154" spans="1:9" ht="24" hidden="1" customHeight="1">
      <c r="A154" s="41" t="s">
        <v>500</v>
      </c>
      <c r="B154" s="26">
        <f>F153+1</f>
        <v>45903</v>
      </c>
      <c r="C154" s="25">
        <v>0.70833333333333304</v>
      </c>
      <c r="D154" s="45">
        <f t="shared" si="31"/>
        <v>45903</v>
      </c>
      <c r="E154" s="25">
        <v>0.82916666666666705</v>
      </c>
      <c r="F154" s="26">
        <f t="shared" si="32"/>
        <v>45904</v>
      </c>
      <c r="G154" s="49">
        <v>0.39583333333333298</v>
      </c>
      <c r="H154" s="18"/>
      <c r="I154" s="11"/>
    </row>
    <row r="155" spans="1:9" ht="25.05" hidden="1" customHeight="1">
      <c r="A155" s="41" t="s">
        <v>501</v>
      </c>
      <c r="B155" s="26">
        <v>45904</v>
      </c>
      <c r="C155" s="25">
        <v>0.625</v>
      </c>
      <c r="D155" s="45">
        <f t="shared" si="31"/>
        <v>45904</v>
      </c>
      <c r="E155" s="25">
        <v>0.74166666666666703</v>
      </c>
      <c r="F155" s="26">
        <f t="shared" si="32"/>
        <v>45905</v>
      </c>
      <c r="G155" s="49">
        <v>0.25</v>
      </c>
      <c r="H155" s="18"/>
      <c r="I155" s="11"/>
    </row>
    <row r="156" spans="1:9" ht="25.05" hidden="1" customHeight="1">
      <c r="A156" s="41" t="s">
        <v>502</v>
      </c>
      <c r="B156" s="26">
        <f>F155+1</f>
        <v>45906</v>
      </c>
      <c r="C156" s="25">
        <v>0.79166666666666696</v>
      </c>
      <c r="D156" s="45">
        <f t="shared" ref="D156" si="33">B156</f>
        <v>45906</v>
      </c>
      <c r="E156" s="25">
        <v>0.86666666666666703</v>
      </c>
      <c r="F156" s="26">
        <f t="shared" si="32"/>
        <v>45907</v>
      </c>
      <c r="G156" s="49">
        <v>0.52500000000000002</v>
      </c>
      <c r="H156" s="18" t="s">
        <v>503</v>
      </c>
      <c r="I156" s="11"/>
    </row>
    <row r="157" spans="1:9" ht="25.05" hidden="1" customHeight="1">
      <c r="A157" s="57" t="s">
        <v>504</v>
      </c>
      <c r="B157" s="26">
        <f>F156+4</f>
        <v>45911</v>
      </c>
      <c r="C157" s="25">
        <v>0.79166666666666696</v>
      </c>
      <c r="D157" s="45">
        <f>B157+1</f>
        <v>45912</v>
      </c>
      <c r="E157" s="25">
        <v>0.69166666666666698</v>
      </c>
      <c r="F157" s="26">
        <f t="shared" si="32"/>
        <v>45913</v>
      </c>
      <c r="G157" s="49">
        <v>0.16250000000000001</v>
      </c>
      <c r="H157" s="18" t="s">
        <v>505</v>
      </c>
      <c r="I157" s="11"/>
    </row>
    <row r="158" spans="1:9" ht="25.05" customHeight="1">
      <c r="A158" s="163" t="s">
        <v>1434</v>
      </c>
      <c r="B158" s="164"/>
      <c r="C158" s="164"/>
      <c r="D158" s="164"/>
      <c r="E158" s="164"/>
      <c r="F158" s="164"/>
      <c r="G158" s="164"/>
      <c r="H158" s="164"/>
      <c r="I158" s="165"/>
    </row>
    <row r="159" spans="1:9" s="78" customFormat="1" ht="24.6" customHeight="1">
      <c r="A159" s="96" t="s">
        <v>3</v>
      </c>
      <c r="B159" s="147" t="s">
        <v>4</v>
      </c>
      <c r="C159" s="147"/>
      <c r="D159" s="147" t="s">
        <v>5</v>
      </c>
      <c r="E159" s="147"/>
      <c r="F159" s="147" t="s">
        <v>6</v>
      </c>
      <c r="G159" s="147"/>
      <c r="H159" s="97" t="s">
        <v>7</v>
      </c>
      <c r="I159" s="97" t="s">
        <v>8</v>
      </c>
    </row>
    <row r="160" spans="1:9" ht="25.05" hidden="1" customHeight="1">
      <c r="A160" s="24" t="s">
        <v>454</v>
      </c>
      <c r="B160" s="26">
        <v>45915</v>
      </c>
      <c r="C160" s="20">
        <v>2.0833333333333301E-2</v>
      </c>
      <c r="D160" s="45">
        <v>45916</v>
      </c>
      <c r="E160" s="20">
        <v>0.25</v>
      </c>
      <c r="F160" s="45">
        <v>45916</v>
      </c>
      <c r="G160" s="20">
        <v>0.72916666666666696</v>
      </c>
      <c r="H160" s="18" t="s">
        <v>1430</v>
      </c>
      <c r="I160" s="29"/>
    </row>
    <row r="161" spans="1:9" ht="25.05" hidden="1" customHeight="1">
      <c r="A161" s="27" t="s">
        <v>453</v>
      </c>
      <c r="B161" s="26">
        <v>45916</v>
      </c>
      <c r="C161" s="20">
        <v>0.95833333333333304</v>
      </c>
      <c r="D161" s="26">
        <v>45917</v>
      </c>
      <c r="E161" s="20">
        <v>6.25E-2</v>
      </c>
      <c r="F161" s="45">
        <v>45917</v>
      </c>
      <c r="G161" s="20">
        <v>0.5</v>
      </c>
      <c r="H161" s="66" t="s">
        <v>1431</v>
      </c>
      <c r="I161" s="29"/>
    </row>
    <row r="162" spans="1:9" ht="25.05" hidden="1" customHeight="1">
      <c r="A162" s="41" t="s">
        <v>455</v>
      </c>
      <c r="B162" s="26">
        <f>F161+2</f>
        <v>45919</v>
      </c>
      <c r="C162" s="25">
        <v>0.29166666666666702</v>
      </c>
      <c r="D162" s="45">
        <f>B162</f>
        <v>45919</v>
      </c>
      <c r="E162" s="25">
        <v>0.39583333333333298</v>
      </c>
      <c r="F162" s="26">
        <f>D162+1</f>
        <v>45920</v>
      </c>
      <c r="G162" s="49">
        <v>0.3125</v>
      </c>
      <c r="H162" s="18" t="s">
        <v>334</v>
      </c>
      <c r="I162" s="11"/>
    </row>
    <row r="163" spans="1:9" ht="25.05" customHeight="1">
      <c r="A163" s="57" t="s">
        <v>456</v>
      </c>
      <c r="B163" s="26">
        <f>F162</f>
        <v>45920</v>
      </c>
      <c r="C163" s="25">
        <v>0.875</v>
      </c>
      <c r="D163" s="26">
        <f>B163+1</f>
        <v>45921</v>
      </c>
      <c r="E163" s="25">
        <v>0.4375</v>
      </c>
      <c r="F163" s="26">
        <f>D163+1</f>
        <v>45922</v>
      </c>
      <c r="G163" s="49">
        <v>0.16666666666666666</v>
      </c>
      <c r="H163" s="18" t="s">
        <v>1459</v>
      </c>
      <c r="I163" s="11"/>
    </row>
    <row r="164" spans="1:9" ht="25.05" customHeight="1">
      <c r="A164" s="138" t="s">
        <v>1464</v>
      </c>
      <c r="B164" s="26">
        <v>45926</v>
      </c>
      <c r="C164" s="20">
        <v>0.20833333333333334</v>
      </c>
      <c r="D164" s="26">
        <v>45927</v>
      </c>
      <c r="E164" s="25">
        <v>0.66666666666666663</v>
      </c>
      <c r="F164" s="26">
        <f>D164+1</f>
        <v>45928</v>
      </c>
      <c r="G164" s="49">
        <v>0.45416666666666666</v>
      </c>
      <c r="H164" s="18" t="s">
        <v>1461</v>
      </c>
      <c r="I164" s="11"/>
    </row>
    <row r="165" spans="1:9" ht="25.05" customHeight="1">
      <c r="A165" s="27" t="s">
        <v>1463</v>
      </c>
      <c r="B165" s="26">
        <f>F164</f>
        <v>45928</v>
      </c>
      <c r="C165" s="20">
        <v>0.6875</v>
      </c>
      <c r="D165" s="26">
        <v>45929</v>
      </c>
      <c r="E165" s="40">
        <v>0.79166666666666663</v>
      </c>
      <c r="F165" s="26">
        <v>45930</v>
      </c>
      <c r="G165" s="49">
        <v>0.29166666666666669</v>
      </c>
      <c r="H165" s="18" t="s">
        <v>1460</v>
      </c>
      <c r="I165" s="29"/>
    </row>
    <row r="166" spans="1:9" ht="25.05" customHeight="1">
      <c r="A166" s="41" t="s">
        <v>459</v>
      </c>
      <c r="B166" s="26">
        <f>F165+1</f>
        <v>45931</v>
      </c>
      <c r="C166" s="49">
        <v>0.875</v>
      </c>
      <c r="D166" s="26">
        <f>B166+1</f>
        <v>45932</v>
      </c>
      <c r="E166" s="49">
        <v>0.22916666666666666</v>
      </c>
      <c r="F166" s="26">
        <f>D166+1</f>
        <v>45933</v>
      </c>
      <c r="G166" s="49">
        <v>0.10416666666666667</v>
      </c>
      <c r="H166" s="18" t="s">
        <v>1496</v>
      </c>
      <c r="I166" s="11"/>
    </row>
    <row r="167" spans="1:9" ht="25.05" customHeight="1">
      <c r="A167" s="57" t="s">
        <v>461</v>
      </c>
      <c r="B167" s="26">
        <f>F166</f>
        <v>45933</v>
      </c>
      <c r="C167" s="49">
        <v>0.58333333333333337</v>
      </c>
      <c r="D167" s="26">
        <f>B167</f>
        <v>45933</v>
      </c>
      <c r="E167" s="49">
        <v>0.66666666666666663</v>
      </c>
      <c r="F167" s="26">
        <f>D167+1</f>
        <v>45934</v>
      </c>
      <c r="G167" s="49">
        <v>0</v>
      </c>
      <c r="H167" s="18" t="s">
        <v>393</v>
      </c>
      <c r="I167" s="11"/>
    </row>
    <row r="168" spans="1:9" ht="25.05" customHeight="1">
      <c r="A168" s="57" t="s">
        <v>506</v>
      </c>
      <c r="B168" s="48"/>
      <c r="C168" s="48"/>
      <c r="D168" s="48"/>
      <c r="E168" s="48"/>
      <c r="F168" s="48"/>
      <c r="G168" s="48"/>
      <c r="H168" s="18" t="s">
        <v>507</v>
      </c>
      <c r="I168" s="29"/>
    </row>
    <row r="169" spans="1:9" ht="25.05" customHeight="1">
      <c r="A169" s="41" t="s">
        <v>1475</v>
      </c>
      <c r="B169" s="26">
        <f>F167+1</f>
        <v>45935</v>
      </c>
      <c r="C169" s="49">
        <v>0.33333333333333331</v>
      </c>
      <c r="D169" s="26">
        <f>B169</f>
        <v>45935</v>
      </c>
      <c r="E169" s="49">
        <v>0.45833333333333331</v>
      </c>
      <c r="F169" s="26">
        <f>D169</f>
        <v>45935</v>
      </c>
      <c r="G169" s="49">
        <v>0.95833333333333337</v>
      </c>
      <c r="H169" s="18"/>
      <c r="I169" s="11"/>
    </row>
    <row r="170" spans="1:9" ht="25.05" customHeight="1">
      <c r="A170" s="27" t="s">
        <v>1432</v>
      </c>
      <c r="B170" s="26">
        <f>F169+1</f>
        <v>45936</v>
      </c>
      <c r="C170" s="20">
        <v>0.20833333333333334</v>
      </c>
      <c r="D170" s="26">
        <f>B170</f>
        <v>45936</v>
      </c>
      <c r="E170" s="20">
        <v>0.33333333333333331</v>
      </c>
      <c r="F170" s="26">
        <f>D170</f>
        <v>45936</v>
      </c>
      <c r="G170" s="49">
        <v>0.66666666666666663</v>
      </c>
      <c r="H170" s="66"/>
      <c r="I170" s="29"/>
    </row>
    <row r="171" spans="1:9" ht="25.05" hidden="1" customHeight="1">
      <c r="A171" s="41" t="s">
        <v>1433</v>
      </c>
      <c r="B171" s="26">
        <f>F170+1</f>
        <v>45937</v>
      </c>
      <c r="C171" s="49">
        <v>0.95833333333333337</v>
      </c>
      <c r="D171" s="26">
        <f>B171+1</f>
        <v>45938</v>
      </c>
      <c r="E171" s="49">
        <v>6.25E-2</v>
      </c>
      <c r="F171" s="26">
        <f>D171</f>
        <v>45938</v>
      </c>
      <c r="G171" s="49">
        <v>0.9375</v>
      </c>
      <c r="H171" s="18"/>
      <c r="I171" s="11"/>
    </row>
    <row r="172" spans="1:9" ht="25.05" customHeight="1">
      <c r="A172" s="27" t="s">
        <v>1433</v>
      </c>
      <c r="B172" s="26">
        <f>F170+2</f>
        <v>45938</v>
      </c>
      <c r="C172" s="20">
        <v>0.20833333333333334</v>
      </c>
      <c r="D172" s="26">
        <f>B172</f>
        <v>45938</v>
      </c>
      <c r="E172" s="20">
        <v>0.3125</v>
      </c>
      <c r="F172" s="26">
        <f>D172+1</f>
        <v>45939</v>
      </c>
      <c r="G172" s="49">
        <v>0.10416666666666667</v>
      </c>
      <c r="H172" s="66"/>
      <c r="I172" s="29"/>
    </row>
  </sheetData>
  <mergeCells count="13">
    <mergeCell ref="B159:C159"/>
    <mergeCell ref="D159:E159"/>
    <mergeCell ref="F159:G159"/>
    <mergeCell ref="A4:I4"/>
    <mergeCell ref="B5:C5"/>
    <mergeCell ref="D5:E5"/>
    <mergeCell ref="F5:G5"/>
    <mergeCell ref="A158:I158"/>
    <mergeCell ref="A1:B1"/>
    <mergeCell ref="C1:I1"/>
    <mergeCell ref="A2:B2"/>
    <mergeCell ref="C2:I2"/>
    <mergeCell ref="A3:G3"/>
  </mergeCells>
  <phoneticPr fontId="53" type="noConversion"/>
  <conditionalFormatting sqref="B4:B5 B121:B127 F121:F127 B129:B135 F129:F135 D137:D158">
    <cfRule type="cellIs" dxfId="3697" priority="836" stopIfTrue="1" operator="lessThan">
      <formula>$H$3</formula>
    </cfRule>
  </conditionalFormatting>
  <conditionalFormatting sqref="B7">
    <cfRule type="cellIs" dxfId="3696" priority="817" stopIfTrue="1" operator="lessThan">
      <formula>$H$3</formula>
    </cfRule>
  </conditionalFormatting>
  <conditionalFormatting sqref="B7:B8">
    <cfRule type="cellIs" dxfId="3695" priority="819" stopIfTrue="1" operator="lessThan">
      <formula>$H$3</formula>
    </cfRule>
    <cfRule type="cellIs" dxfId="3694" priority="818" stopIfTrue="1" operator="equal">
      <formula>$H$3</formula>
    </cfRule>
  </conditionalFormatting>
  <conditionalFormatting sqref="B8">
    <cfRule type="cellIs" dxfId="3693" priority="827" stopIfTrue="1" operator="equal">
      <formula>$H$3</formula>
    </cfRule>
    <cfRule type="cellIs" dxfId="3692" priority="828" stopIfTrue="1" operator="lessThan">
      <formula>$H$3</formula>
    </cfRule>
  </conditionalFormatting>
  <conditionalFormatting sqref="B9:B11 F137:F158 B137:B158">
    <cfRule type="cellIs" dxfId="3691" priority="816" stopIfTrue="1" operator="equal">
      <formula>$H$3</formula>
    </cfRule>
  </conditionalFormatting>
  <conditionalFormatting sqref="B9:B13 B15">
    <cfRule type="cellIs" dxfId="3690" priority="811" stopIfTrue="1" operator="equal">
      <formula>$H$3</formula>
    </cfRule>
    <cfRule type="cellIs" dxfId="3689" priority="812" stopIfTrue="1" operator="lessThan">
      <formula>$H$3</formula>
    </cfRule>
  </conditionalFormatting>
  <conditionalFormatting sqref="B12:B13 B15">
    <cfRule type="cellIs" dxfId="3688" priority="810" stopIfTrue="1" operator="lessThan">
      <formula>$H$3</formula>
    </cfRule>
  </conditionalFormatting>
  <conditionalFormatting sqref="B12:B14">
    <cfRule type="cellIs" dxfId="3687" priority="794" stopIfTrue="1" operator="lessThan">
      <formula>$H$3</formula>
    </cfRule>
    <cfRule type="cellIs" dxfId="3686" priority="793" stopIfTrue="1" operator="equal">
      <formula>$H$3</formula>
    </cfRule>
  </conditionalFormatting>
  <conditionalFormatting sqref="B14">
    <cfRule type="cellIs" dxfId="3685" priority="792" stopIfTrue="1" operator="lessThan">
      <formula>$H$3</formula>
    </cfRule>
    <cfRule type="cellIs" dxfId="3684" priority="791" stopIfTrue="1" operator="equal">
      <formula>$H$3</formula>
    </cfRule>
  </conditionalFormatting>
  <conditionalFormatting sqref="B15 B12:B13">
    <cfRule type="cellIs" dxfId="3683" priority="809" stopIfTrue="1" operator="equal">
      <formula>$H$3</formula>
    </cfRule>
  </conditionalFormatting>
  <conditionalFormatting sqref="B15:B16">
    <cfRule type="cellIs" dxfId="3682" priority="802" stopIfTrue="1" operator="lessThan">
      <formula>$H$3</formula>
    </cfRule>
    <cfRule type="cellIs" dxfId="3681" priority="801" stopIfTrue="1" operator="equal">
      <formula>$H$3</formula>
    </cfRule>
  </conditionalFormatting>
  <conditionalFormatting sqref="B16">
    <cfRule type="cellIs" dxfId="3680" priority="799" stopIfTrue="1" operator="equal">
      <formula>$H$3</formula>
    </cfRule>
    <cfRule type="cellIs" dxfId="3679" priority="800" stopIfTrue="1" operator="lessThan">
      <formula>$H$3</formula>
    </cfRule>
  </conditionalFormatting>
  <conditionalFormatting sqref="B16:B18">
    <cfRule type="cellIs" dxfId="3678" priority="784" stopIfTrue="1" operator="lessThan">
      <formula>$H$3</formula>
    </cfRule>
    <cfRule type="cellIs" dxfId="3677" priority="783" stopIfTrue="1" operator="equal">
      <formula>$H$3</formula>
    </cfRule>
  </conditionalFormatting>
  <conditionalFormatting sqref="B17:B18">
    <cfRule type="cellIs" dxfId="3676" priority="782" stopIfTrue="1" operator="lessThan">
      <formula>$H$3</formula>
    </cfRule>
    <cfRule type="cellIs" dxfId="3675" priority="781" stopIfTrue="1" operator="equal">
      <formula>$H$3</formula>
    </cfRule>
  </conditionalFormatting>
  <conditionalFormatting sqref="B20">
    <cfRule type="cellIs" dxfId="3674" priority="775" stopIfTrue="1" operator="equal">
      <formula>$H$3</formula>
    </cfRule>
    <cfRule type="cellIs" dxfId="3673" priority="776" stopIfTrue="1" operator="lessThan">
      <formula>$H$3</formula>
    </cfRule>
  </conditionalFormatting>
  <conditionalFormatting sqref="B20:B23 B25:B26">
    <cfRule type="cellIs" dxfId="3672" priority="770" stopIfTrue="1" operator="equal">
      <formula>$H$3</formula>
    </cfRule>
    <cfRule type="cellIs" dxfId="3671" priority="771" stopIfTrue="1" operator="lessThan">
      <formula>$H$3</formula>
    </cfRule>
  </conditionalFormatting>
  <conditionalFormatting sqref="B21:B23 B25:B26">
    <cfRule type="cellIs" dxfId="3670" priority="768" stopIfTrue="1" operator="equal">
      <formula>$H$3</formula>
    </cfRule>
    <cfRule type="cellIs" dxfId="3669" priority="769" stopIfTrue="1" operator="lessThan">
      <formula>$H$3</formula>
    </cfRule>
  </conditionalFormatting>
  <conditionalFormatting sqref="B21:B26">
    <cfRule type="cellIs" dxfId="3668" priority="746" stopIfTrue="1" operator="lessThan">
      <formula>$H$3</formula>
    </cfRule>
    <cfRule type="cellIs" dxfId="3667" priority="745" stopIfTrue="1" operator="equal">
      <formula>$H$3</formula>
    </cfRule>
  </conditionalFormatting>
  <conditionalFormatting sqref="B24">
    <cfRule type="cellIs" dxfId="3666" priority="744" stopIfTrue="1" operator="lessThan">
      <formula>$H$3</formula>
    </cfRule>
  </conditionalFormatting>
  <conditionalFormatting sqref="B28">
    <cfRule type="cellIs" dxfId="3665" priority="743" stopIfTrue="1" operator="equal">
      <formula>$H$3</formula>
    </cfRule>
  </conditionalFormatting>
  <conditionalFormatting sqref="B28:B30">
    <cfRule type="cellIs" dxfId="3664" priority="736" stopIfTrue="1" operator="equal">
      <formula>$H$3</formula>
    </cfRule>
    <cfRule type="cellIs" dxfId="3663" priority="737" stopIfTrue="1" operator="lessThan">
      <formula>$H$3</formula>
    </cfRule>
  </conditionalFormatting>
  <conditionalFormatting sqref="B29:B30">
    <cfRule type="cellIs" dxfId="3662" priority="734" stopIfTrue="1" operator="equal">
      <formula>$H$3</formula>
    </cfRule>
    <cfRule type="cellIs" dxfId="3661" priority="735" stopIfTrue="1" operator="lessThan">
      <formula>$H$3</formula>
    </cfRule>
  </conditionalFormatting>
  <conditionalFormatting sqref="B32">
    <cfRule type="cellIs" dxfId="3660" priority="722" stopIfTrue="1" operator="equal">
      <formula>$H$3</formula>
    </cfRule>
  </conditionalFormatting>
  <conditionalFormatting sqref="B32:B34">
    <cfRule type="cellIs" dxfId="3659" priority="716" stopIfTrue="1" operator="lessThan">
      <formula>$H$3</formula>
    </cfRule>
    <cfRule type="cellIs" dxfId="3658" priority="715" stopIfTrue="1" operator="equal">
      <formula>$H$3</formula>
    </cfRule>
  </conditionalFormatting>
  <conditionalFormatting sqref="B33:B34">
    <cfRule type="cellIs" dxfId="3657" priority="714" stopIfTrue="1" operator="lessThan">
      <formula>$H$3</formula>
    </cfRule>
    <cfRule type="cellIs" dxfId="3656" priority="713" stopIfTrue="1" operator="equal">
      <formula>$H$3</formula>
    </cfRule>
  </conditionalFormatting>
  <conditionalFormatting sqref="B36 B38:B39">
    <cfRule type="cellIs" dxfId="3655" priority="683" stopIfTrue="1" operator="lessThan">
      <formula>$H$3</formula>
    </cfRule>
    <cfRule type="cellIs" dxfId="3654" priority="684" stopIfTrue="1" operator="equal">
      <formula>$H$3</formula>
    </cfRule>
  </conditionalFormatting>
  <conditionalFormatting sqref="B36:B39">
    <cfRule type="cellIs" dxfId="3653" priority="685" stopIfTrue="1" operator="lessThan">
      <formula>$H$3</formula>
    </cfRule>
    <cfRule type="cellIs" dxfId="3652" priority="680" stopIfTrue="1" operator="equal">
      <formula>$H$3</formula>
    </cfRule>
  </conditionalFormatting>
  <conditionalFormatting sqref="B37">
    <cfRule type="cellIs" dxfId="3651" priority="679" stopIfTrue="1" operator="lessThan">
      <formula>$H$3</formula>
    </cfRule>
  </conditionalFormatting>
  <conditionalFormatting sqref="B41">
    <cfRule type="cellIs" dxfId="3650" priority="656" stopIfTrue="1" operator="lessThan">
      <formula>$H$3</formula>
    </cfRule>
    <cfRule type="cellIs" dxfId="3649" priority="657" stopIfTrue="1" operator="equal">
      <formula>$H$3</formula>
    </cfRule>
  </conditionalFormatting>
  <conditionalFormatting sqref="B42">
    <cfRule type="cellIs" dxfId="3648" priority="669" stopIfTrue="1" operator="lessThan">
      <formula>$H$3</formula>
    </cfRule>
    <cfRule type="cellIs" dxfId="3647" priority="668" stopIfTrue="1" operator="equal">
      <formula>$H$3</formula>
    </cfRule>
  </conditionalFormatting>
  <conditionalFormatting sqref="B42:B43">
    <cfRule type="cellIs" dxfId="3646" priority="661" stopIfTrue="1" operator="equal">
      <formula>$H$3</formula>
    </cfRule>
    <cfRule type="cellIs" dxfId="3645" priority="662" stopIfTrue="1" operator="lessThan">
      <formula>$H$3</formula>
    </cfRule>
  </conditionalFormatting>
  <conditionalFormatting sqref="B43">
    <cfRule type="cellIs" dxfId="3644" priority="649" stopIfTrue="1" operator="equal">
      <formula>$H$3</formula>
    </cfRule>
    <cfRule type="cellIs" dxfId="3643" priority="660" stopIfTrue="1" operator="lessThan">
      <formula>$H$3</formula>
    </cfRule>
  </conditionalFormatting>
  <conditionalFormatting sqref="B45">
    <cfRule type="cellIs" dxfId="3642" priority="629" stopIfTrue="1" operator="equal">
      <formula>$H$3</formula>
    </cfRule>
    <cfRule type="cellIs" dxfId="3641" priority="630" stopIfTrue="1" operator="lessThan">
      <formula>$H$3</formula>
    </cfRule>
  </conditionalFormatting>
  <conditionalFormatting sqref="B46">
    <cfRule type="cellIs" dxfId="3640" priority="637" stopIfTrue="1" operator="lessThan">
      <formula>$H$3</formula>
    </cfRule>
    <cfRule type="cellIs" dxfId="3639" priority="638" stopIfTrue="1" operator="equal">
      <formula>$H$3</formula>
    </cfRule>
  </conditionalFormatting>
  <conditionalFormatting sqref="B46:B47">
    <cfRule type="cellIs" dxfId="3638" priority="639" stopIfTrue="1" operator="lessThan">
      <formula>$H$3</formula>
    </cfRule>
    <cfRule type="cellIs" dxfId="3637" priority="634" stopIfTrue="1" operator="equal">
      <formula>$H$3</formula>
    </cfRule>
  </conditionalFormatting>
  <conditionalFormatting sqref="B47">
    <cfRule type="cellIs" dxfId="3636" priority="633" stopIfTrue="1" operator="lessThan">
      <formula>$H$3</formula>
    </cfRule>
  </conditionalFormatting>
  <conditionalFormatting sqref="B49">
    <cfRule type="cellIs" dxfId="3635" priority="619" stopIfTrue="1" operator="lessThan">
      <formula>$H$3</formula>
    </cfRule>
    <cfRule type="cellIs" dxfId="3634" priority="618" stopIfTrue="1" operator="equal">
      <formula>$H$3</formula>
    </cfRule>
  </conditionalFormatting>
  <conditionalFormatting sqref="B49:B50">
    <cfRule type="cellIs" dxfId="3633" priority="606" stopIfTrue="1" operator="lessThan">
      <formula>$H$3</formula>
    </cfRule>
  </conditionalFormatting>
  <conditionalFormatting sqref="B50">
    <cfRule type="cellIs" dxfId="3632" priority="605" stopIfTrue="1" operator="equal">
      <formula>$H$3</formula>
    </cfRule>
  </conditionalFormatting>
  <conditionalFormatting sqref="B50:B51">
    <cfRule type="cellIs" dxfId="3631" priority="602" stopIfTrue="1" operator="lessThan">
      <formula>$H$3</formula>
    </cfRule>
  </conditionalFormatting>
  <conditionalFormatting sqref="B51">
    <cfRule type="cellIs" dxfId="3630" priority="601" stopIfTrue="1" operator="equal">
      <formula>$H$3</formula>
    </cfRule>
  </conditionalFormatting>
  <conditionalFormatting sqref="B51:B52">
    <cfRule type="cellIs" dxfId="3629" priority="598" stopIfTrue="1" operator="lessThan">
      <formula>$H$3</formula>
    </cfRule>
  </conditionalFormatting>
  <conditionalFormatting sqref="B52">
    <cfRule type="cellIs" dxfId="3628" priority="596" stopIfTrue="1" operator="lessThan">
      <formula>$H$3</formula>
    </cfRule>
    <cfRule type="cellIs" dxfId="3627" priority="597" stopIfTrue="1" operator="equal">
      <formula>$H$3</formula>
    </cfRule>
  </conditionalFormatting>
  <conditionalFormatting sqref="B54">
    <cfRule type="cellIs" dxfId="3626" priority="590" stopIfTrue="1" operator="lessThan">
      <formula>$H$3</formula>
    </cfRule>
  </conditionalFormatting>
  <conditionalFormatting sqref="B54:B55">
    <cfRule type="cellIs" dxfId="3625" priority="581" stopIfTrue="1" operator="equal">
      <formula>$H$3</formula>
    </cfRule>
    <cfRule type="cellIs" dxfId="3624" priority="580" stopIfTrue="1" operator="lessThan">
      <formula>$H$3</formula>
    </cfRule>
  </conditionalFormatting>
  <conditionalFormatting sqref="B55">
    <cfRule type="cellIs" dxfId="3623" priority="579" stopIfTrue="1" operator="equal">
      <formula>$H$3</formula>
    </cfRule>
    <cfRule type="cellIs" dxfId="3622" priority="578" stopIfTrue="1" operator="lessThan">
      <formula>$H$3</formula>
    </cfRule>
  </conditionalFormatting>
  <conditionalFormatting sqref="B55:B56">
    <cfRule type="cellIs" dxfId="3621" priority="570" stopIfTrue="1" operator="equal">
      <formula>$H$3</formula>
    </cfRule>
  </conditionalFormatting>
  <conditionalFormatting sqref="B56">
    <cfRule type="cellIs" dxfId="3620" priority="569" stopIfTrue="1" operator="lessThan">
      <formula>$H$3</formula>
    </cfRule>
    <cfRule type="cellIs" dxfId="3619" priority="568" stopIfTrue="1" operator="equal">
      <formula>$H$3</formula>
    </cfRule>
  </conditionalFormatting>
  <conditionalFormatting sqref="B58">
    <cfRule type="cellIs" dxfId="3618" priority="551" stopIfTrue="1" operator="lessThan">
      <formula>$H$3</formula>
    </cfRule>
    <cfRule type="cellIs" dxfId="3617" priority="550" stopIfTrue="1" operator="equal">
      <formula>$H$3</formula>
    </cfRule>
  </conditionalFormatting>
  <conditionalFormatting sqref="B58:B63">
    <cfRule type="cellIs" dxfId="3616" priority="552" stopIfTrue="1" operator="equal">
      <formula>$H$3</formula>
    </cfRule>
    <cfRule type="cellIs" dxfId="3615" priority="553" stopIfTrue="1" operator="lessThan">
      <formula>$H$3</formula>
    </cfRule>
  </conditionalFormatting>
  <conditionalFormatting sqref="B59:B64">
    <cfRule type="cellIs" dxfId="3614" priority="561" stopIfTrue="1" operator="equal">
      <formula>$H$3</formula>
    </cfRule>
    <cfRule type="cellIs" dxfId="3613" priority="562" stopIfTrue="1" operator="lessThan">
      <formula>$H$3</formula>
    </cfRule>
  </conditionalFormatting>
  <conditionalFormatting sqref="B64:B65 B67:B69">
    <cfRule type="cellIs" dxfId="3612" priority="547" stopIfTrue="1" operator="lessThan">
      <formula>$H$3</formula>
    </cfRule>
    <cfRule type="cellIs" dxfId="3611" priority="546" stopIfTrue="1" operator="equal">
      <formula>$H$3</formula>
    </cfRule>
  </conditionalFormatting>
  <conditionalFormatting sqref="B65:B71">
    <cfRule type="cellIs" dxfId="3610" priority="537" stopIfTrue="1" operator="lessThan">
      <formula>$H$3</formula>
    </cfRule>
    <cfRule type="cellIs" dxfId="3609" priority="536" stopIfTrue="1" operator="equal">
      <formula>$H$3</formula>
    </cfRule>
  </conditionalFormatting>
  <conditionalFormatting sqref="B66">
    <cfRule type="cellIs" dxfId="3608" priority="535" stopIfTrue="1" operator="lessThan">
      <formula>$H$3</formula>
    </cfRule>
    <cfRule type="cellIs" dxfId="3607" priority="534" stopIfTrue="1" operator="equal">
      <formula>$H$3</formula>
    </cfRule>
  </conditionalFormatting>
  <conditionalFormatting sqref="B70:B75">
    <cfRule type="cellIs" dxfId="3606" priority="524" stopIfTrue="1" operator="lessThan">
      <formula>$H$3</formula>
    </cfRule>
    <cfRule type="cellIs" dxfId="3605" priority="523" stopIfTrue="1" operator="equal">
      <formula>$H$3</formula>
    </cfRule>
  </conditionalFormatting>
  <conditionalFormatting sqref="B72:B77">
    <cfRule type="cellIs" dxfId="3604" priority="516" stopIfTrue="1" operator="lessThan">
      <formula>$H$3</formula>
    </cfRule>
    <cfRule type="cellIs" dxfId="3603" priority="515" stopIfTrue="1" operator="equal">
      <formula>$H$3</formula>
    </cfRule>
  </conditionalFormatting>
  <conditionalFormatting sqref="B76:B79 B81:B83 B85">
    <cfRule type="cellIs" dxfId="3602" priority="499" stopIfTrue="1" operator="equal">
      <formula>$H$3</formula>
    </cfRule>
    <cfRule type="cellIs" dxfId="3601" priority="500" stopIfTrue="1" operator="lessThan">
      <formula>$H$3</formula>
    </cfRule>
  </conditionalFormatting>
  <conditionalFormatting sqref="B78:B79 B81:B83 B85">
    <cfRule type="cellIs" dxfId="3600" priority="498" stopIfTrue="1" operator="lessThan">
      <formula>$H$3</formula>
    </cfRule>
    <cfRule type="cellIs" dxfId="3599" priority="497" stopIfTrue="1" operator="equal">
      <formula>$H$3</formula>
    </cfRule>
  </conditionalFormatting>
  <conditionalFormatting sqref="B88:B102">
    <cfRule type="cellIs" dxfId="3598" priority="436" stopIfTrue="1" operator="lessThan">
      <formula>$H$3</formula>
    </cfRule>
    <cfRule type="cellIs" dxfId="3597" priority="435" stopIfTrue="1" operator="equal">
      <formula>$H$3</formula>
    </cfRule>
  </conditionalFormatting>
  <conditionalFormatting sqref="B88:B103 B105 B107:B112">
    <cfRule type="cellIs" dxfId="3596" priority="315" stopIfTrue="1" operator="lessThan">
      <formula>$H$3</formula>
    </cfRule>
    <cfRule type="cellIs" dxfId="3595" priority="314" stopIfTrue="1" operator="equal">
      <formula>$H$3</formula>
    </cfRule>
  </conditionalFormatting>
  <conditionalFormatting sqref="B103 B105 B107:B112">
    <cfRule type="cellIs" dxfId="3594" priority="313" stopIfTrue="1" operator="lessThan">
      <formula>$H$3</formula>
    </cfRule>
  </conditionalFormatting>
  <conditionalFormatting sqref="B103">
    <cfRule type="cellIs" dxfId="3593" priority="312" stopIfTrue="1" operator="equal">
      <formula>$H$3</formula>
    </cfRule>
  </conditionalFormatting>
  <conditionalFormatting sqref="B105:B112">
    <cfRule type="cellIs" dxfId="3592" priority="290" stopIfTrue="1" operator="equal">
      <formula>$H$3</formula>
    </cfRule>
  </conditionalFormatting>
  <conditionalFormatting sqref="B106">
    <cfRule type="cellIs" dxfId="3591" priority="289" stopIfTrue="1" operator="lessThan">
      <formula>$H$3</formula>
    </cfRule>
  </conditionalFormatting>
  <conditionalFormatting sqref="B113:B119">
    <cfRule type="cellIs" dxfId="3590" priority="281" stopIfTrue="1" operator="lessThan">
      <formula>$H$3</formula>
    </cfRule>
    <cfRule type="cellIs" dxfId="3589" priority="272" stopIfTrue="1" operator="equal">
      <formula>$H$3</formula>
    </cfRule>
  </conditionalFormatting>
  <conditionalFormatting sqref="B160:B163 B165">
    <cfRule type="cellIs" dxfId="3588" priority="133" stopIfTrue="1" operator="equal">
      <formula>$H$3</formula>
    </cfRule>
  </conditionalFormatting>
  <conditionalFormatting sqref="B162:B163">
    <cfRule type="cellIs" dxfId="3587" priority="164" stopIfTrue="1" operator="lessThan">
      <formula>$H$3</formula>
    </cfRule>
  </conditionalFormatting>
  <conditionalFormatting sqref="B164:B167">
    <cfRule type="cellIs" dxfId="3586" priority="8" stopIfTrue="1" operator="equal">
      <formula>$H$3</formula>
    </cfRule>
    <cfRule type="cellIs" dxfId="3585" priority="9" stopIfTrue="1" operator="lessThan">
      <formula>$H$3</formula>
    </cfRule>
  </conditionalFormatting>
  <conditionalFormatting sqref="B169:B170">
    <cfRule type="cellIs" dxfId="3584" priority="25" stopIfTrue="1" operator="equal">
      <formula>$H$3</formula>
    </cfRule>
  </conditionalFormatting>
  <conditionalFormatting sqref="B170:B172 F171">
    <cfRule type="cellIs" dxfId="3583" priority="15" stopIfTrue="1" operator="lessThan">
      <formula>$H$3</formula>
    </cfRule>
  </conditionalFormatting>
  <conditionalFormatting sqref="B170:B172">
    <cfRule type="cellIs" dxfId="3582" priority="3" stopIfTrue="1" operator="equal">
      <formula>$H$3</formula>
    </cfRule>
  </conditionalFormatting>
  <conditionalFormatting sqref="B4:C4">
    <cfRule type="expression" dxfId="3581" priority="410785" stopIfTrue="1">
      <formula>AND($B181&lt;$H$3,$B181&lt;&gt;"")</formula>
    </cfRule>
    <cfRule type="expression" dxfId="3580" priority="410784" stopIfTrue="1">
      <formula>AND($B181=$H$3,$B181&lt;&gt;"")</formula>
    </cfRule>
  </conditionalFormatting>
  <conditionalFormatting sqref="C7:C18 C41:C43 E41:E43 C58:C79 C81:C83 C85 C123:C127 C137:C157 E137:G157 E164 E166:E167 C160:C167 G166:G167 C169:C172 G169:G172 E169:E172 E126:G127 E129:G135 C129:C135 F162:G164">
    <cfRule type="expression" dxfId="3579" priority="765" stopIfTrue="1">
      <formula>$F7=$H$3</formula>
    </cfRule>
  </conditionalFormatting>
  <conditionalFormatting sqref="C20:C26">
    <cfRule type="expression" dxfId="3578" priority="755" stopIfTrue="1">
      <formula>$F20=$H$3</formula>
    </cfRule>
  </conditionalFormatting>
  <conditionalFormatting sqref="C28:C30">
    <cfRule type="expression" dxfId="3577" priority="733" stopIfTrue="1">
      <formula>$F28=$H$3</formula>
    </cfRule>
    <cfRule type="expression" dxfId="3576" priority="732" stopIfTrue="1">
      <formula>B28&lt;$H$3</formula>
    </cfRule>
  </conditionalFormatting>
  <conditionalFormatting sqref="C32:C34">
    <cfRule type="expression" dxfId="3575" priority="690" stopIfTrue="1">
      <formula>B32&lt;$H$3</formula>
    </cfRule>
    <cfRule type="expression" dxfId="3574" priority="691" stopIfTrue="1">
      <formula>$F32=$H$3</formula>
    </cfRule>
  </conditionalFormatting>
  <conditionalFormatting sqref="C36:C39">
    <cfRule type="expression" dxfId="3573" priority="653" stopIfTrue="1">
      <formula>$F36=$H$3</formula>
    </cfRule>
    <cfRule type="expression" dxfId="3572" priority="652" stopIfTrue="1">
      <formula>B36&lt;$H$3</formula>
    </cfRule>
  </conditionalFormatting>
  <conditionalFormatting sqref="C45:C47">
    <cfRule type="expression" dxfId="3571" priority="627" stopIfTrue="1">
      <formula>B45&lt;$H$3</formula>
    </cfRule>
    <cfRule type="expression" dxfId="3570" priority="628" stopIfTrue="1">
      <formula>$F45=$H$3</formula>
    </cfRule>
  </conditionalFormatting>
  <conditionalFormatting sqref="C49:C52">
    <cfRule type="expression" dxfId="3569" priority="607" stopIfTrue="1">
      <formula>B49&lt;$H$3</formula>
    </cfRule>
    <cfRule type="expression" dxfId="3568" priority="608" stopIfTrue="1">
      <formula>$F49=$H$3</formula>
    </cfRule>
  </conditionalFormatting>
  <conditionalFormatting sqref="C54:C56">
    <cfRule type="expression" dxfId="3567" priority="576" stopIfTrue="1">
      <formula>$F54=$H$3</formula>
    </cfRule>
    <cfRule type="expression" dxfId="3566" priority="575" stopIfTrue="1">
      <formula>B54&lt;$H$3</formula>
    </cfRule>
  </conditionalFormatting>
  <conditionalFormatting sqref="C55 C160:C161 C164:C165 E170 E158 C170 G170">
    <cfRule type="expression" dxfId="3565" priority="577" stopIfTrue="1">
      <formula>$B55=$H$3</formula>
    </cfRule>
  </conditionalFormatting>
  <conditionalFormatting sqref="C58">
    <cfRule type="expression" dxfId="3564" priority="560" stopIfTrue="1">
      <formula>$B58=$H$3</formula>
    </cfRule>
  </conditionalFormatting>
  <conditionalFormatting sqref="C88:C96">
    <cfRule type="expression" dxfId="3563" priority="382" stopIfTrue="1">
      <formula>$F88=$H$3</formula>
    </cfRule>
  </conditionalFormatting>
  <conditionalFormatting sqref="C90:C91">
    <cfRule type="expression" dxfId="3562" priority="381" stopIfTrue="1">
      <formula>B90&lt;$H$3</formula>
    </cfRule>
  </conditionalFormatting>
  <conditionalFormatting sqref="C93:C98">
    <cfRule type="expression" dxfId="3561" priority="359" stopIfTrue="1">
      <formula>B93&lt;$H$3</formula>
    </cfRule>
  </conditionalFormatting>
  <conditionalFormatting sqref="C97:C100">
    <cfRule type="expression" dxfId="3560" priority="330" stopIfTrue="1">
      <formula>$F97=$H$3</formula>
    </cfRule>
  </conditionalFormatting>
  <conditionalFormatting sqref="C99">
    <cfRule type="expression" dxfId="3559" priority="329" stopIfTrue="1">
      <formula>B99&lt;$H$3</formula>
    </cfRule>
    <cfRule type="expression" dxfId="3558" priority="331" stopIfTrue="1">
      <formula>$B99=$H$3</formula>
    </cfRule>
  </conditionalFormatting>
  <conditionalFormatting sqref="C100">
    <cfRule type="expression" dxfId="3557" priority="374" stopIfTrue="1">
      <formula>B100&lt;$H$3</formula>
    </cfRule>
  </conditionalFormatting>
  <conditionalFormatting sqref="C101">
    <cfRule type="expression" dxfId="3556" priority="325" stopIfTrue="1">
      <formula>$B101=$H$3</formula>
    </cfRule>
  </conditionalFormatting>
  <conditionalFormatting sqref="C101:C103">
    <cfRule type="expression" dxfId="3555" priority="305" stopIfTrue="1">
      <formula>$F101=$H$3</formula>
    </cfRule>
    <cfRule type="expression" dxfId="3554" priority="304" stopIfTrue="1">
      <formula>B101&lt;$H$3</formula>
    </cfRule>
  </conditionalFormatting>
  <conditionalFormatting sqref="C105:C119 C121:C122">
    <cfRule type="expression" dxfId="3553" priority="275" stopIfTrue="1">
      <formula>$F105=$H$3</formula>
    </cfRule>
  </conditionalFormatting>
  <conditionalFormatting sqref="C105:C119">
    <cfRule type="expression" dxfId="3552" priority="253" stopIfTrue="1">
      <formula>B105&lt;$H$3</formula>
    </cfRule>
  </conditionalFormatting>
  <conditionalFormatting sqref="C129:C135">
    <cfRule type="expression" dxfId="3551" priority="211" stopIfTrue="1">
      <formula>B129&lt;$H$3</formula>
    </cfRule>
  </conditionalFormatting>
  <conditionalFormatting sqref="C158:C159">
    <cfRule type="expression" dxfId="3550" priority="33" stopIfTrue="1">
      <formula>$B158=$H$3</formula>
    </cfRule>
  </conditionalFormatting>
  <conditionalFormatting sqref="C159:C164">
    <cfRule type="expression" dxfId="3549" priority="36" stopIfTrue="1">
      <formula>B159&lt;$H$3</formula>
    </cfRule>
  </conditionalFormatting>
  <conditionalFormatting sqref="C160:C161 C164:C167 C169:C172 G169:G172 C20:C26 G166:G167">
    <cfRule type="expression" dxfId="3548" priority="754" stopIfTrue="1">
      <formula>B20&lt;$H$3</formula>
    </cfRule>
  </conditionalFormatting>
  <conditionalFormatting sqref="C167">
    <cfRule type="expression" dxfId="3547" priority="61" stopIfTrue="1">
      <formula>B167&lt;$H$3</formula>
    </cfRule>
  </conditionalFormatting>
  <conditionalFormatting sqref="C172 E172 G172">
    <cfRule type="expression" dxfId="3546" priority="4" stopIfTrue="1">
      <formula>$B172=$H$3</formula>
    </cfRule>
  </conditionalFormatting>
  <conditionalFormatting sqref="D4:D5 F4:F5">
    <cfRule type="cellIs" dxfId="3545" priority="834" stopIfTrue="1" operator="lessThan">
      <formula>$H$3</formula>
    </cfRule>
  </conditionalFormatting>
  <conditionalFormatting sqref="D4:D5">
    <cfRule type="cellIs" dxfId="3544" priority="833" stopIfTrue="1" operator="equal">
      <formula>$H$3</formula>
    </cfRule>
  </conditionalFormatting>
  <conditionalFormatting sqref="D7">
    <cfRule type="cellIs" dxfId="3543" priority="821" stopIfTrue="1" operator="lessThan">
      <formula>$H$3</formula>
    </cfRule>
    <cfRule type="cellIs" dxfId="3542" priority="820" stopIfTrue="1" operator="equal">
      <formula>$H$3</formula>
    </cfRule>
  </conditionalFormatting>
  <conditionalFormatting sqref="D7:D11">
    <cfRule type="cellIs" dxfId="3541" priority="823" stopIfTrue="1" operator="lessThan">
      <formula>$H$3</formula>
    </cfRule>
    <cfRule type="cellIs" dxfId="3540" priority="822" stopIfTrue="1" operator="equal">
      <formula>$H$3</formula>
    </cfRule>
  </conditionalFormatting>
  <conditionalFormatting sqref="D8:D11">
    <cfRule type="cellIs" dxfId="3539" priority="829" stopIfTrue="1" operator="equal">
      <formula>$H$3</formula>
    </cfRule>
    <cfRule type="cellIs" dxfId="3538" priority="830" stopIfTrue="1" operator="lessThan">
      <formula>$H$3</formula>
    </cfRule>
  </conditionalFormatting>
  <conditionalFormatting sqref="D12:D13">
    <cfRule type="cellIs" dxfId="3537" priority="808" stopIfTrue="1" operator="equal">
      <formula>$H$3</formula>
    </cfRule>
  </conditionalFormatting>
  <conditionalFormatting sqref="D12:D14">
    <cfRule type="cellIs" dxfId="3536" priority="790" stopIfTrue="1" operator="lessThan">
      <formula>$H$3</formula>
    </cfRule>
    <cfRule type="cellIs" dxfId="3535" priority="789" stopIfTrue="1" operator="equal">
      <formula>$H$3</formula>
    </cfRule>
  </conditionalFormatting>
  <conditionalFormatting sqref="D14">
    <cfRule type="cellIs" dxfId="3534" priority="788" stopIfTrue="1" operator="lessThan">
      <formula>$H$3</formula>
    </cfRule>
  </conditionalFormatting>
  <conditionalFormatting sqref="D15">
    <cfRule type="cellIs" dxfId="3533" priority="803" stopIfTrue="1" operator="equal">
      <formula>$H$3</formula>
    </cfRule>
    <cfRule type="cellIs" dxfId="3532" priority="804" stopIfTrue="1" operator="lessThan">
      <formula>$H$3</formula>
    </cfRule>
  </conditionalFormatting>
  <conditionalFormatting sqref="D15:D16">
    <cfRule type="cellIs" dxfId="3531" priority="797" stopIfTrue="1" operator="equal">
      <formula>$H$3</formula>
    </cfRule>
    <cfRule type="cellIs" dxfId="3530" priority="798" stopIfTrue="1" operator="lessThan">
      <formula>$H$3</formula>
    </cfRule>
  </conditionalFormatting>
  <conditionalFormatting sqref="D16">
    <cfRule type="cellIs" dxfId="3529" priority="795" stopIfTrue="1" operator="equal">
      <formula>$H$3</formula>
    </cfRule>
    <cfRule type="cellIs" dxfId="3528" priority="796" stopIfTrue="1" operator="lessThan">
      <formula>$H$3</formula>
    </cfRule>
  </conditionalFormatting>
  <conditionalFormatting sqref="D16:D18">
    <cfRule type="cellIs" dxfId="3527" priority="780" stopIfTrue="1" operator="lessThan">
      <formula>$H$3</formula>
    </cfRule>
    <cfRule type="cellIs" dxfId="3526" priority="779" stopIfTrue="1" operator="equal">
      <formula>$H$3</formula>
    </cfRule>
  </conditionalFormatting>
  <conditionalFormatting sqref="D17:D18">
    <cfRule type="cellIs" dxfId="3525" priority="778" stopIfTrue="1" operator="lessThan">
      <formula>$H$3</formula>
    </cfRule>
    <cfRule type="cellIs" dxfId="3524" priority="777" stopIfTrue="1" operator="equal">
      <formula>$H$3</formula>
    </cfRule>
  </conditionalFormatting>
  <conditionalFormatting sqref="D20">
    <cfRule type="cellIs" dxfId="3523" priority="767" stopIfTrue="1" operator="equal">
      <formula>$H$3</formula>
    </cfRule>
  </conditionalFormatting>
  <conditionalFormatting sqref="D20:D26">
    <cfRule type="cellIs" dxfId="3522" priority="749" stopIfTrue="1" operator="lessThan">
      <formula>$H$3</formula>
    </cfRule>
    <cfRule type="cellIs" dxfId="3521" priority="748" stopIfTrue="1" operator="equal">
      <formula>$H$3</formula>
    </cfRule>
  </conditionalFormatting>
  <conditionalFormatting sqref="D21">
    <cfRule type="cellIs" dxfId="3520" priority="747" stopIfTrue="1" operator="lessThan">
      <formula>$H$3</formula>
    </cfRule>
  </conditionalFormatting>
  <conditionalFormatting sqref="D22:D26">
    <cfRule type="cellIs" dxfId="3519" priority="766" stopIfTrue="1" operator="equal">
      <formula>$H$3</formula>
    </cfRule>
  </conditionalFormatting>
  <conditionalFormatting sqref="D28">
    <cfRule type="cellIs" dxfId="3518" priority="742" stopIfTrue="1" operator="lessThan">
      <formula>$H$3</formula>
    </cfRule>
    <cfRule type="cellIs" dxfId="3517" priority="741" stopIfTrue="1" operator="equal">
      <formula>$H$3</formula>
    </cfRule>
  </conditionalFormatting>
  <conditionalFormatting sqref="D28:D30">
    <cfRule type="cellIs" dxfId="3516" priority="730" stopIfTrue="1" operator="equal">
      <formula>$H$3</formula>
    </cfRule>
    <cfRule type="cellIs" dxfId="3515" priority="731" stopIfTrue="1" operator="lessThan">
      <formula>$H$3</formula>
    </cfRule>
  </conditionalFormatting>
  <conditionalFormatting sqref="D29:D30">
    <cfRule type="cellIs" dxfId="3514" priority="729" stopIfTrue="1" operator="lessThan">
      <formula>$H$3</formula>
    </cfRule>
    <cfRule type="cellIs" dxfId="3513" priority="728" stopIfTrue="1" operator="equal">
      <formula>$H$3</formula>
    </cfRule>
  </conditionalFormatting>
  <conditionalFormatting sqref="D32">
    <cfRule type="cellIs" dxfId="3512" priority="704" stopIfTrue="1" operator="lessThan">
      <formula>$H$3</formula>
    </cfRule>
    <cfRule type="cellIs" dxfId="3511" priority="703" stopIfTrue="1" operator="equal">
      <formula>$H$3</formula>
    </cfRule>
  </conditionalFormatting>
  <conditionalFormatting sqref="D32:D34">
    <cfRule type="cellIs" dxfId="3510" priority="701" stopIfTrue="1" operator="equal">
      <formula>$H$3</formula>
    </cfRule>
    <cfRule type="cellIs" dxfId="3509" priority="702" stopIfTrue="1" operator="lessThan">
      <formula>$H$3</formula>
    </cfRule>
  </conditionalFormatting>
  <conditionalFormatting sqref="D33:D34">
    <cfRule type="cellIs" dxfId="3508" priority="700" stopIfTrue="1" operator="lessThan">
      <formula>$H$3</formula>
    </cfRule>
    <cfRule type="cellIs" dxfId="3507" priority="699" stopIfTrue="1" operator="equal">
      <formula>$H$3</formula>
    </cfRule>
  </conditionalFormatting>
  <conditionalFormatting sqref="D36 D38:D39">
    <cfRule type="cellIs" dxfId="3506" priority="682" stopIfTrue="1" operator="lessThan">
      <formula>$H$3</formula>
    </cfRule>
    <cfRule type="cellIs" dxfId="3505" priority="681" stopIfTrue="1" operator="equal">
      <formula>$H$3</formula>
    </cfRule>
  </conditionalFormatting>
  <conditionalFormatting sqref="D36:D39">
    <cfRule type="cellIs" dxfId="3504" priority="676" stopIfTrue="1" operator="equal">
      <formula>$H$3</formula>
    </cfRule>
    <cfRule type="cellIs" dxfId="3503" priority="677" stopIfTrue="1" operator="lessThan">
      <formula>$H$3</formula>
    </cfRule>
  </conditionalFormatting>
  <conditionalFormatting sqref="D37">
    <cfRule type="cellIs" dxfId="3502" priority="675" stopIfTrue="1" operator="lessThan">
      <formula>$H$3</formula>
    </cfRule>
  </conditionalFormatting>
  <conditionalFormatting sqref="D41:D42">
    <cfRule type="cellIs" dxfId="3501" priority="667" stopIfTrue="1" operator="lessThan">
      <formula>$H$3</formula>
    </cfRule>
    <cfRule type="cellIs" dxfId="3500" priority="666" stopIfTrue="1" operator="equal">
      <formula>$H$3</formula>
    </cfRule>
  </conditionalFormatting>
  <conditionalFormatting sqref="D41:D43">
    <cfRule type="cellIs" dxfId="3499" priority="659" stopIfTrue="1" operator="lessThan">
      <formula>$H$3</formula>
    </cfRule>
    <cfRule type="cellIs" dxfId="3498" priority="658" stopIfTrue="1" operator="equal">
      <formula>$H$3</formula>
    </cfRule>
  </conditionalFormatting>
  <conditionalFormatting sqref="D43">
    <cfRule type="cellIs" dxfId="3497" priority="648" stopIfTrue="1" operator="lessThan">
      <formula>$H$3</formula>
    </cfRule>
    <cfRule type="cellIs" dxfId="3496" priority="647" stopIfTrue="1" operator="equal">
      <formula>$H$3</formula>
    </cfRule>
  </conditionalFormatting>
  <conditionalFormatting sqref="D45:D47">
    <cfRule type="cellIs" dxfId="3495" priority="636" stopIfTrue="1" operator="equal">
      <formula>$H$3</formula>
    </cfRule>
    <cfRule type="cellIs" dxfId="3494" priority="640" stopIfTrue="1" operator="lessThan">
      <formula>$H$3</formula>
    </cfRule>
  </conditionalFormatting>
  <conditionalFormatting sqref="D46:D47">
    <cfRule type="cellIs" dxfId="3493" priority="632" stopIfTrue="1" operator="lessThan">
      <formula>$H$3</formula>
    </cfRule>
    <cfRule type="cellIs" dxfId="3492" priority="631" stopIfTrue="1" operator="equal">
      <formula>$H$3</formula>
    </cfRule>
  </conditionalFormatting>
  <conditionalFormatting sqref="D49">
    <cfRule type="cellIs" dxfId="3491" priority="617" stopIfTrue="1" operator="lessThan">
      <formula>$H$3</formula>
    </cfRule>
    <cfRule type="cellIs" dxfId="3490" priority="616" stopIfTrue="1" operator="equal">
      <formula>$H$3</formula>
    </cfRule>
  </conditionalFormatting>
  <conditionalFormatting sqref="D49:D50">
    <cfRule type="cellIs" dxfId="3489" priority="604" stopIfTrue="1" operator="lessThan">
      <formula>$H$3</formula>
    </cfRule>
  </conditionalFormatting>
  <conditionalFormatting sqref="D50">
    <cfRule type="cellIs" dxfId="3488" priority="603" stopIfTrue="1" operator="equal">
      <formula>$H$3</formula>
    </cfRule>
  </conditionalFormatting>
  <conditionalFormatting sqref="D50:D51">
    <cfRule type="cellIs" dxfId="3487" priority="600" stopIfTrue="1" operator="lessThan">
      <formula>$H$3</formula>
    </cfRule>
  </conditionalFormatting>
  <conditionalFormatting sqref="D51">
    <cfRule type="cellIs" dxfId="3486" priority="599" stopIfTrue="1" operator="equal">
      <formula>$H$3</formula>
    </cfRule>
  </conditionalFormatting>
  <conditionalFormatting sqref="D51:D52">
    <cfRule type="cellIs" dxfId="3485" priority="595" stopIfTrue="1" operator="lessThan">
      <formula>$H$3</formula>
    </cfRule>
  </conditionalFormatting>
  <conditionalFormatting sqref="D52">
    <cfRule type="cellIs" dxfId="3484" priority="593" stopIfTrue="1" operator="lessThan">
      <formula>$H$3</formula>
    </cfRule>
    <cfRule type="cellIs" dxfId="3483" priority="594" stopIfTrue="1" operator="equal">
      <formula>$H$3</formula>
    </cfRule>
  </conditionalFormatting>
  <conditionalFormatting sqref="D54 F54">
    <cfRule type="cellIs" dxfId="3482" priority="589" stopIfTrue="1" operator="equal">
      <formula>$H$3</formula>
    </cfRule>
    <cfRule type="cellIs" dxfId="3481" priority="588" stopIfTrue="1" operator="lessThan">
      <formula>$H$3</formula>
    </cfRule>
  </conditionalFormatting>
  <conditionalFormatting sqref="D54:D55">
    <cfRule type="cellIs" dxfId="3480" priority="573" stopIfTrue="1" operator="lessThan">
      <formula>$H$3</formula>
    </cfRule>
    <cfRule type="cellIs" dxfId="3479" priority="572" stopIfTrue="1" operator="equal">
      <formula>$H$3</formula>
    </cfRule>
  </conditionalFormatting>
  <conditionalFormatting sqref="D55">
    <cfRule type="expression" dxfId="3478" priority="574" stopIfTrue="1">
      <formula>$F55=$H$3</formula>
    </cfRule>
    <cfRule type="cellIs" dxfId="3477" priority="571" stopIfTrue="1" operator="lessThan">
      <formula>$H$3</formula>
    </cfRule>
  </conditionalFormatting>
  <conditionalFormatting sqref="D55:D56">
    <cfRule type="cellIs" dxfId="3476" priority="567" stopIfTrue="1" operator="equal">
      <formula>$H$3</formula>
    </cfRule>
  </conditionalFormatting>
  <conditionalFormatting sqref="D56">
    <cfRule type="cellIs" dxfId="3475" priority="565" stopIfTrue="1" operator="equal">
      <formula>$H$3</formula>
    </cfRule>
    <cfRule type="cellIs" dxfId="3474" priority="566" stopIfTrue="1" operator="lessThan">
      <formula>$H$3</formula>
    </cfRule>
  </conditionalFormatting>
  <conditionalFormatting sqref="D58">
    <cfRule type="cellIs" dxfId="3473" priority="558" stopIfTrue="1" operator="equal">
      <formula>$H$3</formula>
    </cfRule>
    <cfRule type="cellIs" dxfId="3472" priority="559" stopIfTrue="1" operator="lessThan">
      <formula>$H$3</formula>
    </cfRule>
  </conditionalFormatting>
  <conditionalFormatting sqref="D58:D59">
    <cfRule type="cellIs" dxfId="3471" priority="557" stopIfTrue="1" operator="lessThan">
      <formula>$H$3</formula>
    </cfRule>
  </conditionalFormatting>
  <conditionalFormatting sqref="D59">
    <cfRule type="cellIs" dxfId="3470" priority="556" stopIfTrue="1" operator="equal">
      <formula>$H$3</formula>
    </cfRule>
  </conditionalFormatting>
  <conditionalFormatting sqref="D59:D64">
    <cfRule type="cellIs" dxfId="3469" priority="549" stopIfTrue="1" operator="lessThan">
      <formula>$H$3</formula>
    </cfRule>
  </conditionalFormatting>
  <conditionalFormatting sqref="D60:D64">
    <cfRule type="cellIs" dxfId="3468" priority="548" stopIfTrue="1" operator="equal">
      <formula>$H$3</formula>
    </cfRule>
  </conditionalFormatting>
  <conditionalFormatting sqref="D60:D65 D67:D69">
    <cfRule type="cellIs" dxfId="3467" priority="545" stopIfTrue="1" operator="lessThan">
      <formula>$H$3</formula>
    </cfRule>
  </conditionalFormatting>
  <conditionalFormatting sqref="D65:D66">
    <cfRule type="cellIs" dxfId="3466" priority="533" stopIfTrue="1" operator="lessThan">
      <formula>$H$3</formula>
    </cfRule>
  </conditionalFormatting>
  <conditionalFormatting sqref="D66">
    <cfRule type="cellIs" dxfId="3465" priority="531" stopIfTrue="1" operator="lessThan">
      <formula>$H$3</formula>
    </cfRule>
    <cfRule type="cellIs" dxfId="3464" priority="532" stopIfTrue="1" operator="equal">
      <formula>$H$3</formula>
    </cfRule>
  </conditionalFormatting>
  <conditionalFormatting sqref="D67:D69 D65">
    <cfRule type="cellIs" dxfId="3463" priority="544" stopIfTrue="1" operator="equal">
      <formula>$H$3</formula>
    </cfRule>
  </conditionalFormatting>
  <conditionalFormatting sqref="D67:D70">
    <cfRule type="cellIs" dxfId="3462" priority="542" stopIfTrue="1" operator="lessThan">
      <formula>$H$3</formula>
    </cfRule>
  </conditionalFormatting>
  <conditionalFormatting sqref="D70">
    <cfRule type="cellIs" dxfId="3461" priority="541" stopIfTrue="1" operator="equal">
      <formula>$H$3</formula>
    </cfRule>
  </conditionalFormatting>
  <conditionalFormatting sqref="D70:D71">
    <cfRule type="cellIs" dxfId="3460" priority="539" stopIfTrue="1" operator="lessThan">
      <formula>$H$3</formula>
    </cfRule>
  </conditionalFormatting>
  <conditionalFormatting sqref="D71">
    <cfRule type="cellIs" dxfId="3459" priority="538" stopIfTrue="1" operator="equal">
      <formula>$H$3</formula>
    </cfRule>
  </conditionalFormatting>
  <conditionalFormatting sqref="D71:D75">
    <cfRule type="cellIs" dxfId="3458" priority="522" stopIfTrue="1" operator="lessThan">
      <formula>$H$3</formula>
    </cfRule>
    <cfRule type="cellIs" dxfId="3457" priority="521" stopIfTrue="1" operator="equal">
      <formula>$H$3</formula>
    </cfRule>
  </conditionalFormatting>
  <conditionalFormatting sqref="D72:D77">
    <cfRule type="cellIs" dxfId="3456" priority="511" stopIfTrue="1" operator="equal">
      <formula>$H$3</formula>
    </cfRule>
    <cfRule type="cellIs" dxfId="3455" priority="512" stopIfTrue="1" operator="lessThan">
      <formula>$H$3</formula>
    </cfRule>
  </conditionalFormatting>
  <conditionalFormatting sqref="D76:D79 D81:D83 D85">
    <cfRule type="cellIs" dxfId="3454" priority="496" stopIfTrue="1" operator="lessThan">
      <formula>$H$3</formula>
    </cfRule>
  </conditionalFormatting>
  <conditionalFormatting sqref="D78:D79 D81:D83 D85">
    <cfRule type="cellIs" dxfId="3453" priority="494" stopIfTrue="1" operator="lessThan">
      <formula>$H$3</formula>
    </cfRule>
    <cfRule type="cellIs" dxfId="3452" priority="495" stopIfTrue="1" operator="equal">
      <formula>$H$3</formula>
    </cfRule>
  </conditionalFormatting>
  <conditionalFormatting sqref="D88">
    <cfRule type="cellIs" dxfId="3451" priority="397" stopIfTrue="1" operator="equal">
      <formula>$H$3</formula>
    </cfRule>
    <cfRule type="cellIs" dxfId="3450" priority="396" stopIfTrue="1" operator="lessThan">
      <formula>$H$3</formula>
    </cfRule>
  </conditionalFormatting>
  <conditionalFormatting sqref="D88:D102">
    <cfRule type="cellIs" dxfId="3449" priority="398" stopIfTrue="1" operator="lessThan">
      <formula>$H$3</formula>
    </cfRule>
  </conditionalFormatting>
  <conditionalFormatting sqref="D89:D102">
    <cfRule type="cellIs" dxfId="3448" priority="432" stopIfTrue="1" operator="lessThan">
      <formula>$H$3</formula>
    </cfRule>
    <cfRule type="cellIs" dxfId="3447" priority="431" stopIfTrue="1" operator="equal">
      <formula>$H$3</formula>
    </cfRule>
  </conditionalFormatting>
  <conditionalFormatting sqref="D103 D105:D109 D111:D112">
    <cfRule type="cellIs" dxfId="3446" priority="310" stopIfTrue="1" operator="equal">
      <formula>$H$3</formula>
    </cfRule>
    <cfRule type="cellIs" dxfId="3445" priority="311" stopIfTrue="1" operator="lessThan">
      <formula>$H$3</formula>
    </cfRule>
  </conditionalFormatting>
  <conditionalFormatting sqref="D103">
    <cfRule type="cellIs" dxfId="3444" priority="306" stopIfTrue="1" operator="lessThan">
      <formula>$H$3</formula>
    </cfRule>
  </conditionalFormatting>
  <conditionalFormatting sqref="D105:D112">
    <cfRule type="cellIs" dxfId="3443" priority="292" stopIfTrue="1" operator="lessThan">
      <formula>$H$3</formula>
    </cfRule>
  </conditionalFormatting>
  <conditionalFormatting sqref="D110">
    <cfRule type="cellIs" dxfId="3442" priority="291" stopIfTrue="1" operator="equal">
      <formula>$H$3</formula>
    </cfRule>
  </conditionalFormatting>
  <conditionalFormatting sqref="D113:D119 D121:D127 D129:D135">
    <cfRule type="cellIs" dxfId="3441" priority="279" stopIfTrue="1" operator="equal">
      <formula>$H$3</formula>
    </cfRule>
    <cfRule type="cellIs" dxfId="3440" priority="273" stopIfTrue="1" operator="lessThan">
      <formula>$H$3</formula>
    </cfRule>
  </conditionalFormatting>
  <conditionalFormatting sqref="D137:D158">
    <cfRule type="cellIs" dxfId="3439" priority="186" stopIfTrue="1" operator="equal">
      <formula>$H$3</formula>
    </cfRule>
  </conditionalFormatting>
  <conditionalFormatting sqref="D158">
    <cfRule type="cellIs" dxfId="3438" priority="184" stopIfTrue="1" operator="equal">
      <formula>$H$3</formula>
    </cfRule>
    <cfRule type="cellIs" dxfId="3437" priority="185" stopIfTrue="1" operator="lessThan">
      <formula>$H$3</formula>
    </cfRule>
  </conditionalFormatting>
  <conditionalFormatting sqref="D160:D161">
    <cfRule type="cellIs" dxfId="3436" priority="146" stopIfTrue="1" operator="equal">
      <formula>$H$3</formula>
    </cfRule>
  </conditionalFormatting>
  <conditionalFormatting sqref="D160:D164">
    <cfRule type="cellIs" dxfId="3435" priority="147" stopIfTrue="1" operator="lessThan">
      <formula>$H$3</formula>
    </cfRule>
  </conditionalFormatting>
  <conditionalFormatting sqref="D162:D164">
    <cfRule type="cellIs" dxfId="3434" priority="162" stopIfTrue="1" operator="equal">
      <formula>$H$3</formula>
    </cfRule>
  </conditionalFormatting>
  <conditionalFormatting sqref="D165">
    <cfRule type="cellIs" dxfId="3433" priority="131" stopIfTrue="1" operator="equal">
      <formula>$H$3</formula>
    </cfRule>
    <cfRule type="cellIs" dxfId="3432" priority="123" stopIfTrue="1" operator="lessThan">
      <formula>$H$3</formula>
    </cfRule>
  </conditionalFormatting>
  <conditionalFormatting sqref="D165:D167">
    <cfRule type="cellIs" dxfId="3431" priority="66" stopIfTrue="1" operator="equal">
      <formula>$H$3</formula>
    </cfRule>
  </conditionalFormatting>
  <conditionalFormatting sqref="D166:D167">
    <cfRule type="cellIs" dxfId="3430" priority="64" stopIfTrue="1" operator="lessThan">
      <formula>$H$3</formula>
    </cfRule>
  </conditionalFormatting>
  <conditionalFormatting sqref="D169:D170">
    <cfRule type="cellIs" dxfId="3429" priority="24" stopIfTrue="1" operator="equal">
      <formula>$H$3</formula>
    </cfRule>
    <cfRule type="cellIs" dxfId="3428" priority="23" stopIfTrue="1" operator="lessThan">
      <formula>$H$3</formula>
    </cfRule>
  </conditionalFormatting>
  <conditionalFormatting sqref="D170:D172">
    <cfRule type="cellIs" dxfId="3427" priority="2" stopIfTrue="1" operator="equal">
      <formula>$H$3</formula>
    </cfRule>
  </conditionalFormatting>
  <conditionalFormatting sqref="D171:D172">
    <cfRule type="cellIs" dxfId="3426" priority="1" stopIfTrue="1" operator="lessThan">
      <formula>$H$3</formula>
    </cfRule>
  </conditionalFormatting>
  <conditionalFormatting sqref="D4:E4">
    <cfRule type="expression" dxfId="3425" priority="410813">
      <formula>AND($D181&lt;$H$3,$D181&lt;&gt;"")</formula>
    </cfRule>
    <cfRule type="expression" dxfId="3424" priority="410814">
      <formula>AND($D181=$H$3,$D181&lt;&gt;"")</formula>
    </cfRule>
  </conditionalFormatting>
  <conditionalFormatting sqref="D4:F5">
    <cfRule type="cellIs" dxfId="3423" priority="831" stopIfTrue="1" operator="lessThan">
      <formula>$H$3</formula>
    </cfRule>
  </conditionalFormatting>
  <conditionalFormatting sqref="E4">
    <cfRule type="expression" dxfId="3422" priority="410815" stopIfTrue="1">
      <formula>$D181=$H$3</formula>
    </cfRule>
  </conditionalFormatting>
  <conditionalFormatting sqref="E7:E18">
    <cfRule type="expression" dxfId="3421" priority="759" stopIfTrue="1">
      <formula>$F7=$H$3</formula>
    </cfRule>
    <cfRule type="expression" dxfId="3420" priority="758" stopIfTrue="1">
      <formula>D7&lt;$H$3</formula>
    </cfRule>
  </conditionalFormatting>
  <conditionalFormatting sqref="E20:E26">
    <cfRule type="expression" dxfId="3419" priority="705" stopIfTrue="1">
      <formula>D20&lt;$H$3</formula>
    </cfRule>
    <cfRule type="expression" dxfId="3418" priority="706" stopIfTrue="1">
      <formula>$F20=$H$3</formula>
    </cfRule>
  </conditionalFormatting>
  <conditionalFormatting sqref="E28:E30">
    <cfRule type="expression" dxfId="3417" priority="727" stopIfTrue="1">
      <formula>$F28=$H$3</formula>
    </cfRule>
    <cfRule type="expression" dxfId="3416" priority="726" stopIfTrue="1">
      <formula>D28&lt;$H$3</formula>
    </cfRule>
  </conditionalFormatting>
  <conditionalFormatting sqref="E32:E34">
    <cfRule type="expression" dxfId="3415" priority="689" stopIfTrue="1">
      <formula>$F32=$H$3</formula>
    </cfRule>
    <cfRule type="expression" dxfId="3414" priority="688" stopIfTrue="1">
      <formula>D32&lt;$H$3</formula>
    </cfRule>
  </conditionalFormatting>
  <conditionalFormatting sqref="E36:E39">
    <cfRule type="expression" dxfId="3413" priority="651" stopIfTrue="1">
      <formula>$F36=$H$3</formula>
    </cfRule>
    <cfRule type="expression" dxfId="3412" priority="650" stopIfTrue="1">
      <formula>D36&lt;$H$3</formula>
    </cfRule>
  </conditionalFormatting>
  <conditionalFormatting sqref="E45:E47">
    <cfRule type="expression" dxfId="3411" priority="625" stopIfTrue="1">
      <formula>D45&lt;$H$3</formula>
    </cfRule>
    <cfRule type="expression" dxfId="3410" priority="626" stopIfTrue="1">
      <formula>$F45=$H$3</formula>
    </cfRule>
  </conditionalFormatting>
  <conditionalFormatting sqref="E49:E52">
    <cfRule type="expression" dxfId="3409" priority="610" stopIfTrue="1">
      <formula>$F49=$H$3</formula>
    </cfRule>
    <cfRule type="expression" dxfId="3408" priority="609" stopIfTrue="1">
      <formula>D49&lt;$H$3</formula>
    </cfRule>
  </conditionalFormatting>
  <conditionalFormatting sqref="E54 G54">
    <cfRule type="expression" dxfId="3407" priority="584" stopIfTrue="1">
      <formula>$B54=$H$3</formula>
    </cfRule>
  </conditionalFormatting>
  <conditionalFormatting sqref="E54:E56">
    <cfRule type="expression" dxfId="3406" priority="582" stopIfTrue="1">
      <formula>D54&lt;$H$3</formula>
    </cfRule>
    <cfRule type="expression" dxfId="3405" priority="583" stopIfTrue="1">
      <formula>$F54=$H$3</formula>
    </cfRule>
  </conditionalFormatting>
  <conditionalFormatting sqref="E58:E59">
    <cfRule type="expression" dxfId="3404" priority="555" stopIfTrue="1">
      <formula>$B58=$H$3</formula>
    </cfRule>
  </conditionalFormatting>
  <conditionalFormatting sqref="E58:E79">
    <cfRule type="expression" dxfId="3403" priority="468" stopIfTrue="1">
      <formula>D58&lt;$H$3</formula>
    </cfRule>
  </conditionalFormatting>
  <conditionalFormatting sqref="E71:E77">
    <cfRule type="expression" dxfId="3402" priority="469" stopIfTrue="1">
      <formula>$F71=$H$3</formula>
    </cfRule>
  </conditionalFormatting>
  <conditionalFormatting sqref="E81:E83">
    <cfRule type="expression" dxfId="3401" priority="412" stopIfTrue="1">
      <formula>D81&lt;$H$3</formula>
    </cfRule>
  </conditionalFormatting>
  <conditionalFormatting sqref="E85 G85 G81:G83 G58:G79">
    <cfRule type="expression" dxfId="3400" priority="477" stopIfTrue="1">
      <formula>D58&lt;$H$3</formula>
    </cfRule>
  </conditionalFormatting>
  <conditionalFormatting sqref="E88 G88">
    <cfRule type="expression" dxfId="3399" priority="427" stopIfTrue="1">
      <formula>D88&lt;$H$3</formula>
    </cfRule>
  </conditionalFormatting>
  <conditionalFormatting sqref="E89:E90">
    <cfRule type="expression" dxfId="3398" priority="422" stopIfTrue="1">
      <formula>$F89=$H$3</formula>
    </cfRule>
  </conditionalFormatting>
  <conditionalFormatting sqref="E89:E92">
    <cfRule type="expression" dxfId="3397" priority="369" stopIfTrue="1">
      <formula>D89&lt;$H$3</formula>
    </cfRule>
  </conditionalFormatting>
  <conditionalFormatting sqref="E91">
    <cfRule type="expression" dxfId="3396" priority="367" stopIfTrue="1">
      <formula>D91&lt;$H$3</formula>
    </cfRule>
  </conditionalFormatting>
  <conditionalFormatting sqref="E91:E92">
    <cfRule type="expression" dxfId="3395" priority="368" stopIfTrue="1">
      <formula>$F91=$H$3</formula>
    </cfRule>
  </conditionalFormatting>
  <conditionalFormatting sqref="E93">
    <cfRule type="expression" dxfId="3394" priority="358" stopIfTrue="1">
      <formula>$F93=$H$3</formula>
    </cfRule>
  </conditionalFormatting>
  <conditionalFormatting sqref="E93:E98 E100">
    <cfRule type="expression" dxfId="3393" priority="354" stopIfTrue="1">
      <formula>D93&lt;$H$3</formula>
    </cfRule>
  </conditionalFormatting>
  <conditionalFormatting sqref="E95">
    <cfRule type="expression" dxfId="3392" priority="352" stopIfTrue="1">
      <formula>D95&lt;$H$3</formula>
    </cfRule>
  </conditionalFormatting>
  <conditionalFormatting sqref="E99">
    <cfRule type="expression" dxfId="3391" priority="328" stopIfTrue="1">
      <formula>$B99=$H$3</formula>
    </cfRule>
    <cfRule type="expression" dxfId="3390" priority="326" stopIfTrue="1">
      <formula>D99&lt;$H$3</formula>
    </cfRule>
  </conditionalFormatting>
  <conditionalFormatting sqref="E101:E102">
    <cfRule type="expression" dxfId="3389" priority="322" stopIfTrue="1">
      <formula>$B101=$H$3</formula>
    </cfRule>
  </conditionalFormatting>
  <conditionalFormatting sqref="E101:E103">
    <cfRule type="expression" dxfId="3388" priority="297" stopIfTrue="1">
      <formula>D101&lt;$H$3</formula>
    </cfRule>
  </conditionalFormatting>
  <conditionalFormatting sqref="E105:E106 E108:E110 E112">
    <cfRule type="expression" dxfId="3387" priority="316" stopIfTrue="1">
      <formula>D105&lt;$H$3</formula>
    </cfRule>
  </conditionalFormatting>
  <conditionalFormatting sqref="E107">
    <cfRule type="expression" dxfId="3386" priority="293" stopIfTrue="1">
      <formula>D107&lt;$H$3</formula>
    </cfRule>
  </conditionalFormatting>
  <conditionalFormatting sqref="E111:E114 E116 E118 E121">
    <cfRule type="expression" dxfId="3385" priority="284" stopIfTrue="1">
      <formula>D111&lt;$H$3</formula>
    </cfRule>
  </conditionalFormatting>
  <conditionalFormatting sqref="E115">
    <cfRule type="expression" dxfId="3384" priority="265" stopIfTrue="1">
      <formula>D115&lt;$H$3</formula>
    </cfRule>
  </conditionalFormatting>
  <conditionalFormatting sqref="E117">
    <cfRule type="expression" dxfId="3383" priority="246" stopIfTrue="1">
      <formula>D117&lt;$H$3</formula>
    </cfRule>
  </conditionalFormatting>
  <conditionalFormatting sqref="E119">
    <cfRule type="expression" dxfId="3382" priority="240" stopIfTrue="1">
      <formula>D119&lt;$H$3</formula>
    </cfRule>
  </conditionalFormatting>
  <conditionalFormatting sqref="E122:E123">
    <cfRule type="expression" dxfId="3381" priority="229" stopIfTrue="1">
      <formula>D122&lt;$H$3</formula>
    </cfRule>
  </conditionalFormatting>
  <conditionalFormatting sqref="E125">
    <cfRule type="expression" dxfId="3380" priority="217" stopIfTrue="1">
      <formula>$B125=$H$3</formula>
    </cfRule>
  </conditionalFormatting>
  <conditionalFormatting sqref="E125:E127">
    <cfRule type="expression" dxfId="3379" priority="215" stopIfTrue="1">
      <formula>D125&lt;$H$3</formula>
    </cfRule>
  </conditionalFormatting>
  <conditionalFormatting sqref="E129:E135">
    <cfRule type="expression" dxfId="3378" priority="209" stopIfTrue="1">
      <formula>D129&lt;$H$3</formula>
    </cfRule>
  </conditionalFormatting>
  <conditionalFormatting sqref="E137:E158 C58:C79 C88:C89 C91:C92 C94:C96 E102 C121:C127 E123:E124 G137:G158 E164 C7:C18 C41:C43 E41:E43 C81:C83 C85 C137:C157 E166:E167">
    <cfRule type="expression" dxfId="3377" priority="764" stopIfTrue="1">
      <formula>B7&lt;$H$3</formula>
    </cfRule>
  </conditionalFormatting>
  <conditionalFormatting sqref="E159">
    <cfRule type="expression" dxfId="3376" priority="39" stopIfTrue="1">
      <formula>$D159=$H$3</formula>
    </cfRule>
  </conditionalFormatting>
  <conditionalFormatting sqref="E159:E164">
    <cfRule type="expression" dxfId="3375" priority="40" stopIfTrue="1">
      <formula>D159&lt;$H$3</formula>
    </cfRule>
  </conditionalFormatting>
  <conditionalFormatting sqref="E160:E161 G160:G161 G158">
    <cfRule type="expression" dxfId="3374" priority="49" stopIfTrue="1">
      <formula>$B158=$H$3</formula>
    </cfRule>
  </conditionalFormatting>
  <conditionalFormatting sqref="E160:E164">
    <cfRule type="expression" dxfId="3373" priority="48" stopIfTrue="1">
      <formula>$F160=$H$3</formula>
    </cfRule>
  </conditionalFormatting>
  <conditionalFormatting sqref="E169:E172">
    <cfRule type="expression" dxfId="3372" priority="17" stopIfTrue="1">
      <formula>D169&lt;$H$3</formula>
    </cfRule>
  </conditionalFormatting>
  <conditionalFormatting sqref="E58:G65">
    <cfRule type="expression" dxfId="3371" priority="543" stopIfTrue="1">
      <formula>$F58=$H$3</formula>
    </cfRule>
  </conditionalFormatting>
  <conditionalFormatting sqref="E67:G70">
    <cfRule type="expression" dxfId="3370" priority="540" stopIfTrue="1">
      <formula>$F67=$H$3</formula>
    </cfRule>
  </conditionalFormatting>
  <conditionalFormatting sqref="E81:G82 G71:G79 F76 E78:F79 E66">
    <cfRule type="expression" dxfId="3369" priority="530" stopIfTrue="1">
      <formula>$F66=$H$3</formula>
    </cfRule>
  </conditionalFormatting>
  <conditionalFormatting sqref="E83:G83">
    <cfRule type="expression" dxfId="3368" priority="413" stopIfTrue="1">
      <formula>$F83=$H$3</formula>
    </cfRule>
  </conditionalFormatting>
  <conditionalFormatting sqref="E85:G85">
    <cfRule type="expression" dxfId="3367" priority="467" stopIfTrue="1">
      <formula>$F85=$H$3</formula>
    </cfRule>
  </conditionalFormatting>
  <conditionalFormatting sqref="E88:G88">
    <cfRule type="expression" dxfId="3366" priority="426" stopIfTrue="1">
      <formula>$F88=$H$3</formula>
    </cfRule>
  </conditionalFormatting>
  <conditionalFormatting sqref="E94:G94 F89:G93">
    <cfRule type="expression" dxfId="3365" priority="399" stopIfTrue="1">
      <formula>$F89=$H$3</formula>
    </cfRule>
  </conditionalFormatting>
  <conditionalFormatting sqref="E95:G98">
    <cfRule type="expression" dxfId="3364" priority="353" stopIfTrue="1">
      <formula>$F95=$H$3</formula>
    </cfRule>
  </conditionalFormatting>
  <conditionalFormatting sqref="E99:G100">
    <cfRule type="expression" dxfId="3363" priority="327" stopIfTrue="1">
      <formula>$F99=$H$3</formula>
    </cfRule>
  </conditionalFormatting>
  <conditionalFormatting sqref="E101:G103">
    <cfRule type="expression" dxfId="3362" priority="298" stopIfTrue="1">
      <formula>$F101=$H$3</formula>
    </cfRule>
  </conditionalFormatting>
  <conditionalFormatting sqref="E105:G110">
    <cfRule type="expression" dxfId="3361" priority="294" stopIfTrue="1">
      <formula>$F105=$H$3</formula>
    </cfRule>
  </conditionalFormatting>
  <conditionalFormatting sqref="E111:G112">
    <cfRule type="expression" dxfId="3360" priority="286" stopIfTrue="1">
      <formula>$F111=$H$3</formula>
    </cfRule>
  </conditionalFormatting>
  <conditionalFormatting sqref="E113:G116">
    <cfRule type="expression" dxfId="3359" priority="266" stopIfTrue="1">
      <formula>$F113=$H$3</formula>
    </cfRule>
  </conditionalFormatting>
  <conditionalFormatting sqref="E117:G118">
    <cfRule type="expression" dxfId="3358" priority="247" stopIfTrue="1">
      <formula>$F117=$H$3</formula>
    </cfRule>
  </conditionalFormatting>
  <conditionalFormatting sqref="E119:G119">
    <cfRule type="expression" dxfId="3357" priority="241" stopIfTrue="1">
      <formula>$F119=$H$3</formula>
    </cfRule>
  </conditionalFormatting>
  <conditionalFormatting sqref="E121:G124">
    <cfRule type="expression" dxfId="3356" priority="230" stopIfTrue="1">
      <formula>$F121=$H$3</formula>
    </cfRule>
  </conditionalFormatting>
  <conditionalFormatting sqref="E125:G125">
    <cfRule type="expression" dxfId="3355" priority="216" stopIfTrue="1">
      <formula>$F125=$H$3</formula>
    </cfRule>
  </conditionalFormatting>
  <conditionalFormatting sqref="F4:F5">
    <cfRule type="cellIs" dxfId="3354" priority="832" stopIfTrue="1" operator="equal">
      <formula>$H$3</formula>
    </cfRule>
  </conditionalFormatting>
  <conditionalFormatting sqref="F7">
    <cfRule type="expression" dxfId="3353" priority="826" stopIfTrue="1">
      <formula>$F7=$H$3</formula>
    </cfRule>
    <cfRule type="cellIs" dxfId="3352" priority="824" stopIfTrue="1" operator="equal">
      <formula>$H$3</formula>
    </cfRule>
    <cfRule type="cellIs" dxfId="3351" priority="825" stopIfTrue="1" operator="lessThan">
      <formula>$H$3</formula>
    </cfRule>
  </conditionalFormatting>
  <conditionalFormatting sqref="F7:F15">
    <cfRule type="cellIs" dxfId="3350" priority="806" stopIfTrue="1" operator="equal">
      <formula>$H$3</formula>
    </cfRule>
    <cfRule type="cellIs" dxfId="3349" priority="807" stopIfTrue="1" operator="lessThan">
      <formula>$H$3</formula>
    </cfRule>
  </conditionalFormatting>
  <conditionalFormatting sqref="F8:F11">
    <cfRule type="cellIs" dxfId="3348" priority="805" stopIfTrue="1" operator="lessThan">
      <formula>$H$3</formula>
    </cfRule>
  </conditionalFormatting>
  <conditionalFormatting sqref="F12:F15">
    <cfRule type="cellIs" dxfId="3347" priority="813" stopIfTrue="1" operator="equal">
      <formula>$H$3</formula>
    </cfRule>
    <cfRule type="cellIs" dxfId="3346" priority="814" stopIfTrue="1" operator="lessThan">
      <formula>$H$3</formula>
    </cfRule>
    <cfRule type="expression" dxfId="3345" priority="815" stopIfTrue="1">
      <formula>$F12=$H$3</formula>
    </cfRule>
  </conditionalFormatting>
  <conditionalFormatting sqref="F16">
    <cfRule type="cellIs" dxfId="3344" priority="761" stopIfTrue="1" operator="lessThan">
      <formula>$H$3</formula>
    </cfRule>
    <cfRule type="cellIs" dxfId="3343" priority="760" stopIfTrue="1" operator="equal">
      <formula>$H$3</formula>
    </cfRule>
  </conditionalFormatting>
  <conditionalFormatting sqref="F16:F18">
    <cfRule type="cellIs" dxfId="3342" priority="763" stopIfTrue="1" operator="lessThan">
      <formula>$H$3</formula>
    </cfRule>
    <cfRule type="cellIs" dxfId="3341" priority="762" stopIfTrue="1" operator="equal">
      <formula>$H$3</formula>
    </cfRule>
  </conditionalFormatting>
  <conditionalFormatting sqref="F17:F18">
    <cfRule type="cellIs" dxfId="3340" priority="786" stopIfTrue="1" operator="lessThan">
      <formula>$H$3</formula>
    </cfRule>
    <cfRule type="expression" dxfId="3339" priority="787" stopIfTrue="1">
      <formula>$F17=$H$3</formula>
    </cfRule>
    <cfRule type="cellIs" dxfId="3338" priority="785" stopIfTrue="1" operator="equal">
      <formula>$H$3</formula>
    </cfRule>
  </conditionalFormatting>
  <conditionalFormatting sqref="F20">
    <cfRule type="cellIs" dxfId="3337" priority="750" stopIfTrue="1" operator="equal">
      <formula>$H$3</formula>
    </cfRule>
    <cfRule type="cellIs" dxfId="3336" priority="751" stopIfTrue="1" operator="lessThan">
      <formula>$H$3</formula>
    </cfRule>
  </conditionalFormatting>
  <conditionalFormatting sqref="F20:F23">
    <cfRule type="cellIs" dxfId="3335" priority="752" stopIfTrue="1" operator="equal">
      <formula>$H$3</formula>
    </cfRule>
    <cfRule type="cellIs" dxfId="3334" priority="753" stopIfTrue="1" operator="lessThan">
      <formula>$H$3</formula>
    </cfRule>
  </conditionalFormatting>
  <conditionalFormatting sqref="F21:F23 F26">
    <cfRule type="cellIs" dxfId="3333" priority="773" stopIfTrue="1" operator="lessThan">
      <formula>$H$3</formula>
    </cfRule>
    <cfRule type="expression" dxfId="3332" priority="774" stopIfTrue="1">
      <formula>$F21=$H$3</formula>
    </cfRule>
    <cfRule type="cellIs" dxfId="3331" priority="772" stopIfTrue="1" operator="equal">
      <formula>$H$3</formula>
    </cfRule>
  </conditionalFormatting>
  <conditionalFormatting sqref="F24">
    <cfRule type="cellIs" dxfId="3330" priority="712" stopIfTrue="1" operator="lessThan">
      <formula>$H$3</formula>
    </cfRule>
    <cfRule type="cellIs" dxfId="3329" priority="711" stopIfTrue="1" operator="equal">
      <formula>$H$3</formula>
    </cfRule>
  </conditionalFormatting>
  <conditionalFormatting sqref="F24:F26">
    <cfRule type="cellIs" dxfId="3328" priority="710" stopIfTrue="1" operator="lessThan">
      <formula>$H$3</formula>
    </cfRule>
    <cfRule type="cellIs" dxfId="3327" priority="709" stopIfTrue="1" operator="equal">
      <formula>$H$3</formula>
    </cfRule>
  </conditionalFormatting>
  <conditionalFormatting sqref="F25">
    <cfRule type="cellIs" dxfId="3326" priority="708" stopIfTrue="1" operator="lessThan">
      <formula>$H$3</formula>
    </cfRule>
    <cfRule type="cellIs" dxfId="3325" priority="707" stopIfTrue="1" operator="equal">
      <formula>$H$3</formula>
    </cfRule>
  </conditionalFormatting>
  <conditionalFormatting sqref="F28">
    <cfRule type="cellIs" dxfId="3324" priority="694" stopIfTrue="1" operator="lessThan">
      <formula>$H$3</formula>
    </cfRule>
  </conditionalFormatting>
  <conditionalFormatting sqref="F28:F30">
    <cfRule type="cellIs" dxfId="3323" priority="696" stopIfTrue="1" operator="lessThan">
      <formula>$H$3</formula>
    </cfRule>
    <cfRule type="cellIs" dxfId="3322" priority="695" stopIfTrue="1" operator="equal">
      <formula>$H$3</formula>
    </cfRule>
  </conditionalFormatting>
  <conditionalFormatting sqref="F29:F30">
    <cfRule type="cellIs" dxfId="3321" priority="738" stopIfTrue="1" operator="equal">
      <formula>$H$3</formula>
    </cfRule>
    <cfRule type="cellIs" dxfId="3320" priority="739" stopIfTrue="1" operator="lessThan">
      <formula>$H$3</formula>
    </cfRule>
    <cfRule type="expression" dxfId="3319" priority="740" stopIfTrue="1">
      <formula>$F29=$H$3</formula>
    </cfRule>
  </conditionalFormatting>
  <conditionalFormatting sqref="F32">
    <cfRule type="cellIs" dxfId="3318" priority="723" stopIfTrue="1" operator="equal">
      <formula>$H$3</formula>
    </cfRule>
    <cfRule type="cellIs" dxfId="3317" priority="724" stopIfTrue="1" operator="lessThan">
      <formula>$H$3</formula>
    </cfRule>
    <cfRule type="expression" dxfId="3316" priority="725" stopIfTrue="1">
      <formula>$F32=$H$3</formula>
    </cfRule>
  </conditionalFormatting>
  <conditionalFormatting sqref="F32:F34">
    <cfRule type="cellIs" dxfId="3315" priority="719" stopIfTrue="1" operator="equal">
      <formula>$H$3</formula>
    </cfRule>
    <cfRule type="cellIs" dxfId="3314" priority="720" stopIfTrue="1" operator="lessThan">
      <formula>$H$3</formula>
    </cfRule>
  </conditionalFormatting>
  <conditionalFormatting sqref="F33:F34">
    <cfRule type="expression" dxfId="3313" priority="721" stopIfTrue="1">
      <formula>$F33=$H$3</formula>
    </cfRule>
    <cfRule type="cellIs" dxfId="3312" priority="718" stopIfTrue="1" operator="lessThan">
      <formula>$H$3</formula>
    </cfRule>
    <cfRule type="cellIs" dxfId="3311" priority="717" stopIfTrue="1" operator="equal">
      <formula>$H$3</formula>
    </cfRule>
  </conditionalFormatting>
  <conditionalFormatting sqref="F36:F39">
    <cfRule type="expression" dxfId="3310" priority="687" stopIfTrue="1">
      <formula>$F36=$H$3</formula>
    </cfRule>
    <cfRule type="cellIs" dxfId="3309" priority="686" stopIfTrue="1" operator="equal">
      <formula>$H$3</formula>
    </cfRule>
    <cfRule type="cellIs" dxfId="3308" priority="678" stopIfTrue="1" operator="lessThan">
      <formula>$H$3</formula>
    </cfRule>
  </conditionalFormatting>
  <conditionalFormatting sqref="F41:F42">
    <cfRule type="cellIs" dxfId="3307" priority="671" stopIfTrue="1" operator="lessThan">
      <formula>$H$3</formula>
    </cfRule>
    <cfRule type="expression" dxfId="3306" priority="672" stopIfTrue="1">
      <formula>$F41=$H$3</formula>
    </cfRule>
    <cfRule type="cellIs" dxfId="3305" priority="670" stopIfTrue="1" operator="equal">
      <formula>$H$3</formula>
    </cfRule>
  </conditionalFormatting>
  <conditionalFormatting sqref="F41:F43">
    <cfRule type="cellIs" dxfId="3304" priority="663" stopIfTrue="1" operator="equal">
      <formula>$H$3</formula>
    </cfRule>
    <cfRule type="cellIs" dxfId="3303" priority="664" stopIfTrue="1" operator="lessThan">
      <formula>$H$3</formula>
    </cfRule>
  </conditionalFormatting>
  <conditionalFormatting sqref="F43">
    <cfRule type="cellIs" dxfId="3302" priority="645" stopIfTrue="1" operator="equal">
      <formula>$H$3</formula>
    </cfRule>
    <cfRule type="expression" dxfId="3301" priority="665" stopIfTrue="1">
      <formula>$F43=$H$3</formula>
    </cfRule>
    <cfRule type="cellIs" dxfId="3300" priority="646" stopIfTrue="1" operator="lessThan">
      <formula>$H$3</formula>
    </cfRule>
  </conditionalFormatting>
  <conditionalFormatting sqref="F45:F47 F49:F52">
    <cfRule type="cellIs" dxfId="3299" priority="641" stopIfTrue="1" operator="equal">
      <formula>$H$3</formula>
    </cfRule>
    <cfRule type="expression" dxfId="3298" priority="642" stopIfTrue="1">
      <formula>$F45=$H$3</formula>
    </cfRule>
    <cfRule type="cellIs" dxfId="3297" priority="635" stopIfTrue="1" operator="lessThan">
      <formula>$H$3</formula>
    </cfRule>
  </conditionalFormatting>
  <conditionalFormatting sqref="F54 D54">
    <cfRule type="cellIs" dxfId="3296" priority="587" stopIfTrue="1" operator="equal">
      <formula>$H$3</formula>
    </cfRule>
  </conditionalFormatting>
  <conditionalFormatting sqref="F54">
    <cfRule type="cellIs" dxfId="3295" priority="585" stopIfTrue="1" operator="equal">
      <formula>$H$3</formula>
    </cfRule>
    <cfRule type="cellIs" dxfId="3294" priority="586" stopIfTrue="1" operator="lessThan">
      <formula>$H$3</formula>
    </cfRule>
  </conditionalFormatting>
  <conditionalFormatting sqref="F55">
    <cfRule type="cellIs" dxfId="3293" priority="620" stopIfTrue="1" operator="equal">
      <formula>$H$3</formula>
    </cfRule>
    <cfRule type="cellIs" dxfId="3292" priority="621" stopIfTrue="1" operator="lessThan">
      <formula>$H$3</formula>
    </cfRule>
    <cfRule type="expression" dxfId="3291" priority="622" stopIfTrue="1">
      <formula>$F55=$H$3</formula>
    </cfRule>
  </conditionalFormatting>
  <conditionalFormatting sqref="F55:F56">
    <cfRule type="cellIs" dxfId="3290" priority="614" stopIfTrue="1" operator="lessThan">
      <formula>$H$3</formula>
    </cfRule>
    <cfRule type="cellIs" dxfId="3289" priority="613" stopIfTrue="1" operator="equal">
      <formula>$H$3</formula>
    </cfRule>
  </conditionalFormatting>
  <conditionalFormatting sqref="F56">
    <cfRule type="expression" dxfId="3288" priority="615" stopIfTrue="1">
      <formula>$F56=$H$3</formula>
    </cfRule>
    <cfRule type="cellIs" dxfId="3287" priority="612" stopIfTrue="1" operator="lessThan">
      <formula>$H$3</formula>
    </cfRule>
    <cfRule type="cellIs" dxfId="3286" priority="611" stopIfTrue="1" operator="equal">
      <formula>$H$3</formula>
    </cfRule>
  </conditionalFormatting>
  <conditionalFormatting sqref="F58:F71">
    <cfRule type="cellIs" dxfId="3285" priority="529" stopIfTrue="1" operator="lessThan">
      <formula>$H$3</formula>
    </cfRule>
    <cfRule type="cellIs" dxfId="3284" priority="528" stopIfTrue="1" operator="equal">
      <formula>$H$3</formula>
    </cfRule>
  </conditionalFormatting>
  <conditionalFormatting sqref="F66">
    <cfRule type="cellIs" dxfId="3283" priority="527" stopIfTrue="1" operator="lessThan">
      <formula>$H$3</formula>
    </cfRule>
    <cfRule type="cellIs" dxfId="3282" priority="526" stopIfTrue="1" operator="equal">
      <formula>$H$3</formula>
    </cfRule>
  </conditionalFormatting>
  <conditionalFormatting sqref="F71:F75">
    <cfRule type="cellIs" dxfId="3281" priority="520" stopIfTrue="1" operator="lessThan">
      <formula>$H$3</formula>
    </cfRule>
    <cfRule type="cellIs" dxfId="3280" priority="519" stopIfTrue="1" operator="equal">
      <formula>$H$3</formula>
    </cfRule>
  </conditionalFormatting>
  <conditionalFormatting sqref="F72:F79">
    <cfRule type="cellIs" dxfId="3279" priority="472" stopIfTrue="1" operator="equal">
      <formula>$H$3</formula>
    </cfRule>
    <cfRule type="cellIs" dxfId="3278" priority="473" stopIfTrue="1" operator="lessThan">
      <formula>$H$3</formula>
    </cfRule>
  </conditionalFormatting>
  <conditionalFormatting sqref="F77">
    <cfRule type="cellIs" dxfId="3277" priority="470" stopIfTrue="1" operator="equal">
      <formula>$H$3</formula>
    </cfRule>
    <cfRule type="cellIs" dxfId="3276" priority="471" stopIfTrue="1" operator="lessThan">
      <formula>$H$3</formula>
    </cfRule>
  </conditionalFormatting>
  <conditionalFormatting sqref="F81:F83 F85">
    <cfRule type="cellIs" dxfId="3275" priority="492" stopIfTrue="1" operator="lessThan">
      <formula>$H$3</formula>
    </cfRule>
  </conditionalFormatting>
  <conditionalFormatting sqref="F85 F81:F83">
    <cfRule type="cellIs" dxfId="3274" priority="491" stopIfTrue="1" operator="equal">
      <formula>$H$3</formula>
    </cfRule>
  </conditionalFormatting>
  <conditionalFormatting sqref="F88:F102">
    <cfRule type="cellIs" dxfId="3273" priority="428" stopIfTrue="1" operator="equal">
      <formula>$H$3</formula>
    </cfRule>
    <cfRule type="cellIs" dxfId="3272" priority="429" stopIfTrue="1" operator="lessThan">
      <formula>$H$3</formula>
    </cfRule>
  </conditionalFormatting>
  <conditionalFormatting sqref="F103 F105:F112">
    <cfRule type="cellIs" dxfId="3271" priority="308" stopIfTrue="1" operator="equal">
      <formula>$H$3</formula>
    </cfRule>
    <cfRule type="cellIs" dxfId="3270" priority="309" stopIfTrue="1" operator="lessThan">
      <formula>$H$3</formula>
    </cfRule>
  </conditionalFormatting>
  <conditionalFormatting sqref="F113:F119">
    <cfRule type="cellIs" dxfId="3269" priority="278" stopIfTrue="1" operator="lessThan">
      <formula>$H$3</formula>
    </cfRule>
    <cfRule type="cellIs" dxfId="3268" priority="277" stopIfTrue="1" operator="equal">
      <formula>$H$3</formula>
    </cfRule>
  </conditionalFormatting>
  <conditionalFormatting sqref="F121:F127 F129:F135 B4:B5 B121:B127 B129:B135">
    <cfRule type="cellIs" dxfId="3267" priority="835" stopIfTrue="1" operator="equal">
      <formula>$H$3</formula>
    </cfRule>
  </conditionalFormatting>
  <conditionalFormatting sqref="F137:F159 B137:B161 D158:D161">
    <cfRule type="cellIs" dxfId="3266" priority="35" stopIfTrue="1" operator="lessThan">
      <formula>$H$3</formula>
    </cfRule>
  </conditionalFormatting>
  <conditionalFormatting sqref="F158:F159 B158:B161 D158:D161">
    <cfRule type="cellIs" dxfId="3265" priority="34" stopIfTrue="1" operator="equal">
      <formula>$H$3</formula>
    </cfRule>
  </conditionalFormatting>
  <conditionalFormatting sqref="F160">
    <cfRule type="cellIs" dxfId="3264" priority="56" stopIfTrue="1" operator="lessThan">
      <formula>$H$3</formula>
    </cfRule>
    <cfRule type="cellIs" dxfId="3263" priority="55" stopIfTrue="1" operator="equal">
      <formula>$H$3</formula>
    </cfRule>
  </conditionalFormatting>
  <conditionalFormatting sqref="F160:F164">
    <cfRule type="cellIs" dxfId="3262" priority="45" stopIfTrue="1" operator="equal">
      <formula>$H$3</formula>
    </cfRule>
    <cfRule type="cellIs" dxfId="3261" priority="46" stopIfTrue="1" operator="lessThan">
      <formula>$H$3</formula>
    </cfRule>
  </conditionalFormatting>
  <conditionalFormatting sqref="F161">
    <cfRule type="cellIs" dxfId="3260" priority="43" stopIfTrue="1" operator="equal">
      <formula>$H$3</formula>
    </cfRule>
    <cfRule type="cellIs" dxfId="3259" priority="44" stopIfTrue="1" operator="lessThan">
      <formula>$H$3</formula>
    </cfRule>
  </conditionalFormatting>
  <conditionalFormatting sqref="F166:F167 F169 F171">
    <cfRule type="expression" dxfId="3258" priority="69" stopIfTrue="1">
      <formula>$F166=$H$3</formula>
    </cfRule>
  </conditionalFormatting>
  <conditionalFormatting sqref="F166:F167">
    <cfRule type="cellIs" dxfId="3257" priority="68" stopIfTrue="1" operator="lessThan">
      <formula>$H$3</formula>
    </cfRule>
  </conditionalFormatting>
  <conditionalFormatting sqref="F169 B169">
    <cfRule type="cellIs" dxfId="3256" priority="78" stopIfTrue="1" operator="lessThan">
      <formula>$H$3</formula>
    </cfRule>
  </conditionalFormatting>
  <conditionalFormatting sqref="F171 F166:F167 F169">
    <cfRule type="cellIs" dxfId="3255" priority="67" stopIfTrue="1" operator="equal">
      <formula>$H$3</formula>
    </cfRule>
  </conditionalFormatting>
  <conditionalFormatting sqref="F4:G4">
    <cfRule type="expression" dxfId="3254" priority="410828">
      <formula>AND($F181=$H$3,$F181&lt;&gt;"")</formula>
    </cfRule>
    <cfRule type="expression" dxfId="3253" priority="410827">
      <formula>AND($F181&lt;$H$3,$F181&lt;&gt;"")</formula>
    </cfRule>
  </conditionalFormatting>
  <conditionalFormatting sqref="G4">
    <cfRule type="expression" dxfId="3252" priority="410829" stopIfTrue="1">
      <formula>$F181=$H$3</formula>
    </cfRule>
  </conditionalFormatting>
  <conditionalFormatting sqref="G7:G18">
    <cfRule type="expression" dxfId="3251" priority="757" stopIfTrue="1">
      <formula>$F7=$H$3</formula>
    </cfRule>
    <cfRule type="expression" dxfId="3250" priority="756" stopIfTrue="1">
      <formula>F7&lt;$H$3</formula>
    </cfRule>
  </conditionalFormatting>
  <conditionalFormatting sqref="G20:G26">
    <cfRule type="expression" dxfId="3249" priority="697" stopIfTrue="1">
      <formula>F20&lt;$H$3</formula>
    </cfRule>
    <cfRule type="expression" dxfId="3248" priority="698" stopIfTrue="1">
      <formula>$F20=$H$3</formula>
    </cfRule>
  </conditionalFormatting>
  <conditionalFormatting sqref="G28:G30">
    <cfRule type="expression" dxfId="3247" priority="693" stopIfTrue="1">
      <formula>$F28=$H$3</formula>
    </cfRule>
    <cfRule type="expression" dxfId="3246" priority="692" stopIfTrue="1">
      <formula>F28&lt;$H$3</formula>
    </cfRule>
  </conditionalFormatting>
  <conditionalFormatting sqref="G32:G34">
    <cfRule type="expression" dxfId="3245" priority="674" stopIfTrue="1">
      <formula>$F32=$H$3</formula>
    </cfRule>
    <cfRule type="expression" dxfId="3244" priority="673" stopIfTrue="1">
      <formula>F32&lt;$H$3</formula>
    </cfRule>
  </conditionalFormatting>
  <conditionalFormatting sqref="G36:G39">
    <cfRule type="expression" dxfId="3243" priority="655" stopIfTrue="1">
      <formula>$F36=$H$3</formula>
    </cfRule>
    <cfRule type="expression" dxfId="3242" priority="654" stopIfTrue="1">
      <formula>F36&lt;$H$3</formula>
    </cfRule>
  </conditionalFormatting>
  <conditionalFormatting sqref="G41:G43">
    <cfRule type="expression" dxfId="3241" priority="643" stopIfTrue="1">
      <formula>F41&lt;$H$3</formula>
    </cfRule>
    <cfRule type="expression" dxfId="3240" priority="644" stopIfTrue="1">
      <formula>$F41=$H$3</formula>
    </cfRule>
  </conditionalFormatting>
  <conditionalFormatting sqref="G45:G47">
    <cfRule type="expression" dxfId="3239" priority="623" stopIfTrue="1">
      <formula>F45&lt;$H$3</formula>
    </cfRule>
    <cfRule type="expression" dxfId="3238" priority="624" stopIfTrue="1">
      <formula>$F45=$H$3</formula>
    </cfRule>
  </conditionalFormatting>
  <conditionalFormatting sqref="G49:G52">
    <cfRule type="expression" dxfId="3237" priority="592" stopIfTrue="1">
      <formula>$F49=$H$3</formula>
    </cfRule>
    <cfRule type="expression" dxfId="3236" priority="591" stopIfTrue="1">
      <formula>F49&lt;$H$3</formula>
    </cfRule>
  </conditionalFormatting>
  <conditionalFormatting sqref="G54:G56">
    <cfRule type="expression" dxfId="3235" priority="564" stopIfTrue="1">
      <formula>$F54=$H$3</formula>
    </cfRule>
    <cfRule type="expression" dxfId="3234" priority="563" stopIfTrue="1">
      <formula>F54&lt;$H$3</formula>
    </cfRule>
  </conditionalFormatting>
  <conditionalFormatting sqref="G58:G59">
    <cfRule type="expression" dxfId="3233" priority="554" stopIfTrue="1">
      <formula>$B58=$H$3</formula>
    </cfRule>
  </conditionalFormatting>
  <conditionalFormatting sqref="G66">
    <cfRule type="expression" dxfId="3232" priority="525" stopIfTrue="1">
      <formula>$F66=$H$3</formula>
    </cfRule>
  </conditionalFormatting>
  <conditionalFormatting sqref="G89:G102">
    <cfRule type="expression" dxfId="3231" priority="400" stopIfTrue="1">
      <formula>F89&lt;$H$3</formula>
    </cfRule>
  </conditionalFormatting>
  <conditionalFormatting sqref="G103 G105:G112">
    <cfRule type="expression" dxfId="3230" priority="307" stopIfTrue="1">
      <formula>F103&lt;$H$3</formula>
    </cfRule>
  </conditionalFormatting>
  <conditionalFormatting sqref="G113:G119">
    <cfRule type="expression" dxfId="3229" priority="276" stopIfTrue="1">
      <formula>F113&lt;$H$3</formula>
    </cfRule>
  </conditionalFormatting>
  <conditionalFormatting sqref="G121:G127">
    <cfRule type="expression" dxfId="3228" priority="255" stopIfTrue="1">
      <formula>F121&lt;$H$3</formula>
    </cfRule>
  </conditionalFormatting>
  <conditionalFormatting sqref="G129:G135">
    <cfRule type="expression" dxfId="3227" priority="212" stopIfTrue="1">
      <formula>F129&lt;$H$3</formula>
    </cfRule>
  </conditionalFormatting>
  <conditionalFormatting sqref="G159">
    <cfRule type="expression" dxfId="3226" priority="37" stopIfTrue="1">
      <formula>$F159=$H$3</formula>
    </cfRule>
  </conditionalFormatting>
  <conditionalFormatting sqref="G159:G164">
    <cfRule type="expression" dxfId="3225" priority="38" stopIfTrue="1">
      <formula>F159&lt;$H$3</formula>
    </cfRule>
  </conditionalFormatting>
  <conditionalFormatting sqref="G160:G161">
    <cfRule type="expression" dxfId="3224" priority="42" stopIfTrue="1">
      <formula>$F160=$H$3</formula>
    </cfRule>
  </conditionalFormatting>
  <pageMargins left="0.7" right="0.7" top="0.75" bottom="0.75" header="0.3" footer="0.3"/>
  <pageSetup paperSize="9" scale="53" orientation="portrait"/>
  <ignoredErrors>
    <ignoredError sqref="D157 B157 F156 B150:B154 F152 F149:F150 D149 B148:D148 D152 B146:F147 F140 D140 F115:F117 D117 B113 B111 F111 B107 F106 B100:B101 F98:F99 D99:D100 D94:D97 B95:B96 F94:F96 F75:F76 B75 F90 B90:B91 B118 D123:D125 F124:F125 F127 B142:B145 B163 D163 F166 B166" formula="1"/>
  </ignoredError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485"/>
  <sheetViews>
    <sheetView tabSelected="1" topLeftCell="A222" workbookViewId="0">
      <selection activeCell="F255" sqref="F255"/>
    </sheetView>
  </sheetViews>
  <sheetFormatPr defaultColWidth="9" defaultRowHeight="15.6"/>
  <cols>
    <col min="1" max="1" width="18" customWidth="1"/>
    <col min="2" max="7" width="11.59765625" customWidth="1"/>
    <col min="8" max="8" width="62.09765625" customWidth="1"/>
    <col min="9" max="9" width="13.5" customWidth="1"/>
  </cols>
  <sheetData>
    <row r="1" spans="1:11" ht="77.55" customHeight="1">
      <c r="A1" s="1"/>
      <c r="B1" s="1"/>
      <c r="C1" s="154" t="s">
        <v>0</v>
      </c>
      <c r="D1" s="155"/>
      <c r="E1" s="155"/>
      <c r="F1" s="155"/>
      <c r="G1" s="155"/>
      <c r="H1" s="155"/>
      <c r="I1" s="155"/>
    </row>
    <row r="2" spans="1:11" ht="23.1" customHeight="1">
      <c r="A2" s="156" t="s">
        <v>1</v>
      </c>
      <c r="B2" s="156"/>
      <c r="C2" s="157" t="s">
        <v>2</v>
      </c>
      <c r="D2" s="157"/>
      <c r="E2" s="157"/>
      <c r="F2" s="157"/>
      <c r="G2" s="157"/>
      <c r="H2" s="157"/>
      <c r="I2" s="157"/>
    </row>
    <row r="3" spans="1:11" ht="25.05" customHeight="1">
      <c r="A3" s="158"/>
      <c r="B3" s="158"/>
      <c r="C3" s="158"/>
      <c r="D3" s="158"/>
      <c r="E3" s="158"/>
      <c r="F3" s="158"/>
      <c r="G3" s="158"/>
      <c r="H3" s="32">
        <v>45929</v>
      </c>
      <c r="I3" s="28"/>
    </row>
    <row r="4" spans="1:11" ht="24" hidden="1" customHeight="1">
      <c r="A4" s="163" t="s">
        <v>508</v>
      </c>
      <c r="B4" s="166"/>
      <c r="C4" s="166"/>
      <c r="D4" s="166"/>
      <c r="E4" s="166"/>
      <c r="F4" s="166"/>
      <c r="G4" s="166"/>
      <c r="H4" s="166"/>
      <c r="I4" s="167"/>
    </row>
    <row r="5" spans="1:11" ht="24" hidden="1" customHeight="1">
      <c r="A5" s="13" t="s">
        <v>3</v>
      </c>
      <c r="B5" s="161" t="s">
        <v>4</v>
      </c>
      <c r="C5" s="162"/>
      <c r="D5" s="161" t="s">
        <v>5</v>
      </c>
      <c r="E5" s="162"/>
      <c r="F5" s="161" t="s">
        <v>6</v>
      </c>
      <c r="G5" s="162"/>
      <c r="H5" s="59" t="s">
        <v>7</v>
      </c>
      <c r="I5" s="59" t="s">
        <v>8</v>
      </c>
      <c r="K5" t="s">
        <v>509</v>
      </c>
    </row>
    <row r="6" spans="1:11" ht="24" hidden="1" customHeight="1">
      <c r="A6" s="14" t="s">
        <v>510</v>
      </c>
      <c r="B6" s="19">
        <v>45630</v>
      </c>
      <c r="C6" s="25">
        <v>0.33333333333333298</v>
      </c>
      <c r="D6" s="21">
        <f>B6+1</f>
        <v>45631</v>
      </c>
      <c r="E6" s="25">
        <v>0.21388888888888899</v>
      </c>
      <c r="F6" s="19">
        <v>45631</v>
      </c>
      <c r="G6" s="25">
        <v>0.84166666666666701</v>
      </c>
      <c r="H6" s="18" t="s">
        <v>331</v>
      </c>
      <c r="I6" s="29"/>
    </row>
    <row r="7" spans="1:11" ht="24" hidden="1" customHeight="1">
      <c r="A7" s="14" t="s">
        <v>511</v>
      </c>
      <c r="B7" s="19">
        <v>45632</v>
      </c>
      <c r="C7" s="25">
        <v>0.9375</v>
      </c>
      <c r="D7" s="21">
        <f>B7+2</f>
        <v>45634</v>
      </c>
      <c r="E7" s="25">
        <v>0.75833333333333297</v>
      </c>
      <c r="F7" s="19">
        <v>45635</v>
      </c>
      <c r="G7" s="25">
        <v>0.21666666666666701</v>
      </c>
      <c r="H7" s="18" t="s">
        <v>331</v>
      </c>
      <c r="I7" s="11"/>
    </row>
    <row r="8" spans="1:11" ht="24" hidden="1" customHeight="1">
      <c r="A8" s="27" t="s">
        <v>512</v>
      </c>
      <c r="B8" s="21">
        <f>F7+2</f>
        <v>45637</v>
      </c>
      <c r="C8" s="25">
        <v>0.58333333333333304</v>
      </c>
      <c r="D8" s="21">
        <f>B8</f>
        <v>45637</v>
      </c>
      <c r="E8" s="25">
        <v>0.65833333333333299</v>
      </c>
      <c r="F8" s="19">
        <v>45638</v>
      </c>
      <c r="G8" s="25">
        <v>7.0833333333333304E-2</v>
      </c>
      <c r="H8" s="18"/>
      <c r="I8" s="11"/>
    </row>
    <row r="9" spans="1:11" ht="24" hidden="1" customHeight="1">
      <c r="A9" s="14" t="s">
        <v>513</v>
      </c>
      <c r="B9" s="19">
        <v>45639</v>
      </c>
      <c r="C9" s="25">
        <v>0.95833333333333304</v>
      </c>
      <c r="D9" s="21">
        <f>B9+1</f>
        <v>45640</v>
      </c>
      <c r="E9" s="25">
        <v>0.104166666666667</v>
      </c>
      <c r="F9" s="19">
        <v>45640</v>
      </c>
      <c r="G9" s="25">
        <v>0.97499999999999998</v>
      </c>
      <c r="H9" s="18" t="s">
        <v>514</v>
      </c>
      <c r="I9" s="29"/>
    </row>
    <row r="10" spans="1:11" ht="24" hidden="1" customHeight="1">
      <c r="A10" s="14" t="s">
        <v>515</v>
      </c>
      <c r="B10" s="19">
        <v>45641</v>
      </c>
      <c r="C10" s="25">
        <v>0.83333333333333304</v>
      </c>
      <c r="D10" s="21">
        <f>B10+3</f>
        <v>45644</v>
      </c>
      <c r="E10" s="25">
        <v>0.3</v>
      </c>
      <c r="F10" s="19">
        <v>45644</v>
      </c>
      <c r="G10" s="25">
        <v>0.93333333333333302</v>
      </c>
      <c r="H10" s="18" t="s">
        <v>516</v>
      </c>
      <c r="I10" s="29"/>
    </row>
    <row r="11" spans="1:11" ht="24" hidden="1" customHeight="1">
      <c r="A11" s="14" t="s">
        <v>517</v>
      </c>
      <c r="B11" s="21">
        <f>F10+3</f>
        <v>45647</v>
      </c>
      <c r="C11" s="25">
        <v>0.50833333333333297</v>
      </c>
      <c r="D11" s="19">
        <v>45648</v>
      </c>
      <c r="E11" s="25">
        <v>0.52500000000000002</v>
      </c>
      <c r="F11" s="19">
        <f>D11</f>
        <v>45648</v>
      </c>
      <c r="G11" s="25">
        <v>0.84166666666666701</v>
      </c>
      <c r="H11" s="18" t="s">
        <v>331</v>
      </c>
      <c r="I11" s="29"/>
    </row>
    <row r="12" spans="1:11" ht="24" hidden="1" customHeight="1">
      <c r="A12" s="14" t="s">
        <v>518</v>
      </c>
      <c r="B12" s="19">
        <v>45651</v>
      </c>
      <c r="C12" s="25">
        <v>0.625</v>
      </c>
      <c r="D12" s="21">
        <f>B12+1</f>
        <v>45652</v>
      </c>
      <c r="E12" s="25">
        <v>0.28333333333333299</v>
      </c>
      <c r="F12" s="19">
        <f>D12</f>
        <v>45652</v>
      </c>
      <c r="G12" s="25">
        <v>0.98750000000000004</v>
      </c>
      <c r="H12" s="18" t="s">
        <v>331</v>
      </c>
      <c r="I12" s="29"/>
    </row>
    <row r="13" spans="1:11" ht="24" hidden="1" customHeight="1">
      <c r="A13" s="14" t="s">
        <v>519</v>
      </c>
      <c r="B13" s="21">
        <f>F12+1</f>
        <v>45653</v>
      </c>
      <c r="C13" s="25">
        <v>0.98750000000000004</v>
      </c>
      <c r="D13" s="19">
        <v>45655</v>
      </c>
      <c r="E13" s="25">
        <v>0.79166666666666696</v>
      </c>
      <c r="F13" s="19">
        <v>45656</v>
      </c>
      <c r="G13" s="25">
        <v>0.21249999999999999</v>
      </c>
      <c r="H13" s="18" t="s">
        <v>331</v>
      </c>
      <c r="I13" s="29"/>
    </row>
    <row r="14" spans="1:11" ht="24" hidden="1" customHeight="1">
      <c r="A14" s="27" t="s">
        <v>520</v>
      </c>
      <c r="B14" s="19">
        <v>45658</v>
      </c>
      <c r="C14" s="25">
        <v>0.64583333333333304</v>
      </c>
      <c r="D14" s="21">
        <f>B14</f>
        <v>45658</v>
      </c>
      <c r="E14" s="25">
        <v>0.7</v>
      </c>
      <c r="F14" s="19">
        <v>45658</v>
      </c>
      <c r="G14" s="25">
        <v>0.97916666666666696</v>
      </c>
      <c r="H14" s="18"/>
      <c r="I14" s="29"/>
    </row>
    <row r="15" spans="1:11" ht="24" hidden="1" customHeight="1">
      <c r="A15" s="79" t="s">
        <v>521</v>
      </c>
      <c r="B15" s="21">
        <f>F14+2</f>
        <v>45660</v>
      </c>
      <c r="C15" s="25">
        <v>0.33333333333333298</v>
      </c>
      <c r="D15" s="21">
        <f>B15</f>
        <v>45660</v>
      </c>
      <c r="E15" s="25">
        <v>0.63333333333333297</v>
      </c>
      <c r="F15" s="19">
        <v>45661</v>
      </c>
      <c r="G15" s="25">
        <v>8.7499999999999994E-2</v>
      </c>
      <c r="H15" s="18"/>
      <c r="I15" s="29"/>
    </row>
    <row r="16" spans="1:11" ht="24" hidden="1" customHeight="1">
      <c r="A16" s="79" t="s">
        <v>522</v>
      </c>
      <c r="B16" s="19">
        <v>45662</v>
      </c>
      <c r="C16" s="25">
        <v>0.25</v>
      </c>
      <c r="D16" s="19">
        <v>45663</v>
      </c>
      <c r="E16" s="25">
        <v>0.60833333333333295</v>
      </c>
      <c r="F16" s="19">
        <v>45664</v>
      </c>
      <c r="G16" s="25">
        <v>0.70833333333333304</v>
      </c>
      <c r="H16" s="18" t="s">
        <v>465</v>
      </c>
      <c r="I16" s="29"/>
    </row>
    <row r="17" spans="1:9" ht="24" hidden="1" customHeight="1">
      <c r="A17" s="14" t="s">
        <v>523</v>
      </c>
      <c r="B17" s="80"/>
      <c r="C17" s="81"/>
      <c r="D17" s="80"/>
      <c r="E17" s="81"/>
      <c r="F17" s="80"/>
      <c r="G17" s="81"/>
      <c r="H17" s="18" t="s">
        <v>524</v>
      </c>
      <c r="I17" s="29"/>
    </row>
    <row r="18" spans="1:9" ht="24" hidden="1" customHeight="1">
      <c r="A18" s="14" t="s">
        <v>525</v>
      </c>
      <c r="B18" s="19">
        <v>45669</v>
      </c>
      <c r="C18" s="25">
        <v>0.91666666666666696</v>
      </c>
      <c r="D18" s="21">
        <f>B18+1</f>
        <v>45670</v>
      </c>
      <c r="E18" s="25">
        <v>0.34166666666666701</v>
      </c>
      <c r="F18" s="19">
        <v>45670</v>
      </c>
      <c r="G18" s="25">
        <v>0.79166666666666696</v>
      </c>
      <c r="H18" s="18"/>
      <c r="I18" s="29"/>
    </row>
    <row r="19" spans="1:9" ht="24" hidden="1" customHeight="1">
      <c r="A19" s="14" t="s">
        <v>526</v>
      </c>
      <c r="B19" s="19">
        <v>45671</v>
      </c>
      <c r="C19" s="25">
        <v>0.76249999999999996</v>
      </c>
      <c r="D19" s="19">
        <v>45673</v>
      </c>
      <c r="E19" s="25">
        <v>0.104166666666667</v>
      </c>
      <c r="F19" s="19">
        <v>45673</v>
      </c>
      <c r="G19" s="25">
        <v>0.51249999999999996</v>
      </c>
      <c r="H19" s="18" t="s">
        <v>331</v>
      </c>
      <c r="I19" s="29"/>
    </row>
    <row r="20" spans="1:9" ht="24" hidden="1" customHeight="1">
      <c r="A20" s="27" t="s">
        <v>527</v>
      </c>
      <c r="B20" s="19">
        <v>45675</v>
      </c>
      <c r="C20" s="25">
        <v>0.875</v>
      </c>
      <c r="D20" s="21">
        <f>B20</f>
        <v>45675</v>
      </c>
      <c r="E20" s="25">
        <v>0.94583333333333297</v>
      </c>
      <c r="F20" s="19">
        <v>45676</v>
      </c>
      <c r="G20" s="25">
        <v>0.23749999999999999</v>
      </c>
      <c r="H20" s="18"/>
      <c r="I20" s="29"/>
    </row>
    <row r="21" spans="1:9" ht="24" hidden="1" customHeight="1">
      <c r="A21" s="14" t="s">
        <v>528</v>
      </c>
      <c r="B21" s="21">
        <f>F20+1</f>
        <v>45677</v>
      </c>
      <c r="C21" s="25">
        <v>0.875</v>
      </c>
      <c r="D21" s="19">
        <v>45678</v>
      </c>
      <c r="E21" s="25">
        <v>0.38333333333333303</v>
      </c>
      <c r="F21" s="19">
        <v>45679</v>
      </c>
      <c r="G21" s="25">
        <v>0.65416666666666701</v>
      </c>
      <c r="H21" s="18" t="s">
        <v>529</v>
      </c>
      <c r="I21" s="29"/>
    </row>
    <row r="22" spans="1:9" ht="24" hidden="1" customHeight="1">
      <c r="A22" s="14" t="s">
        <v>530</v>
      </c>
      <c r="B22" s="19">
        <v>45680</v>
      </c>
      <c r="C22" s="25">
        <v>0.45833333333333298</v>
      </c>
      <c r="D22" s="21">
        <f>B22+1</f>
        <v>45681</v>
      </c>
      <c r="E22" s="25">
        <v>0.8125</v>
      </c>
      <c r="F22" s="19">
        <v>45682</v>
      </c>
      <c r="G22" s="25">
        <v>0.47499999999999998</v>
      </c>
      <c r="H22" s="18" t="s">
        <v>331</v>
      </c>
      <c r="I22" s="29"/>
    </row>
    <row r="23" spans="1:9" ht="24" hidden="1" customHeight="1">
      <c r="A23" s="24" t="s">
        <v>531</v>
      </c>
      <c r="B23" s="21">
        <f>F22+4</f>
        <v>45686</v>
      </c>
      <c r="C23" s="25">
        <v>0.170833333333333</v>
      </c>
      <c r="D23" s="19">
        <v>45687</v>
      </c>
      <c r="E23" s="25">
        <v>0.71666666666666701</v>
      </c>
      <c r="F23" s="19">
        <v>45688</v>
      </c>
      <c r="G23" s="25">
        <v>7.9166666666666705E-2</v>
      </c>
      <c r="H23" s="18" t="s">
        <v>532</v>
      </c>
      <c r="I23" s="29"/>
    </row>
    <row r="24" spans="1:9" ht="24" hidden="1" customHeight="1">
      <c r="A24" s="14" t="s">
        <v>533</v>
      </c>
      <c r="B24" s="19">
        <v>45689</v>
      </c>
      <c r="C24" s="25">
        <v>0.66666666666666696</v>
      </c>
      <c r="D24" s="19">
        <f>B24+1</f>
        <v>45690</v>
      </c>
      <c r="E24" s="25">
        <v>0.20833333333333301</v>
      </c>
      <c r="F24" s="19">
        <v>45691</v>
      </c>
      <c r="G24" s="25">
        <v>3.3333333333333298E-2</v>
      </c>
      <c r="H24" s="18" t="s">
        <v>331</v>
      </c>
      <c r="I24" s="29"/>
    </row>
    <row r="25" spans="1:9" ht="24" hidden="1" customHeight="1">
      <c r="A25" s="14" t="s">
        <v>534</v>
      </c>
      <c r="B25" s="19">
        <v>45692</v>
      </c>
      <c r="C25" s="25">
        <v>6.25E-2</v>
      </c>
      <c r="D25" s="19">
        <v>45692</v>
      </c>
      <c r="E25" s="25">
        <v>0.63749999999999996</v>
      </c>
      <c r="F25" s="19">
        <v>45692</v>
      </c>
      <c r="G25" s="25">
        <v>0.9375</v>
      </c>
      <c r="H25" s="18"/>
      <c r="I25" s="29"/>
    </row>
    <row r="26" spans="1:9" ht="24" hidden="1" customHeight="1">
      <c r="A26" s="14" t="s">
        <v>535</v>
      </c>
      <c r="B26" s="21">
        <f>F25+2</f>
        <v>45694</v>
      </c>
      <c r="C26" s="25">
        <v>0.64583333333333304</v>
      </c>
      <c r="D26" s="19">
        <f>B26</f>
        <v>45694</v>
      </c>
      <c r="E26" s="25">
        <v>0.70833333333333304</v>
      </c>
      <c r="F26" s="19">
        <v>45694</v>
      </c>
      <c r="G26" s="25">
        <v>0.95833333333333304</v>
      </c>
      <c r="H26" s="18"/>
      <c r="I26" s="29"/>
    </row>
    <row r="27" spans="1:9" ht="24" hidden="1" customHeight="1">
      <c r="A27" s="27" t="s">
        <v>536</v>
      </c>
      <c r="B27" s="19">
        <v>45695</v>
      </c>
      <c r="C27" s="25">
        <v>0.95833333333333304</v>
      </c>
      <c r="D27" s="21">
        <v>45696</v>
      </c>
      <c r="E27" s="25">
        <v>2.5000000000000001E-2</v>
      </c>
      <c r="F27" s="21">
        <f>D27</f>
        <v>45696</v>
      </c>
      <c r="G27" s="25">
        <v>0.22916666666666699</v>
      </c>
      <c r="H27" s="18"/>
      <c r="I27" s="29"/>
    </row>
    <row r="28" spans="1:9" ht="24" hidden="1" customHeight="1">
      <c r="A28" s="24" t="s">
        <v>537</v>
      </c>
      <c r="B28" s="21">
        <v>45697</v>
      </c>
      <c r="C28" s="25">
        <v>0.875</v>
      </c>
      <c r="D28" s="21">
        <f>B28</f>
        <v>45697</v>
      </c>
      <c r="E28" s="25">
        <v>0.99583333333333302</v>
      </c>
      <c r="F28" s="21">
        <f>D28+1</f>
        <v>45698</v>
      </c>
      <c r="G28" s="25">
        <v>0.96666666666666701</v>
      </c>
      <c r="H28" s="18" t="s">
        <v>334</v>
      </c>
      <c r="I28" s="29"/>
    </row>
    <row r="29" spans="1:9" ht="24" hidden="1" customHeight="1">
      <c r="A29" s="24" t="s">
        <v>538</v>
      </c>
      <c r="B29" s="21">
        <f>F28+1</f>
        <v>45699</v>
      </c>
      <c r="C29" s="25">
        <v>0.9</v>
      </c>
      <c r="D29" s="21">
        <f>B29+1</f>
        <v>45700</v>
      </c>
      <c r="E29" s="25">
        <v>0.34166666666666701</v>
      </c>
      <c r="F29" s="21">
        <f>D29</f>
        <v>45700</v>
      </c>
      <c r="G29" s="25">
        <v>0.90833333333333299</v>
      </c>
      <c r="H29" s="18" t="s">
        <v>28</v>
      </c>
      <c r="I29" s="29"/>
    </row>
    <row r="30" spans="1:9" ht="24" hidden="1" customHeight="1">
      <c r="A30" s="24" t="s">
        <v>539</v>
      </c>
      <c r="B30" s="21">
        <f>F29+3</f>
        <v>45703</v>
      </c>
      <c r="C30" s="25">
        <v>4.1666666666666699E-2</v>
      </c>
      <c r="D30" s="21">
        <f>B30</f>
        <v>45703</v>
      </c>
      <c r="E30" s="25">
        <v>0.195833333333333</v>
      </c>
      <c r="F30" s="19">
        <v>45703</v>
      </c>
      <c r="G30" s="25">
        <v>0.75</v>
      </c>
      <c r="H30" s="18"/>
      <c r="I30" s="29"/>
    </row>
    <row r="31" spans="1:9" ht="24" hidden="1" customHeight="1">
      <c r="A31" s="14" t="s">
        <v>540</v>
      </c>
      <c r="B31" s="21">
        <f>F30+2</f>
        <v>45705</v>
      </c>
      <c r="C31" s="25">
        <v>0.6875</v>
      </c>
      <c r="D31" s="26">
        <f>B31+1</f>
        <v>45706</v>
      </c>
      <c r="E31" s="25">
        <v>0.56666666666666698</v>
      </c>
      <c r="F31" s="21">
        <f>D31</f>
        <v>45706</v>
      </c>
      <c r="G31" s="25">
        <v>0.92500000000000004</v>
      </c>
      <c r="H31" s="18" t="s">
        <v>541</v>
      </c>
      <c r="I31" s="29"/>
    </row>
    <row r="32" spans="1:9" ht="24" hidden="1" customHeight="1">
      <c r="A32" s="14" t="s">
        <v>542</v>
      </c>
      <c r="B32" s="21">
        <f>F31+3</f>
        <v>45709</v>
      </c>
      <c r="C32" s="25">
        <v>0.54166666666666696</v>
      </c>
      <c r="D32" s="21">
        <f>B32</f>
        <v>45709</v>
      </c>
      <c r="E32" s="25">
        <v>0.58333333333333304</v>
      </c>
      <c r="F32" s="21">
        <v>45710</v>
      </c>
      <c r="G32" s="25">
        <v>5.4166666666666703E-2</v>
      </c>
      <c r="H32" s="18"/>
      <c r="I32" s="29"/>
    </row>
    <row r="33" spans="1:9" ht="24" hidden="1" customHeight="1">
      <c r="A33" s="14" t="s">
        <v>543</v>
      </c>
      <c r="B33" s="21">
        <f>F32+1</f>
        <v>45711</v>
      </c>
      <c r="C33" s="25">
        <v>2.0833333333333301E-2</v>
      </c>
      <c r="D33" s="21">
        <f>B33+1</f>
        <v>45712</v>
      </c>
      <c r="E33" s="25">
        <v>3.3333333333333298E-2</v>
      </c>
      <c r="F33" s="21">
        <f>D33</f>
        <v>45712</v>
      </c>
      <c r="G33" s="25">
        <v>0.41249999999999998</v>
      </c>
      <c r="H33" s="18" t="s">
        <v>28</v>
      </c>
      <c r="I33" s="29" t="s">
        <v>325</v>
      </c>
    </row>
    <row r="34" spans="1:9" ht="24" hidden="1" customHeight="1">
      <c r="A34" s="27" t="s">
        <v>544</v>
      </c>
      <c r="B34" s="21">
        <f>F33+3</f>
        <v>45715</v>
      </c>
      <c r="C34" s="25">
        <v>4.1666666666666699E-2</v>
      </c>
      <c r="D34" s="21">
        <v>45715</v>
      </c>
      <c r="E34" s="25">
        <v>0.104166666666667</v>
      </c>
      <c r="F34" s="21">
        <f>D34</f>
        <v>45715</v>
      </c>
      <c r="G34" s="25">
        <v>0.5</v>
      </c>
      <c r="H34" s="18"/>
      <c r="I34" s="29"/>
    </row>
    <row r="35" spans="1:9" ht="24" hidden="1" customHeight="1">
      <c r="A35" s="14" t="s">
        <v>342</v>
      </c>
      <c r="B35" s="21">
        <f>F34+1</f>
        <v>45716</v>
      </c>
      <c r="C35" s="25">
        <v>0.95833333333333304</v>
      </c>
      <c r="D35" s="21">
        <v>45717</v>
      </c>
      <c r="E35" s="25">
        <v>8.3333333333333301E-2</v>
      </c>
      <c r="F35" s="21">
        <v>45718</v>
      </c>
      <c r="G35" s="25">
        <v>0.22083333333333299</v>
      </c>
      <c r="H35" s="18" t="s">
        <v>334</v>
      </c>
      <c r="I35" s="29"/>
    </row>
    <row r="36" spans="1:9" ht="24" hidden="1" customHeight="1">
      <c r="A36" s="37" t="s">
        <v>545</v>
      </c>
      <c r="B36" s="21">
        <f>F35+1</f>
        <v>45719</v>
      </c>
      <c r="C36" s="25">
        <v>4.1666666666666699E-2</v>
      </c>
      <c r="D36" s="21">
        <f>B36</f>
        <v>45719</v>
      </c>
      <c r="E36" s="25">
        <v>0.116666666666667</v>
      </c>
      <c r="F36" s="21">
        <v>45719</v>
      </c>
      <c r="G36" s="25">
        <v>0.42499999999999999</v>
      </c>
      <c r="H36" s="18"/>
      <c r="I36" s="29"/>
    </row>
    <row r="37" spans="1:9" ht="24" hidden="1" customHeight="1">
      <c r="A37" s="27" t="s">
        <v>546</v>
      </c>
      <c r="B37" s="21">
        <f>F36+2</f>
        <v>45721</v>
      </c>
      <c r="C37" s="25">
        <v>0.75</v>
      </c>
      <c r="D37" s="26">
        <f>B37+1</f>
        <v>45722</v>
      </c>
      <c r="E37" s="25">
        <v>0.64583333333333304</v>
      </c>
      <c r="F37" s="21">
        <f>D37</f>
        <v>45722</v>
      </c>
      <c r="G37" s="25">
        <v>0.87916666666666698</v>
      </c>
      <c r="H37" s="18" t="s">
        <v>547</v>
      </c>
      <c r="I37" s="29"/>
    </row>
    <row r="38" spans="1:9" ht="28.5" hidden="1" customHeight="1">
      <c r="A38" s="14" t="s">
        <v>548</v>
      </c>
      <c r="B38" s="21">
        <v>45725</v>
      </c>
      <c r="C38" s="25">
        <v>0.90833333333333299</v>
      </c>
      <c r="D38" s="21">
        <v>45726</v>
      </c>
      <c r="E38" s="82">
        <v>0.85833333333333295</v>
      </c>
      <c r="F38" s="21">
        <f>D38+1</f>
        <v>45727</v>
      </c>
      <c r="G38" s="25">
        <v>0.52569444444444402</v>
      </c>
      <c r="H38" s="18" t="s">
        <v>549</v>
      </c>
      <c r="I38" s="29"/>
    </row>
    <row r="39" spans="1:9" ht="24" hidden="1" customHeight="1">
      <c r="A39" s="27" t="s">
        <v>550</v>
      </c>
      <c r="B39" s="26">
        <f>F38+1</f>
        <v>45728</v>
      </c>
      <c r="C39" s="20">
        <v>0.70833333333333304</v>
      </c>
      <c r="D39" s="21">
        <f>B39+2</f>
        <v>45730</v>
      </c>
      <c r="E39" s="49">
        <v>8.7499999999999994E-2</v>
      </c>
      <c r="F39" s="21">
        <v>45730</v>
      </c>
      <c r="G39" s="49">
        <v>0.51111111111111096</v>
      </c>
      <c r="H39" s="18" t="s">
        <v>551</v>
      </c>
      <c r="I39" s="29"/>
    </row>
    <row r="40" spans="1:9" ht="24" hidden="1" customHeight="1">
      <c r="A40" s="27" t="s">
        <v>552</v>
      </c>
      <c r="B40" s="26">
        <v>45733</v>
      </c>
      <c r="C40" s="20">
        <v>0.375</v>
      </c>
      <c r="D40" s="21">
        <v>45733</v>
      </c>
      <c r="E40" s="49">
        <v>0.44583333333333303</v>
      </c>
      <c r="F40" s="21">
        <f>D40</f>
        <v>45733</v>
      </c>
      <c r="G40" s="49">
        <v>0.64583333333333304</v>
      </c>
      <c r="H40" s="18" t="s">
        <v>28</v>
      </c>
      <c r="I40" s="29"/>
    </row>
    <row r="41" spans="1:9" ht="24" hidden="1" customHeight="1">
      <c r="A41" s="27" t="s">
        <v>346</v>
      </c>
      <c r="B41" s="26">
        <f>F40+2</f>
        <v>45735</v>
      </c>
      <c r="C41" s="20">
        <v>0.70833333333333304</v>
      </c>
      <c r="D41" s="42">
        <f>B41</f>
        <v>45735</v>
      </c>
      <c r="E41" s="20">
        <v>0.85416666666666696</v>
      </c>
      <c r="F41" s="42">
        <f>D41+1</f>
        <v>45736</v>
      </c>
      <c r="G41" s="20">
        <v>0.72916666666666696</v>
      </c>
      <c r="H41" s="18" t="s">
        <v>334</v>
      </c>
      <c r="I41" s="29"/>
    </row>
    <row r="42" spans="1:9" ht="24" hidden="1" customHeight="1">
      <c r="A42" s="27" t="s">
        <v>553</v>
      </c>
      <c r="B42" s="21">
        <v>45737</v>
      </c>
      <c r="C42" s="20">
        <v>0.5</v>
      </c>
      <c r="D42" s="42">
        <f>B42+1</f>
        <v>45738</v>
      </c>
      <c r="E42" s="20">
        <v>0.21666666666666701</v>
      </c>
      <c r="F42" s="42">
        <f>D42</f>
        <v>45738</v>
      </c>
      <c r="G42" s="20">
        <v>0.60416666666666696</v>
      </c>
      <c r="H42" s="18" t="s">
        <v>28</v>
      </c>
      <c r="I42" s="29"/>
    </row>
    <row r="43" spans="1:9" ht="24" hidden="1" customHeight="1">
      <c r="A43" s="27" t="s">
        <v>554</v>
      </c>
      <c r="B43" s="21">
        <f>F42+2</f>
        <v>45740</v>
      </c>
      <c r="C43" s="20">
        <v>0.70833333333333304</v>
      </c>
      <c r="D43" s="42">
        <f t="shared" ref="D43:D47" si="0">B43</f>
        <v>45740</v>
      </c>
      <c r="E43" s="20">
        <v>0.84166666666666701</v>
      </c>
      <c r="F43" s="26">
        <f t="shared" ref="F43:F48" si="1">D43+1</f>
        <v>45741</v>
      </c>
      <c r="G43" s="25">
        <v>9.1666666666666702E-2</v>
      </c>
      <c r="H43" s="18"/>
      <c r="I43" s="29"/>
    </row>
    <row r="44" spans="1:9" ht="24" hidden="1" customHeight="1">
      <c r="A44" s="27" t="s">
        <v>555</v>
      </c>
      <c r="B44" s="21">
        <v>45743</v>
      </c>
      <c r="C44" s="20">
        <v>0.5</v>
      </c>
      <c r="D44" s="21">
        <f t="shared" si="0"/>
        <v>45743</v>
      </c>
      <c r="E44" s="20">
        <v>0.88402777777777797</v>
      </c>
      <c r="F44" s="26">
        <f t="shared" si="1"/>
        <v>45744</v>
      </c>
      <c r="G44" s="25">
        <v>0.32500000000000001</v>
      </c>
      <c r="H44" s="18" t="s">
        <v>556</v>
      </c>
      <c r="I44" s="29"/>
    </row>
    <row r="45" spans="1:9" ht="24" hidden="1" customHeight="1">
      <c r="A45" s="27" t="s">
        <v>557</v>
      </c>
      <c r="B45" s="21">
        <v>45745</v>
      </c>
      <c r="C45" s="20">
        <v>0.44583333333333303</v>
      </c>
      <c r="D45" s="21">
        <f>B45+2</f>
        <v>45747</v>
      </c>
      <c r="E45" s="20">
        <v>3.3333333333333298E-2</v>
      </c>
      <c r="F45" s="26">
        <f>D45</f>
        <v>45747</v>
      </c>
      <c r="G45" s="25">
        <v>0.483333333333333</v>
      </c>
      <c r="H45" s="18" t="s">
        <v>28</v>
      </c>
      <c r="I45" s="29"/>
    </row>
    <row r="46" spans="1:9" ht="24" hidden="1" customHeight="1">
      <c r="A46" s="27" t="s">
        <v>558</v>
      </c>
      <c r="B46" s="21">
        <f>F45+2</f>
        <v>45749</v>
      </c>
      <c r="C46" s="20">
        <v>0.89583333333333304</v>
      </c>
      <c r="D46" s="21">
        <f t="shared" si="0"/>
        <v>45749</v>
      </c>
      <c r="E46" s="20">
        <v>0.95833333333333304</v>
      </c>
      <c r="F46" s="21">
        <f t="shared" ref="F46" si="2">D46+1</f>
        <v>45750</v>
      </c>
      <c r="G46" s="20">
        <v>0.29166666666666702</v>
      </c>
      <c r="H46" s="18"/>
      <c r="I46" s="29"/>
    </row>
    <row r="47" spans="1:9" ht="24" hidden="1" customHeight="1">
      <c r="A47" s="27" t="s">
        <v>355</v>
      </c>
      <c r="B47" s="21">
        <v>45751</v>
      </c>
      <c r="C47" s="20">
        <v>0.66666666666666696</v>
      </c>
      <c r="D47" s="42">
        <f t="shared" si="0"/>
        <v>45751</v>
      </c>
      <c r="E47" s="20">
        <v>0.78333333333333299</v>
      </c>
      <c r="F47" s="21">
        <f t="shared" si="1"/>
        <v>45752</v>
      </c>
      <c r="G47" s="20">
        <v>0.77083333333333304</v>
      </c>
      <c r="H47" s="18" t="s">
        <v>334</v>
      </c>
      <c r="I47" s="29"/>
    </row>
    <row r="48" spans="1:9" ht="24" hidden="1" customHeight="1">
      <c r="A48" s="27" t="s">
        <v>559</v>
      </c>
      <c r="B48" s="21">
        <f>F47+1</f>
        <v>45753</v>
      </c>
      <c r="C48" s="20">
        <v>0.58333333333333304</v>
      </c>
      <c r="D48" s="42">
        <f t="shared" ref="D48:D49" si="3">B48</f>
        <v>45753</v>
      </c>
      <c r="E48" s="20">
        <v>0.625</v>
      </c>
      <c r="F48" s="21">
        <f t="shared" si="1"/>
        <v>45754</v>
      </c>
      <c r="G48" s="20">
        <v>3.3333333333333298E-2</v>
      </c>
      <c r="H48" s="47"/>
      <c r="I48" s="29"/>
    </row>
    <row r="49" spans="1:9" ht="24" hidden="1" customHeight="1">
      <c r="A49" s="27" t="s">
        <v>560</v>
      </c>
      <c r="B49" s="21">
        <f>F48+2</f>
        <v>45756</v>
      </c>
      <c r="C49" s="20">
        <v>0.30833333333333302</v>
      </c>
      <c r="D49" s="45">
        <f t="shared" si="3"/>
        <v>45756</v>
      </c>
      <c r="E49" s="20">
        <v>0.625</v>
      </c>
      <c r="F49" s="21">
        <f>D49</f>
        <v>45756</v>
      </c>
      <c r="G49" s="20">
        <v>0.88333333333333297</v>
      </c>
      <c r="H49" s="47" t="s">
        <v>28</v>
      </c>
      <c r="I49" s="29"/>
    </row>
    <row r="50" spans="1:9" ht="24" hidden="1" customHeight="1">
      <c r="A50" s="27" t="s">
        <v>561</v>
      </c>
      <c r="B50" s="21">
        <v>45759</v>
      </c>
      <c r="C50" s="20">
        <v>0.27083333333333298</v>
      </c>
      <c r="D50" s="21">
        <f>B50+3</f>
        <v>45762</v>
      </c>
      <c r="E50" s="20">
        <v>0.99583333333333302</v>
      </c>
      <c r="F50" s="21">
        <f>D50+1</f>
        <v>45763</v>
      </c>
      <c r="G50" s="20">
        <v>0.54374999999999996</v>
      </c>
      <c r="H50" s="47" t="s">
        <v>562</v>
      </c>
      <c r="I50" s="29"/>
    </row>
    <row r="51" spans="1:9" ht="24" hidden="1" customHeight="1">
      <c r="A51" s="27" t="s">
        <v>563</v>
      </c>
      <c r="B51" s="21">
        <v>45764</v>
      </c>
      <c r="C51" s="20">
        <v>0.95833333333333304</v>
      </c>
      <c r="D51" s="21">
        <f>B51+1</f>
        <v>45765</v>
      </c>
      <c r="E51" s="20">
        <v>0.22916666666666699</v>
      </c>
      <c r="F51" s="21">
        <f>D51</f>
        <v>45765</v>
      </c>
      <c r="G51" s="20">
        <v>0.5</v>
      </c>
      <c r="H51" s="47"/>
      <c r="I51" s="29"/>
    </row>
    <row r="52" spans="1:9" ht="24" hidden="1" customHeight="1">
      <c r="A52" s="27" t="s">
        <v>564</v>
      </c>
      <c r="B52" s="21">
        <f>F51+3</f>
        <v>45768</v>
      </c>
      <c r="C52" s="20">
        <v>0.29166666666666702</v>
      </c>
      <c r="D52" s="21">
        <v>45768</v>
      </c>
      <c r="E52" s="20">
        <v>0.38750000000000001</v>
      </c>
      <c r="F52" s="21">
        <f>D52</f>
        <v>45768</v>
      </c>
      <c r="G52" s="20">
        <v>0.58333333333333304</v>
      </c>
      <c r="H52" s="66" t="s">
        <v>28</v>
      </c>
      <c r="I52" s="29"/>
    </row>
    <row r="53" spans="1:9" ht="24" hidden="1" customHeight="1">
      <c r="A53" s="27" t="s">
        <v>361</v>
      </c>
      <c r="B53" s="26">
        <v>45769</v>
      </c>
      <c r="C53" s="20">
        <v>0.95833333333333304</v>
      </c>
      <c r="D53" s="45">
        <v>45770</v>
      </c>
      <c r="E53" s="20">
        <v>6.5277777777777796E-2</v>
      </c>
      <c r="F53" s="21">
        <f>D53</f>
        <v>45770</v>
      </c>
      <c r="G53" s="20">
        <v>0.98333333333333295</v>
      </c>
      <c r="H53" s="18" t="s">
        <v>334</v>
      </c>
      <c r="I53" s="29"/>
    </row>
    <row r="54" spans="1:9" ht="24" hidden="1" customHeight="1">
      <c r="A54" s="27" t="s">
        <v>565</v>
      </c>
      <c r="B54" s="26">
        <v>45771</v>
      </c>
      <c r="C54" s="20">
        <v>0.79166666666666696</v>
      </c>
      <c r="D54" s="26">
        <v>45771</v>
      </c>
      <c r="E54" s="20">
        <v>0.83333333333333304</v>
      </c>
      <c r="F54" s="21">
        <f t="shared" ref="F54" si="4">D54+1</f>
        <v>45772</v>
      </c>
      <c r="G54" s="20">
        <v>0.2</v>
      </c>
      <c r="H54" s="47"/>
      <c r="I54" s="29"/>
    </row>
    <row r="55" spans="1:9" ht="24" hidden="1" customHeight="1">
      <c r="A55" s="27" t="s">
        <v>566</v>
      </c>
      <c r="B55" s="83"/>
      <c r="C55" s="16"/>
      <c r="D55" s="16"/>
      <c r="E55" s="16"/>
      <c r="F55" s="35"/>
      <c r="G55" s="16"/>
      <c r="H55" s="18" t="s">
        <v>524</v>
      </c>
      <c r="I55" s="29"/>
    </row>
    <row r="56" spans="1:9" ht="24" hidden="1" customHeight="1">
      <c r="A56" s="27" t="s">
        <v>567</v>
      </c>
      <c r="B56" s="26">
        <f>F54+4</f>
        <v>45776</v>
      </c>
      <c r="C56" s="20">
        <v>0.75</v>
      </c>
      <c r="D56" s="26">
        <v>45777</v>
      </c>
      <c r="E56" s="20">
        <v>0.41458333333333303</v>
      </c>
      <c r="F56" s="21">
        <f>D56+1</f>
        <v>45778</v>
      </c>
      <c r="G56" s="20">
        <v>8.4027777777777798E-2</v>
      </c>
      <c r="H56" s="18" t="s">
        <v>28</v>
      </c>
      <c r="I56" s="29"/>
    </row>
    <row r="57" spans="1:9" ht="24" hidden="1" customHeight="1">
      <c r="A57" s="27" t="s">
        <v>568</v>
      </c>
      <c r="B57" s="26">
        <f>F56+1</f>
        <v>45779</v>
      </c>
      <c r="C57" s="20">
        <v>0.2</v>
      </c>
      <c r="D57" s="26">
        <f>B57</f>
        <v>45779</v>
      </c>
      <c r="E57" s="20">
        <v>0.9375</v>
      </c>
      <c r="F57" s="21">
        <f>D57+1</f>
        <v>45780</v>
      </c>
      <c r="G57" s="20">
        <v>0.35625000000000001</v>
      </c>
      <c r="H57" s="18" t="s">
        <v>28</v>
      </c>
      <c r="I57" s="29"/>
    </row>
    <row r="58" spans="1:9" ht="24" hidden="1" customHeight="1">
      <c r="A58" s="27" t="s">
        <v>569</v>
      </c>
      <c r="B58" s="26">
        <v>45782</v>
      </c>
      <c r="C58" s="20">
        <v>0.66666666666666696</v>
      </c>
      <c r="D58" s="26">
        <f>B58</f>
        <v>45782</v>
      </c>
      <c r="E58" s="20">
        <v>0.72916666666666696</v>
      </c>
      <c r="F58" s="21">
        <f>D58</f>
        <v>45782</v>
      </c>
      <c r="G58" s="20">
        <v>0.90833333333333299</v>
      </c>
      <c r="H58" s="47"/>
      <c r="I58" s="29"/>
    </row>
    <row r="59" spans="1:9" ht="24" hidden="1" customHeight="1">
      <c r="A59" s="27" t="s">
        <v>367</v>
      </c>
      <c r="B59" s="26">
        <v>45784</v>
      </c>
      <c r="C59" s="20">
        <v>0.625</v>
      </c>
      <c r="D59" s="26">
        <f>B59+1</f>
        <v>45785</v>
      </c>
      <c r="E59" s="20">
        <v>0.82499999999999996</v>
      </c>
      <c r="F59" s="21">
        <f>D59+1</f>
        <v>45786</v>
      </c>
      <c r="G59" s="20">
        <v>0.6875</v>
      </c>
      <c r="H59" s="18" t="s">
        <v>465</v>
      </c>
      <c r="I59" s="29"/>
    </row>
    <row r="60" spans="1:9" ht="24" hidden="1" customHeight="1">
      <c r="A60" s="27" t="s">
        <v>570</v>
      </c>
      <c r="B60" s="26">
        <v>45787</v>
      </c>
      <c r="C60" s="20">
        <v>0.54166666666666696</v>
      </c>
      <c r="D60" s="26">
        <f t="shared" ref="D60:D63" si="5">B60</f>
        <v>45787</v>
      </c>
      <c r="E60" s="20">
        <v>0.75</v>
      </c>
      <c r="F60" s="26">
        <f>D60+1</f>
        <v>45788</v>
      </c>
      <c r="G60" s="20">
        <v>0.116666666666667</v>
      </c>
      <c r="H60" s="47" t="s">
        <v>28</v>
      </c>
      <c r="I60" s="29"/>
    </row>
    <row r="61" spans="1:9" ht="24" hidden="1" customHeight="1">
      <c r="A61" s="27" t="s">
        <v>571</v>
      </c>
      <c r="B61" s="26">
        <v>45792</v>
      </c>
      <c r="C61" s="20">
        <v>0.5</v>
      </c>
      <c r="D61" s="26">
        <f>B61+2</f>
        <v>45794</v>
      </c>
      <c r="E61" s="84">
        <v>0.42916666666666697</v>
      </c>
      <c r="F61" s="26">
        <f>D61+1</f>
        <v>45795</v>
      </c>
      <c r="G61" s="20">
        <v>0.179166666666667</v>
      </c>
      <c r="H61" s="47" t="s">
        <v>572</v>
      </c>
      <c r="I61" s="29"/>
    </row>
    <row r="62" spans="1:9" ht="24" hidden="1" customHeight="1">
      <c r="A62" s="27" t="s">
        <v>246</v>
      </c>
      <c r="B62" s="26">
        <f>F61+1</f>
        <v>45796</v>
      </c>
      <c r="C62" s="20">
        <v>0.35694444444444401</v>
      </c>
      <c r="D62" s="45">
        <f>B62+1</f>
        <v>45797</v>
      </c>
      <c r="E62" s="84">
        <v>0.42499999999999999</v>
      </c>
      <c r="F62" s="26">
        <v>45797</v>
      </c>
      <c r="G62" s="20">
        <v>0.76249999999999996</v>
      </c>
      <c r="H62" s="47" t="s">
        <v>28</v>
      </c>
      <c r="I62" s="29"/>
    </row>
    <row r="63" spans="1:9" ht="24" hidden="1" customHeight="1">
      <c r="A63" s="27" t="s">
        <v>573</v>
      </c>
      <c r="B63" s="26">
        <f>F62+3</f>
        <v>45800</v>
      </c>
      <c r="C63" s="20">
        <v>0.29166666666666702</v>
      </c>
      <c r="D63" s="45">
        <f t="shared" si="5"/>
        <v>45800</v>
      </c>
      <c r="E63" s="84">
        <v>0.36249999999999999</v>
      </c>
      <c r="F63" s="26">
        <f>D63</f>
        <v>45800</v>
      </c>
      <c r="G63" s="20">
        <v>0.58333333333333304</v>
      </c>
      <c r="H63" s="47"/>
      <c r="I63" s="29"/>
    </row>
    <row r="64" spans="1:9" ht="24" hidden="1" customHeight="1">
      <c r="A64" s="27" t="s">
        <v>372</v>
      </c>
      <c r="B64" s="26">
        <v>45802</v>
      </c>
      <c r="C64" s="20">
        <v>4.1666666666666699E-2</v>
      </c>
      <c r="D64" s="45">
        <v>45802</v>
      </c>
      <c r="E64" s="84">
        <v>0.241666666666667</v>
      </c>
      <c r="F64" s="26">
        <f>D64+1</f>
        <v>45803</v>
      </c>
      <c r="G64" s="20">
        <v>0.179166666666667</v>
      </c>
      <c r="H64" s="18" t="s">
        <v>334</v>
      </c>
      <c r="I64" s="29"/>
    </row>
    <row r="65" spans="1:9" ht="24" hidden="1" customHeight="1">
      <c r="A65" s="27" t="s">
        <v>574</v>
      </c>
      <c r="B65" s="26">
        <v>45804</v>
      </c>
      <c r="C65" s="20">
        <v>4.1666666666666699E-2</v>
      </c>
      <c r="D65" s="45">
        <f t="shared" ref="D65" si="6">B65</f>
        <v>45804</v>
      </c>
      <c r="E65" s="84">
        <v>0.116666666666667</v>
      </c>
      <c r="F65" s="26">
        <f>D65</f>
        <v>45804</v>
      </c>
      <c r="G65" s="20">
        <v>0.499305555555556</v>
      </c>
      <c r="H65" s="47"/>
      <c r="I65" s="29"/>
    </row>
    <row r="66" spans="1:9" ht="24" hidden="1" customHeight="1">
      <c r="A66" s="27" t="s">
        <v>575</v>
      </c>
      <c r="B66" s="26">
        <f>F65+4</f>
        <v>45808</v>
      </c>
      <c r="C66" s="20">
        <v>0.91666666666666696</v>
      </c>
      <c r="D66" s="45">
        <f>B66+1</f>
        <v>45809</v>
      </c>
      <c r="E66" s="84">
        <v>0.295833333333333</v>
      </c>
      <c r="F66" s="26">
        <f>D66</f>
        <v>45809</v>
      </c>
      <c r="G66" s="20">
        <v>0.93541666666666701</v>
      </c>
      <c r="H66" s="18"/>
      <c r="I66" s="29"/>
    </row>
    <row r="67" spans="1:9" ht="24" hidden="1" customHeight="1">
      <c r="A67" s="27" t="s">
        <v>576</v>
      </c>
      <c r="B67" s="26">
        <f>F66+1</f>
        <v>45810</v>
      </c>
      <c r="C67" s="20">
        <v>0.9375</v>
      </c>
      <c r="D67" s="45">
        <f>B67+1</f>
        <v>45811</v>
      </c>
      <c r="E67" s="84">
        <v>0.58333333333333304</v>
      </c>
      <c r="F67" s="26">
        <f>D67</f>
        <v>45811</v>
      </c>
      <c r="G67" s="20">
        <v>0.93333333333333302</v>
      </c>
      <c r="H67" s="18" t="s">
        <v>577</v>
      </c>
      <c r="I67" s="29"/>
    </row>
    <row r="68" spans="1:9" ht="24" hidden="1" customHeight="1">
      <c r="A68" s="27" t="s">
        <v>578</v>
      </c>
      <c r="B68" s="26">
        <f>F67+3</f>
        <v>45814</v>
      </c>
      <c r="C68" s="20">
        <v>0.58333333333333304</v>
      </c>
      <c r="D68" s="45">
        <f t="shared" ref="D68:D70" si="7">B68</f>
        <v>45814</v>
      </c>
      <c r="E68" s="84">
        <v>0.625</v>
      </c>
      <c r="F68" s="26">
        <f>D68</f>
        <v>45814</v>
      </c>
      <c r="G68" s="20">
        <v>0.83333333333333304</v>
      </c>
      <c r="H68" s="18" t="s">
        <v>28</v>
      </c>
      <c r="I68" s="29"/>
    </row>
    <row r="69" spans="1:9" ht="24" hidden="1" customHeight="1">
      <c r="A69" s="27" t="s">
        <v>377</v>
      </c>
      <c r="B69" s="26">
        <f>F68+2</f>
        <v>45816</v>
      </c>
      <c r="C69" s="20">
        <v>0.375</v>
      </c>
      <c r="D69" s="45">
        <f t="shared" si="7"/>
        <v>45816</v>
      </c>
      <c r="E69" s="84">
        <v>0.53333333333333299</v>
      </c>
      <c r="F69" s="26">
        <f>D69+1</f>
        <v>45817</v>
      </c>
      <c r="G69" s="20">
        <v>0.36666666666666697</v>
      </c>
      <c r="H69" s="18" t="s">
        <v>334</v>
      </c>
      <c r="I69" s="29"/>
    </row>
    <row r="70" spans="1:9" ht="24" hidden="1" customHeight="1">
      <c r="A70" s="27" t="s">
        <v>579</v>
      </c>
      <c r="B70" s="45">
        <v>45818</v>
      </c>
      <c r="C70" s="20">
        <v>0.20833333333333301</v>
      </c>
      <c r="D70" s="45">
        <f t="shared" si="7"/>
        <v>45818</v>
      </c>
      <c r="E70" s="20">
        <v>0.25416666666666698</v>
      </c>
      <c r="F70" s="44">
        <v>45818</v>
      </c>
      <c r="G70" s="20">
        <v>0.61666666666666703</v>
      </c>
      <c r="H70" s="18"/>
      <c r="I70" s="88"/>
    </row>
    <row r="71" spans="1:9" ht="24" hidden="1" customHeight="1">
      <c r="A71" s="27" t="s">
        <v>580</v>
      </c>
      <c r="B71" s="45">
        <f>F70+5</f>
        <v>45823</v>
      </c>
      <c r="C71" s="20">
        <v>8.3333333333333301E-2</v>
      </c>
      <c r="D71" s="45">
        <v>45824</v>
      </c>
      <c r="E71" s="20">
        <v>0.34166666666666701</v>
      </c>
      <c r="F71" s="44">
        <f>D71</f>
        <v>45824</v>
      </c>
      <c r="G71" s="20">
        <v>0.99166666666666703</v>
      </c>
      <c r="H71" s="18" t="s">
        <v>118</v>
      </c>
      <c r="I71" s="88"/>
    </row>
    <row r="72" spans="1:9" ht="24" hidden="1" customHeight="1">
      <c r="A72" s="27" t="s">
        <v>581</v>
      </c>
      <c r="B72" s="45">
        <f>F71+1</f>
        <v>45825</v>
      </c>
      <c r="C72" s="20">
        <v>0.97916666666666696</v>
      </c>
      <c r="D72" s="45">
        <f>B72+1</f>
        <v>45826</v>
      </c>
      <c r="E72" s="20">
        <v>0.25416666666666698</v>
      </c>
      <c r="F72" s="44">
        <f>D72</f>
        <v>45826</v>
      </c>
      <c r="G72" s="20">
        <v>0.7</v>
      </c>
      <c r="H72" s="11"/>
      <c r="I72" s="88"/>
    </row>
    <row r="73" spans="1:9" ht="24" hidden="1" customHeight="1">
      <c r="A73" s="27" t="s">
        <v>582</v>
      </c>
      <c r="B73" s="45">
        <f>F72+3</f>
        <v>45829</v>
      </c>
      <c r="C73" s="20">
        <v>0.104166666666667</v>
      </c>
      <c r="D73" s="45">
        <f t="shared" ref="D73:D77" si="8">B73</f>
        <v>45829</v>
      </c>
      <c r="E73" s="20">
        <v>0.34166666666666701</v>
      </c>
      <c r="F73" s="44">
        <f>D73</f>
        <v>45829</v>
      </c>
      <c r="G73" s="20">
        <v>0.66666666666666696</v>
      </c>
      <c r="H73" s="18" t="s">
        <v>28</v>
      </c>
      <c r="I73" s="29"/>
    </row>
    <row r="74" spans="1:9" ht="24" hidden="1" customHeight="1">
      <c r="A74" s="27" t="s">
        <v>382</v>
      </c>
      <c r="B74" s="45">
        <f>F73+2</f>
        <v>45831</v>
      </c>
      <c r="C74" s="20">
        <v>0.29166666666666702</v>
      </c>
      <c r="D74" s="45">
        <f t="shared" si="8"/>
        <v>45831</v>
      </c>
      <c r="E74" s="20">
        <v>0.37847222222222199</v>
      </c>
      <c r="F74" s="44">
        <f>D74+1</f>
        <v>45832</v>
      </c>
      <c r="G74" s="20">
        <v>0.35416666666666702</v>
      </c>
      <c r="H74" s="18" t="s">
        <v>334</v>
      </c>
      <c r="I74" s="88"/>
    </row>
    <row r="75" spans="1:9" ht="24" hidden="1" customHeight="1">
      <c r="A75" s="27" t="s">
        <v>583</v>
      </c>
      <c r="B75" s="45">
        <f>F74+1</f>
        <v>45833</v>
      </c>
      <c r="C75" s="20">
        <v>0.22916666666666699</v>
      </c>
      <c r="D75" s="45">
        <f t="shared" si="8"/>
        <v>45833</v>
      </c>
      <c r="E75" s="20">
        <v>0.327777777777778</v>
      </c>
      <c r="F75" s="44">
        <f>D75</f>
        <v>45833</v>
      </c>
      <c r="G75" s="20">
        <v>0.67638888888888904</v>
      </c>
      <c r="H75" s="47"/>
      <c r="I75" s="88"/>
    </row>
    <row r="76" spans="1:9" ht="24" hidden="1" customHeight="1">
      <c r="A76" s="27" t="s">
        <v>584</v>
      </c>
      <c r="B76" s="45">
        <f>F75+4</f>
        <v>45837</v>
      </c>
      <c r="C76" s="20">
        <v>0.91666666666666696</v>
      </c>
      <c r="D76" s="45">
        <v>45839</v>
      </c>
      <c r="E76" s="20">
        <v>0.358333333333333</v>
      </c>
      <c r="F76" s="44">
        <f>D76+1</f>
        <v>45840</v>
      </c>
      <c r="G76" s="20">
        <v>0.16250000000000001</v>
      </c>
      <c r="H76" s="47" t="s">
        <v>125</v>
      </c>
      <c r="I76" s="88"/>
    </row>
    <row r="77" spans="1:9" ht="24.6" hidden="1" customHeight="1">
      <c r="A77" s="27" t="s">
        <v>585</v>
      </c>
      <c r="B77" s="45">
        <f>F76+1</f>
        <v>45841</v>
      </c>
      <c r="C77" s="20">
        <v>0.125</v>
      </c>
      <c r="D77" s="45">
        <f t="shared" si="8"/>
        <v>45841</v>
      </c>
      <c r="E77" s="20">
        <v>0.75416666666666698</v>
      </c>
      <c r="F77" s="44">
        <f>D77+1</f>
        <v>45842</v>
      </c>
      <c r="G77" s="20">
        <v>0.17499999999999999</v>
      </c>
      <c r="H77" s="47"/>
      <c r="I77" s="88"/>
    </row>
    <row r="78" spans="1:9" ht="24" hidden="1" customHeight="1">
      <c r="A78" s="27" t="s">
        <v>586</v>
      </c>
      <c r="B78" s="45">
        <v>45844</v>
      </c>
      <c r="C78" s="20">
        <v>0.625</v>
      </c>
      <c r="D78" s="45">
        <f t="shared" ref="D78:D84" si="9">B78</f>
        <v>45844</v>
      </c>
      <c r="E78" s="20">
        <v>0.6875</v>
      </c>
      <c r="F78" s="45">
        <f>D78+1</f>
        <v>45845</v>
      </c>
      <c r="G78" s="20">
        <v>6.9444444444444404E-4</v>
      </c>
      <c r="H78" s="11"/>
      <c r="I78" s="88"/>
    </row>
    <row r="79" spans="1:9" ht="24" hidden="1" customHeight="1">
      <c r="A79" s="27" t="s">
        <v>387</v>
      </c>
      <c r="B79" s="45">
        <v>45846</v>
      </c>
      <c r="C79" s="20">
        <v>0.45833333333333298</v>
      </c>
      <c r="D79" s="45">
        <f t="shared" si="9"/>
        <v>45846</v>
      </c>
      <c r="E79" s="20">
        <v>0.5625</v>
      </c>
      <c r="F79" s="45">
        <f>B79+1</f>
        <v>45847</v>
      </c>
      <c r="G79" s="20">
        <v>0.49791666666666701</v>
      </c>
      <c r="H79" s="18" t="s">
        <v>334</v>
      </c>
      <c r="I79" s="88"/>
    </row>
    <row r="80" spans="1:9" ht="24" hidden="1" customHeight="1">
      <c r="A80" s="27" t="s">
        <v>587</v>
      </c>
      <c r="B80" s="45">
        <v>45848</v>
      </c>
      <c r="C80" s="20">
        <v>0.29166666666666702</v>
      </c>
      <c r="D80" s="45">
        <f t="shared" si="9"/>
        <v>45848</v>
      </c>
      <c r="E80" s="20">
        <v>0.344444444444444</v>
      </c>
      <c r="F80" s="45">
        <f>D80</f>
        <v>45848</v>
      </c>
      <c r="G80" s="20">
        <v>0.61250000000000004</v>
      </c>
      <c r="H80" s="11"/>
      <c r="I80" s="88"/>
    </row>
    <row r="81" spans="1:11" ht="24" hidden="1" customHeight="1">
      <c r="A81" s="27" t="s">
        <v>588</v>
      </c>
      <c r="B81" s="45">
        <v>45852</v>
      </c>
      <c r="C81" s="20">
        <v>0.79166666666666696</v>
      </c>
      <c r="D81" s="45">
        <v>45852</v>
      </c>
      <c r="E81" s="20">
        <v>0.87916666666666698</v>
      </c>
      <c r="F81" s="45">
        <v>45853</v>
      </c>
      <c r="G81" s="20">
        <v>0.5</v>
      </c>
      <c r="H81" s="18" t="s">
        <v>28</v>
      </c>
      <c r="I81" s="88"/>
    </row>
    <row r="82" spans="1:11" ht="24" hidden="1" customHeight="1">
      <c r="A82" s="27" t="s">
        <v>589</v>
      </c>
      <c r="B82" s="45">
        <f>F81+1</f>
        <v>45854</v>
      </c>
      <c r="C82" s="20">
        <v>0.54166666666666696</v>
      </c>
      <c r="D82" s="45">
        <f t="shared" si="9"/>
        <v>45854</v>
      </c>
      <c r="E82" s="20">
        <v>0.77083333333333304</v>
      </c>
      <c r="F82" s="45">
        <f>D82+1</f>
        <v>45855</v>
      </c>
      <c r="G82" s="20">
        <v>0.1125</v>
      </c>
      <c r="H82" s="11"/>
      <c r="I82" s="88"/>
    </row>
    <row r="83" spans="1:11" ht="24" hidden="1" customHeight="1">
      <c r="A83" s="24" t="s">
        <v>590</v>
      </c>
      <c r="B83" s="45">
        <f>F82+1</f>
        <v>45856</v>
      </c>
      <c r="C83" s="20">
        <v>0.95833333333333304</v>
      </c>
      <c r="D83" s="45">
        <f>B83+1</f>
        <v>45857</v>
      </c>
      <c r="E83" s="20">
        <v>0.104166666666667</v>
      </c>
      <c r="F83" s="45">
        <f>D83</f>
        <v>45857</v>
      </c>
      <c r="G83" s="20">
        <v>0.38194444444444398</v>
      </c>
      <c r="H83" s="18" t="s">
        <v>591</v>
      </c>
      <c r="I83" s="88"/>
    </row>
    <row r="84" spans="1:11" ht="25.05" hidden="1" customHeight="1">
      <c r="A84" s="27" t="s">
        <v>592</v>
      </c>
      <c r="B84" s="45">
        <v>45859</v>
      </c>
      <c r="C84" s="20">
        <v>0.29166666666666702</v>
      </c>
      <c r="D84" s="45">
        <f t="shared" si="9"/>
        <v>45859</v>
      </c>
      <c r="E84" s="20">
        <v>0.35416666666666702</v>
      </c>
      <c r="F84" s="45">
        <f>D84</f>
        <v>45859</v>
      </c>
      <c r="G84" s="20">
        <v>0.54166666666666696</v>
      </c>
      <c r="H84" s="18" t="s">
        <v>593</v>
      </c>
      <c r="I84" s="88"/>
    </row>
    <row r="85" spans="1:11" ht="25.05" hidden="1" customHeight="1">
      <c r="A85" s="27" t="s">
        <v>391</v>
      </c>
      <c r="B85" s="45">
        <v>45861</v>
      </c>
      <c r="C85" s="20">
        <v>0.24027777777777801</v>
      </c>
      <c r="D85" s="45">
        <v>45862</v>
      </c>
      <c r="E85" s="40">
        <v>0.47916666666666702</v>
      </c>
      <c r="F85" s="45">
        <v>45863</v>
      </c>
      <c r="G85" s="20">
        <v>0.60416666666666696</v>
      </c>
      <c r="H85" s="18" t="s">
        <v>594</v>
      </c>
      <c r="I85" s="88"/>
    </row>
    <row r="86" spans="1:11" ht="24" hidden="1" customHeight="1">
      <c r="A86" s="27" t="s">
        <v>595</v>
      </c>
      <c r="B86" s="45">
        <v>45864</v>
      </c>
      <c r="C86" s="20">
        <v>0.40833333333333299</v>
      </c>
      <c r="D86" s="45">
        <v>45865</v>
      </c>
      <c r="E86" s="40">
        <v>0.60972222222222205</v>
      </c>
      <c r="F86" s="45">
        <v>45865</v>
      </c>
      <c r="G86" s="20">
        <v>0.88333333333333297</v>
      </c>
      <c r="H86" s="18" t="s">
        <v>28</v>
      </c>
      <c r="I86" s="88"/>
    </row>
    <row r="87" spans="1:11" ht="24" hidden="1" customHeight="1">
      <c r="A87" s="24" t="s">
        <v>596</v>
      </c>
      <c r="B87" s="44">
        <v>45870</v>
      </c>
      <c r="C87" s="20">
        <v>0.5</v>
      </c>
      <c r="D87" s="45">
        <v>45871</v>
      </c>
      <c r="E87" s="40">
        <v>0.13125000000000001</v>
      </c>
      <c r="F87" s="45">
        <v>45871</v>
      </c>
      <c r="G87" s="20">
        <v>0.67916666666666703</v>
      </c>
      <c r="H87" s="18" t="s">
        <v>597</v>
      </c>
      <c r="I87" s="88"/>
    </row>
    <row r="88" spans="1:11" ht="24" hidden="1" customHeight="1">
      <c r="A88" s="163" t="s">
        <v>598</v>
      </c>
      <c r="B88" s="166"/>
      <c r="C88" s="166"/>
      <c r="D88" s="166"/>
      <c r="E88" s="166"/>
      <c r="F88" s="166"/>
      <c r="G88" s="166"/>
      <c r="H88" s="166"/>
      <c r="I88" s="167"/>
    </row>
    <row r="89" spans="1:11" ht="24" hidden="1" customHeight="1">
      <c r="A89" s="13" t="s">
        <v>3</v>
      </c>
      <c r="B89" s="161" t="s">
        <v>4</v>
      </c>
      <c r="C89" s="162"/>
      <c r="D89" s="161" t="s">
        <v>5</v>
      </c>
      <c r="E89" s="162"/>
      <c r="F89" s="161" t="s">
        <v>6</v>
      </c>
      <c r="G89" s="162"/>
      <c r="H89" s="59" t="s">
        <v>7</v>
      </c>
      <c r="I89" s="59" t="s">
        <v>8</v>
      </c>
      <c r="K89" t="s">
        <v>509</v>
      </c>
    </row>
    <row r="90" spans="1:11" ht="24" hidden="1" customHeight="1">
      <c r="A90" s="41" t="s">
        <v>535</v>
      </c>
      <c r="B90" s="19">
        <v>45673</v>
      </c>
      <c r="C90" s="25">
        <v>0.75</v>
      </c>
      <c r="D90" s="21">
        <f>B90</f>
        <v>45673</v>
      </c>
      <c r="E90" s="25">
        <v>0.90833333333333299</v>
      </c>
      <c r="F90" s="19">
        <v>45674</v>
      </c>
      <c r="G90" s="25">
        <v>0.32500000000000001</v>
      </c>
      <c r="H90" s="18" t="s">
        <v>599</v>
      </c>
      <c r="I90" s="11"/>
    </row>
    <row r="91" spans="1:11" ht="24" hidden="1" customHeight="1">
      <c r="A91" s="41" t="s">
        <v>531</v>
      </c>
      <c r="B91" s="19">
        <v>45675</v>
      </c>
      <c r="C91" s="25">
        <v>0.75</v>
      </c>
      <c r="D91" s="21">
        <f>B91+2</f>
        <v>45677</v>
      </c>
      <c r="E91" s="25">
        <v>0.52916666666666701</v>
      </c>
      <c r="F91" s="19">
        <v>45677</v>
      </c>
      <c r="G91" s="25">
        <v>0.79722222222222205</v>
      </c>
      <c r="H91" s="18" t="s">
        <v>331</v>
      </c>
      <c r="I91" s="11"/>
    </row>
    <row r="92" spans="1:11" ht="24" hidden="1" customHeight="1">
      <c r="A92" s="41" t="s">
        <v>534</v>
      </c>
      <c r="B92" s="21">
        <f>F91+1</f>
        <v>45678</v>
      </c>
      <c r="C92" s="25">
        <v>0.3125</v>
      </c>
      <c r="D92" s="19">
        <v>45681</v>
      </c>
      <c r="E92" s="25">
        <v>0.89583333333333304</v>
      </c>
      <c r="F92" s="19">
        <f>D92+1</f>
        <v>45682</v>
      </c>
      <c r="G92" s="25">
        <v>0.14583333333333301</v>
      </c>
      <c r="H92" s="18" t="s">
        <v>331</v>
      </c>
      <c r="I92" s="11"/>
    </row>
    <row r="93" spans="1:11" ht="24" hidden="1" customHeight="1">
      <c r="A93" s="41" t="s">
        <v>533</v>
      </c>
      <c r="B93" s="19">
        <v>45683</v>
      </c>
      <c r="C93" s="25">
        <v>0.27916666666666701</v>
      </c>
      <c r="D93" s="21">
        <f>B93+2</f>
        <v>45685</v>
      </c>
      <c r="E93" s="25">
        <v>0.204166666666667</v>
      </c>
      <c r="F93" s="19">
        <v>45685</v>
      </c>
      <c r="G93" s="25">
        <v>0.375</v>
      </c>
      <c r="H93" s="18" t="s">
        <v>600</v>
      </c>
      <c r="I93" s="11"/>
    </row>
    <row r="94" spans="1:11" ht="24" hidden="1" customHeight="1">
      <c r="A94" s="14" t="s">
        <v>601</v>
      </c>
      <c r="B94" s="21">
        <f>F93+3</f>
        <v>45688</v>
      </c>
      <c r="C94" s="25">
        <v>0.58333333333333304</v>
      </c>
      <c r="D94" s="21">
        <f>B94+1</f>
        <v>45689</v>
      </c>
      <c r="E94" s="25">
        <v>0.79166666666666696</v>
      </c>
      <c r="F94" s="19">
        <f>D94+1</f>
        <v>45690</v>
      </c>
      <c r="G94" s="25">
        <v>0.141666666666667</v>
      </c>
      <c r="H94" s="18" t="s">
        <v>602</v>
      </c>
      <c r="I94" s="11"/>
    </row>
    <row r="95" spans="1:11" ht="24" hidden="1" customHeight="1">
      <c r="A95" s="14" t="s">
        <v>539</v>
      </c>
      <c r="B95" s="19">
        <f>F94+1</f>
        <v>45691</v>
      </c>
      <c r="C95" s="25">
        <v>0.98750000000000004</v>
      </c>
      <c r="D95" s="19">
        <v>45694</v>
      </c>
      <c r="E95" s="25">
        <v>0.82916666666666705</v>
      </c>
      <c r="F95" s="19">
        <f>D95+1</f>
        <v>45695</v>
      </c>
      <c r="G95" s="25">
        <v>0.66666666666666696</v>
      </c>
      <c r="H95" s="18" t="s">
        <v>603</v>
      </c>
      <c r="I95" s="11"/>
    </row>
    <row r="96" spans="1:11" ht="24" hidden="1" customHeight="1">
      <c r="A96" s="14" t="s">
        <v>542</v>
      </c>
      <c r="B96" s="21">
        <v>45701</v>
      </c>
      <c r="C96" s="25">
        <v>8.3333333333333301E-2</v>
      </c>
      <c r="D96" s="21">
        <f t="shared" ref="D96:D101" si="10">B96</f>
        <v>45701</v>
      </c>
      <c r="E96" s="25">
        <v>0.179166666666667</v>
      </c>
      <c r="F96" s="26">
        <f>D96</f>
        <v>45701</v>
      </c>
      <c r="G96" s="25">
        <v>0.61458333333333304</v>
      </c>
      <c r="H96" s="47"/>
      <c r="I96" s="11"/>
    </row>
    <row r="97" spans="1:12" ht="24" hidden="1" customHeight="1">
      <c r="A97" s="41" t="s">
        <v>543</v>
      </c>
      <c r="B97" s="26">
        <f>F96+1</f>
        <v>45702</v>
      </c>
      <c r="C97" s="25">
        <v>0.66666666666666696</v>
      </c>
      <c r="D97" s="45">
        <f t="shared" si="10"/>
        <v>45702</v>
      </c>
      <c r="E97" s="25">
        <v>0.82916666666666705</v>
      </c>
      <c r="F97" s="21">
        <v>45703</v>
      </c>
      <c r="G97" s="25">
        <v>0.31666666666666698</v>
      </c>
      <c r="H97" s="11"/>
      <c r="I97" s="29"/>
    </row>
    <row r="98" spans="1:12" ht="24" hidden="1" customHeight="1">
      <c r="A98" s="41" t="s">
        <v>604</v>
      </c>
      <c r="B98" s="15"/>
      <c r="C98" s="85"/>
      <c r="D98" s="15"/>
      <c r="E98" s="85"/>
      <c r="F98" s="86"/>
      <c r="G98" s="85"/>
      <c r="H98" s="18" t="s">
        <v>605</v>
      </c>
      <c r="I98" s="29"/>
    </row>
    <row r="99" spans="1:12" ht="24" hidden="1" customHeight="1">
      <c r="A99" s="41" t="s">
        <v>540</v>
      </c>
      <c r="B99" s="15"/>
      <c r="C99" s="85"/>
      <c r="D99" s="15"/>
      <c r="E99" s="85"/>
      <c r="F99" s="86"/>
      <c r="G99" s="85"/>
      <c r="H99" s="18" t="s">
        <v>524</v>
      </c>
      <c r="I99" s="29"/>
    </row>
    <row r="100" spans="1:12" ht="24" hidden="1" customHeight="1">
      <c r="A100" s="27" t="s">
        <v>544</v>
      </c>
      <c r="B100" s="21">
        <f>F97+2</f>
        <v>45705</v>
      </c>
      <c r="C100" s="25">
        <v>0.625</v>
      </c>
      <c r="D100" s="21">
        <f t="shared" si="10"/>
        <v>45705</v>
      </c>
      <c r="E100" s="25">
        <v>0.91249999999999998</v>
      </c>
      <c r="F100" s="26">
        <f>D100+1</f>
        <v>45706</v>
      </c>
      <c r="G100" s="25">
        <v>0.13888888888888901</v>
      </c>
      <c r="H100" s="11"/>
      <c r="I100" s="29"/>
    </row>
    <row r="101" spans="1:12" ht="24" hidden="1" customHeight="1">
      <c r="A101" s="27" t="s">
        <v>342</v>
      </c>
      <c r="B101" s="21">
        <f>F100+1</f>
        <v>45707</v>
      </c>
      <c r="C101" s="25">
        <v>0.77083333333333304</v>
      </c>
      <c r="D101" s="21">
        <f t="shared" si="10"/>
        <v>45707</v>
      </c>
      <c r="E101" s="25">
        <v>0.89583333333333304</v>
      </c>
      <c r="F101" s="21">
        <f>D101+1</f>
        <v>45708</v>
      </c>
      <c r="G101" s="25">
        <v>0.27222222222222198</v>
      </c>
      <c r="H101" s="18" t="s">
        <v>606</v>
      </c>
      <c r="I101" s="29"/>
    </row>
    <row r="102" spans="1:12" ht="24" hidden="1" customHeight="1">
      <c r="A102" s="27" t="s">
        <v>545</v>
      </c>
      <c r="B102" s="15"/>
      <c r="C102" s="85"/>
      <c r="D102" s="15"/>
      <c r="E102" s="85"/>
      <c r="F102" s="15"/>
      <c r="G102" s="85"/>
      <c r="H102" s="18" t="s">
        <v>607</v>
      </c>
      <c r="I102" s="29"/>
    </row>
    <row r="103" spans="1:12" ht="24" hidden="1" customHeight="1">
      <c r="A103" s="24" t="s">
        <v>608</v>
      </c>
      <c r="B103" s="21">
        <v>45709</v>
      </c>
      <c r="C103" s="25">
        <v>0.79166666666666696</v>
      </c>
      <c r="D103" s="26">
        <f>B103+2</f>
        <v>45711</v>
      </c>
      <c r="E103" s="25">
        <v>0.41249999999999998</v>
      </c>
      <c r="F103" s="21">
        <v>45711</v>
      </c>
      <c r="G103" s="25">
        <v>0.91944444444444395</v>
      </c>
      <c r="H103" s="18" t="s">
        <v>609</v>
      </c>
      <c r="I103" s="29"/>
    </row>
    <row r="104" spans="1:12" ht="24" hidden="1" customHeight="1">
      <c r="A104" s="163" t="s">
        <v>610</v>
      </c>
      <c r="B104" s="166"/>
      <c r="C104" s="166"/>
      <c r="D104" s="166"/>
      <c r="E104" s="166"/>
      <c r="F104" s="166"/>
      <c r="G104" s="166"/>
      <c r="H104" s="166"/>
      <c r="I104" s="167"/>
    </row>
    <row r="105" spans="1:12" ht="24" hidden="1" customHeight="1">
      <c r="A105" s="13" t="s">
        <v>3</v>
      </c>
      <c r="B105" s="161" t="s">
        <v>4</v>
      </c>
      <c r="C105" s="162"/>
      <c r="D105" s="161" t="s">
        <v>5</v>
      </c>
      <c r="E105" s="162"/>
      <c r="F105" s="161" t="s">
        <v>6</v>
      </c>
      <c r="G105" s="162"/>
      <c r="H105" s="59" t="s">
        <v>7</v>
      </c>
      <c r="I105" s="59" t="s">
        <v>8</v>
      </c>
      <c r="K105" t="s">
        <v>509</v>
      </c>
      <c r="L105" t="s">
        <v>325</v>
      </c>
    </row>
    <row r="106" spans="1:12" ht="24" hidden="1" customHeight="1">
      <c r="A106" s="41" t="s">
        <v>611</v>
      </c>
      <c r="B106" s="19">
        <v>45662</v>
      </c>
      <c r="C106" s="20">
        <v>0.88333333333333297</v>
      </c>
      <c r="D106" s="19">
        <v>45663</v>
      </c>
      <c r="E106" s="20">
        <v>0.75833333333333297</v>
      </c>
      <c r="F106" s="19">
        <v>45664</v>
      </c>
      <c r="G106" s="20">
        <v>0.18333333333333299</v>
      </c>
      <c r="H106" s="18" t="s">
        <v>612</v>
      </c>
      <c r="I106" s="11"/>
    </row>
    <row r="107" spans="1:12" ht="24" hidden="1" customHeight="1">
      <c r="A107" s="22" t="s">
        <v>613</v>
      </c>
      <c r="B107" s="21">
        <f>F106</f>
        <v>45664</v>
      </c>
      <c r="C107" s="20">
        <v>0.63749999999999996</v>
      </c>
      <c r="D107" s="19">
        <v>45666</v>
      </c>
      <c r="E107" s="20">
        <v>0.71250000000000002</v>
      </c>
      <c r="F107" s="19">
        <v>45667</v>
      </c>
      <c r="G107" s="25">
        <v>7.9166666666666705E-2</v>
      </c>
      <c r="H107" s="23"/>
      <c r="I107" s="11"/>
    </row>
    <row r="108" spans="1:12" ht="24" hidden="1" customHeight="1">
      <c r="A108" s="14" t="s">
        <v>614</v>
      </c>
      <c r="B108" s="19">
        <v>45668</v>
      </c>
      <c r="C108" s="20">
        <v>0.41666666666666702</v>
      </c>
      <c r="D108" s="19">
        <v>45668</v>
      </c>
      <c r="E108" s="20">
        <v>0.49166666666666697</v>
      </c>
      <c r="F108" s="19">
        <v>45668</v>
      </c>
      <c r="G108" s="20">
        <v>0.88749999999999996</v>
      </c>
      <c r="H108" s="18" t="s">
        <v>615</v>
      </c>
      <c r="I108" s="11"/>
    </row>
    <row r="109" spans="1:12" ht="24" hidden="1" customHeight="1">
      <c r="A109" s="14" t="s">
        <v>616</v>
      </c>
      <c r="B109" s="21">
        <f>F108+3</f>
        <v>45671</v>
      </c>
      <c r="C109" s="20">
        <v>0.29166666666666702</v>
      </c>
      <c r="D109" s="19">
        <v>45671</v>
      </c>
      <c r="E109" s="20">
        <v>0.40416666666666701</v>
      </c>
      <c r="F109" s="19">
        <v>45672</v>
      </c>
      <c r="G109" s="20">
        <v>0.27916666666666701</v>
      </c>
      <c r="H109" s="18" t="s">
        <v>334</v>
      </c>
      <c r="I109" s="29"/>
    </row>
    <row r="110" spans="1:12" ht="24" hidden="1" customHeight="1">
      <c r="A110" s="27" t="s">
        <v>531</v>
      </c>
      <c r="B110" s="19">
        <v>45675</v>
      </c>
      <c r="C110" s="25">
        <v>0.84583333333333299</v>
      </c>
      <c r="D110" s="19">
        <v>45676</v>
      </c>
      <c r="E110" s="25">
        <v>0.67916666666666703</v>
      </c>
      <c r="F110" s="19">
        <v>45677</v>
      </c>
      <c r="G110" s="25">
        <v>9.5833333333333298E-2</v>
      </c>
      <c r="H110" s="18" t="s">
        <v>331</v>
      </c>
      <c r="I110" s="29"/>
    </row>
    <row r="111" spans="1:12" ht="24" hidden="1" customHeight="1">
      <c r="A111" s="41" t="s">
        <v>534</v>
      </c>
      <c r="B111" s="21">
        <f>F110</f>
        <v>45677</v>
      </c>
      <c r="C111" s="25">
        <v>0.58333333333333304</v>
      </c>
      <c r="D111" s="19">
        <v>45681</v>
      </c>
      <c r="E111" s="25">
        <v>0.36666666666666697</v>
      </c>
      <c r="F111" s="19">
        <v>45681</v>
      </c>
      <c r="G111" s="25">
        <v>0.81666666666666698</v>
      </c>
      <c r="H111" s="18" t="s">
        <v>331</v>
      </c>
      <c r="I111" s="29"/>
    </row>
    <row r="112" spans="1:12" ht="24" hidden="1" customHeight="1">
      <c r="A112" s="14" t="s">
        <v>535</v>
      </c>
      <c r="B112" s="21">
        <f>F111+2</f>
        <v>45683</v>
      </c>
      <c r="C112" s="25">
        <v>0.52083333333333304</v>
      </c>
      <c r="D112" s="19">
        <v>45683</v>
      </c>
      <c r="E112" s="25">
        <v>0.57499999999999996</v>
      </c>
      <c r="F112" s="19">
        <v>45683</v>
      </c>
      <c r="G112" s="25">
        <v>0.77916666666666701</v>
      </c>
      <c r="H112" s="18" t="s">
        <v>617</v>
      </c>
      <c r="I112" s="29"/>
    </row>
    <row r="113" spans="1:11" ht="24" hidden="1" customHeight="1">
      <c r="A113" s="87" t="s">
        <v>601</v>
      </c>
      <c r="B113" s="21">
        <f>F112+1</f>
        <v>45684</v>
      </c>
      <c r="C113" s="25">
        <v>0.62083333333333302</v>
      </c>
      <c r="D113" s="19">
        <v>45687</v>
      </c>
      <c r="E113" s="25">
        <v>0.80833333333333302</v>
      </c>
      <c r="F113" s="19">
        <v>45687</v>
      </c>
      <c r="G113" s="25">
        <v>0.99583333333333302</v>
      </c>
      <c r="H113" s="18" t="s">
        <v>618</v>
      </c>
      <c r="I113" s="29"/>
    </row>
    <row r="114" spans="1:11" ht="24" hidden="1" customHeight="1">
      <c r="A114" s="14" t="s">
        <v>537</v>
      </c>
      <c r="B114" s="19">
        <v>45689</v>
      </c>
      <c r="C114" s="25">
        <v>0.29166666666666702</v>
      </c>
      <c r="D114" s="19">
        <v>45689</v>
      </c>
      <c r="E114" s="25">
        <v>0.36666666666666697</v>
      </c>
      <c r="F114" s="19">
        <v>45690</v>
      </c>
      <c r="G114" s="25">
        <v>9.5833333333333298E-2</v>
      </c>
      <c r="H114" s="18" t="s">
        <v>334</v>
      </c>
      <c r="I114" s="29"/>
    </row>
    <row r="115" spans="1:11" ht="24" hidden="1" customHeight="1">
      <c r="A115" s="41" t="s">
        <v>619</v>
      </c>
      <c r="B115" s="15"/>
      <c r="C115" s="16"/>
      <c r="D115" s="15"/>
      <c r="E115" s="16"/>
      <c r="F115" s="15"/>
      <c r="G115" s="16"/>
      <c r="H115" s="18" t="s">
        <v>620</v>
      </c>
      <c r="I115" s="29"/>
    </row>
    <row r="116" spans="1:11" ht="24" hidden="1" customHeight="1">
      <c r="A116" s="41" t="s">
        <v>621</v>
      </c>
      <c r="B116" s="15"/>
      <c r="C116" s="16"/>
      <c r="D116" s="15"/>
      <c r="E116" s="16"/>
      <c r="F116" s="15"/>
      <c r="G116" s="16"/>
      <c r="H116" s="18" t="s">
        <v>422</v>
      </c>
      <c r="I116" s="11"/>
    </row>
    <row r="117" spans="1:11" ht="24" hidden="1" customHeight="1">
      <c r="A117" s="14" t="s">
        <v>622</v>
      </c>
      <c r="B117" s="19">
        <v>45692</v>
      </c>
      <c r="C117" s="25">
        <v>0.33333333333333298</v>
      </c>
      <c r="D117" s="19">
        <v>45692</v>
      </c>
      <c r="E117" s="25">
        <v>0.483333333333333</v>
      </c>
      <c r="F117" s="19">
        <v>45692</v>
      </c>
      <c r="G117" s="25">
        <v>0.81666666666666698</v>
      </c>
      <c r="H117" s="18" t="s">
        <v>623</v>
      </c>
      <c r="I117" s="11"/>
    </row>
    <row r="118" spans="1:11" ht="24" hidden="1" customHeight="1">
      <c r="A118" s="163" t="s">
        <v>624</v>
      </c>
      <c r="B118" s="166"/>
      <c r="C118" s="166"/>
      <c r="D118" s="166"/>
      <c r="E118" s="166"/>
      <c r="F118" s="166"/>
      <c r="G118" s="166"/>
      <c r="H118" s="166"/>
      <c r="I118" s="167"/>
    </row>
    <row r="119" spans="1:11" ht="24" hidden="1" customHeight="1">
      <c r="A119" s="13" t="s">
        <v>3</v>
      </c>
      <c r="B119" s="161" t="s">
        <v>4</v>
      </c>
      <c r="C119" s="162"/>
      <c r="D119" s="161" t="s">
        <v>5</v>
      </c>
      <c r="E119" s="162"/>
      <c r="F119" s="161" t="s">
        <v>6</v>
      </c>
      <c r="G119" s="162"/>
      <c r="H119" s="59" t="s">
        <v>7</v>
      </c>
      <c r="I119" s="59" t="s">
        <v>8</v>
      </c>
      <c r="K119" t="s">
        <v>509</v>
      </c>
    </row>
    <row r="120" spans="1:11" ht="24" hidden="1" customHeight="1">
      <c r="A120" s="14" t="s">
        <v>625</v>
      </c>
      <c r="B120" s="21">
        <v>45639</v>
      </c>
      <c r="C120" s="25">
        <v>0.45833333333333298</v>
      </c>
      <c r="D120" s="21">
        <f>B120+1</f>
        <v>45640</v>
      </c>
      <c r="E120" s="25">
        <v>0.13611111111111099</v>
      </c>
      <c r="F120" s="19">
        <v>45641</v>
      </c>
      <c r="G120" s="25">
        <v>0.22222222222222199</v>
      </c>
      <c r="H120" s="18" t="s">
        <v>331</v>
      </c>
      <c r="I120" s="29"/>
    </row>
    <row r="121" spans="1:11" ht="24" hidden="1" customHeight="1">
      <c r="A121" s="14" t="s">
        <v>626</v>
      </c>
      <c r="B121" s="21">
        <f>F120+1</f>
        <v>45642</v>
      </c>
      <c r="C121" s="25">
        <v>0.39583333333333298</v>
      </c>
      <c r="D121" s="19">
        <v>45643</v>
      </c>
      <c r="E121" s="25">
        <v>0.69097222222222199</v>
      </c>
      <c r="F121" s="21">
        <v>45644</v>
      </c>
      <c r="G121" s="25">
        <v>0.19791666666666699</v>
      </c>
      <c r="H121" s="18" t="s">
        <v>331</v>
      </c>
      <c r="I121" s="29"/>
    </row>
    <row r="122" spans="1:11" ht="24" hidden="1" customHeight="1">
      <c r="A122" s="27" t="s">
        <v>627</v>
      </c>
      <c r="B122" s="21">
        <v>45646</v>
      </c>
      <c r="C122" s="25">
        <v>0.60416666666666696</v>
      </c>
      <c r="D122" s="21">
        <f>B122</f>
        <v>45646</v>
      </c>
      <c r="E122" s="25">
        <v>0.65277777777777801</v>
      </c>
      <c r="F122" s="21">
        <v>45647</v>
      </c>
      <c r="G122" s="25">
        <v>0</v>
      </c>
      <c r="H122" s="18"/>
      <c r="I122" s="29"/>
    </row>
    <row r="123" spans="1:11" ht="24" hidden="1" customHeight="1">
      <c r="A123" s="79" t="s">
        <v>628</v>
      </c>
      <c r="B123" s="21">
        <f>F122+1</f>
        <v>45648</v>
      </c>
      <c r="C123" s="25">
        <v>0.45833333333333298</v>
      </c>
      <c r="D123" s="21">
        <f>B123</f>
        <v>45648</v>
      </c>
      <c r="E123" s="25">
        <v>0.75416666666666698</v>
      </c>
      <c r="F123" s="19">
        <v>45649</v>
      </c>
      <c r="G123" s="25">
        <v>0.156944444444444</v>
      </c>
      <c r="H123" s="18"/>
      <c r="I123" s="29"/>
    </row>
    <row r="124" spans="1:11" ht="24" hidden="1" customHeight="1">
      <c r="A124" s="79" t="s">
        <v>629</v>
      </c>
      <c r="B124" s="21">
        <v>45650</v>
      </c>
      <c r="C124" s="25">
        <v>0.125</v>
      </c>
      <c r="D124" s="21">
        <f>B124</f>
        <v>45650</v>
      </c>
      <c r="E124" s="25">
        <v>0.19791666666666699</v>
      </c>
      <c r="F124" s="21">
        <v>45651</v>
      </c>
      <c r="G124" s="25">
        <v>0.26180555555555601</v>
      </c>
      <c r="H124" s="18" t="s">
        <v>334</v>
      </c>
      <c r="I124" s="29"/>
    </row>
    <row r="125" spans="1:11" ht="24" hidden="1" customHeight="1">
      <c r="A125" s="14" t="s">
        <v>630</v>
      </c>
      <c r="B125" s="21">
        <f>F124+2</f>
        <v>45653</v>
      </c>
      <c r="C125" s="25">
        <v>0.66666666666666696</v>
      </c>
      <c r="D125" s="21">
        <f>B125+1</f>
        <v>45654</v>
      </c>
      <c r="E125" s="25">
        <v>0.40416666666666701</v>
      </c>
      <c r="F125" s="19">
        <v>45654</v>
      </c>
      <c r="G125" s="25">
        <v>0.73958333333333304</v>
      </c>
      <c r="H125" s="18" t="s">
        <v>331</v>
      </c>
      <c r="I125" s="29"/>
    </row>
    <row r="126" spans="1:11" ht="24" hidden="1" customHeight="1">
      <c r="A126" s="14" t="s">
        <v>631</v>
      </c>
      <c r="B126" s="21">
        <v>45657</v>
      </c>
      <c r="C126" s="25">
        <v>0.20833333333333301</v>
      </c>
      <c r="D126" s="21">
        <f>B126</f>
        <v>45657</v>
      </c>
      <c r="E126" s="25">
        <v>0.27916666666666701</v>
      </c>
      <c r="F126" s="21">
        <v>45657</v>
      </c>
      <c r="G126" s="25">
        <v>0.90277777777777801</v>
      </c>
      <c r="H126" s="18"/>
      <c r="I126" s="29"/>
    </row>
    <row r="127" spans="1:11" ht="24" hidden="1" customHeight="1">
      <c r="A127" s="14" t="s">
        <v>632</v>
      </c>
      <c r="B127" s="21">
        <f>F126+1</f>
        <v>45658</v>
      </c>
      <c r="C127" s="25">
        <v>0.95833333333333304</v>
      </c>
      <c r="D127" s="21">
        <f>B127+1</f>
        <v>45659</v>
      </c>
      <c r="E127" s="25">
        <v>0.20833333333333301</v>
      </c>
      <c r="F127" s="19">
        <v>45659</v>
      </c>
      <c r="G127" s="25">
        <v>0.67916666666666703</v>
      </c>
      <c r="H127" s="18"/>
      <c r="I127" s="29"/>
    </row>
    <row r="128" spans="1:11" ht="24" hidden="1" customHeight="1">
      <c r="A128" s="27" t="s">
        <v>633</v>
      </c>
      <c r="B128" s="19">
        <v>45662</v>
      </c>
      <c r="C128" s="25">
        <v>2.0833333333333301E-2</v>
      </c>
      <c r="D128" s="21">
        <f>B128</f>
        <v>45662</v>
      </c>
      <c r="E128" s="25">
        <v>6.5277777777777796E-2</v>
      </c>
      <c r="F128" s="19">
        <v>45662</v>
      </c>
      <c r="G128" s="25">
        <v>0.29027777777777802</v>
      </c>
      <c r="H128" s="18"/>
      <c r="I128" s="29"/>
    </row>
    <row r="129" spans="1:13" ht="24" hidden="1" customHeight="1">
      <c r="A129" s="79" t="s">
        <v>634</v>
      </c>
      <c r="B129" s="21">
        <f>F128+1</f>
        <v>45663</v>
      </c>
      <c r="C129" s="25">
        <v>0.66666666666666696</v>
      </c>
      <c r="D129" s="21">
        <f>B129</f>
        <v>45663</v>
      </c>
      <c r="E129" s="25">
        <v>0.70833333333333304</v>
      </c>
      <c r="F129" s="19">
        <v>45664</v>
      </c>
      <c r="G129" s="25">
        <v>4.5833333333333302E-2</v>
      </c>
      <c r="H129" s="18"/>
      <c r="I129" s="29"/>
    </row>
    <row r="130" spans="1:13" ht="24" hidden="1" customHeight="1">
      <c r="A130" s="79" t="s">
        <v>635</v>
      </c>
      <c r="B130" s="19">
        <v>45665</v>
      </c>
      <c r="C130" s="25">
        <v>0.45833333333333298</v>
      </c>
      <c r="D130" s="19">
        <v>45665</v>
      </c>
      <c r="E130" s="25">
        <v>0.47916666666666702</v>
      </c>
      <c r="F130" s="19">
        <v>45666</v>
      </c>
      <c r="G130" s="25">
        <v>0.43402777777777801</v>
      </c>
      <c r="H130" s="18" t="s">
        <v>334</v>
      </c>
      <c r="I130" s="29"/>
    </row>
    <row r="131" spans="1:13" ht="24" hidden="1" customHeight="1">
      <c r="A131" s="14" t="s">
        <v>533</v>
      </c>
      <c r="B131" s="19">
        <v>45672</v>
      </c>
      <c r="C131" s="20">
        <v>0.25</v>
      </c>
      <c r="D131" s="21">
        <f>B131</f>
        <v>45672</v>
      </c>
      <c r="E131" s="20">
        <v>0.91666666666666696</v>
      </c>
      <c r="F131" s="19">
        <v>45673</v>
      </c>
      <c r="G131" s="20">
        <v>0.48958333333333298</v>
      </c>
      <c r="H131" s="18" t="s">
        <v>636</v>
      </c>
      <c r="I131" s="29"/>
    </row>
    <row r="132" spans="1:13" ht="24" hidden="1" customHeight="1">
      <c r="A132" s="14" t="s">
        <v>534</v>
      </c>
      <c r="B132" s="19">
        <f>F131+1</f>
        <v>45674</v>
      </c>
      <c r="C132" s="20">
        <v>0.54166666666666696</v>
      </c>
      <c r="D132" s="19">
        <v>45676</v>
      </c>
      <c r="E132" s="20">
        <v>4.5833333333333302E-2</v>
      </c>
      <c r="F132" s="19">
        <v>45676</v>
      </c>
      <c r="G132" s="20">
        <v>0.26250000000000001</v>
      </c>
      <c r="H132" s="18" t="s">
        <v>331</v>
      </c>
      <c r="I132" s="29"/>
    </row>
    <row r="133" spans="1:13" ht="24" hidden="1" customHeight="1">
      <c r="A133" s="14" t="s">
        <v>535</v>
      </c>
      <c r="B133" s="19">
        <f>F132+1</f>
        <v>45677</v>
      </c>
      <c r="C133" s="20">
        <v>0.91666666666666696</v>
      </c>
      <c r="D133" s="21">
        <f>B133+1</f>
        <v>45678</v>
      </c>
      <c r="E133" s="20">
        <v>0.65833333333333299</v>
      </c>
      <c r="F133" s="19">
        <v>45678</v>
      </c>
      <c r="G133" s="20">
        <v>0.95694444444444404</v>
      </c>
      <c r="H133" s="18"/>
      <c r="I133" s="29"/>
      <c r="M133" t="s">
        <v>325</v>
      </c>
    </row>
    <row r="134" spans="1:13" ht="24" hidden="1" customHeight="1">
      <c r="A134" s="27" t="s">
        <v>536</v>
      </c>
      <c r="B134" s="19">
        <f>F133+1</f>
        <v>45679</v>
      </c>
      <c r="C134" s="20">
        <v>0.875</v>
      </c>
      <c r="D134" s="21">
        <f>B134</f>
        <v>45679</v>
      </c>
      <c r="E134" s="20">
        <v>0.97083333333333299</v>
      </c>
      <c r="F134" s="19">
        <v>45680</v>
      </c>
      <c r="G134" s="20">
        <v>0.15763888888888899</v>
      </c>
      <c r="H134" s="18"/>
      <c r="I134" s="29"/>
    </row>
    <row r="135" spans="1:13" ht="24" hidden="1" customHeight="1">
      <c r="A135" s="24" t="s">
        <v>538</v>
      </c>
      <c r="B135" s="19">
        <v>45681</v>
      </c>
      <c r="C135" s="20">
        <v>0.54166666666666696</v>
      </c>
      <c r="D135" s="19">
        <v>45683</v>
      </c>
      <c r="E135" s="20">
        <v>0.27500000000000002</v>
      </c>
      <c r="F135" s="19">
        <v>45683</v>
      </c>
      <c r="G135" s="20">
        <v>0.454166666666667</v>
      </c>
      <c r="H135" s="18" t="s">
        <v>331</v>
      </c>
      <c r="I135" s="29"/>
    </row>
    <row r="136" spans="1:13" ht="24" hidden="1" customHeight="1">
      <c r="A136" s="24" t="s">
        <v>537</v>
      </c>
      <c r="B136" s="19">
        <v>45684</v>
      </c>
      <c r="C136" s="20">
        <v>0.5</v>
      </c>
      <c r="D136" s="21">
        <f>B136</f>
        <v>45684</v>
      </c>
      <c r="E136" s="20">
        <v>0.94166666666666698</v>
      </c>
      <c r="F136" s="19">
        <v>45685</v>
      </c>
      <c r="G136" s="20">
        <v>0.51666666666666705</v>
      </c>
      <c r="H136" s="18" t="s">
        <v>529</v>
      </c>
      <c r="I136" s="11"/>
    </row>
    <row r="137" spans="1:13" ht="24" hidden="1" customHeight="1">
      <c r="A137" s="14" t="s">
        <v>619</v>
      </c>
      <c r="B137" s="15"/>
      <c r="C137" s="16"/>
      <c r="D137" s="15"/>
      <c r="E137" s="16"/>
      <c r="F137" s="17"/>
      <c r="G137" s="16"/>
      <c r="H137" s="18" t="s">
        <v>620</v>
      </c>
      <c r="I137" s="11"/>
    </row>
    <row r="138" spans="1:13" ht="24" hidden="1" customHeight="1">
      <c r="A138" s="14" t="s">
        <v>621</v>
      </c>
      <c r="B138" s="19">
        <v>45687</v>
      </c>
      <c r="C138" s="20">
        <v>8.3333333333333301E-2</v>
      </c>
      <c r="D138" s="21">
        <f>B138</f>
        <v>45687</v>
      </c>
      <c r="E138" s="20">
        <v>0.99166666666666703</v>
      </c>
      <c r="F138" s="19">
        <v>45688</v>
      </c>
      <c r="G138" s="20">
        <v>0.46180555555555602</v>
      </c>
      <c r="H138" s="18" t="s">
        <v>637</v>
      </c>
      <c r="I138" s="11"/>
    </row>
    <row r="139" spans="1:13" ht="24" customHeight="1">
      <c r="A139" s="163" t="s">
        <v>1449</v>
      </c>
      <c r="B139" s="166"/>
      <c r="C139" s="166"/>
      <c r="D139" s="166"/>
      <c r="E139" s="166"/>
      <c r="F139" s="166"/>
      <c r="G139" s="166"/>
      <c r="H139" s="166"/>
      <c r="I139" s="167"/>
    </row>
    <row r="140" spans="1:13" ht="24.45" customHeight="1">
      <c r="A140" s="13" t="s">
        <v>3</v>
      </c>
      <c r="B140" s="161" t="s">
        <v>4</v>
      </c>
      <c r="C140" s="162"/>
      <c r="D140" s="161" t="s">
        <v>5</v>
      </c>
      <c r="E140" s="162"/>
      <c r="F140" s="161" t="s">
        <v>6</v>
      </c>
      <c r="G140" s="162"/>
      <c r="H140" s="59" t="s">
        <v>7</v>
      </c>
      <c r="I140" s="59" t="s">
        <v>8</v>
      </c>
      <c r="K140" t="s">
        <v>509</v>
      </c>
    </row>
    <row r="141" spans="1:13" ht="24" hidden="1" customHeight="1">
      <c r="A141" s="14" t="s">
        <v>638</v>
      </c>
      <c r="B141" s="19">
        <v>45704</v>
      </c>
      <c r="C141" s="25">
        <v>0.45138888888888901</v>
      </c>
      <c r="D141" s="19">
        <v>45705</v>
      </c>
      <c r="E141" s="25">
        <v>0.57083333333333297</v>
      </c>
      <c r="F141" s="21">
        <f>D141+1</f>
        <v>45706</v>
      </c>
      <c r="G141" s="25">
        <v>0.120833333333333</v>
      </c>
      <c r="H141" s="18" t="s">
        <v>639</v>
      </c>
      <c r="I141" s="11"/>
    </row>
    <row r="142" spans="1:13" ht="24" hidden="1" customHeight="1">
      <c r="A142" s="14" t="s">
        <v>640</v>
      </c>
      <c r="B142" s="21">
        <f>F141</f>
        <v>45706</v>
      </c>
      <c r="C142" s="25">
        <v>0.66666666666666696</v>
      </c>
      <c r="D142" s="21">
        <f>B142</f>
        <v>45706</v>
      </c>
      <c r="E142" s="25">
        <v>0.84166666666666701</v>
      </c>
      <c r="F142" s="21">
        <f>D142+1</f>
        <v>45707</v>
      </c>
      <c r="G142" s="25">
        <v>0.1875</v>
      </c>
      <c r="H142" s="11"/>
      <c r="I142" s="11"/>
    </row>
    <row r="143" spans="1:13" ht="24" hidden="1" customHeight="1">
      <c r="A143" s="27" t="s">
        <v>641</v>
      </c>
      <c r="B143" s="80"/>
      <c r="C143" s="81"/>
      <c r="D143" s="80"/>
      <c r="E143" s="81"/>
      <c r="F143" s="89"/>
      <c r="G143" s="81"/>
      <c r="H143" s="18" t="s">
        <v>642</v>
      </c>
      <c r="I143" s="11"/>
    </row>
    <row r="144" spans="1:13" ht="24" hidden="1" customHeight="1">
      <c r="A144" s="27" t="s">
        <v>643</v>
      </c>
      <c r="B144" s="90">
        <f>F142+1</f>
        <v>45708</v>
      </c>
      <c r="C144" s="25">
        <v>0.83333333333333304</v>
      </c>
      <c r="D144" s="90">
        <f>B144</f>
        <v>45708</v>
      </c>
      <c r="E144" s="25">
        <v>0.88194444444444398</v>
      </c>
      <c r="F144" s="90">
        <f>D144+1</f>
        <v>45709</v>
      </c>
      <c r="G144" s="25">
        <v>0.14583333333333301</v>
      </c>
      <c r="H144" s="11"/>
      <c r="I144" s="11"/>
    </row>
    <row r="145" spans="1:9" ht="24" hidden="1" customHeight="1">
      <c r="A145" s="27" t="s">
        <v>644</v>
      </c>
      <c r="B145" s="21">
        <v>45710</v>
      </c>
      <c r="C145" s="25">
        <v>6.9444444444444404E-4</v>
      </c>
      <c r="D145" s="42">
        <f>B145</f>
        <v>45710</v>
      </c>
      <c r="E145" s="25">
        <v>4.3749999999999997E-2</v>
      </c>
      <c r="F145" s="21">
        <v>45710</v>
      </c>
      <c r="G145" s="25">
        <v>0.29444444444444401</v>
      </c>
      <c r="H145" s="11"/>
      <c r="I145" s="11"/>
    </row>
    <row r="146" spans="1:9" ht="24" hidden="1" customHeight="1">
      <c r="A146" s="27" t="s">
        <v>350</v>
      </c>
      <c r="B146" s="21">
        <f>F145+1</f>
        <v>45711</v>
      </c>
      <c r="C146" s="25">
        <v>0.875</v>
      </c>
      <c r="D146" s="21">
        <f>B146+1</f>
        <v>45712</v>
      </c>
      <c r="E146" s="25">
        <v>5.6944444444444402E-2</v>
      </c>
      <c r="F146" s="21">
        <v>45712</v>
      </c>
      <c r="G146" s="25">
        <v>0.86805555555555602</v>
      </c>
      <c r="H146" s="18" t="s">
        <v>334</v>
      </c>
      <c r="I146" s="11"/>
    </row>
    <row r="147" spans="1:9" ht="24" hidden="1" customHeight="1">
      <c r="A147" s="27" t="s">
        <v>645</v>
      </c>
      <c r="B147" s="21">
        <f>F146+1</f>
        <v>45713</v>
      </c>
      <c r="C147" s="25">
        <v>0.70833333333333304</v>
      </c>
      <c r="D147" s="21">
        <f>B147</f>
        <v>45713</v>
      </c>
      <c r="E147" s="25">
        <v>0.73333333333333295</v>
      </c>
      <c r="F147" s="21">
        <f>D147+1</f>
        <v>45714</v>
      </c>
      <c r="G147" s="25">
        <v>2.9861111111111099E-2</v>
      </c>
      <c r="H147" s="11"/>
      <c r="I147" s="11"/>
    </row>
    <row r="148" spans="1:9" ht="30" hidden="1" customHeight="1">
      <c r="A148" s="27" t="s">
        <v>555</v>
      </c>
      <c r="B148" s="21">
        <v>45718</v>
      </c>
      <c r="C148" s="25">
        <v>0.40416666666666701</v>
      </c>
      <c r="D148" s="26">
        <f>B148+3</f>
        <v>45721</v>
      </c>
      <c r="E148" s="25">
        <v>0.9375</v>
      </c>
      <c r="F148" s="21">
        <f>D148+1</f>
        <v>45722</v>
      </c>
      <c r="G148" s="25">
        <v>0.60416666666666696</v>
      </c>
      <c r="H148" s="91" t="s">
        <v>646</v>
      </c>
      <c r="I148" s="11"/>
    </row>
    <row r="149" spans="1:9" ht="24" hidden="1" customHeight="1">
      <c r="A149" s="27" t="s">
        <v>557</v>
      </c>
      <c r="B149" s="21">
        <v>45723</v>
      </c>
      <c r="C149" s="25">
        <v>0.95833333333333304</v>
      </c>
      <c r="D149" s="21">
        <f>B149+1</f>
        <v>45724</v>
      </c>
      <c r="E149" s="25">
        <v>0.29097222222222202</v>
      </c>
      <c r="F149" s="21">
        <v>45724</v>
      </c>
      <c r="G149" s="25">
        <v>0.86250000000000004</v>
      </c>
      <c r="H149" s="11"/>
      <c r="I149" s="11"/>
    </row>
    <row r="150" spans="1:9" ht="24" hidden="1" customHeight="1">
      <c r="A150" s="24" t="s">
        <v>554</v>
      </c>
      <c r="B150" s="21">
        <f>F149+2</f>
        <v>45726</v>
      </c>
      <c r="C150" s="25">
        <v>0.625</v>
      </c>
      <c r="D150" s="21">
        <f>B150</f>
        <v>45726</v>
      </c>
      <c r="E150" s="25">
        <v>0.66666666666666696</v>
      </c>
      <c r="F150" s="21">
        <f>D150+1</f>
        <v>45727</v>
      </c>
      <c r="G150" s="25">
        <v>5.83333333333333E-2</v>
      </c>
      <c r="H150" s="18" t="s">
        <v>591</v>
      </c>
      <c r="I150" s="11"/>
    </row>
    <row r="151" spans="1:9" ht="24" hidden="1" customHeight="1">
      <c r="A151" s="27" t="s">
        <v>558</v>
      </c>
      <c r="B151" s="21">
        <v>45727</v>
      </c>
      <c r="C151" s="25">
        <v>0.95833333333333304</v>
      </c>
      <c r="D151" s="21">
        <f>B151+1</f>
        <v>45728</v>
      </c>
      <c r="E151" s="38">
        <v>2.0833333333333301E-2</v>
      </c>
      <c r="F151" s="21">
        <f>D151</f>
        <v>45728</v>
      </c>
      <c r="G151" s="38">
        <v>0.25</v>
      </c>
      <c r="H151" s="11"/>
      <c r="I151" s="11"/>
    </row>
    <row r="152" spans="1:9" ht="24" hidden="1" customHeight="1">
      <c r="A152" s="27" t="s">
        <v>355</v>
      </c>
      <c r="B152" s="21">
        <v>45729</v>
      </c>
      <c r="C152" s="20">
        <v>0.95833333333333304</v>
      </c>
      <c r="D152" s="21">
        <f>B152+1</f>
        <v>45730</v>
      </c>
      <c r="E152" s="49">
        <v>5.2777777777777798E-2</v>
      </c>
      <c r="F152" s="21">
        <f>D152</f>
        <v>45730</v>
      </c>
      <c r="G152" s="49">
        <v>0.9375</v>
      </c>
      <c r="H152" s="18" t="s">
        <v>334</v>
      </c>
      <c r="I152" s="11"/>
    </row>
    <row r="153" spans="1:9" ht="24" hidden="1" customHeight="1">
      <c r="A153" s="27" t="s">
        <v>559</v>
      </c>
      <c r="B153" s="21">
        <v>45731</v>
      </c>
      <c r="C153" s="20">
        <v>0.77083333333333304</v>
      </c>
      <c r="D153" s="21">
        <f>B153</f>
        <v>45731</v>
      </c>
      <c r="E153" s="20">
        <v>0.8125</v>
      </c>
      <c r="F153" s="21">
        <f>D153+1</f>
        <v>45732</v>
      </c>
      <c r="G153" s="20">
        <v>0</v>
      </c>
      <c r="H153" s="11"/>
      <c r="I153" s="29"/>
    </row>
    <row r="154" spans="1:9" ht="24" hidden="1" customHeight="1">
      <c r="A154" s="27" t="s">
        <v>561</v>
      </c>
      <c r="B154" s="21">
        <v>45737</v>
      </c>
      <c r="C154" s="20">
        <v>8.3333333333333301E-2</v>
      </c>
      <c r="D154" s="42">
        <f>B154+1</f>
        <v>45738</v>
      </c>
      <c r="E154" s="20">
        <v>8.3333333333333301E-2</v>
      </c>
      <c r="F154" s="42">
        <f>D154</f>
        <v>45738</v>
      </c>
      <c r="G154" s="20">
        <v>0.56666666666666698</v>
      </c>
      <c r="H154" s="18" t="s">
        <v>28</v>
      </c>
      <c r="I154" s="29"/>
    </row>
    <row r="155" spans="1:9" ht="24" hidden="1" customHeight="1">
      <c r="A155" s="27" t="s">
        <v>563</v>
      </c>
      <c r="B155" s="90">
        <v>45739</v>
      </c>
      <c r="C155" s="20">
        <v>0.77916666666666701</v>
      </c>
      <c r="D155" s="26">
        <f>B155+3</f>
        <v>45742</v>
      </c>
      <c r="E155" s="20">
        <v>0.95486111111111105</v>
      </c>
      <c r="F155" s="21">
        <v>45743</v>
      </c>
      <c r="G155" s="20">
        <v>0.45</v>
      </c>
      <c r="H155" s="47" t="s">
        <v>28</v>
      </c>
      <c r="I155" s="29"/>
    </row>
    <row r="156" spans="1:9" ht="24" hidden="1" customHeight="1">
      <c r="A156" s="27" t="s">
        <v>564</v>
      </c>
      <c r="B156" s="45">
        <v>45745</v>
      </c>
      <c r="C156" s="20">
        <v>0.91666666666666696</v>
      </c>
      <c r="D156" s="45">
        <f t="shared" ref="D156:D163" si="11">B156</f>
        <v>45745</v>
      </c>
      <c r="E156" s="20">
        <v>0.97916666666666696</v>
      </c>
      <c r="F156" s="45">
        <f>D156+1</f>
        <v>45746</v>
      </c>
      <c r="G156" s="20">
        <v>0.3</v>
      </c>
      <c r="H156" s="11"/>
      <c r="I156" s="29"/>
    </row>
    <row r="157" spans="1:9" ht="24" hidden="1" customHeight="1">
      <c r="A157" s="27" t="s">
        <v>361</v>
      </c>
      <c r="B157" s="21">
        <f>F156+1</f>
        <v>45747</v>
      </c>
      <c r="C157" s="20">
        <v>0.89583333333333304</v>
      </c>
      <c r="D157" s="21">
        <v>45748</v>
      </c>
      <c r="E157" s="20">
        <v>0.54166666666666696</v>
      </c>
      <c r="F157" s="21">
        <f>D157+1</f>
        <v>45749</v>
      </c>
      <c r="G157" s="20">
        <v>0.60416666666666696</v>
      </c>
      <c r="H157" s="18" t="s">
        <v>334</v>
      </c>
      <c r="I157" s="29"/>
    </row>
    <row r="158" spans="1:9" ht="24" hidden="1" customHeight="1">
      <c r="A158" s="27" t="s">
        <v>565</v>
      </c>
      <c r="B158" s="21">
        <v>45750</v>
      </c>
      <c r="C158" s="20">
        <v>0.47916666666666702</v>
      </c>
      <c r="D158" s="19">
        <f>B158+1</f>
        <v>45751</v>
      </c>
      <c r="E158" s="20">
        <v>0.59583333333333299</v>
      </c>
      <c r="F158" s="21">
        <f t="shared" ref="F158" si="12">D158</f>
        <v>45751</v>
      </c>
      <c r="G158" s="20">
        <v>0.95833333333333304</v>
      </c>
      <c r="H158" s="47" t="s">
        <v>28</v>
      </c>
      <c r="I158" s="29"/>
    </row>
    <row r="159" spans="1:9" ht="24" hidden="1" customHeight="1">
      <c r="A159" s="27" t="s">
        <v>567</v>
      </c>
      <c r="B159" s="21">
        <v>45756</v>
      </c>
      <c r="C159" s="20">
        <v>0.6</v>
      </c>
      <c r="D159" s="19">
        <f>B159</f>
        <v>45756</v>
      </c>
      <c r="E159" s="20">
        <v>0.90833333333333299</v>
      </c>
      <c r="F159" s="19">
        <v>45757</v>
      </c>
      <c r="G159" s="20">
        <v>0.69166666666666698</v>
      </c>
      <c r="H159" s="47" t="s">
        <v>28</v>
      </c>
      <c r="I159" s="29"/>
    </row>
    <row r="160" spans="1:9" ht="24" hidden="1" customHeight="1">
      <c r="A160" s="27" t="s">
        <v>568</v>
      </c>
      <c r="B160" s="26">
        <f>F159+1</f>
        <v>45758</v>
      </c>
      <c r="C160" s="20">
        <v>0.84166666666666701</v>
      </c>
      <c r="D160" s="26">
        <v>45760</v>
      </c>
      <c r="E160" s="20">
        <v>0.66666666666666696</v>
      </c>
      <c r="F160" s="21">
        <v>45761</v>
      </c>
      <c r="G160" s="20">
        <v>0.16250000000000001</v>
      </c>
      <c r="H160" s="47" t="s">
        <v>647</v>
      </c>
      <c r="I160" s="29"/>
    </row>
    <row r="161" spans="1:9" ht="24" hidden="1" customHeight="1">
      <c r="A161" s="27" t="s">
        <v>569</v>
      </c>
      <c r="B161" s="26">
        <f>F160+2</f>
        <v>45763</v>
      </c>
      <c r="C161" s="20">
        <v>0.60416666666666696</v>
      </c>
      <c r="D161" s="26">
        <f t="shared" si="11"/>
        <v>45763</v>
      </c>
      <c r="E161" s="20">
        <v>0.66666666666666696</v>
      </c>
      <c r="F161" s="21">
        <v>45763</v>
      </c>
      <c r="G161" s="20">
        <v>0.99166666666666703</v>
      </c>
      <c r="H161" s="11"/>
      <c r="I161" s="29"/>
    </row>
    <row r="162" spans="1:9" ht="24" hidden="1" customHeight="1">
      <c r="A162" s="27" t="s">
        <v>367</v>
      </c>
      <c r="B162" s="26">
        <v>45765</v>
      </c>
      <c r="C162" s="20">
        <v>0.64583333333333304</v>
      </c>
      <c r="D162" s="45">
        <f t="shared" si="11"/>
        <v>45765</v>
      </c>
      <c r="E162" s="20">
        <v>0.72916666666666696</v>
      </c>
      <c r="F162" s="21">
        <f>D162+1</f>
        <v>45766</v>
      </c>
      <c r="G162" s="20">
        <v>0.52916666666666701</v>
      </c>
      <c r="H162" s="18" t="s">
        <v>334</v>
      </c>
      <c r="I162" s="29"/>
    </row>
    <row r="163" spans="1:9" ht="24" hidden="1" customHeight="1">
      <c r="A163" s="27" t="s">
        <v>570</v>
      </c>
      <c r="B163" s="26">
        <v>45767</v>
      </c>
      <c r="C163" s="20">
        <v>0.375</v>
      </c>
      <c r="D163" s="45">
        <f t="shared" si="11"/>
        <v>45767</v>
      </c>
      <c r="E163" s="20">
        <v>0.43333333333333302</v>
      </c>
      <c r="F163" s="26">
        <v>45767</v>
      </c>
      <c r="G163" s="20">
        <v>0.82083333333333297</v>
      </c>
      <c r="H163" s="11"/>
      <c r="I163" s="29"/>
    </row>
    <row r="164" spans="1:9" ht="24" hidden="1" customHeight="1">
      <c r="A164" s="27" t="s">
        <v>571</v>
      </c>
      <c r="B164" s="45">
        <v>45772</v>
      </c>
      <c r="C164" s="20">
        <v>0.35</v>
      </c>
      <c r="D164" s="21">
        <f>B164+1</f>
        <v>45773</v>
      </c>
      <c r="E164" s="20">
        <v>0.44583333333333303</v>
      </c>
      <c r="F164" s="21">
        <v>45774</v>
      </c>
      <c r="G164" s="20">
        <v>5.83333333333333E-2</v>
      </c>
      <c r="H164" s="18" t="s">
        <v>28</v>
      </c>
      <c r="I164" s="29"/>
    </row>
    <row r="165" spans="1:9" ht="24" hidden="1" customHeight="1">
      <c r="A165" s="27" t="s">
        <v>246</v>
      </c>
      <c r="B165" s="21">
        <v>45775</v>
      </c>
      <c r="C165" s="20">
        <v>0.16666666666666699</v>
      </c>
      <c r="D165" s="45">
        <f t="shared" ref="D165:D180" si="13">B165</f>
        <v>45775</v>
      </c>
      <c r="E165" s="20">
        <v>0.54166666666666696</v>
      </c>
      <c r="F165" s="21">
        <f t="shared" ref="F165:F166" si="14">D165</f>
        <v>45775</v>
      </c>
      <c r="G165" s="20">
        <v>0.97916666666666696</v>
      </c>
      <c r="H165" s="18" t="s">
        <v>28</v>
      </c>
      <c r="I165" s="29"/>
    </row>
    <row r="166" spans="1:9" ht="24" hidden="1" customHeight="1">
      <c r="A166" s="27" t="s">
        <v>573</v>
      </c>
      <c r="B166" s="21">
        <f>F165+3</f>
        <v>45778</v>
      </c>
      <c r="C166" s="20">
        <v>0.375</v>
      </c>
      <c r="D166" s="45">
        <f t="shared" si="13"/>
        <v>45778</v>
      </c>
      <c r="E166" s="20">
        <v>0.41666666666666702</v>
      </c>
      <c r="F166" s="45">
        <f t="shared" si="14"/>
        <v>45778</v>
      </c>
      <c r="G166" s="20">
        <v>0.63888888888888895</v>
      </c>
      <c r="H166" s="11"/>
      <c r="I166" s="29"/>
    </row>
    <row r="167" spans="1:9" ht="24" hidden="1" customHeight="1">
      <c r="A167" s="27" t="s">
        <v>372</v>
      </c>
      <c r="B167" s="21">
        <v>45780</v>
      </c>
      <c r="C167" s="20">
        <v>0.2</v>
      </c>
      <c r="D167" s="45">
        <f t="shared" si="13"/>
        <v>45780</v>
      </c>
      <c r="E167" s="20">
        <v>0.64583333333333304</v>
      </c>
      <c r="F167" s="45">
        <f t="shared" ref="F167" si="15">D167+1</f>
        <v>45781</v>
      </c>
      <c r="G167" s="20">
        <v>0.52083333333333304</v>
      </c>
      <c r="H167" s="18" t="s">
        <v>334</v>
      </c>
      <c r="I167" s="29"/>
    </row>
    <row r="168" spans="1:9" ht="24" hidden="1" customHeight="1">
      <c r="A168" s="27" t="s">
        <v>574</v>
      </c>
      <c r="B168" s="21">
        <f>F167+1</f>
        <v>45782</v>
      </c>
      <c r="C168" s="20">
        <v>0.375</v>
      </c>
      <c r="D168" s="45">
        <f t="shared" si="13"/>
        <v>45782</v>
      </c>
      <c r="E168" s="20">
        <v>0.4375</v>
      </c>
      <c r="F168" s="45">
        <f>D168</f>
        <v>45782</v>
      </c>
      <c r="G168" s="20">
        <v>0.82916666666666705</v>
      </c>
      <c r="H168" s="11"/>
      <c r="I168" s="29"/>
    </row>
    <row r="169" spans="1:9" ht="24" hidden="1" customHeight="1">
      <c r="A169" s="27" t="s">
        <v>575</v>
      </c>
      <c r="B169" s="21">
        <v>45787</v>
      </c>
      <c r="C169" s="20">
        <v>0.51666666666666705</v>
      </c>
      <c r="D169" s="21">
        <f>B169+1</f>
        <v>45788</v>
      </c>
      <c r="E169" s="20">
        <v>0.53680555555555598</v>
      </c>
      <c r="F169" s="45">
        <f>D169+1</f>
        <v>45789</v>
      </c>
      <c r="G169" s="20">
        <v>4.8611111111111103E-3</v>
      </c>
      <c r="H169" s="18" t="s">
        <v>648</v>
      </c>
      <c r="I169" s="29"/>
    </row>
    <row r="170" spans="1:9" ht="24" hidden="1" customHeight="1">
      <c r="A170" s="27" t="s">
        <v>576</v>
      </c>
      <c r="B170" s="21">
        <v>45790</v>
      </c>
      <c r="C170" s="20">
        <v>4.1666666666666699E-2</v>
      </c>
      <c r="D170" s="21">
        <f>B170</f>
        <v>45790</v>
      </c>
      <c r="E170" s="20">
        <v>0.5625</v>
      </c>
      <c r="F170" s="45">
        <f>D170</f>
        <v>45790</v>
      </c>
      <c r="G170" s="20">
        <v>0.94166666666666698</v>
      </c>
      <c r="H170" s="11"/>
      <c r="I170" s="29"/>
    </row>
    <row r="171" spans="1:9" ht="24" hidden="1" customHeight="1">
      <c r="A171" s="24" t="s">
        <v>649</v>
      </c>
      <c r="B171" s="21">
        <f>F170+2</f>
        <v>45792</v>
      </c>
      <c r="C171" s="20">
        <v>0.75</v>
      </c>
      <c r="D171" s="21">
        <f>B171</f>
        <v>45792</v>
      </c>
      <c r="E171" s="20">
        <v>0.79166666666666696</v>
      </c>
      <c r="F171" s="45">
        <f>D171</f>
        <v>45792</v>
      </c>
      <c r="G171" s="20">
        <v>0.90416666666666701</v>
      </c>
      <c r="H171" s="18" t="s">
        <v>591</v>
      </c>
      <c r="I171" s="29"/>
    </row>
    <row r="172" spans="1:9" ht="24" hidden="1" customHeight="1">
      <c r="A172" s="27" t="s">
        <v>578</v>
      </c>
      <c r="B172" s="21">
        <v>45793</v>
      </c>
      <c r="C172" s="20">
        <v>0.79166666666666696</v>
      </c>
      <c r="D172" s="21">
        <f t="shared" si="13"/>
        <v>45793</v>
      </c>
      <c r="E172" s="20">
        <v>0.89583333333333304</v>
      </c>
      <c r="F172" s="45">
        <f>D172+1</f>
        <v>45794</v>
      </c>
      <c r="G172" s="20">
        <v>0.125</v>
      </c>
      <c r="H172" s="11"/>
      <c r="I172" s="29"/>
    </row>
    <row r="173" spans="1:9" ht="24" hidden="1" customHeight="1">
      <c r="A173" s="27" t="s">
        <v>377</v>
      </c>
      <c r="B173" s="21">
        <f>F172+1</f>
        <v>45795</v>
      </c>
      <c r="C173" s="20">
        <v>0.70833333333333304</v>
      </c>
      <c r="D173" s="45">
        <f t="shared" si="13"/>
        <v>45795</v>
      </c>
      <c r="E173" s="20">
        <v>0.8125</v>
      </c>
      <c r="F173" s="45">
        <f>D173+1</f>
        <v>45796</v>
      </c>
      <c r="G173" s="20">
        <v>0.60416666666666696</v>
      </c>
      <c r="H173" s="18" t="s">
        <v>650</v>
      </c>
      <c r="I173" s="29"/>
    </row>
    <row r="174" spans="1:9" ht="24" hidden="1" customHeight="1">
      <c r="A174" s="27" t="s">
        <v>579</v>
      </c>
      <c r="B174" s="21">
        <f>F173+1</f>
        <v>45797</v>
      </c>
      <c r="C174" s="20">
        <v>0.4375</v>
      </c>
      <c r="D174" s="45">
        <f t="shared" si="13"/>
        <v>45797</v>
      </c>
      <c r="E174" s="20">
        <v>0.64583333333333304</v>
      </c>
      <c r="F174" s="45">
        <f>D174</f>
        <v>45797</v>
      </c>
      <c r="G174" s="20">
        <v>0.95833333333333304</v>
      </c>
      <c r="H174" s="47" t="s">
        <v>651</v>
      </c>
      <c r="I174" s="29"/>
    </row>
    <row r="175" spans="1:9" ht="24" hidden="1" customHeight="1">
      <c r="A175" s="27" t="s">
        <v>580</v>
      </c>
      <c r="B175" s="21">
        <v>45802</v>
      </c>
      <c r="C175" s="20">
        <v>0.75</v>
      </c>
      <c r="D175" s="45">
        <f t="shared" si="13"/>
        <v>45802</v>
      </c>
      <c r="E175" s="20">
        <v>0.83333333333333304</v>
      </c>
      <c r="F175" s="45">
        <f t="shared" ref="F175:F179" si="16">D175+1</f>
        <v>45803</v>
      </c>
      <c r="G175" s="20">
        <v>0.625</v>
      </c>
      <c r="H175" s="47" t="s">
        <v>28</v>
      </c>
      <c r="I175" s="88"/>
    </row>
    <row r="176" spans="1:9" ht="24" hidden="1" customHeight="1">
      <c r="A176" s="27" t="s">
        <v>652</v>
      </c>
      <c r="B176" s="21">
        <f>F175+1</f>
        <v>45804</v>
      </c>
      <c r="C176" s="20">
        <v>0.70833333333333304</v>
      </c>
      <c r="D176" s="45">
        <f t="shared" si="13"/>
        <v>45804</v>
      </c>
      <c r="E176" s="20">
        <v>0.89583333333333304</v>
      </c>
      <c r="F176" s="45">
        <f t="shared" si="16"/>
        <v>45805</v>
      </c>
      <c r="G176" s="20">
        <v>0.23194444444444401</v>
      </c>
      <c r="H176" s="11"/>
      <c r="I176" s="88"/>
    </row>
    <row r="177" spans="1:9" ht="24" hidden="1" customHeight="1">
      <c r="A177" s="24" t="s">
        <v>653</v>
      </c>
      <c r="B177" s="21">
        <f>F176+2</f>
        <v>45807</v>
      </c>
      <c r="C177" s="20">
        <v>0.27083333333333298</v>
      </c>
      <c r="D177" s="45">
        <f t="shared" si="13"/>
        <v>45807</v>
      </c>
      <c r="E177" s="20">
        <v>0.62638888888888899</v>
      </c>
      <c r="F177" s="45">
        <f>D177</f>
        <v>45807</v>
      </c>
      <c r="G177" s="20">
        <v>0.85138888888888897</v>
      </c>
      <c r="H177" s="47" t="s">
        <v>654</v>
      </c>
      <c r="I177" s="88"/>
    </row>
    <row r="178" spans="1:9" ht="24" hidden="1" customHeight="1">
      <c r="A178" s="27" t="s">
        <v>582</v>
      </c>
      <c r="B178" s="21">
        <f>F177+1</f>
        <v>45808</v>
      </c>
      <c r="C178" s="20">
        <v>0.79166666666666696</v>
      </c>
      <c r="D178" s="45">
        <f t="shared" si="13"/>
        <v>45808</v>
      </c>
      <c r="E178" s="20">
        <v>0.77916666666666701</v>
      </c>
      <c r="F178" s="45">
        <f t="shared" si="16"/>
        <v>45809</v>
      </c>
      <c r="G178" s="20">
        <v>6.25E-2</v>
      </c>
      <c r="H178" s="11"/>
      <c r="I178" s="88"/>
    </row>
    <row r="179" spans="1:9" ht="24" hidden="1" customHeight="1">
      <c r="A179" s="27" t="s">
        <v>382</v>
      </c>
      <c r="B179" s="21">
        <f>F178+1</f>
        <v>45810</v>
      </c>
      <c r="C179" s="20">
        <v>0.54166666666666696</v>
      </c>
      <c r="D179" s="45">
        <f t="shared" si="13"/>
        <v>45810</v>
      </c>
      <c r="E179" s="20">
        <v>0.64583333333333304</v>
      </c>
      <c r="F179" s="45">
        <f t="shared" si="16"/>
        <v>45811</v>
      </c>
      <c r="G179" s="20">
        <v>0.36666666666666697</v>
      </c>
      <c r="H179" s="18" t="s">
        <v>334</v>
      </c>
      <c r="I179" s="88"/>
    </row>
    <row r="180" spans="1:9" ht="24" hidden="1" customHeight="1">
      <c r="A180" s="27" t="s">
        <v>583</v>
      </c>
      <c r="B180" s="21">
        <f>F179+1</f>
        <v>45812</v>
      </c>
      <c r="C180" s="20">
        <v>0.25</v>
      </c>
      <c r="D180" s="45">
        <f t="shared" si="13"/>
        <v>45812</v>
      </c>
      <c r="E180" s="20">
        <v>0.29166666666666702</v>
      </c>
      <c r="F180" s="45">
        <f>D180</f>
        <v>45812</v>
      </c>
      <c r="G180" s="20">
        <v>0.73750000000000004</v>
      </c>
      <c r="H180" s="11"/>
      <c r="I180" s="29"/>
    </row>
    <row r="181" spans="1:9" ht="24" hidden="1" customHeight="1">
      <c r="A181" s="27" t="s">
        <v>584</v>
      </c>
      <c r="B181" s="45">
        <v>45816</v>
      </c>
      <c r="C181" s="20">
        <v>0.91666666666666696</v>
      </c>
      <c r="D181" s="26">
        <v>45817</v>
      </c>
      <c r="E181" s="20">
        <v>0.420833333333333</v>
      </c>
      <c r="F181" s="44">
        <v>45818</v>
      </c>
      <c r="G181" s="20">
        <v>0.2</v>
      </c>
      <c r="H181" s="18" t="s">
        <v>655</v>
      </c>
      <c r="I181" s="88"/>
    </row>
    <row r="182" spans="1:9" ht="24" hidden="1" customHeight="1">
      <c r="A182" s="27" t="s">
        <v>585</v>
      </c>
      <c r="B182" s="45">
        <v>45819</v>
      </c>
      <c r="C182" s="20">
        <v>0.20833333333333301</v>
      </c>
      <c r="D182" s="26">
        <f>B182+1</f>
        <v>45820</v>
      </c>
      <c r="E182" s="20">
        <v>0.625</v>
      </c>
      <c r="F182" s="45">
        <v>45820</v>
      </c>
      <c r="G182" s="20">
        <v>0.9</v>
      </c>
      <c r="H182" s="18" t="s">
        <v>28</v>
      </c>
      <c r="I182" s="88"/>
    </row>
    <row r="183" spans="1:9" ht="24" hidden="1" customHeight="1">
      <c r="A183" s="27" t="s">
        <v>586</v>
      </c>
      <c r="B183" s="45">
        <f>F182+3</f>
        <v>45823</v>
      </c>
      <c r="C183" s="20">
        <v>0.625</v>
      </c>
      <c r="D183" s="26">
        <f>B183</f>
        <v>45823</v>
      </c>
      <c r="E183" s="20">
        <v>0.6875</v>
      </c>
      <c r="F183" s="45">
        <f>D183+1</f>
        <v>45824</v>
      </c>
      <c r="G183" s="20">
        <v>2.0833333333333301E-2</v>
      </c>
      <c r="H183" s="11"/>
      <c r="I183" s="88"/>
    </row>
    <row r="184" spans="1:9" ht="24" hidden="1" customHeight="1">
      <c r="A184" s="14" t="s">
        <v>587</v>
      </c>
      <c r="B184" s="45">
        <v>45825</v>
      </c>
      <c r="C184" s="20">
        <v>0.5</v>
      </c>
      <c r="D184" s="26">
        <f>B184</f>
        <v>45825</v>
      </c>
      <c r="E184" s="20">
        <v>0.51249999999999996</v>
      </c>
      <c r="F184" s="45">
        <f>D184</f>
        <v>45825</v>
      </c>
      <c r="G184" s="20">
        <v>0.85416666666666696</v>
      </c>
      <c r="H184" s="11"/>
      <c r="I184" s="29"/>
    </row>
    <row r="185" spans="1:9" ht="24" hidden="1" customHeight="1">
      <c r="A185" s="27" t="s">
        <v>387</v>
      </c>
      <c r="B185" s="45">
        <f>F184+2</f>
        <v>45827</v>
      </c>
      <c r="C185" s="20">
        <v>0.14583333333333301</v>
      </c>
      <c r="D185" s="26">
        <v>45827</v>
      </c>
      <c r="E185" s="20">
        <v>0.3125</v>
      </c>
      <c r="F185" s="45">
        <f>D185+1</f>
        <v>45828</v>
      </c>
      <c r="G185" s="20">
        <v>0.18333333333333299</v>
      </c>
      <c r="H185" s="18" t="s">
        <v>334</v>
      </c>
      <c r="I185" s="88"/>
    </row>
    <row r="186" spans="1:9" ht="24" hidden="1" customHeight="1">
      <c r="A186" s="24" t="s">
        <v>588</v>
      </c>
      <c r="B186" s="45">
        <v>45832</v>
      </c>
      <c r="C186" s="20">
        <v>0.55416666666666703</v>
      </c>
      <c r="D186" s="50">
        <f>B186+1</f>
        <v>45833</v>
      </c>
      <c r="E186" s="20">
        <v>0.25833333333333303</v>
      </c>
      <c r="F186" s="45">
        <f>D186</f>
        <v>45833</v>
      </c>
      <c r="G186" s="20">
        <v>0.95416666666666705</v>
      </c>
      <c r="H186" s="18" t="s">
        <v>656</v>
      </c>
      <c r="I186" s="29"/>
    </row>
    <row r="187" spans="1:9" ht="24" hidden="1" customHeight="1">
      <c r="A187" s="24" t="s">
        <v>589</v>
      </c>
      <c r="B187" s="45">
        <f>F186+2</f>
        <v>45835</v>
      </c>
      <c r="C187" s="20">
        <v>4.1666666666666699E-2</v>
      </c>
      <c r="D187" s="50">
        <v>45836</v>
      </c>
      <c r="E187" s="20">
        <v>0.8125</v>
      </c>
      <c r="F187" s="45">
        <f>D187+1</f>
        <v>45837</v>
      </c>
      <c r="G187" s="20">
        <v>0.204166666666667</v>
      </c>
      <c r="H187" s="18" t="s">
        <v>28</v>
      </c>
      <c r="I187" s="88"/>
    </row>
    <row r="188" spans="1:9" ht="24" hidden="1" customHeight="1">
      <c r="A188" s="24" t="s">
        <v>590</v>
      </c>
      <c r="B188" s="45">
        <f>F187+1</f>
        <v>45838</v>
      </c>
      <c r="C188" s="20">
        <v>0.83333333333333304</v>
      </c>
      <c r="D188" s="50">
        <f t="shared" ref="D188:D191" si="17">B188</f>
        <v>45838</v>
      </c>
      <c r="E188" s="20">
        <v>0.875</v>
      </c>
      <c r="F188" s="45">
        <f>D188+1</f>
        <v>45839</v>
      </c>
      <c r="G188" s="20">
        <v>0.116666666666667</v>
      </c>
      <c r="H188" s="11"/>
      <c r="I188" s="88"/>
    </row>
    <row r="189" spans="1:9" ht="24" hidden="1" customHeight="1">
      <c r="A189" s="27" t="s">
        <v>592</v>
      </c>
      <c r="B189" s="45">
        <f>F188+1</f>
        <v>45840</v>
      </c>
      <c r="C189" s="20">
        <v>0.41666666666666702</v>
      </c>
      <c r="D189" s="50">
        <f t="shared" si="17"/>
        <v>45840</v>
      </c>
      <c r="E189" s="20">
        <v>0.47083333333333299</v>
      </c>
      <c r="F189" s="45">
        <f>D189</f>
        <v>45840</v>
      </c>
      <c r="G189" s="20">
        <v>0.83750000000000002</v>
      </c>
      <c r="H189" s="18" t="s">
        <v>28</v>
      </c>
      <c r="I189" s="88"/>
    </row>
    <row r="190" spans="1:9" ht="24" hidden="1" customHeight="1">
      <c r="A190" s="27" t="s">
        <v>391</v>
      </c>
      <c r="B190" s="45">
        <f>F189+2</f>
        <v>45842</v>
      </c>
      <c r="C190" s="20">
        <v>0.29166666666666702</v>
      </c>
      <c r="D190" s="50">
        <f t="shared" si="17"/>
        <v>45842</v>
      </c>
      <c r="E190" s="20">
        <v>0.39583333333333298</v>
      </c>
      <c r="F190" s="45">
        <f>D190+1</f>
        <v>45843</v>
      </c>
      <c r="G190" s="20">
        <v>0.2</v>
      </c>
      <c r="H190" s="18" t="s">
        <v>368</v>
      </c>
      <c r="I190" s="88"/>
    </row>
    <row r="191" spans="1:9" ht="24" hidden="1" customHeight="1">
      <c r="A191" s="27" t="s">
        <v>595</v>
      </c>
      <c r="B191" s="45">
        <f>F190+1</f>
        <v>45844</v>
      </c>
      <c r="C191" s="20">
        <v>8.3333333333333301E-2</v>
      </c>
      <c r="D191" s="50">
        <f t="shared" si="17"/>
        <v>45844</v>
      </c>
      <c r="E191" s="20">
        <v>0.36666666666666697</v>
      </c>
      <c r="F191" s="45">
        <f>D191</f>
        <v>45844</v>
      </c>
      <c r="G191" s="20">
        <v>0.65833333333333299</v>
      </c>
      <c r="H191" s="47"/>
      <c r="I191" s="88"/>
    </row>
    <row r="192" spans="1:9" ht="24" hidden="1" customHeight="1">
      <c r="A192" s="37" t="s">
        <v>303</v>
      </c>
      <c r="B192" s="45">
        <f>F191+5</f>
        <v>45849</v>
      </c>
      <c r="C192" s="20">
        <v>0.25</v>
      </c>
      <c r="D192" s="26">
        <f>B192+1</f>
        <v>45850</v>
      </c>
      <c r="E192" s="20">
        <v>0.73750000000000004</v>
      </c>
      <c r="F192" s="45">
        <f>D192+1</f>
        <v>45851</v>
      </c>
      <c r="G192" s="20">
        <v>0.52083333333333304</v>
      </c>
      <c r="H192" s="47" t="s">
        <v>28</v>
      </c>
      <c r="I192" s="88"/>
    </row>
    <row r="193" spans="1:9" ht="24" hidden="1" customHeight="1">
      <c r="A193" s="37" t="s">
        <v>657</v>
      </c>
      <c r="B193" s="45">
        <f>F192+1</f>
        <v>45852</v>
      </c>
      <c r="C193" s="20">
        <v>0.70833333333333304</v>
      </c>
      <c r="D193" s="26">
        <f>B193+1</f>
        <v>45853</v>
      </c>
      <c r="E193" s="20">
        <v>0.55000000000000004</v>
      </c>
      <c r="F193" s="45">
        <f>D193</f>
        <v>45853</v>
      </c>
      <c r="G193" s="20">
        <v>0.93333333333333302</v>
      </c>
      <c r="H193" s="47" t="s">
        <v>28</v>
      </c>
      <c r="I193" s="88"/>
    </row>
    <row r="194" spans="1:9" ht="24" hidden="1" customHeight="1">
      <c r="A194" s="27" t="s">
        <v>658</v>
      </c>
      <c r="B194" s="45">
        <f>F193+3</f>
        <v>45856</v>
      </c>
      <c r="C194" s="20">
        <v>0.60416666666666696</v>
      </c>
      <c r="D194" s="26">
        <f t="shared" ref="D194" si="18">B194</f>
        <v>45856</v>
      </c>
      <c r="E194" s="20">
        <v>0.66666666666666696</v>
      </c>
      <c r="F194" s="45">
        <f>D194+1</f>
        <v>45857</v>
      </c>
      <c r="G194" s="20">
        <v>8.3333333333333301E-2</v>
      </c>
      <c r="H194" s="47" t="s">
        <v>28</v>
      </c>
      <c r="I194" s="88"/>
    </row>
    <row r="195" spans="1:9" ht="24" hidden="1" customHeight="1">
      <c r="A195" s="27" t="s">
        <v>398</v>
      </c>
      <c r="B195" s="45">
        <f>F194+1</f>
        <v>45858</v>
      </c>
      <c r="C195" s="20">
        <v>0.45833333333333298</v>
      </c>
      <c r="D195" s="26">
        <f t="shared" ref="D195:D196" si="19">B195</f>
        <v>45858</v>
      </c>
      <c r="E195" s="20">
        <v>0.52083333333333304</v>
      </c>
      <c r="F195" s="45">
        <f>D195+1</f>
        <v>45859</v>
      </c>
      <c r="G195" s="20">
        <v>0.35416666666666702</v>
      </c>
      <c r="H195" s="18" t="s">
        <v>334</v>
      </c>
      <c r="I195" s="88"/>
    </row>
    <row r="196" spans="1:9" ht="24" hidden="1" customHeight="1">
      <c r="A196" s="37" t="s">
        <v>659</v>
      </c>
      <c r="B196" s="45">
        <f>F195+1</f>
        <v>45860</v>
      </c>
      <c r="C196" s="20">
        <v>0.33333333333333298</v>
      </c>
      <c r="D196" s="45">
        <f t="shared" si="19"/>
        <v>45860</v>
      </c>
      <c r="E196" s="20">
        <v>0.35416666666666702</v>
      </c>
      <c r="F196" s="45">
        <f>D196</f>
        <v>45860</v>
      </c>
      <c r="G196" s="20">
        <v>0.66666666666666696</v>
      </c>
      <c r="H196" s="18"/>
      <c r="I196" s="88"/>
    </row>
    <row r="197" spans="1:9" ht="24" hidden="1" customHeight="1">
      <c r="A197" s="92" t="s">
        <v>660</v>
      </c>
      <c r="B197" s="45">
        <v>45864</v>
      </c>
      <c r="C197" s="20">
        <v>0.70833333333333304</v>
      </c>
      <c r="D197" s="45">
        <f>B197+1</f>
        <v>45865</v>
      </c>
      <c r="E197" s="40">
        <v>7.0833333333333304E-2</v>
      </c>
      <c r="F197" s="45">
        <f>D197</f>
        <v>45865</v>
      </c>
      <c r="G197" s="20">
        <v>0.61666666666666703</v>
      </c>
      <c r="H197" s="18" t="s">
        <v>661</v>
      </c>
      <c r="I197" s="88"/>
    </row>
    <row r="198" spans="1:9" ht="24" hidden="1" customHeight="1">
      <c r="A198" s="92" t="s">
        <v>662</v>
      </c>
      <c r="B198" s="45">
        <f>F197+1</f>
        <v>45866</v>
      </c>
      <c r="C198" s="20">
        <v>0.79166666666666696</v>
      </c>
      <c r="D198" s="45">
        <f>B198</f>
        <v>45866</v>
      </c>
      <c r="E198" s="40">
        <v>0.83333333333333304</v>
      </c>
      <c r="F198" s="45">
        <f>D198+1</f>
        <v>45867</v>
      </c>
      <c r="G198" s="40">
        <v>0.38333333333333303</v>
      </c>
      <c r="H198" s="47" t="s">
        <v>663</v>
      </c>
      <c r="I198" s="88"/>
    </row>
    <row r="199" spans="1:9" ht="24" hidden="1" customHeight="1">
      <c r="A199" s="27" t="s">
        <v>664</v>
      </c>
      <c r="B199" s="45">
        <f>F198+4</f>
        <v>45871</v>
      </c>
      <c r="C199" s="20">
        <v>0.70833333333333304</v>
      </c>
      <c r="D199" s="45">
        <f t="shared" ref="D199:D203" si="20">B199</f>
        <v>45871</v>
      </c>
      <c r="E199" s="40">
        <v>0.77083333333333304</v>
      </c>
      <c r="F199" s="45">
        <f>D199+1</f>
        <v>45872</v>
      </c>
      <c r="G199" s="40">
        <v>0.19166666666666701</v>
      </c>
      <c r="H199" s="18" t="s">
        <v>665</v>
      </c>
      <c r="I199" s="88"/>
    </row>
    <row r="200" spans="1:9" ht="24" hidden="1" customHeight="1">
      <c r="A200" s="27" t="s">
        <v>402</v>
      </c>
      <c r="B200" s="45">
        <f>F199+1</f>
        <v>45873</v>
      </c>
      <c r="C200" s="20">
        <v>0.625</v>
      </c>
      <c r="D200" s="45">
        <f t="shared" si="20"/>
        <v>45873</v>
      </c>
      <c r="E200" s="40">
        <v>0.72916666666666696</v>
      </c>
      <c r="F200" s="45">
        <f>D200+1</f>
        <v>45874</v>
      </c>
      <c r="G200" s="40">
        <v>0.60416666666666696</v>
      </c>
      <c r="H200" s="18" t="s">
        <v>334</v>
      </c>
      <c r="I200" s="88"/>
    </row>
    <row r="201" spans="1:9" ht="24" hidden="1" customHeight="1">
      <c r="A201" s="37" t="s">
        <v>666</v>
      </c>
      <c r="B201" s="45">
        <f>F200+1</f>
        <v>45875</v>
      </c>
      <c r="C201" s="20">
        <v>0.4375</v>
      </c>
      <c r="D201" s="45">
        <f t="shared" si="20"/>
        <v>45875</v>
      </c>
      <c r="E201" s="40">
        <v>0.45833333333333298</v>
      </c>
      <c r="F201" s="45">
        <f>D201</f>
        <v>45875</v>
      </c>
      <c r="G201" s="40">
        <v>0.89583333333333304</v>
      </c>
      <c r="H201" s="18"/>
      <c r="I201" s="88"/>
    </row>
    <row r="202" spans="1:9" ht="24" hidden="1" customHeight="1">
      <c r="A202" s="37" t="s">
        <v>667</v>
      </c>
      <c r="B202" s="45">
        <f>F201+4</f>
        <v>45879</v>
      </c>
      <c r="C202" s="20">
        <v>0.875</v>
      </c>
      <c r="D202" s="45">
        <v>45880</v>
      </c>
      <c r="E202" s="40">
        <v>0.79166666666666696</v>
      </c>
      <c r="F202" s="45">
        <f>D202+1</f>
        <v>45881</v>
      </c>
      <c r="G202" s="40">
        <v>0.38194444444444398</v>
      </c>
      <c r="H202" s="18" t="s">
        <v>668</v>
      </c>
      <c r="I202" s="88"/>
    </row>
    <row r="203" spans="1:9" ht="24" hidden="1" customHeight="1">
      <c r="A203" s="93" t="s">
        <v>669</v>
      </c>
      <c r="B203" s="45">
        <f>F202+1</f>
        <v>45882</v>
      </c>
      <c r="C203" s="20">
        <v>0.375</v>
      </c>
      <c r="D203" s="45">
        <f t="shared" si="20"/>
        <v>45882</v>
      </c>
      <c r="E203" s="40">
        <v>0.42499999999999999</v>
      </c>
      <c r="F203" s="45">
        <f>D203</f>
        <v>45882</v>
      </c>
      <c r="G203" s="40">
        <v>0.88333333333333297</v>
      </c>
      <c r="H203" s="18" t="s">
        <v>670</v>
      </c>
      <c r="I203" s="88"/>
    </row>
    <row r="204" spans="1:9" ht="24" hidden="1" customHeight="1">
      <c r="A204" s="37" t="s">
        <v>671</v>
      </c>
      <c r="B204" s="45">
        <f>F203+2</f>
        <v>45884</v>
      </c>
      <c r="C204" s="20">
        <v>0.29166666666666702</v>
      </c>
      <c r="D204" s="26">
        <f>B204+1</f>
        <v>45885</v>
      </c>
      <c r="E204" s="40">
        <v>0.5</v>
      </c>
      <c r="F204" s="45">
        <f>D204</f>
        <v>45885</v>
      </c>
      <c r="G204" s="40">
        <v>0.84166666666666701</v>
      </c>
      <c r="H204" s="47" t="s">
        <v>28</v>
      </c>
      <c r="I204" s="88"/>
    </row>
    <row r="205" spans="1:9" ht="24" hidden="1" customHeight="1">
      <c r="A205" s="37" t="s">
        <v>672</v>
      </c>
      <c r="B205" s="45">
        <f>F204+3</f>
        <v>45888</v>
      </c>
      <c r="C205" s="20">
        <v>0.22916666666666699</v>
      </c>
      <c r="D205" s="26">
        <f t="shared" ref="D205:D211" si="21">B205</f>
        <v>45888</v>
      </c>
      <c r="E205" s="40">
        <v>0.28333333333333299</v>
      </c>
      <c r="F205" s="45">
        <f>D205</f>
        <v>45888</v>
      </c>
      <c r="G205" s="40">
        <v>0.70833333333333304</v>
      </c>
      <c r="H205" s="18"/>
      <c r="I205" s="88"/>
    </row>
    <row r="206" spans="1:9" ht="24" hidden="1" customHeight="1">
      <c r="A206" s="92" t="s">
        <v>673</v>
      </c>
      <c r="B206" s="45">
        <f>F205+2</f>
        <v>45890</v>
      </c>
      <c r="C206" s="20">
        <v>0.29166666666666702</v>
      </c>
      <c r="D206" s="26">
        <f t="shared" si="21"/>
        <v>45890</v>
      </c>
      <c r="E206" s="40">
        <v>0.97916666666666696</v>
      </c>
      <c r="F206" s="45">
        <f>D206+1</f>
        <v>45891</v>
      </c>
      <c r="G206" s="40">
        <v>0.45833333333333298</v>
      </c>
      <c r="H206" s="47" t="s">
        <v>28</v>
      </c>
      <c r="I206" s="88"/>
    </row>
    <row r="207" spans="1:9" ht="24" hidden="1" customHeight="1">
      <c r="A207" s="92" t="s">
        <v>405</v>
      </c>
      <c r="B207" s="45">
        <f>F206+1</f>
        <v>45892</v>
      </c>
      <c r="C207" s="20">
        <v>0.29166666666666702</v>
      </c>
      <c r="D207" s="26">
        <f t="shared" si="21"/>
        <v>45892</v>
      </c>
      <c r="E207" s="40">
        <v>0.48749999999999999</v>
      </c>
      <c r="F207" s="45">
        <f>D207+1</f>
        <v>45893</v>
      </c>
      <c r="G207" s="40">
        <v>0.35</v>
      </c>
      <c r="H207" s="18" t="s">
        <v>334</v>
      </c>
      <c r="I207" s="88"/>
    </row>
    <row r="208" spans="1:9" ht="24" hidden="1" customHeight="1">
      <c r="A208" s="37" t="s">
        <v>674</v>
      </c>
      <c r="B208" s="45">
        <f>F207+4</f>
        <v>45897</v>
      </c>
      <c r="C208" s="20">
        <v>0.83333333333333304</v>
      </c>
      <c r="D208" s="26">
        <f>B208+1</f>
        <v>45898</v>
      </c>
      <c r="E208" s="40">
        <v>0.1</v>
      </c>
      <c r="F208" s="45">
        <v>45898</v>
      </c>
      <c r="G208" s="40">
        <v>0.63333333333333297</v>
      </c>
      <c r="H208" s="18"/>
      <c r="I208" s="88"/>
    </row>
    <row r="209" spans="1:9" ht="24" hidden="1" customHeight="1">
      <c r="A209" s="37" t="s">
        <v>675</v>
      </c>
      <c r="B209" s="45">
        <f>F208+1</f>
        <v>45899</v>
      </c>
      <c r="C209" s="20">
        <v>0.66666666666666696</v>
      </c>
      <c r="D209" s="26">
        <f>B209+1</f>
        <v>45900</v>
      </c>
      <c r="E209" s="40">
        <v>0.2</v>
      </c>
      <c r="F209" s="45">
        <f>D209</f>
        <v>45900</v>
      </c>
      <c r="G209" s="40">
        <v>0.95</v>
      </c>
      <c r="H209" s="18" t="s">
        <v>28</v>
      </c>
      <c r="I209" s="88"/>
    </row>
    <row r="210" spans="1:9" ht="24" hidden="1" customHeight="1">
      <c r="A210" s="37" t="s">
        <v>676</v>
      </c>
      <c r="B210" s="45">
        <f>F209+3</f>
        <v>45903</v>
      </c>
      <c r="C210" s="20">
        <v>0.375</v>
      </c>
      <c r="D210" s="26">
        <f t="shared" si="21"/>
        <v>45903</v>
      </c>
      <c r="E210" s="40">
        <v>0.4375</v>
      </c>
      <c r="F210" s="45">
        <f>D210</f>
        <v>45903</v>
      </c>
      <c r="G210" s="40">
        <v>0.72916666666666696</v>
      </c>
      <c r="H210" s="18"/>
      <c r="I210" s="88"/>
    </row>
    <row r="211" spans="1:9" ht="24" hidden="1" customHeight="1">
      <c r="A211" s="37" t="s">
        <v>408</v>
      </c>
      <c r="B211" s="45">
        <f>F210+2</f>
        <v>45905</v>
      </c>
      <c r="C211" s="20">
        <v>0.29166666666666702</v>
      </c>
      <c r="D211" s="26">
        <f t="shared" si="21"/>
        <v>45905</v>
      </c>
      <c r="E211" s="40">
        <v>0.39583333333333298</v>
      </c>
      <c r="F211" s="26">
        <f>D211+1</f>
        <v>45906</v>
      </c>
      <c r="G211" s="40">
        <v>9.5833333333333298E-2</v>
      </c>
      <c r="H211" s="18" t="s">
        <v>334</v>
      </c>
      <c r="I211" s="88"/>
    </row>
    <row r="212" spans="1:9" ht="24" hidden="1" customHeight="1">
      <c r="A212" s="37" t="s">
        <v>677</v>
      </c>
      <c r="B212" s="45">
        <f>F211</f>
        <v>45906</v>
      </c>
      <c r="C212" s="20">
        <v>0.9375</v>
      </c>
      <c r="D212" s="26">
        <f>B212+1</f>
        <v>45907</v>
      </c>
      <c r="E212" s="40">
        <v>0.108333333333333</v>
      </c>
      <c r="F212" s="26">
        <f>D212</f>
        <v>45907</v>
      </c>
      <c r="G212" s="40">
        <v>0.38333333333333303</v>
      </c>
      <c r="H212" s="18"/>
      <c r="I212" s="88"/>
    </row>
    <row r="213" spans="1:9" ht="24" hidden="1" customHeight="1">
      <c r="A213" s="37" t="s">
        <v>678</v>
      </c>
      <c r="B213" s="45">
        <f>F212+4</f>
        <v>45911</v>
      </c>
      <c r="C213" s="20">
        <v>0.58333333333333304</v>
      </c>
      <c r="D213" s="26">
        <f>B213+1</f>
        <v>45912</v>
      </c>
      <c r="E213" s="40">
        <v>0.71250000000000002</v>
      </c>
      <c r="F213" s="26">
        <v>45913</v>
      </c>
      <c r="G213" s="40">
        <v>0.2</v>
      </c>
      <c r="H213" s="18" t="s">
        <v>28</v>
      </c>
      <c r="I213" s="88"/>
    </row>
    <row r="214" spans="1:9" ht="24" hidden="1" customHeight="1">
      <c r="A214" s="37" t="s">
        <v>679</v>
      </c>
      <c r="B214" s="45">
        <f>F213+1</f>
        <v>45914</v>
      </c>
      <c r="C214" s="20">
        <v>0.29166666666666702</v>
      </c>
      <c r="D214" s="26">
        <f>B214+2</f>
        <v>45916</v>
      </c>
      <c r="E214" s="40">
        <v>0.28749999999999998</v>
      </c>
      <c r="F214" s="26">
        <f>D214</f>
        <v>45916</v>
      </c>
      <c r="G214" s="40">
        <v>0.74166666666666703</v>
      </c>
      <c r="H214" s="18" t="s">
        <v>28</v>
      </c>
      <c r="I214" s="88"/>
    </row>
    <row r="215" spans="1:9" ht="24" hidden="1" customHeight="1">
      <c r="A215" s="37" t="s">
        <v>680</v>
      </c>
      <c r="B215" s="45">
        <f>F214+3</f>
        <v>45919</v>
      </c>
      <c r="C215" s="20">
        <v>0.20833333333333301</v>
      </c>
      <c r="D215" s="26">
        <f t="shared" ref="D215:D220" si="22">B215</f>
        <v>45919</v>
      </c>
      <c r="E215" s="40">
        <v>0.27500000000000002</v>
      </c>
      <c r="F215" s="26">
        <f>D215</f>
        <v>45919</v>
      </c>
      <c r="G215" s="40">
        <v>0.60833333333333295</v>
      </c>
      <c r="H215" s="18"/>
      <c r="I215" s="88"/>
    </row>
    <row r="216" spans="1:9" ht="24" hidden="1" customHeight="1">
      <c r="A216" s="37" t="s">
        <v>412</v>
      </c>
      <c r="B216" s="45">
        <f>F215+2</f>
        <v>45921</v>
      </c>
      <c r="C216" s="20">
        <v>0.375</v>
      </c>
      <c r="D216" s="26">
        <f t="shared" si="22"/>
        <v>45921</v>
      </c>
      <c r="E216" s="40">
        <v>0.47916666666666702</v>
      </c>
      <c r="F216" s="26">
        <f>D216+1</f>
        <v>45922</v>
      </c>
      <c r="G216" s="40">
        <v>0.36249999999999999</v>
      </c>
      <c r="H216" s="18" t="s">
        <v>334</v>
      </c>
      <c r="I216" s="88"/>
    </row>
    <row r="217" spans="1:9" ht="24" customHeight="1">
      <c r="A217" s="37" t="s">
        <v>681</v>
      </c>
      <c r="B217" s="45">
        <f>F216+1</f>
        <v>45923</v>
      </c>
      <c r="C217" s="20">
        <v>0.33333333333333331</v>
      </c>
      <c r="D217" s="26">
        <f t="shared" si="22"/>
        <v>45923</v>
      </c>
      <c r="E217" s="40">
        <v>0.39583333333333331</v>
      </c>
      <c r="F217" s="26">
        <f>D217</f>
        <v>45923</v>
      </c>
      <c r="G217" s="40">
        <v>0.77916666666666667</v>
      </c>
      <c r="H217" s="18"/>
      <c r="I217" s="88"/>
    </row>
    <row r="218" spans="1:9" ht="24" customHeight="1">
      <c r="A218" s="37" t="s">
        <v>682</v>
      </c>
      <c r="B218" s="45">
        <f>F217+5</f>
        <v>45928</v>
      </c>
      <c r="C218" s="20">
        <v>0.58333333333333337</v>
      </c>
      <c r="D218" s="45">
        <v>45928</v>
      </c>
      <c r="E218" s="20">
        <v>0.77916666666666667</v>
      </c>
      <c r="F218" s="45">
        <v>45929</v>
      </c>
      <c r="G218" s="139">
        <v>0.45416666666666666</v>
      </c>
      <c r="H218" s="18" t="s">
        <v>28</v>
      </c>
      <c r="I218" s="88"/>
    </row>
    <row r="219" spans="1:9" ht="24" customHeight="1">
      <c r="A219" s="37" t="s">
        <v>1493</v>
      </c>
      <c r="B219" s="95">
        <f>F218+1</f>
        <v>45930</v>
      </c>
      <c r="C219" s="94">
        <v>0.66666666666666663</v>
      </c>
      <c r="D219" s="95">
        <f>B219+1</f>
        <v>45931</v>
      </c>
      <c r="E219" s="94">
        <v>0.25</v>
      </c>
      <c r="F219" s="26">
        <f>D219</f>
        <v>45931</v>
      </c>
      <c r="G219" s="94">
        <v>0.66666666666666663</v>
      </c>
      <c r="H219" s="18"/>
      <c r="I219" s="88"/>
    </row>
    <row r="220" spans="1:9" ht="24" customHeight="1">
      <c r="A220" s="37" t="s">
        <v>684</v>
      </c>
      <c r="B220" s="95">
        <f>F219+3</f>
        <v>45934</v>
      </c>
      <c r="C220" s="94">
        <v>8.3333333333333329E-2</v>
      </c>
      <c r="D220" s="95">
        <f t="shared" si="22"/>
        <v>45934</v>
      </c>
      <c r="E220" s="94">
        <v>0.125</v>
      </c>
      <c r="F220" s="26">
        <f>D220</f>
        <v>45934</v>
      </c>
      <c r="G220" s="94">
        <v>0.45833333333333331</v>
      </c>
      <c r="H220" s="18"/>
      <c r="I220" s="88"/>
    </row>
    <row r="221" spans="1:9" ht="24" customHeight="1">
      <c r="A221" s="37" t="s">
        <v>417</v>
      </c>
      <c r="B221" s="95">
        <f>F220+1</f>
        <v>45935</v>
      </c>
      <c r="C221" s="94">
        <v>0.95833333333333337</v>
      </c>
      <c r="D221" s="95">
        <f>B221+1</f>
        <v>45936</v>
      </c>
      <c r="E221" s="94">
        <v>6.25E-2</v>
      </c>
      <c r="F221" s="26">
        <f>D221</f>
        <v>45936</v>
      </c>
      <c r="G221" s="94">
        <v>0.9375</v>
      </c>
      <c r="H221" s="18" t="s">
        <v>334</v>
      </c>
      <c r="I221" s="88"/>
    </row>
    <row r="222" spans="1:9" ht="24" customHeight="1">
      <c r="A222" s="37" t="s">
        <v>1436</v>
      </c>
      <c r="B222" s="95">
        <f>F221+1</f>
        <v>45937</v>
      </c>
      <c r="C222" s="94">
        <v>0.83333333333333337</v>
      </c>
      <c r="D222" s="95">
        <f t="shared" ref="D222" si="23">B222</f>
        <v>45937</v>
      </c>
      <c r="E222" s="94">
        <v>0.875</v>
      </c>
      <c r="F222" s="26">
        <f>D222+1</f>
        <v>45938</v>
      </c>
      <c r="G222" s="94">
        <v>0.20833333333333334</v>
      </c>
      <c r="H222" s="18"/>
      <c r="I222" s="88"/>
    </row>
    <row r="223" spans="1:9" ht="24" customHeight="1">
      <c r="A223" s="92" t="s">
        <v>1435</v>
      </c>
      <c r="B223" s="48"/>
      <c r="C223" s="48"/>
      <c r="D223" s="48"/>
      <c r="E223" s="48"/>
      <c r="F223" s="48"/>
      <c r="G223" s="48"/>
      <c r="H223" s="18" t="s">
        <v>1442</v>
      </c>
      <c r="I223" s="88"/>
    </row>
    <row r="224" spans="1:9" ht="24" customHeight="1">
      <c r="A224" s="37" t="s">
        <v>1448</v>
      </c>
      <c r="B224" s="95">
        <f>F222+4</f>
        <v>45942</v>
      </c>
      <c r="C224" s="94">
        <v>0.625</v>
      </c>
      <c r="D224" s="95">
        <f>B224</f>
        <v>45942</v>
      </c>
      <c r="E224" s="94">
        <v>0.66666666666666663</v>
      </c>
      <c r="F224" s="26">
        <f>D224+1</f>
        <v>45943</v>
      </c>
      <c r="G224" s="94">
        <v>0.20833333333333334</v>
      </c>
      <c r="H224" s="18"/>
      <c r="I224" s="88"/>
    </row>
    <row r="225" spans="1:9" ht="24" customHeight="1">
      <c r="A225" s="37" t="s">
        <v>1494</v>
      </c>
      <c r="B225" s="95">
        <f>F224+1</f>
        <v>45944</v>
      </c>
      <c r="C225" s="94">
        <v>0.25</v>
      </c>
      <c r="D225" s="95">
        <f>B225</f>
        <v>45944</v>
      </c>
      <c r="E225" s="94">
        <v>0.54166666666666663</v>
      </c>
      <c r="F225" s="26">
        <f>D225</f>
        <v>45944</v>
      </c>
      <c r="G225" s="94">
        <v>0.95833333333333337</v>
      </c>
      <c r="H225" s="18"/>
      <c r="I225" s="88"/>
    </row>
    <row r="226" spans="1:9" s="78" customFormat="1" ht="24" customHeight="1">
      <c r="A226" s="168" t="s">
        <v>1438</v>
      </c>
      <c r="B226" s="169"/>
      <c r="C226" s="169"/>
      <c r="D226" s="169"/>
      <c r="E226" s="169"/>
      <c r="F226" s="169"/>
      <c r="G226" s="169"/>
      <c r="H226" s="169"/>
      <c r="I226" s="169"/>
    </row>
    <row r="227" spans="1:9" s="78" customFormat="1" ht="24.6" customHeight="1">
      <c r="A227" s="96" t="s">
        <v>3</v>
      </c>
      <c r="B227" s="147" t="s">
        <v>4</v>
      </c>
      <c r="C227" s="147"/>
      <c r="D227" s="147" t="s">
        <v>5</v>
      </c>
      <c r="E227" s="147"/>
      <c r="F227" s="147" t="s">
        <v>6</v>
      </c>
      <c r="G227" s="147"/>
      <c r="H227" s="97" t="s">
        <v>7</v>
      </c>
      <c r="I227" s="97" t="s">
        <v>8</v>
      </c>
    </row>
    <row r="228" spans="1:9" ht="24" hidden="1" customHeight="1">
      <c r="A228" s="57" t="s">
        <v>303</v>
      </c>
      <c r="B228" s="45">
        <v>45873</v>
      </c>
      <c r="C228" s="40">
        <v>0.9375</v>
      </c>
      <c r="D228" s="26">
        <v>45874</v>
      </c>
      <c r="E228" s="40">
        <v>0.45972222222222198</v>
      </c>
      <c r="F228" s="26">
        <v>45875</v>
      </c>
      <c r="G228" s="40">
        <v>0.16250000000000001</v>
      </c>
      <c r="H228" s="18" t="s">
        <v>685</v>
      </c>
      <c r="I228" s="29"/>
    </row>
    <row r="229" spans="1:9" ht="24" hidden="1" customHeight="1">
      <c r="A229" s="41" t="s">
        <v>657</v>
      </c>
      <c r="B229" s="45">
        <v>45876</v>
      </c>
      <c r="C229" s="40">
        <v>0.32500000000000001</v>
      </c>
      <c r="D229" s="26">
        <v>45878</v>
      </c>
      <c r="E229" s="40">
        <v>0.131944444444444</v>
      </c>
      <c r="F229" s="26">
        <v>45878</v>
      </c>
      <c r="G229" s="40">
        <v>0.52361111111111103</v>
      </c>
      <c r="H229" s="47" t="s">
        <v>28</v>
      </c>
      <c r="I229" s="29"/>
    </row>
    <row r="230" spans="1:9" ht="24" hidden="1" customHeight="1">
      <c r="A230" s="41" t="s">
        <v>658</v>
      </c>
      <c r="B230" s="45">
        <v>45881</v>
      </c>
      <c r="C230" s="40">
        <v>0.22916666666666699</v>
      </c>
      <c r="D230" s="26">
        <v>45881</v>
      </c>
      <c r="E230" s="40">
        <v>0.26736111111111099</v>
      </c>
      <c r="F230" s="26">
        <v>45881</v>
      </c>
      <c r="G230" s="40">
        <v>0.625</v>
      </c>
      <c r="H230" s="18"/>
      <c r="I230" s="29"/>
    </row>
    <row r="231" spans="1:9" ht="24" hidden="1" customHeight="1">
      <c r="A231" s="41" t="s">
        <v>398</v>
      </c>
      <c r="B231" s="45">
        <v>45883</v>
      </c>
      <c r="C231" s="40">
        <v>0.20833333333333301</v>
      </c>
      <c r="D231" s="26">
        <v>45883</v>
      </c>
      <c r="E231" s="40">
        <v>0.72916666666666696</v>
      </c>
      <c r="F231" s="26">
        <v>45884</v>
      </c>
      <c r="G231" s="40">
        <v>0.6875</v>
      </c>
      <c r="H231" s="18" t="s">
        <v>465</v>
      </c>
      <c r="I231" s="29"/>
    </row>
    <row r="232" spans="1:9" ht="24" hidden="1" customHeight="1">
      <c r="A232" s="41" t="s">
        <v>659</v>
      </c>
      <c r="B232" s="45">
        <f>F231+1</f>
        <v>45885</v>
      </c>
      <c r="C232" s="40">
        <v>0.56944444444444398</v>
      </c>
      <c r="D232" s="26">
        <f t="shared" ref="D232:D233" si="24">B232</f>
        <v>45885</v>
      </c>
      <c r="E232" s="40">
        <v>0.59583333333333299</v>
      </c>
      <c r="F232" s="26">
        <f>D232</f>
        <v>45885</v>
      </c>
      <c r="G232" s="40">
        <v>0.85416666666666696</v>
      </c>
      <c r="H232" s="18"/>
      <c r="I232" s="29"/>
    </row>
    <row r="233" spans="1:9" ht="24" hidden="1" customHeight="1">
      <c r="A233" s="12" t="s">
        <v>662</v>
      </c>
      <c r="B233" s="45">
        <v>45890</v>
      </c>
      <c r="C233" s="40">
        <v>0</v>
      </c>
      <c r="D233" s="26">
        <f t="shared" si="24"/>
        <v>45890</v>
      </c>
      <c r="E233" s="40">
        <v>4.5833333333333302E-2</v>
      </c>
      <c r="F233" s="26">
        <f>D233</f>
        <v>45890</v>
      </c>
      <c r="G233" s="40">
        <v>0.60416666666666696</v>
      </c>
      <c r="H233" s="18"/>
      <c r="I233" s="88"/>
    </row>
    <row r="234" spans="1:9" ht="24" hidden="1" customHeight="1">
      <c r="A234" s="12" t="s">
        <v>660</v>
      </c>
      <c r="B234" s="45">
        <f>F233+1</f>
        <v>45891</v>
      </c>
      <c r="C234" s="40">
        <v>0.80208333333333304</v>
      </c>
      <c r="D234" s="26">
        <f>B234+1</f>
        <v>45892</v>
      </c>
      <c r="E234" s="40">
        <v>0.5625</v>
      </c>
      <c r="F234" s="26">
        <f>D234+1</f>
        <v>45893</v>
      </c>
      <c r="G234" s="40">
        <v>0.108333333333333</v>
      </c>
      <c r="H234" s="47" t="s">
        <v>28</v>
      </c>
      <c r="I234" s="88"/>
    </row>
    <row r="235" spans="1:9" ht="24" hidden="1" customHeight="1">
      <c r="A235" s="12" t="s">
        <v>664</v>
      </c>
      <c r="B235" s="45">
        <f>F234+2</f>
        <v>45895</v>
      </c>
      <c r="C235" s="40">
        <v>0.5625</v>
      </c>
      <c r="D235" s="26">
        <f>B235</f>
        <v>45895</v>
      </c>
      <c r="E235" s="40">
        <v>0.66666666666666696</v>
      </c>
      <c r="F235" s="26">
        <f>D235+1</f>
        <v>45896</v>
      </c>
      <c r="G235" s="40">
        <v>2.0833333333333301E-2</v>
      </c>
      <c r="H235" s="18"/>
      <c r="I235" s="88"/>
    </row>
    <row r="236" spans="1:9" ht="24" hidden="1" customHeight="1">
      <c r="A236" s="41" t="s">
        <v>402</v>
      </c>
      <c r="B236" s="45">
        <v>45897</v>
      </c>
      <c r="C236" s="40">
        <v>0.8125</v>
      </c>
      <c r="D236" s="26">
        <f t="shared" ref="D236:D237" si="25">B236</f>
        <v>45897</v>
      </c>
      <c r="E236" s="40">
        <v>0.999305555555556</v>
      </c>
      <c r="F236" s="26">
        <f>D236+1</f>
        <v>45898</v>
      </c>
      <c r="G236" s="40">
        <v>0.9375</v>
      </c>
      <c r="H236" s="18" t="s">
        <v>334</v>
      </c>
      <c r="I236" s="29"/>
    </row>
    <row r="237" spans="1:9" ht="24" hidden="1" customHeight="1">
      <c r="A237" s="41" t="s">
        <v>666</v>
      </c>
      <c r="B237" s="45">
        <f>F236+1</f>
        <v>45899</v>
      </c>
      <c r="C237" s="40">
        <v>0.79166666666666696</v>
      </c>
      <c r="D237" s="26">
        <f t="shared" si="25"/>
        <v>45899</v>
      </c>
      <c r="E237" s="40">
        <v>0.92916666666666703</v>
      </c>
      <c r="F237" s="26">
        <f>D237+1</f>
        <v>45900</v>
      </c>
      <c r="G237" s="40">
        <v>0.21249999999999999</v>
      </c>
      <c r="H237" s="18" t="s">
        <v>28</v>
      </c>
      <c r="I237" s="29"/>
    </row>
    <row r="238" spans="1:9" ht="24" hidden="1" customHeight="1">
      <c r="A238" s="12" t="s">
        <v>667</v>
      </c>
      <c r="B238" s="45">
        <f>F237+4</f>
        <v>45904</v>
      </c>
      <c r="C238" s="40">
        <v>0.33333333333333298</v>
      </c>
      <c r="D238" s="26">
        <f t="shared" ref="D238:D240" si="26">B238</f>
        <v>45904</v>
      </c>
      <c r="E238" s="40">
        <v>0.40416666666666701</v>
      </c>
      <c r="F238" s="26">
        <f>D238</f>
        <v>45904</v>
      </c>
      <c r="G238" s="40">
        <v>0.99583333333333302</v>
      </c>
      <c r="H238" s="18" t="s">
        <v>686</v>
      </c>
      <c r="I238" s="88"/>
    </row>
    <row r="239" spans="1:9" ht="24" hidden="1" customHeight="1">
      <c r="A239" s="12" t="s">
        <v>671</v>
      </c>
      <c r="B239" s="45">
        <f>F238+2</f>
        <v>45906</v>
      </c>
      <c r="C239" s="40">
        <v>0.22916666666666699</v>
      </c>
      <c r="D239" s="26">
        <f t="shared" si="26"/>
        <v>45906</v>
      </c>
      <c r="E239" s="40">
        <v>0.48958333333333298</v>
      </c>
      <c r="F239" s="26">
        <f>D239</f>
        <v>45906</v>
      </c>
      <c r="G239" s="40">
        <v>0.9375</v>
      </c>
      <c r="H239" s="18" t="s">
        <v>28</v>
      </c>
      <c r="I239" s="88"/>
    </row>
    <row r="240" spans="1:9" ht="24" hidden="1" customHeight="1">
      <c r="A240" s="12" t="s">
        <v>672</v>
      </c>
      <c r="B240" s="45">
        <f>F239+3</f>
        <v>45909</v>
      </c>
      <c r="C240" s="40">
        <v>0.41666666666666702</v>
      </c>
      <c r="D240" s="26">
        <f t="shared" si="26"/>
        <v>45909</v>
      </c>
      <c r="E240" s="40">
        <v>0.49166666666666697</v>
      </c>
      <c r="F240" s="26">
        <f>D240</f>
        <v>45909</v>
      </c>
      <c r="G240" s="40">
        <v>0.75</v>
      </c>
      <c r="H240" s="18" t="s">
        <v>687</v>
      </c>
      <c r="I240" s="88"/>
    </row>
    <row r="241" spans="1:9" ht="24" hidden="1" customHeight="1">
      <c r="A241" s="41" t="s">
        <v>405</v>
      </c>
      <c r="B241" s="45">
        <f>F240+2</f>
        <v>45911</v>
      </c>
      <c r="C241" s="40">
        <v>0.125</v>
      </c>
      <c r="D241" s="26">
        <f t="shared" ref="D241:D242" si="27">B241</f>
        <v>45911</v>
      </c>
      <c r="E241" s="40">
        <v>0.22916666666666699</v>
      </c>
      <c r="F241" s="45">
        <f>D241</f>
        <v>45911</v>
      </c>
      <c r="G241" s="40">
        <v>0.84583333333333299</v>
      </c>
      <c r="H241" s="18" t="s">
        <v>334</v>
      </c>
      <c r="I241" s="29"/>
    </row>
    <row r="242" spans="1:9" ht="24" hidden="1" customHeight="1">
      <c r="A242" s="41" t="s">
        <v>673</v>
      </c>
      <c r="B242" s="45">
        <v>45912</v>
      </c>
      <c r="C242" s="40">
        <v>0.70833333333333304</v>
      </c>
      <c r="D242" s="45">
        <f t="shared" si="27"/>
        <v>45912</v>
      </c>
      <c r="E242" s="40">
        <v>0.89583333333333304</v>
      </c>
      <c r="F242" s="45">
        <f>D242+1</f>
        <v>45913</v>
      </c>
      <c r="G242" s="40">
        <v>0.195833333333333</v>
      </c>
      <c r="H242" s="18"/>
      <c r="I242" s="29"/>
    </row>
    <row r="243" spans="1:9" ht="24" hidden="1" customHeight="1">
      <c r="A243" s="12" t="s">
        <v>674</v>
      </c>
      <c r="B243" s="45">
        <f>F242+4</f>
        <v>45917</v>
      </c>
      <c r="C243" s="40">
        <v>0.44166666666666698</v>
      </c>
      <c r="D243" s="26">
        <f>B243+1</f>
        <v>45918</v>
      </c>
      <c r="E243" s="40">
        <v>0.26944444444444399</v>
      </c>
      <c r="F243" s="45">
        <f>D243</f>
        <v>45918</v>
      </c>
      <c r="G243" s="40">
        <v>0.61666666666666703</v>
      </c>
      <c r="H243" s="18" t="s">
        <v>688</v>
      </c>
      <c r="I243" s="88"/>
    </row>
    <row r="244" spans="1:9" ht="24" hidden="1" customHeight="1">
      <c r="A244" s="12" t="s">
        <v>675</v>
      </c>
      <c r="B244" s="45">
        <f>F243+1</f>
        <v>45919</v>
      </c>
      <c r="C244" s="40">
        <v>0.68125000000000002</v>
      </c>
      <c r="D244" s="26">
        <f>B244+3</f>
        <v>45922</v>
      </c>
      <c r="E244" s="40">
        <v>0.13333333333333333</v>
      </c>
      <c r="F244" s="45">
        <f>D244</f>
        <v>45922</v>
      </c>
      <c r="G244" s="40">
        <v>0.5625</v>
      </c>
      <c r="H244" s="18" t="s">
        <v>1431</v>
      </c>
      <c r="I244" s="88"/>
    </row>
    <row r="245" spans="1:9" ht="24" customHeight="1">
      <c r="A245" s="98" t="s">
        <v>689</v>
      </c>
      <c r="B245" s="45">
        <f>F244+2</f>
        <v>45924</v>
      </c>
      <c r="C245" s="40">
        <v>0.54166666666666663</v>
      </c>
      <c r="D245" s="45">
        <f>B245</f>
        <v>45924</v>
      </c>
      <c r="E245" s="40">
        <v>0.67500000000000004</v>
      </c>
      <c r="F245" s="45">
        <f>D245</f>
        <v>45924</v>
      </c>
      <c r="G245" s="40">
        <v>0.8833333333333333</v>
      </c>
      <c r="H245" s="18" t="s">
        <v>1446</v>
      </c>
      <c r="I245" s="88"/>
    </row>
    <row r="246" spans="1:9" ht="24" customHeight="1">
      <c r="A246" s="12" t="s">
        <v>676</v>
      </c>
      <c r="B246" s="45">
        <f>F245+1</f>
        <v>45925</v>
      </c>
      <c r="C246" s="40">
        <v>0.875</v>
      </c>
      <c r="D246" s="45">
        <f>B246+1</f>
        <v>45926</v>
      </c>
      <c r="E246" s="40">
        <v>0.24166666666666667</v>
      </c>
      <c r="F246" s="45">
        <f>D246</f>
        <v>45926</v>
      </c>
      <c r="G246" s="40">
        <v>0.46666666666666667</v>
      </c>
      <c r="H246" s="18" t="s">
        <v>1471</v>
      </c>
      <c r="I246" s="88"/>
    </row>
    <row r="247" spans="1:9" ht="27" customHeight="1">
      <c r="A247" s="41" t="s">
        <v>408</v>
      </c>
      <c r="B247" s="26">
        <f>F246+3</f>
        <v>45929</v>
      </c>
      <c r="C247" s="20">
        <v>0.20833333333333334</v>
      </c>
      <c r="D247" s="26">
        <v>45930</v>
      </c>
      <c r="E247" s="180">
        <v>0.3125</v>
      </c>
      <c r="F247" s="21">
        <f>D247+1</f>
        <v>45931</v>
      </c>
      <c r="G247" s="94">
        <v>0.1875</v>
      </c>
      <c r="H247" s="18" t="s">
        <v>1497</v>
      </c>
      <c r="I247" s="29"/>
    </row>
    <row r="248" spans="1:9" ht="24" customHeight="1">
      <c r="A248" s="41" t="s">
        <v>677</v>
      </c>
      <c r="B248" s="95">
        <f>F247+1</f>
        <v>45932</v>
      </c>
      <c r="C248" s="94">
        <v>8.3333333333333329E-2</v>
      </c>
      <c r="D248" s="26">
        <f>B248</f>
        <v>45932</v>
      </c>
      <c r="E248" s="94">
        <v>0.125</v>
      </c>
      <c r="F248" s="21">
        <f>D248</f>
        <v>45932</v>
      </c>
      <c r="G248" s="99">
        <v>0.45833333333333331</v>
      </c>
      <c r="H248" s="18"/>
      <c r="I248" s="29"/>
    </row>
    <row r="249" spans="1:9" ht="24" customHeight="1">
      <c r="A249" s="98" t="s">
        <v>1488</v>
      </c>
      <c r="B249" s="95">
        <v>45935</v>
      </c>
      <c r="C249" s="99">
        <v>0</v>
      </c>
      <c r="D249" s="26">
        <f>B249</f>
        <v>45935</v>
      </c>
      <c r="E249" s="94">
        <v>0.66666666666666663</v>
      </c>
      <c r="F249" s="21">
        <f>D249+1</f>
        <v>45936</v>
      </c>
      <c r="G249" s="99">
        <v>0.125</v>
      </c>
      <c r="H249" s="18"/>
      <c r="I249" s="88"/>
    </row>
    <row r="250" spans="1:9" ht="24" customHeight="1">
      <c r="A250" s="98" t="s">
        <v>1489</v>
      </c>
      <c r="B250" s="95">
        <f>F249+1</f>
        <v>45937</v>
      </c>
      <c r="C250" s="99">
        <v>0.375</v>
      </c>
      <c r="D250" s="26">
        <f>B250</f>
        <v>45937</v>
      </c>
      <c r="E250" s="99">
        <v>0.41666666666666669</v>
      </c>
      <c r="F250" s="21">
        <f>D250</f>
        <v>45937</v>
      </c>
      <c r="G250" s="94">
        <v>0.91666666666666663</v>
      </c>
      <c r="H250" s="18"/>
      <c r="I250" s="88"/>
    </row>
    <row r="251" spans="1:9" ht="24" customHeight="1">
      <c r="A251" s="12" t="s">
        <v>680</v>
      </c>
      <c r="B251" s="95">
        <f>F250+3</f>
        <v>45940</v>
      </c>
      <c r="C251" s="94">
        <v>0.91666666666666663</v>
      </c>
      <c r="D251" s="26">
        <f t="shared" ref="D251" si="28">B251</f>
        <v>45940</v>
      </c>
      <c r="E251" s="94">
        <v>0.95833333333333337</v>
      </c>
      <c r="F251" s="21">
        <f>D251+1</f>
        <v>45941</v>
      </c>
      <c r="G251" s="99">
        <v>0.29166666666666669</v>
      </c>
      <c r="H251" s="18"/>
      <c r="I251" s="88"/>
    </row>
    <row r="252" spans="1:9" ht="24" customHeight="1">
      <c r="A252" s="41" t="s">
        <v>1476</v>
      </c>
      <c r="B252" s="95">
        <f>F251+1</f>
        <v>45942</v>
      </c>
      <c r="C252" s="94">
        <v>0.79166666666666663</v>
      </c>
      <c r="D252" s="26">
        <f>B252</f>
        <v>45942</v>
      </c>
      <c r="E252" s="94">
        <v>0.89583333333333337</v>
      </c>
      <c r="F252" s="21">
        <f>D252+1</f>
        <v>45943</v>
      </c>
      <c r="G252" s="94">
        <v>0.77083333333333337</v>
      </c>
      <c r="H252" s="18"/>
      <c r="I252" s="29"/>
    </row>
    <row r="253" spans="1:9" ht="24" customHeight="1">
      <c r="A253" s="41" t="s">
        <v>1483</v>
      </c>
      <c r="B253" s="95">
        <f>F252+1</f>
        <v>45944</v>
      </c>
      <c r="C253" s="94">
        <v>0.66666666666666663</v>
      </c>
      <c r="D253" s="26">
        <f>B253</f>
        <v>45944</v>
      </c>
      <c r="E253" s="94">
        <v>0.70833333333333337</v>
      </c>
      <c r="F253" s="21">
        <f>D253+1</f>
        <v>45945</v>
      </c>
      <c r="G253" s="99">
        <v>4.1666666666666664E-2</v>
      </c>
      <c r="H253" s="18"/>
      <c r="I253" s="29"/>
    </row>
    <row r="254" spans="1:9" ht="24" hidden="1" customHeight="1">
      <c r="A254" s="92" t="s">
        <v>1485</v>
      </c>
      <c r="B254" s="95">
        <f>F253+1</f>
        <v>45946</v>
      </c>
      <c r="C254" s="94">
        <v>0.83333333333333337</v>
      </c>
      <c r="D254" s="26">
        <f>B254+1</f>
        <v>45947</v>
      </c>
      <c r="E254" s="94">
        <v>0</v>
      </c>
      <c r="F254" s="21">
        <f>D254</f>
        <v>45947</v>
      </c>
      <c r="G254" s="99">
        <v>0.41666666666666669</v>
      </c>
      <c r="H254" s="18" t="s">
        <v>1484</v>
      </c>
      <c r="I254" s="88"/>
    </row>
    <row r="255" spans="1:9" ht="24" customHeight="1">
      <c r="A255" s="37"/>
      <c r="B255" s="26"/>
      <c r="C255" s="26"/>
      <c r="D255" s="26"/>
      <c r="E255" s="26"/>
      <c r="F255" s="26"/>
      <c r="G255" s="26"/>
      <c r="H255" s="11"/>
      <c r="I255" s="88"/>
    </row>
    <row r="256" spans="1:9" ht="24" hidden="1" customHeight="1">
      <c r="A256" s="163" t="s">
        <v>690</v>
      </c>
      <c r="B256" s="166"/>
      <c r="C256" s="166"/>
      <c r="D256" s="166"/>
      <c r="E256" s="166"/>
      <c r="F256" s="166"/>
      <c r="G256" s="166"/>
      <c r="H256" s="166"/>
      <c r="I256" s="167"/>
    </row>
    <row r="257" spans="1:13" ht="24" hidden="1" customHeight="1">
      <c r="A257" s="13" t="s">
        <v>3</v>
      </c>
      <c r="B257" s="161" t="s">
        <v>4</v>
      </c>
      <c r="C257" s="162"/>
      <c r="D257" s="161" t="s">
        <v>5</v>
      </c>
      <c r="E257" s="162"/>
      <c r="F257" s="161" t="s">
        <v>6</v>
      </c>
      <c r="G257" s="162"/>
      <c r="H257" s="59" t="s">
        <v>7</v>
      </c>
      <c r="I257" s="59" t="s">
        <v>8</v>
      </c>
      <c r="K257" t="s">
        <v>509</v>
      </c>
    </row>
    <row r="258" spans="1:13" ht="24" hidden="1" customHeight="1">
      <c r="A258" s="41" t="s">
        <v>246</v>
      </c>
      <c r="B258" s="21">
        <v>45711</v>
      </c>
      <c r="C258" s="25">
        <v>0.77083333333333304</v>
      </c>
      <c r="D258" s="21">
        <f>B258+1</f>
        <v>45712</v>
      </c>
      <c r="E258" s="25">
        <v>0.83333333333333304</v>
      </c>
      <c r="F258" s="21">
        <f>D258+1</f>
        <v>45713</v>
      </c>
      <c r="G258" s="25">
        <v>0.125</v>
      </c>
      <c r="H258" s="66" t="s">
        <v>247</v>
      </c>
      <c r="I258" s="11"/>
    </row>
    <row r="259" spans="1:13" ht="24" hidden="1" customHeight="1">
      <c r="A259" s="41" t="s">
        <v>691</v>
      </c>
      <c r="B259" s="21">
        <f>F258</f>
        <v>45713</v>
      </c>
      <c r="C259" s="25">
        <v>0.65</v>
      </c>
      <c r="D259" s="21">
        <f>B259+1</f>
        <v>45714</v>
      </c>
      <c r="E259" s="25">
        <v>0.54583333333333295</v>
      </c>
      <c r="F259" s="21">
        <f>D259</f>
        <v>45714</v>
      </c>
      <c r="G259" s="25">
        <v>0.8</v>
      </c>
      <c r="H259" s="66" t="s">
        <v>28</v>
      </c>
      <c r="I259" s="11"/>
    </row>
    <row r="260" spans="1:13" ht="24" hidden="1" customHeight="1">
      <c r="A260" s="41" t="s">
        <v>692</v>
      </c>
      <c r="B260" s="21">
        <f>F259+2</f>
        <v>45716</v>
      </c>
      <c r="C260" s="25">
        <v>0.3125</v>
      </c>
      <c r="D260" s="21">
        <f>B260</f>
        <v>45716</v>
      </c>
      <c r="E260" s="82">
        <v>0.37083333333333302</v>
      </c>
      <c r="F260" s="21">
        <f>D260</f>
        <v>45716</v>
      </c>
      <c r="G260" s="82">
        <v>0.68333333333333302</v>
      </c>
      <c r="H260" s="66"/>
      <c r="I260" s="11"/>
    </row>
    <row r="261" spans="1:13" ht="24" hidden="1" customHeight="1">
      <c r="A261" s="41" t="s">
        <v>372</v>
      </c>
      <c r="B261" s="21">
        <v>45719</v>
      </c>
      <c r="C261" s="25">
        <v>0.20833333333333301</v>
      </c>
      <c r="D261" s="21">
        <f>B261</f>
        <v>45719</v>
      </c>
      <c r="E261" s="82">
        <v>0.3125</v>
      </c>
      <c r="F261" s="21">
        <f>D261+1</f>
        <v>45720</v>
      </c>
      <c r="G261" s="82">
        <v>3.3333333333333298E-2</v>
      </c>
      <c r="H261" s="18" t="s">
        <v>334</v>
      </c>
      <c r="I261" s="11"/>
    </row>
    <row r="262" spans="1:13" ht="24" hidden="1" customHeight="1">
      <c r="A262" s="41" t="s">
        <v>574</v>
      </c>
      <c r="B262" s="83"/>
      <c r="C262" s="36"/>
      <c r="D262" s="83"/>
      <c r="E262" s="36"/>
      <c r="F262" s="83"/>
      <c r="G262" s="36"/>
      <c r="H262" s="66" t="s">
        <v>607</v>
      </c>
      <c r="I262" s="11"/>
    </row>
    <row r="263" spans="1:13" ht="24" hidden="1" customHeight="1">
      <c r="A263" s="41" t="s">
        <v>693</v>
      </c>
      <c r="B263" s="21">
        <v>45720</v>
      </c>
      <c r="C263" s="25">
        <v>0.625</v>
      </c>
      <c r="D263" s="21">
        <f>B263</f>
        <v>45720</v>
      </c>
      <c r="E263" s="82">
        <v>0.75</v>
      </c>
      <c r="F263" s="21">
        <f>D263+1</f>
        <v>45721</v>
      </c>
      <c r="G263" s="82">
        <v>4.1666666666666699E-2</v>
      </c>
      <c r="H263" s="66" t="s">
        <v>694</v>
      </c>
      <c r="I263" s="11"/>
    </row>
    <row r="264" spans="1:13" ht="24" hidden="1" customHeight="1">
      <c r="A264" s="163" t="s">
        <v>695</v>
      </c>
      <c r="B264" s="166"/>
      <c r="C264" s="166"/>
      <c r="D264" s="166"/>
      <c r="E264" s="166"/>
      <c r="F264" s="166"/>
      <c r="G264" s="166"/>
      <c r="H264" s="166"/>
      <c r="I264" s="167"/>
    </row>
    <row r="265" spans="1:13" ht="24" hidden="1" customHeight="1">
      <c r="A265" s="13" t="s">
        <v>3</v>
      </c>
      <c r="B265" s="161" t="s">
        <v>4</v>
      </c>
      <c r="C265" s="162"/>
      <c r="D265" s="161" t="s">
        <v>5</v>
      </c>
      <c r="E265" s="162"/>
      <c r="F265" s="161" t="s">
        <v>6</v>
      </c>
      <c r="G265" s="162"/>
      <c r="H265" s="59" t="s">
        <v>7</v>
      </c>
      <c r="I265" s="59" t="s">
        <v>8</v>
      </c>
      <c r="M265" t="s">
        <v>509</v>
      </c>
    </row>
    <row r="266" spans="1:13" ht="24" hidden="1" customHeight="1">
      <c r="A266" s="57" t="s">
        <v>560</v>
      </c>
      <c r="B266" s="21">
        <v>45718</v>
      </c>
      <c r="C266" s="20">
        <v>0.25</v>
      </c>
      <c r="D266" s="21">
        <f>B266</f>
        <v>45718</v>
      </c>
      <c r="E266" s="20">
        <v>0.29166666666666702</v>
      </c>
      <c r="F266" s="21">
        <f>D266</f>
        <v>45718</v>
      </c>
      <c r="G266" s="20">
        <v>0.47916666666666702</v>
      </c>
      <c r="H266" s="18" t="s">
        <v>696</v>
      </c>
      <c r="I266" s="11"/>
    </row>
    <row r="267" spans="1:13" ht="24" hidden="1" customHeight="1">
      <c r="A267" s="57" t="s">
        <v>697</v>
      </c>
      <c r="B267" s="21">
        <f>F266+2</f>
        <v>45720</v>
      </c>
      <c r="C267" s="20">
        <v>0.20833333333333301</v>
      </c>
      <c r="D267" s="21">
        <v>45720</v>
      </c>
      <c r="E267" s="20">
        <v>0.3125</v>
      </c>
      <c r="F267" s="21">
        <f>D267</f>
        <v>45720</v>
      </c>
      <c r="G267" s="20">
        <v>0.6875</v>
      </c>
      <c r="H267" s="18"/>
      <c r="I267" s="11"/>
    </row>
    <row r="268" spans="1:13" ht="24.75" hidden="1" customHeight="1">
      <c r="A268" s="57" t="s">
        <v>563</v>
      </c>
      <c r="B268" s="21">
        <v>45721</v>
      </c>
      <c r="C268" s="20">
        <v>0.59722222222222199</v>
      </c>
      <c r="D268" s="21">
        <v>45721</v>
      </c>
      <c r="E268" s="20">
        <v>0.75</v>
      </c>
      <c r="F268" s="21">
        <f>D268+1</f>
        <v>45722</v>
      </c>
      <c r="G268" s="20">
        <v>8.3333333333333301E-2</v>
      </c>
      <c r="H268" s="18"/>
      <c r="I268" s="11"/>
    </row>
    <row r="269" spans="1:13" ht="24" hidden="1" customHeight="1">
      <c r="A269" s="41" t="s">
        <v>361</v>
      </c>
      <c r="B269" s="21">
        <f>F268+4</f>
        <v>45726</v>
      </c>
      <c r="C269" s="20">
        <v>0.20833333333333301</v>
      </c>
      <c r="D269" s="21">
        <f>B269</f>
        <v>45726</v>
      </c>
      <c r="E269" s="20">
        <v>0.3125</v>
      </c>
      <c r="F269" s="21">
        <f>D269+1</f>
        <v>45727</v>
      </c>
      <c r="G269" s="20">
        <v>6.25E-2</v>
      </c>
      <c r="H269" s="18" t="s">
        <v>334</v>
      </c>
      <c r="I269" s="11"/>
    </row>
    <row r="270" spans="1:13" ht="24" hidden="1" customHeight="1">
      <c r="A270" s="41" t="s">
        <v>565</v>
      </c>
      <c r="B270" s="83"/>
      <c r="C270" s="36"/>
      <c r="D270" s="83"/>
      <c r="E270" s="36"/>
      <c r="F270" s="83"/>
      <c r="G270" s="36"/>
      <c r="H270" s="66" t="s">
        <v>607</v>
      </c>
      <c r="I270" s="11"/>
    </row>
    <row r="271" spans="1:13" ht="24" hidden="1" customHeight="1">
      <c r="A271" s="24" t="s">
        <v>698</v>
      </c>
      <c r="B271" s="21">
        <v>45727</v>
      </c>
      <c r="C271" s="20">
        <v>0.75</v>
      </c>
      <c r="D271" s="21">
        <f>B271</f>
        <v>45727</v>
      </c>
      <c r="E271" s="20">
        <v>0.83333333333333304</v>
      </c>
      <c r="F271" s="21">
        <f>D271+1</f>
        <v>45728</v>
      </c>
      <c r="G271" s="20">
        <v>0.16666666666666699</v>
      </c>
      <c r="H271" s="66" t="s">
        <v>699</v>
      </c>
      <c r="I271" s="11"/>
    </row>
    <row r="272" spans="1:13" ht="24" hidden="1" customHeight="1">
      <c r="A272" s="163" t="s">
        <v>700</v>
      </c>
      <c r="B272" s="166"/>
      <c r="C272" s="166"/>
      <c r="D272" s="166"/>
      <c r="E272" s="166"/>
      <c r="F272" s="166"/>
      <c r="G272" s="166"/>
      <c r="H272" s="166"/>
      <c r="I272" s="167"/>
    </row>
    <row r="273" spans="1:17" ht="24" hidden="1" customHeight="1">
      <c r="A273" s="13" t="s">
        <v>3</v>
      </c>
      <c r="B273" s="161" t="s">
        <v>4</v>
      </c>
      <c r="C273" s="162"/>
      <c r="D273" s="161" t="s">
        <v>5</v>
      </c>
      <c r="E273" s="162"/>
      <c r="F273" s="161" t="s">
        <v>6</v>
      </c>
      <c r="G273" s="162"/>
      <c r="H273" s="59" t="s">
        <v>7</v>
      </c>
      <c r="I273" s="59" t="s">
        <v>8</v>
      </c>
      <c r="M273" t="s">
        <v>509</v>
      </c>
    </row>
    <row r="274" spans="1:17" ht="24" hidden="1" customHeight="1">
      <c r="A274" s="57" t="s">
        <v>557</v>
      </c>
      <c r="B274" s="26">
        <v>45738</v>
      </c>
      <c r="C274" s="20">
        <v>0.295833333333333</v>
      </c>
      <c r="D274" s="42">
        <f>B274+4</f>
        <v>45742</v>
      </c>
      <c r="E274" s="20">
        <v>7.0833333333333304E-2</v>
      </c>
      <c r="F274" s="42">
        <v>45742</v>
      </c>
      <c r="G274" s="20">
        <v>0.39583333333333298</v>
      </c>
      <c r="H274" s="18" t="s">
        <v>701</v>
      </c>
      <c r="I274" s="11"/>
    </row>
    <row r="275" spans="1:17" ht="24" hidden="1" customHeight="1">
      <c r="A275" s="41" t="s">
        <v>702</v>
      </c>
      <c r="B275" s="21">
        <f>F274+1</f>
        <v>45743</v>
      </c>
      <c r="C275" s="20">
        <v>8.3333333333333301E-2</v>
      </c>
      <c r="D275" s="26">
        <v>45746</v>
      </c>
      <c r="E275" s="20">
        <v>0.120833333333333</v>
      </c>
      <c r="F275" s="26">
        <f t="shared" ref="F275:F277" si="29">D275+1</f>
        <v>45747</v>
      </c>
      <c r="G275" s="20">
        <v>0.44444444444444398</v>
      </c>
      <c r="H275" s="8" t="s">
        <v>703</v>
      </c>
      <c r="I275" s="11"/>
    </row>
    <row r="276" spans="1:17" ht="24" hidden="1" customHeight="1">
      <c r="A276" s="41" t="s">
        <v>554</v>
      </c>
      <c r="B276" s="26">
        <v>45748</v>
      </c>
      <c r="C276" s="20">
        <v>0.83333333333333304</v>
      </c>
      <c r="D276" s="45">
        <f t="shared" ref="D276:D278" si="30">B276</f>
        <v>45748</v>
      </c>
      <c r="E276" s="20">
        <v>0.90833333333333299</v>
      </c>
      <c r="F276" s="45">
        <f t="shared" si="29"/>
        <v>45749</v>
      </c>
      <c r="G276" s="20">
        <v>0.24444444444444399</v>
      </c>
      <c r="H276" s="18"/>
      <c r="I276" s="11"/>
    </row>
    <row r="277" spans="1:17" ht="24" hidden="1" customHeight="1">
      <c r="A277" s="41" t="s">
        <v>355</v>
      </c>
      <c r="B277" s="26">
        <v>45751</v>
      </c>
      <c r="C277" s="20">
        <v>0.45833333333333298</v>
      </c>
      <c r="D277" s="45">
        <f t="shared" si="30"/>
        <v>45751</v>
      </c>
      <c r="E277" s="20">
        <v>0.64583333333333304</v>
      </c>
      <c r="F277" s="45">
        <f t="shared" si="29"/>
        <v>45752</v>
      </c>
      <c r="G277" s="20">
        <v>0.51736111111111105</v>
      </c>
      <c r="H277" s="18" t="s">
        <v>334</v>
      </c>
      <c r="I277" s="11"/>
    </row>
    <row r="278" spans="1:17" ht="24" hidden="1" customHeight="1">
      <c r="A278" s="100" t="s">
        <v>698</v>
      </c>
      <c r="B278" s="26">
        <v>45753</v>
      </c>
      <c r="C278" s="20">
        <v>6.9444444444444404E-4</v>
      </c>
      <c r="D278" s="45">
        <f t="shared" si="30"/>
        <v>45753</v>
      </c>
      <c r="E278" s="20">
        <v>0.195833333333333</v>
      </c>
      <c r="F278" s="45">
        <f>D278</f>
        <v>45753</v>
      </c>
      <c r="G278" s="20">
        <v>0.52500000000000002</v>
      </c>
      <c r="H278" s="18" t="s">
        <v>704</v>
      </c>
      <c r="I278" s="29"/>
    </row>
    <row r="279" spans="1:17" ht="24" hidden="1" customHeight="1">
      <c r="A279" s="163" t="s">
        <v>705</v>
      </c>
      <c r="B279" s="166"/>
      <c r="C279" s="166"/>
      <c r="D279" s="166"/>
      <c r="E279" s="166"/>
      <c r="F279" s="166"/>
      <c r="G279" s="166"/>
      <c r="H279" s="166"/>
      <c r="I279" s="167"/>
    </row>
    <row r="280" spans="1:17" ht="24" hidden="1" customHeight="1">
      <c r="A280" s="13" t="s">
        <v>3</v>
      </c>
      <c r="B280" s="161" t="s">
        <v>4</v>
      </c>
      <c r="C280" s="162"/>
      <c r="D280" s="161" t="s">
        <v>5</v>
      </c>
      <c r="E280" s="162"/>
      <c r="F280" s="161" t="s">
        <v>6</v>
      </c>
      <c r="G280" s="162"/>
      <c r="H280" s="59" t="s">
        <v>7</v>
      </c>
      <c r="I280" s="59" t="s">
        <v>8</v>
      </c>
      <c r="M280" t="s">
        <v>509</v>
      </c>
    </row>
    <row r="281" spans="1:17" ht="24" hidden="1" customHeight="1">
      <c r="A281" s="101" t="s">
        <v>702</v>
      </c>
      <c r="B281" s="21">
        <v>45733</v>
      </c>
      <c r="C281" s="20">
        <v>0.29166666666666702</v>
      </c>
      <c r="D281" s="21">
        <v>45733</v>
      </c>
      <c r="E281" s="20">
        <v>0.70833333333333304</v>
      </c>
      <c r="F281" s="102">
        <v>45734</v>
      </c>
      <c r="G281" s="20">
        <v>0.15</v>
      </c>
      <c r="H281" s="66" t="s">
        <v>706</v>
      </c>
      <c r="I281" s="11"/>
    </row>
    <row r="282" spans="1:17" ht="24" hidden="1" customHeight="1">
      <c r="A282" s="101" t="s">
        <v>707</v>
      </c>
      <c r="B282" s="102">
        <v>45734</v>
      </c>
      <c r="C282" s="20">
        <v>0.66666666666666696</v>
      </c>
      <c r="D282" s="21">
        <v>45737</v>
      </c>
      <c r="E282" s="20">
        <v>6.25E-2</v>
      </c>
      <c r="F282" s="21">
        <v>45737</v>
      </c>
      <c r="G282" s="20">
        <v>0.4</v>
      </c>
      <c r="H282" s="66" t="s">
        <v>28</v>
      </c>
      <c r="I282" s="11"/>
    </row>
    <row r="283" spans="1:17" ht="24" hidden="1" customHeight="1">
      <c r="A283" s="103" t="s">
        <v>708</v>
      </c>
      <c r="B283" s="71">
        <v>45739</v>
      </c>
      <c r="C283" s="20">
        <v>0.1875</v>
      </c>
      <c r="D283" s="21">
        <v>45739</v>
      </c>
      <c r="E283" s="20">
        <v>0.22916666666666699</v>
      </c>
      <c r="F283" s="21">
        <v>45739</v>
      </c>
      <c r="G283" s="20">
        <v>0.375</v>
      </c>
      <c r="H283" s="66"/>
      <c r="I283" s="11"/>
    </row>
    <row r="284" spans="1:17" ht="24" hidden="1" customHeight="1">
      <c r="A284" s="103" t="s">
        <v>709</v>
      </c>
      <c r="B284" s="71">
        <v>45741</v>
      </c>
      <c r="C284" s="20">
        <v>0.625</v>
      </c>
      <c r="D284" s="21">
        <v>45741</v>
      </c>
      <c r="E284" s="20">
        <v>0.89583333333333304</v>
      </c>
      <c r="F284" s="21">
        <v>45742</v>
      </c>
      <c r="G284" s="20">
        <v>0.85416666666666696</v>
      </c>
      <c r="H284" s="18" t="s">
        <v>334</v>
      </c>
      <c r="I284" s="74"/>
    </row>
    <row r="285" spans="1:17" s="11" customFormat="1" ht="24" hidden="1" customHeight="1">
      <c r="A285" s="104" t="s">
        <v>710</v>
      </c>
      <c r="B285" s="35"/>
      <c r="C285" s="105"/>
      <c r="D285" s="106"/>
      <c r="E285" s="105"/>
      <c r="F285" s="106"/>
      <c r="G285" s="105"/>
      <c r="H285" s="18" t="s">
        <v>607</v>
      </c>
      <c r="J285"/>
      <c r="K285"/>
      <c r="L285"/>
      <c r="M285"/>
      <c r="N285"/>
      <c r="O285"/>
      <c r="P285"/>
      <c r="Q285" s="29"/>
    </row>
    <row r="286" spans="1:17" ht="24" hidden="1" customHeight="1">
      <c r="A286" s="103" t="s">
        <v>711</v>
      </c>
      <c r="B286" s="35"/>
      <c r="C286" s="105"/>
      <c r="D286" s="106"/>
      <c r="E286" s="105"/>
      <c r="F286" s="106"/>
      <c r="G286" s="105"/>
      <c r="H286" s="18" t="s">
        <v>327</v>
      </c>
      <c r="I286" s="74"/>
    </row>
    <row r="287" spans="1:17" ht="24" hidden="1" customHeight="1">
      <c r="A287" s="101" t="s">
        <v>712</v>
      </c>
      <c r="B287" s="26">
        <v>45744</v>
      </c>
      <c r="C287" s="20">
        <v>0.27083333333333298</v>
      </c>
      <c r="D287" s="21">
        <v>45744</v>
      </c>
      <c r="E287" s="20">
        <v>0.67916666666666703</v>
      </c>
      <c r="F287" s="21">
        <v>45745</v>
      </c>
      <c r="G287" s="20">
        <v>8.3333333333333301E-2</v>
      </c>
      <c r="H287" s="18" t="s">
        <v>713</v>
      </c>
      <c r="I287" s="74"/>
    </row>
    <row r="288" spans="1:17" ht="24" hidden="1" customHeight="1">
      <c r="A288" s="163" t="s">
        <v>714</v>
      </c>
      <c r="B288" s="166"/>
      <c r="C288" s="166"/>
      <c r="D288" s="166"/>
      <c r="E288" s="166"/>
      <c r="F288" s="166"/>
      <c r="G288" s="166"/>
      <c r="H288" s="166"/>
      <c r="I288" s="167"/>
    </row>
    <row r="289" spans="1:13" ht="24" hidden="1" customHeight="1">
      <c r="A289" s="13" t="s">
        <v>3</v>
      </c>
      <c r="B289" s="161" t="s">
        <v>4</v>
      </c>
      <c r="C289" s="162"/>
      <c r="D289" s="161" t="s">
        <v>5</v>
      </c>
      <c r="E289" s="162"/>
      <c r="F289" s="161" t="s">
        <v>6</v>
      </c>
      <c r="G289" s="162"/>
      <c r="H289" s="59" t="s">
        <v>7</v>
      </c>
      <c r="I289" s="59" t="s">
        <v>8</v>
      </c>
      <c r="M289" t="s">
        <v>509</v>
      </c>
    </row>
    <row r="290" spans="1:13" ht="24" hidden="1" customHeight="1">
      <c r="A290" s="57" t="s">
        <v>715</v>
      </c>
      <c r="B290" s="71">
        <v>45741</v>
      </c>
      <c r="C290" s="20">
        <v>0.94791666666666696</v>
      </c>
      <c r="D290" s="71">
        <v>45744</v>
      </c>
      <c r="E290" s="20">
        <v>0.38333333333333303</v>
      </c>
      <c r="F290" s="71">
        <v>45744</v>
      </c>
      <c r="G290" s="20">
        <v>0.88749999999999996</v>
      </c>
      <c r="H290" s="18" t="s">
        <v>716</v>
      </c>
      <c r="I290" s="11"/>
    </row>
    <row r="291" spans="1:13" ht="24" hidden="1" customHeight="1">
      <c r="A291" s="103" t="s">
        <v>717</v>
      </c>
      <c r="B291" s="107">
        <v>45745</v>
      </c>
      <c r="C291" s="20">
        <v>0.5</v>
      </c>
      <c r="D291" s="107">
        <f>B291+1</f>
        <v>45746</v>
      </c>
      <c r="E291" s="20">
        <v>0.87083333333333302</v>
      </c>
      <c r="F291" s="107">
        <f>D291+1</f>
        <v>45747</v>
      </c>
      <c r="G291" s="20">
        <v>0.16666666666666699</v>
      </c>
      <c r="H291" s="47" t="s">
        <v>28</v>
      </c>
      <c r="I291" s="74"/>
    </row>
    <row r="292" spans="1:13" ht="24" hidden="1" customHeight="1">
      <c r="A292" s="103" t="s">
        <v>718</v>
      </c>
      <c r="B292" s="102">
        <f>F291+2</f>
        <v>45749</v>
      </c>
      <c r="C292" s="20">
        <v>0.104166666666667</v>
      </c>
      <c r="D292" s="107">
        <f>B292</f>
        <v>45749</v>
      </c>
      <c r="E292" s="20">
        <v>0.28333333333333299</v>
      </c>
      <c r="F292" s="107">
        <f>D292</f>
        <v>45749</v>
      </c>
      <c r="G292" s="20">
        <v>0.40833333333333299</v>
      </c>
      <c r="H292" s="18"/>
      <c r="I292" s="74"/>
    </row>
    <row r="293" spans="1:13" ht="24" hidden="1" customHeight="1">
      <c r="A293" s="103" t="s">
        <v>719</v>
      </c>
      <c r="B293" s="102">
        <f>F292+2</f>
        <v>45751</v>
      </c>
      <c r="C293" s="20">
        <v>0.71180555555555602</v>
      </c>
      <c r="D293" s="107">
        <f>B293+1</f>
        <v>45752</v>
      </c>
      <c r="E293" s="20">
        <v>0.80416666666666703</v>
      </c>
      <c r="F293" s="107">
        <f>D293+1</f>
        <v>45753</v>
      </c>
      <c r="G293" s="20">
        <v>0.61666666666666703</v>
      </c>
      <c r="H293" s="18" t="s">
        <v>465</v>
      </c>
      <c r="I293" s="74"/>
    </row>
    <row r="294" spans="1:13" ht="24" hidden="1" customHeight="1">
      <c r="A294" s="103" t="s">
        <v>720</v>
      </c>
      <c r="B294" s="45">
        <v>45757</v>
      </c>
      <c r="C294" s="20">
        <v>9.7222222222222196E-2</v>
      </c>
      <c r="D294" s="45">
        <v>45760</v>
      </c>
      <c r="E294" s="20">
        <v>0.77083333333333304</v>
      </c>
      <c r="F294" s="45">
        <v>45761</v>
      </c>
      <c r="G294" s="20">
        <v>0.33333333333333298</v>
      </c>
      <c r="H294" s="47" t="s">
        <v>721</v>
      </c>
      <c r="I294" s="11"/>
    </row>
    <row r="295" spans="1:13" ht="24" hidden="1" customHeight="1">
      <c r="A295" s="68" t="s">
        <v>589</v>
      </c>
      <c r="B295" s="35"/>
      <c r="C295" s="105"/>
      <c r="D295" s="35"/>
      <c r="E295" s="105"/>
      <c r="F295" s="83"/>
      <c r="G295" s="105"/>
      <c r="H295" s="18" t="s">
        <v>722</v>
      </c>
      <c r="I295" s="11"/>
    </row>
    <row r="296" spans="1:13" ht="24" hidden="1" customHeight="1">
      <c r="A296" s="68" t="s">
        <v>590</v>
      </c>
      <c r="B296" s="15"/>
      <c r="C296" s="108"/>
      <c r="D296" s="106"/>
      <c r="E296" s="108"/>
      <c r="F296" s="106"/>
      <c r="G296" s="108"/>
      <c r="H296" s="18" t="s">
        <v>524</v>
      </c>
      <c r="I296" s="29"/>
    </row>
    <row r="297" spans="1:13" ht="24" hidden="1" customHeight="1">
      <c r="A297" s="103" t="s">
        <v>723</v>
      </c>
      <c r="B297" s="21">
        <v>45765</v>
      </c>
      <c r="C297" s="20">
        <v>4.1666666666666699E-2</v>
      </c>
      <c r="D297" s="42">
        <f t="shared" ref="D297" si="31">B297</f>
        <v>45765</v>
      </c>
      <c r="E297" s="20">
        <v>0.116666666666667</v>
      </c>
      <c r="F297" s="42">
        <f t="shared" ref="F297" si="32">D297</f>
        <v>45765</v>
      </c>
      <c r="G297" s="20">
        <v>0.57847222222222205</v>
      </c>
      <c r="H297" s="18" t="s">
        <v>334</v>
      </c>
      <c r="I297" s="29"/>
    </row>
    <row r="298" spans="1:13" ht="24" hidden="1" customHeight="1">
      <c r="A298" s="103" t="s">
        <v>724</v>
      </c>
      <c r="B298" s="26">
        <f>F297+3</f>
        <v>45768</v>
      </c>
      <c r="C298" s="20">
        <v>0.88749999999999996</v>
      </c>
      <c r="D298" s="21">
        <v>45771</v>
      </c>
      <c r="E298" s="20">
        <v>0.92083333333333295</v>
      </c>
      <c r="F298" s="42">
        <f>D298+1</f>
        <v>45772</v>
      </c>
      <c r="G298" s="20">
        <v>0.27916666666666701</v>
      </c>
      <c r="H298" s="18" t="s">
        <v>725</v>
      </c>
      <c r="I298" s="29"/>
    </row>
    <row r="299" spans="1:13" ht="24" hidden="1" customHeight="1">
      <c r="A299" s="68" t="s">
        <v>657</v>
      </c>
      <c r="B299" s="42">
        <v>45772</v>
      </c>
      <c r="C299" s="20">
        <v>0.89583333333333304</v>
      </c>
      <c r="D299" s="26">
        <f>B299+1</f>
        <v>45773</v>
      </c>
      <c r="E299" s="20">
        <v>7.9166666666666705E-2</v>
      </c>
      <c r="F299" s="42">
        <f>D299</f>
        <v>45773</v>
      </c>
      <c r="G299" s="20">
        <v>0.39583333333333298</v>
      </c>
      <c r="H299" s="18"/>
      <c r="I299" s="29"/>
    </row>
    <row r="300" spans="1:13" ht="24" hidden="1" customHeight="1">
      <c r="A300" s="68" t="s">
        <v>726</v>
      </c>
      <c r="B300" s="21">
        <f>F299+2</f>
        <v>45775</v>
      </c>
      <c r="C300" s="20">
        <v>0.29166666666666702</v>
      </c>
      <c r="D300" s="45">
        <f>B300</f>
        <v>45775</v>
      </c>
      <c r="E300" s="20">
        <v>0.79166666666666696</v>
      </c>
      <c r="F300" s="45">
        <f>D300+1</f>
        <v>45776</v>
      </c>
      <c r="G300" s="20">
        <v>2.0833333333333301E-2</v>
      </c>
      <c r="H300" s="18"/>
      <c r="I300" s="29"/>
    </row>
    <row r="301" spans="1:13" ht="24" hidden="1" customHeight="1">
      <c r="A301" s="103" t="s">
        <v>727</v>
      </c>
      <c r="B301" s="26">
        <f>F300+2</f>
        <v>45778</v>
      </c>
      <c r="C301" s="20">
        <v>0.375</v>
      </c>
      <c r="D301" s="45">
        <f>B301</f>
        <v>45778</v>
      </c>
      <c r="E301" s="20">
        <v>0.44583333333333303</v>
      </c>
      <c r="F301" s="45">
        <f>D301+1</f>
        <v>45779</v>
      </c>
      <c r="G301" s="20">
        <v>0.27083333333333298</v>
      </c>
      <c r="H301" s="18" t="s">
        <v>334</v>
      </c>
      <c r="I301" s="29"/>
    </row>
    <row r="302" spans="1:13" ht="24" hidden="1" customHeight="1">
      <c r="A302" s="14" t="s">
        <v>659</v>
      </c>
      <c r="B302" s="21">
        <v>45779</v>
      </c>
      <c r="C302" s="20">
        <v>0.97916666666666696</v>
      </c>
      <c r="D302" s="26">
        <f>B302+1</f>
        <v>45780</v>
      </c>
      <c r="E302" s="20">
        <v>0.52569444444444402</v>
      </c>
      <c r="F302" s="45">
        <f>D302</f>
        <v>45780</v>
      </c>
      <c r="G302" s="20">
        <v>0.64166666666666705</v>
      </c>
      <c r="H302" s="18"/>
      <c r="I302" s="29"/>
    </row>
    <row r="303" spans="1:13" ht="24" hidden="1" customHeight="1">
      <c r="A303" s="103" t="s">
        <v>728</v>
      </c>
      <c r="B303" s="21">
        <f>F302+4</f>
        <v>45784</v>
      </c>
      <c r="C303" s="20">
        <v>0.20833333333333301</v>
      </c>
      <c r="D303" s="26">
        <v>45784</v>
      </c>
      <c r="E303" s="20">
        <v>0.30833333333333302</v>
      </c>
      <c r="F303" s="45">
        <f>D303</f>
        <v>45784</v>
      </c>
      <c r="G303" s="20">
        <v>0.625</v>
      </c>
      <c r="H303" s="18"/>
      <c r="I303" s="29"/>
    </row>
    <row r="304" spans="1:13" ht="24" hidden="1" customHeight="1">
      <c r="A304" s="68" t="s">
        <v>660</v>
      </c>
      <c r="B304" s="21">
        <f>F303+1</f>
        <v>45785</v>
      </c>
      <c r="C304" s="20">
        <v>0.35</v>
      </c>
      <c r="D304" s="21">
        <f>B304+1</f>
        <v>45786</v>
      </c>
      <c r="E304" s="20">
        <v>2.5000000000000001E-2</v>
      </c>
      <c r="F304" s="45">
        <f>D304</f>
        <v>45786</v>
      </c>
      <c r="G304" s="20">
        <v>0.44583333333333303</v>
      </c>
      <c r="H304" s="18" t="s">
        <v>729</v>
      </c>
      <c r="I304" s="29"/>
    </row>
    <row r="305" spans="1:13" ht="24" hidden="1" customHeight="1">
      <c r="A305" s="68" t="s">
        <v>730</v>
      </c>
      <c r="B305" s="21">
        <v>45788</v>
      </c>
      <c r="C305" s="20">
        <v>0.171527777777778</v>
      </c>
      <c r="D305" s="21">
        <f>B305</f>
        <v>45788</v>
      </c>
      <c r="E305" s="20">
        <v>0.36875000000000002</v>
      </c>
      <c r="F305" s="45">
        <f>D305</f>
        <v>45788</v>
      </c>
      <c r="G305" s="20">
        <v>0.58333333333333304</v>
      </c>
      <c r="H305" s="18"/>
      <c r="I305" s="29"/>
    </row>
    <row r="306" spans="1:13" ht="24" hidden="1" customHeight="1">
      <c r="A306" s="68" t="s">
        <v>402</v>
      </c>
      <c r="B306" s="21">
        <v>45790</v>
      </c>
      <c r="C306" s="20">
        <v>0.79166666666666696</v>
      </c>
      <c r="D306" s="21">
        <v>45790</v>
      </c>
      <c r="E306" s="20">
        <v>0.89583333333333304</v>
      </c>
      <c r="F306" s="21">
        <f>D306+1</f>
        <v>45791</v>
      </c>
      <c r="G306" s="20">
        <v>0.36249999999999999</v>
      </c>
      <c r="H306" s="18" t="s">
        <v>334</v>
      </c>
      <c r="I306" s="29"/>
    </row>
    <row r="307" spans="1:13" ht="24" hidden="1" customHeight="1">
      <c r="A307" s="68" t="s">
        <v>666</v>
      </c>
      <c r="B307" s="26">
        <f>F306+1</f>
        <v>45792</v>
      </c>
      <c r="C307" s="20">
        <v>0.22916666666666699</v>
      </c>
      <c r="D307" s="21">
        <f>B307</f>
        <v>45792</v>
      </c>
      <c r="E307" s="20">
        <v>0.70833333333333304</v>
      </c>
      <c r="F307" s="21">
        <f>D307</f>
        <v>45792</v>
      </c>
      <c r="G307" s="20">
        <v>0.9375</v>
      </c>
      <c r="H307" s="18"/>
      <c r="I307" s="29"/>
    </row>
    <row r="308" spans="1:13" ht="24" hidden="1" customHeight="1">
      <c r="A308" s="68" t="s">
        <v>731</v>
      </c>
      <c r="B308" s="26">
        <v>45794</v>
      </c>
      <c r="C308" s="20">
        <v>0.41666666666666702</v>
      </c>
      <c r="D308" s="26">
        <f>B308+1</f>
        <v>45795</v>
      </c>
      <c r="E308" s="25">
        <v>0.295833333333333</v>
      </c>
      <c r="F308" s="45">
        <f>D308</f>
        <v>45795</v>
      </c>
      <c r="G308" s="25">
        <v>0.75</v>
      </c>
      <c r="H308" s="18" t="s">
        <v>732</v>
      </c>
      <c r="I308" s="11"/>
    </row>
    <row r="309" spans="1:13" ht="24" hidden="1" customHeight="1">
      <c r="A309" s="163" t="s">
        <v>733</v>
      </c>
      <c r="B309" s="166"/>
      <c r="C309" s="166"/>
      <c r="D309" s="166"/>
      <c r="E309" s="166"/>
      <c r="F309" s="166"/>
      <c r="G309" s="166"/>
      <c r="H309" s="166"/>
      <c r="I309" s="167"/>
    </row>
    <row r="310" spans="1:13" ht="24" hidden="1" customHeight="1">
      <c r="A310" s="13" t="s">
        <v>3</v>
      </c>
      <c r="B310" s="161" t="s">
        <v>4</v>
      </c>
      <c r="C310" s="162"/>
      <c r="D310" s="161" t="s">
        <v>5</v>
      </c>
      <c r="E310" s="162"/>
      <c r="F310" s="161" t="s">
        <v>6</v>
      </c>
      <c r="G310" s="162"/>
      <c r="H310" s="59" t="s">
        <v>7</v>
      </c>
      <c r="I310" s="59" t="s">
        <v>8</v>
      </c>
      <c r="M310" t="s">
        <v>509</v>
      </c>
    </row>
    <row r="311" spans="1:13" ht="24" hidden="1" customHeight="1">
      <c r="A311" s="68" t="s">
        <v>734</v>
      </c>
      <c r="B311" s="15"/>
      <c r="C311" s="108"/>
      <c r="D311" s="35"/>
      <c r="E311" s="108"/>
      <c r="F311" s="106"/>
      <c r="G311" s="108"/>
      <c r="H311" s="18" t="s">
        <v>605</v>
      </c>
      <c r="I311" s="11"/>
    </row>
    <row r="312" spans="1:13" ht="24" hidden="1" customHeight="1">
      <c r="A312" s="68" t="s">
        <v>735</v>
      </c>
      <c r="B312" s="109">
        <v>45754</v>
      </c>
      <c r="C312" s="20">
        <v>0.50833333333333297</v>
      </c>
      <c r="D312" s="109">
        <f>B312+2</f>
        <v>45756</v>
      </c>
      <c r="E312" s="20">
        <v>0.51666666666666705</v>
      </c>
      <c r="F312" s="109">
        <f>D312+1</f>
        <v>45757</v>
      </c>
      <c r="G312" s="20">
        <v>0.13750000000000001</v>
      </c>
      <c r="H312" s="18" t="s">
        <v>505</v>
      </c>
      <c r="I312" s="11"/>
    </row>
    <row r="313" spans="1:13" ht="24" hidden="1" customHeight="1">
      <c r="A313" s="110" t="s">
        <v>566</v>
      </c>
      <c r="B313" s="26">
        <f>F312+1</f>
        <v>45758</v>
      </c>
      <c r="C313" s="20">
        <v>0.83333333333333304</v>
      </c>
      <c r="D313" s="109">
        <f>B313</f>
        <v>45758</v>
      </c>
      <c r="E313" s="20">
        <v>0.97916666666666696</v>
      </c>
      <c r="F313" s="109">
        <f>D313+1</f>
        <v>45759</v>
      </c>
      <c r="G313" s="20">
        <v>0.1125</v>
      </c>
      <c r="H313" s="18" t="s">
        <v>591</v>
      </c>
      <c r="I313" s="11"/>
    </row>
    <row r="314" spans="1:13" ht="24" hidden="1" customHeight="1">
      <c r="A314" s="68" t="s">
        <v>367</v>
      </c>
      <c r="B314" s="26">
        <f>F313+2</f>
        <v>45761</v>
      </c>
      <c r="C314" s="20">
        <v>0.29166666666666702</v>
      </c>
      <c r="D314" s="109">
        <f t="shared" ref="D314:D316" si="33">B314</f>
        <v>45761</v>
      </c>
      <c r="E314" s="20">
        <v>0.35416666666666702</v>
      </c>
      <c r="F314" s="109">
        <v>45762</v>
      </c>
      <c r="G314" s="20">
        <v>0.18333333333333299</v>
      </c>
      <c r="H314" s="18" t="s">
        <v>334</v>
      </c>
      <c r="I314" s="11"/>
    </row>
    <row r="315" spans="1:13" ht="24" hidden="1" customHeight="1">
      <c r="A315" s="68" t="s">
        <v>736</v>
      </c>
      <c r="B315" s="15"/>
      <c r="C315" s="108"/>
      <c r="D315" s="35"/>
      <c r="E315" s="108"/>
      <c r="F315" s="106"/>
      <c r="G315" s="108"/>
      <c r="H315" s="18" t="s">
        <v>327</v>
      </c>
      <c r="I315" s="11"/>
    </row>
    <row r="316" spans="1:13" ht="24" hidden="1" customHeight="1">
      <c r="A316" s="68" t="s">
        <v>737</v>
      </c>
      <c r="B316" s="26">
        <f>F314+1</f>
        <v>45763</v>
      </c>
      <c r="C316" s="20">
        <v>0.79166666666666696</v>
      </c>
      <c r="D316" s="109">
        <f t="shared" si="33"/>
        <v>45763</v>
      </c>
      <c r="E316" s="20">
        <v>0.89166666666666705</v>
      </c>
      <c r="F316" s="109">
        <f t="shared" ref="F316" si="34">D316+1</f>
        <v>45764</v>
      </c>
      <c r="G316" s="20">
        <v>0.375</v>
      </c>
      <c r="H316" s="18" t="s">
        <v>738</v>
      </c>
      <c r="I316" s="11"/>
    </row>
    <row r="317" spans="1:13" ht="24" hidden="1" customHeight="1">
      <c r="A317" s="163" t="s">
        <v>739</v>
      </c>
      <c r="B317" s="166"/>
      <c r="C317" s="166"/>
      <c r="D317" s="166"/>
      <c r="E317" s="166"/>
      <c r="F317" s="166"/>
      <c r="G317" s="166"/>
      <c r="H317" s="166"/>
      <c r="I317" s="167"/>
    </row>
    <row r="318" spans="1:13" ht="24" hidden="1" customHeight="1">
      <c r="A318" s="13" t="s">
        <v>3</v>
      </c>
      <c r="B318" s="161" t="s">
        <v>4</v>
      </c>
      <c r="C318" s="162"/>
      <c r="D318" s="161" t="s">
        <v>5</v>
      </c>
      <c r="E318" s="162"/>
      <c r="F318" s="161" t="s">
        <v>6</v>
      </c>
      <c r="G318" s="162"/>
      <c r="H318" s="59" t="s">
        <v>7</v>
      </c>
      <c r="I318" s="59" t="s">
        <v>8</v>
      </c>
      <c r="M318" t="s">
        <v>509</v>
      </c>
    </row>
    <row r="319" spans="1:13" ht="24" hidden="1" customHeight="1">
      <c r="A319" s="14" t="s">
        <v>691</v>
      </c>
      <c r="B319" s="26">
        <v>45765</v>
      </c>
      <c r="C319" s="40">
        <v>0.297916666666667</v>
      </c>
      <c r="D319" s="26">
        <v>45767</v>
      </c>
      <c r="E319" s="40">
        <v>0.14583333333333301</v>
      </c>
      <c r="F319" s="26">
        <v>45767</v>
      </c>
      <c r="G319" s="40">
        <v>0.72569444444444398</v>
      </c>
      <c r="H319" s="18" t="s">
        <v>740</v>
      </c>
      <c r="I319" s="29"/>
    </row>
    <row r="320" spans="1:13" ht="24" hidden="1" customHeight="1">
      <c r="A320" s="68" t="s">
        <v>741</v>
      </c>
      <c r="B320" s="26">
        <v>45768</v>
      </c>
      <c r="C320" s="40">
        <v>0.26250000000000001</v>
      </c>
      <c r="D320" s="26">
        <v>45768</v>
      </c>
      <c r="E320" s="40">
        <v>0.95833333333333304</v>
      </c>
      <c r="F320" s="26">
        <v>45769</v>
      </c>
      <c r="G320" s="40">
        <v>0.34513888888888899</v>
      </c>
      <c r="H320" s="66" t="s">
        <v>28</v>
      </c>
      <c r="I320" s="11"/>
    </row>
    <row r="321" spans="1:13" ht="24" hidden="1" customHeight="1">
      <c r="A321" s="68" t="s">
        <v>692</v>
      </c>
      <c r="B321" s="26">
        <f>F320+2</f>
        <v>45771</v>
      </c>
      <c r="C321" s="40">
        <v>3.3333333333333298E-2</v>
      </c>
      <c r="D321" s="26">
        <v>45771</v>
      </c>
      <c r="E321" s="40">
        <v>0.47916666666666702</v>
      </c>
      <c r="F321" s="26">
        <f>D321</f>
        <v>45771</v>
      </c>
      <c r="G321" s="40">
        <v>0.70833333333333304</v>
      </c>
      <c r="H321" s="18"/>
      <c r="I321" s="11"/>
    </row>
    <row r="322" spans="1:13" ht="24" hidden="1" customHeight="1">
      <c r="A322" s="68" t="s">
        <v>372</v>
      </c>
      <c r="B322" s="45">
        <v>45774</v>
      </c>
      <c r="C322" s="40">
        <v>4.1666666666666699E-2</v>
      </c>
      <c r="D322" s="45">
        <v>45774</v>
      </c>
      <c r="E322" s="40">
        <v>0.26250000000000001</v>
      </c>
      <c r="F322" s="45">
        <f>D322</f>
        <v>45774</v>
      </c>
      <c r="G322" s="40">
        <v>0.85416666666666696</v>
      </c>
      <c r="H322" s="18" t="s">
        <v>334</v>
      </c>
      <c r="I322" s="11"/>
    </row>
    <row r="323" spans="1:13" ht="24" hidden="1" customHeight="1">
      <c r="A323" s="68" t="s">
        <v>574</v>
      </c>
      <c r="B323" s="26">
        <f>F322+1</f>
        <v>45775</v>
      </c>
      <c r="C323" s="40">
        <v>0.70833333333333304</v>
      </c>
      <c r="D323" s="45">
        <f t="shared" ref="D323:D324" si="35">B323</f>
        <v>45775</v>
      </c>
      <c r="E323" s="40">
        <v>0.75</v>
      </c>
      <c r="F323" s="45">
        <f>D323+1</f>
        <v>45776</v>
      </c>
      <c r="G323" s="40">
        <v>1.1111111111111099E-2</v>
      </c>
      <c r="H323" s="66" t="s">
        <v>28</v>
      </c>
      <c r="I323" s="11"/>
    </row>
    <row r="324" spans="1:13" ht="24" hidden="1" customHeight="1">
      <c r="A324" s="68" t="s">
        <v>742</v>
      </c>
      <c r="B324" s="26">
        <v>45777</v>
      </c>
      <c r="C324" s="40">
        <v>0.45833333333333298</v>
      </c>
      <c r="D324" s="45">
        <f t="shared" si="35"/>
        <v>45777</v>
      </c>
      <c r="E324" s="40">
        <v>0.58333333333333304</v>
      </c>
      <c r="F324" s="45">
        <f>D324+1</f>
        <v>45778</v>
      </c>
      <c r="G324" s="40">
        <v>4.1666666666666699E-2</v>
      </c>
      <c r="H324" s="18" t="s">
        <v>738</v>
      </c>
      <c r="I324" s="11"/>
    </row>
    <row r="325" spans="1:13" ht="24" hidden="1" customHeight="1">
      <c r="A325" s="163" t="s">
        <v>743</v>
      </c>
      <c r="B325" s="166"/>
      <c r="C325" s="166"/>
      <c r="D325" s="166"/>
      <c r="E325" s="166"/>
      <c r="F325" s="166"/>
      <c r="G325" s="166"/>
      <c r="H325" s="166"/>
      <c r="I325" s="167"/>
    </row>
    <row r="326" spans="1:13" ht="24" hidden="1" customHeight="1">
      <c r="A326" s="13" t="s">
        <v>3</v>
      </c>
      <c r="B326" s="161" t="s">
        <v>4</v>
      </c>
      <c r="C326" s="162"/>
      <c r="D326" s="161" t="s">
        <v>5</v>
      </c>
      <c r="E326" s="162"/>
      <c r="F326" s="161" t="s">
        <v>6</v>
      </c>
      <c r="G326" s="162"/>
      <c r="H326" s="59" t="s">
        <v>7</v>
      </c>
      <c r="I326" s="59" t="s">
        <v>8</v>
      </c>
      <c r="M326" t="s">
        <v>509</v>
      </c>
    </row>
    <row r="327" spans="1:13" ht="24" hidden="1" customHeight="1">
      <c r="A327" s="14" t="s">
        <v>744</v>
      </c>
      <c r="B327" s="26">
        <v>45776</v>
      </c>
      <c r="C327" s="40">
        <v>0.5</v>
      </c>
      <c r="D327" s="45">
        <v>45776</v>
      </c>
      <c r="E327" s="40">
        <v>0.65416666666666701</v>
      </c>
      <c r="F327" s="45">
        <v>45777</v>
      </c>
      <c r="G327" s="40">
        <v>0.125</v>
      </c>
      <c r="H327" s="18" t="s">
        <v>745</v>
      </c>
      <c r="I327" s="29"/>
    </row>
    <row r="328" spans="1:13" ht="24" hidden="1" customHeight="1">
      <c r="A328" s="27" t="s">
        <v>746</v>
      </c>
      <c r="B328" s="26">
        <v>45777</v>
      </c>
      <c r="C328" s="40">
        <v>0.625</v>
      </c>
      <c r="D328" s="26">
        <v>45778</v>
      </c>
      <c r="E328" s="40">
        <v>0.203472222222222</v>
      </c>
      <c r="F328" s="45">
        <v>45778</v>
      </c>
      <c r="G328" s="40">
        <v>0.56597222222222199</v>
      </c>
      <c r="H328" s="18"/>
      <c r="I328" s="29"/>
    </row>
    <row r="329" spans="1:13" ht="24" hidden="1" customHeight="1">
      <c r="A329" s="27" t="s">
        <v>649</v>
      </c>
      <c r="B329" s="26">
        <f>F328+2</f>
        <v>45780</v>
      </c>
      <c r="C329" s="40">
        <v>0.54236111111111096</v>
      </c>
      <c r="D329" s="26">
        <f>B329</f>
        <v>45780</v>
      </c>
      <c r="E329" s="40">
        <v>0.85833333333333295</v>
      </c>
      <c r="F329" s="45">
        <f>D329+1</f>
        <v>45781</v>
      </c>
      <c r="G329" s="40">
        <v>3.7499999999999999E-2</v>
      </c>
      <c r="H329" s="18"/>
      <c r="I329" s="29"/>
    </row>
    <row r="330" spans="1:13" ht="24" hidden="1" customHeight="1">
      <c r="A330" s="27" t="s">
        <v>377</v>
      </c>
      <c r="B330" s="26">
        <f>F329+2</f>
        <v>45783</v>
      </c>
      <c r="C330" s="40">
        <v>4.1666666666666699E-2</v>
      </c>
      <c r="D330" s="26">
        <f>B330</f>
        <v>45783</v>
      </c>
      <c r="E330" s="40">
        <v>0.133333333333333</v>
      </c>
      <c r="F330" s="45">
        <f>D330</f>
        <v>45783</v>
      </c>
      <c r="G330" s="40">
        <v>0.85416666666666696</v>
      </c>
      <c r="H330" s="18" t="s">
        <v>334</v>
      </c>
      <c r="I330" s="29"/>
    </row>
    <row r="331" spans="1:13" ht="24" hidden="1" customHeight="1">
      <c r="A331" s="68" t="s">
        <v>579</v>
      </c>
      <c r="B331" s="26">
        <f>F330+1</f>
        <v>45784</v>
      </c>
      <c r="C331" s="40">
        <v>0.66666666666666696</v>
      </c>
      <c r="D331" s="26">
        <f t="shared" ref="D331" si="36">B331</f>
        <v>45784</v>
      </c>
      <c r="E331" s="40">
        <v>0.69583333333333297</v>
      </c>
      <c r="F331" s="45">
        <f>D331</f>
        <v>45784</v>
      </c>
      <c r="G331" s="40">
        <v>0.86250000000000004</v>
      </c>
      <c r="H331" s="11"/>
      <c r="I331" s="11"/>
    </row>
    <row r="332" spans="1:13" ht="24" hidden="1" customHeight="1">
      <c r="A332" s="68" t="s">
        <v>747</v>
      </c>
      <c r="B332" s="42">
        <v>45786</v>
      </c>
      <c r="C332" s="82">
        <v>0.52083333333333304</v>
      </c>
      <c r="D332" s="45">
        <v>45786</v>
      </c>
      <c r="E332" s="25">
        <v>0.79166666666666696</v>
      </c>
      <c r="F332" s="26">
        <v>45787</v>
      </c>
      <c r="G332" s="49">
        <v>0.1875</v>
      </c>
      <c r="H332" s="18" t="s">
        <v>748</v>
      </c>
      <c r="I332" s="11"/>
    </row>
    <row r="333" spans="1:13" ht="24" hidden="1" customHeight="1">
      <c r="A333" s="163" t="s">
        <v>749</v>
      </c>
      <c r="B333" s="166"/>
      <c r="C333" s="166"/>
      <c r="D333" s="166"/>
      <c r="E333" s="166"/>
      <c r="F333" s="166"/>
      <c r="G333" s="166"/>
      <c r="H333" s="166"/>
      <c r="I333" s="167"/>
    </row>
    <row r="334" spans="1:13" ht="24" hidden="1" customHeight="1">
      <c r="A334" s="13" t="s">
        <v>3</v>
      </c>
      <c r="B334" s="161" t="s">
        <v>4</v>
      </c>
      <c r="C334" s="162"/>
      <c r="D334" s="161" t="s">
        <v>5</v>
      </c>
      <c r="E334" s="162"/>
      <c r="F334" s="161" t="s">
        <v>6</v>
      </c>
      <c r="G334" s="162"/>
      <c r="H334" s="59" t="s">
        <v>7</v>
      </c>
      <c r="I334" s="59" t="s">
        <v>8</v>
      </c>
      <c r="M334" t="s">
        <v>509</v>
      </c>
    </row>
    <row r="335" spans="1:13" ht="24" hidden="1" customHeight="1">
      <c r="A335" s="24" t="s">
        <v>652</v>
      </c>
      <c r="B335" s="45">
        <v>45787</v>
      </c>
      <c r="C335" s="20">
        <v>0.83333333333333304</v>
      </c>
      <c r="D335" s="45">
        <v>45788</v>
      </c>
      <c r="E335" s="20">
        <v>0.25</v>
      </c>
      <c r="F335" s="45">
        <v>45788</v>
      </c>
      <c r="G335" s="20">
        <v>0.875</v>
      </c>
      <c r="H335" s="18" t="s">
        <v>750</v>
      </c>
      <c r="I335" s="29"/>
    </row>
    <row r="336" spans="1:13" ht="24" hidden="1" customHeight="1">
      <c r="A336" s="27" t="s">
        <v>751</v>
      </c>
      <c r="B336" s="26">
        <v>45789</v>
      </c>
      <c r="C336" s="20">
        <v>0.46388888888888902</v>
      </c>
      <c r="D336" s="45">
        <v>45790</v>
      </c>
      <c r="E336" s="20">
        <v>8.3333333333333297E-3</v>
      </c>
      <c r="F336" s="45">
        <v>45790</v>
      </c>
      <c r="G336" s="20">
        <v>0.35486111111111102</v>
      </c>
      <c r="H336" s="18" t="s">
        <v>28</v>
      </c>
      <c r="I336" s="29"/>
    </row>
    <row r="337" spans="1:13" ht="24" hidden="1" customHeight="1">
      <c r="A337" s="24" t="s">
        <v>653</v>
      </c>
      <c r="B337" s="83"/>
      <c r="C337" s="34"/>
      <c r="D337" s="83"/>
      <c r="E337" s="34"/>
      <c r="F337" s="35"/>
      <c r="G337" s="34"/>
      <c r="H337" s="18" t="s">
        <v>524</v>
      </c>
      <c r="I337" s="29"/>
    </row>
    <row r="338" spans="1:13" ht="24" hidden="1" customHeight="1">
      <c r="A338" s="27" t="s">
        <v>382</v>
      </c>
      <c r="B338" s="26">
        <f>F336+3</f>
        <v>45793</v>
      </c>
      <c r="C338" s="20">
        <v>0.70833333333333304</v>
      </c>
      <c r="D338" s="45">
        <f t="shared" ref="D338:D339" si="37">B338</f>
        <v>45793</v>
      </c>
      <c r="E338" s="20">
        <v>0.8125</v>
      </c>
      <c r="F338" s="45">
        <f>D338+1</f>
        <v>45794</v>
      </c>
      <c r="G338" s="20">
        <v>0.48888888888888898</v>
      </c>
      <c r="H338" s="18" t="s">
        <v>334</v>
      </c>
      <c r="I338" s="29"/>
    </row>
    <row r="339" spans="1:13" ht="24" hidden="1" customHeight="1">
      <c r="A339" s="68" t="s">
        <v>583</v>
      </c>
      <c r="B339" s="26">
        <f>F338+1</f>
        <v>45795</v>
      </c>
      <c r="C339" s="20">
        <v>0.29166666666666702</v>
      </c>
      <c r="D339" s="45">
        <f t="shared" si="37"/>
        <v>45795</v>
      </c>
      <c r="E339" s="20">
        <v>0.32500000000000001</v>
      </c>
      <c r="F339" s="45">
        <f>D339</f>
        <v>45795</v>
      </c>
      <c r="G339" s="20">
        <v>0.52083333333333304</v>
      </c>
      <c r="H339" s="11"/>
      <c r="I339" s="11"/>
    </row>
    <row r="340" spans="1:13" ht="24" hidden="1" customHeight="1">
      <c r="A340" s="27" t="s">
        <v>715</v>
      </c>
      <c r="B340" s="26">
        <f>F339+3</f>
        <v>45798</v>
      </c>
      <c r="C340" s="20">
        <v>0.83333333333333304</v>
      </c>
      <c r="D340" s="45">
        <f>B340+1</f>
        <v>45799</v>
      </c>
      <c r="E340" s="20">
        <v>0.33750000000000002</v>
      </c>
      <c r="F340" s="45">
        <f>D340</f>
        <v>45799</v>
      </c>
      <c r="G340" s="20">
        <v>0.74722222222222201</v>
      </c>
      <c r="H340" s="47" t="s">
        <v>752</v>
      </c>
      <c r="I340" s="29"/>
    </row>
    <row r="341" spans="1:13" ht="24" hidden="1" customHeight="1">
      <c r="A341" s="27" t="s">
        <v>585</v>
      </c>
      <c r="B341" s="26">
        <f>F340+1</f>
        <v>45800</v>
      </c>
      <c r="C341" s="20">
        <v>0.35416666666666702</v>
      </c>
      <c r="D341" s="45">
        <f t="shared" ref="D341:D344" si="38">B341</f>
        <v>45800</v>
      </c>
      <c r="E341" s="20">
        <v>0.55416666666666703</v>
      </c>
      <c r="F341" s="45">
        <f>D341</f>
        <v>45800</v>
      </c>
      <c r="G341" s="20">
        <v>0.87847222222222199</v>
      </c>
      <c r="H341" s="18"/>
      <c r="I341" s="29"/>
    </row>
    <row r="342" spans="1:13" ht="24" hidden="1" customHeight="1">
      <c r="A342" s="27" t="s">
        <v>753</v>
      </c>
      <c r="B342" s="26">
        <f>F341+2</f>
        <v>45802</v>
      </c>
      <c r="C342" s="20">
        <v>0.71597222222222201</v>
      </c>
      <c r="D342" s="26">
        <f>B342+1</f>
        <v>45803</v>
      </c>
      <c r="E342" s="20">
        <v>0.84583333333333299</v>
      </c>
      <c r="F342" s="45">
        <f>D342+1</f>
        <v>45804</v>
      </c>
      <c r="G342" s="20">
        <v>0.18958333333333299</v>
      </c>
      <c r="H342" s="18"/>
      <c r="I342" s="29"/>
    </row>
    <row r="343" spans="1:13" ht="24" hidden="1" customHeight="1">
      <c r="A343" s="24" t="s">
        <v>587</v>
      </c>
      <c r="B343" s="26">
        <f>F342+2</f>
        <v>45806</v>
      </c>
      <c r="C343" s="20">
        <v>0.33333333333333298</v>
      </c>
      <c r="D343" s="26">
        <f t="shared" si="38"/>
        <v>45806</v>
      </c>
      <c r="E343" s="20">
        <v>0.35416666666666702</v>
      </c>
      <c r="F343" s="45">
        <f>D343</f>
        <v>45806</v>
      </c>
      <c r="G343" s="20">
        <v>0.58333333333333304</v>
      </c>
      <c r="H343" s="18"/>
      <c r="I343" s="29"/>
    </row>
    <row r="344" spans="1:13" ht="24" hidden="1" customHeight="1">
      <c r="A344" s="24" t="s">
        <v>387</v>
      </c>
      <c r="B344" s="26">
        <f>F343+1</f>
        <v>45807</v>
      </c>
      <c r="C344" s="20">
        <v>0.375</v>
      </c>
      <c r="D344" s="26">
        <f t="shared" si="38"/>
        <v>45807</v>
      </c>
      <c r="E344" s="20">
        <v>0.58263888888888904</v>
      </c>
      <c r="F344" s="45">
        <f t="shared" ref="F344:F345" si="39">D344+1</f>
        <v>45808</v>
      </c>
      <c r="G344" s="20">
        <v>0.36805555555555602</v>
      </c>
      <c r="H344" s="18" t="s">
        <v>334</v>
      </c>
      <c r="I344" s="29"/>
    </row>
    <row r="345" spans="1:13" ht="24" hidden="1" customHeight="1">
      <c r="A345" s="27" t="s">
        <v>720</v>
      </c>
      <c r="B345" s="26">
        <f>F344+3</f>
        <v>45811</v>
      </c>
      <c r="C345" s="20">
        <v>0.99166666666666703</v>
      </c>
      <c r="D345" s="45">
        <f>B345+1</f>
        <v>45812</v>
      </c>
      <c r="E345" s="20">
        <v>0.88333333333333297</v>
      </c>
      <c r="F345" s="45">
        <f t="shared" si="39"/>
        <v>45813</v>
      </c>
      <c r="G345" s="20">
        <v>0.33194444444444399</v>
      </c>
      <c r="H345" s="18" t="s">
        <v>754</v>
      </c>
      <c r="I345" s="29"/>
    </row>
    <row r="346" spans="1:13" ht="24" hidden="1" customHeight="1">
      <c r="A346" s="27" t="s">
        <v>589</v>
      </c>
      <c r="B346" s="45">
        <v>45813</v>
      </c>
      <c r="C346" s="20">
        <v>0.83750000000000002</v>
      </c>
      <c r="D346" s="45">
        <f>B346+1</f>
        <v>45814</v>
      </c>
      <c r="E346" s="20">
        <v>0.46666666666666701</v>
      </c>
      <c r="F346" s="45">
        <v>45814</v>
      </c>
      <c r="G346" s="20">
        <v>0.70833333333333304</v>
      </c>
      <c r="H346" s="18" t="s">
        <v>28</v>
      </c>
      <c r="I346" s="29"/>
    </row>
    <row r="347" spans="1:13" ht="24" hidden="1" customHeight="1">
      <c r="A347" s="27" t="s">
        <v>590</v>
      </c>
      <c r="B347" s="45">
        <f>F346+2</f>
        <v>45816</v>
      </c>
      <c r="C347" s="20">
        <v>0.52083333333333304</v>
      </c>
      <c r="D347" s="45">
        <f t="shared" ref="D347:D349" si="40">B347</f>
        <v>45816</v>
      </c>
      <c r="E347" s="20">
        <v>0.58333333333333304</v>
      </c>
      <c r="F347" s="45">
        <f>D347</f>
        <v>45816</v>
      </c>
      <c r="G347" s="20">
        <v>0.91666666666666696</v>
      </c>
      <c r="H347" s="18" t="s">
        <v>755</v>
      </c>
      <c r="I347" s="29"/>
    </row>
    <row r="348" spans="1:13" ht="24" hidden="1" customHeight="1">
      <c r="A348" s="27" t="s">
        <v>391</v>
      </c>
      <c r="B348" s="45">
        <v>45819</v>
      </c>
      <c r="C348" s="20">
        <v>0.29166666666666702</v>
      </c>
      <c r="D348" s="26">
        <f t="shared" si="40"/>
        <v>45819</v>
      </c>
      <c r="E348" s="20">
        <v>0.39583333333333298</v>
      </c>
      <c r="F348" s="45">
        <v>45819</v>
      </c>
      <c r="G348" s="20">
        <v>0.875</v>
      </c>
      <c r="H348" s="18" t="s">
        <v>334</v>
      </c>
      <c r="I348" s="29"/>
    </row>
    <row r="349" spans="1:13" ht="24" hidden="1" customHeight="1">
      <c r="A349" s="27" t="s">
        <v>595</v>
      </c>
      <c r="B349" s="45">
        <v>45820</v>
      </c>
      <c r="C349" s="20">
        <v>0.83333333333333304</v>
      </c>
      <c r="D349" s="26">
        <f t="shared" si="40"/>
        <v>45820</v>
      </c>
      <c r="E349" s="20">
        <v>0.92500000000000004</v>
      </c>
      <c r="F349" s="45">
        <v>45821</v>
      </c>
      <c r="G349" s="20">
        <v>0.16666666666666699</v>
      </c>
      <c r="H349" s="18" t="s">
        <v>756</v>
      </c>
      <c r="I349" s="29"/>
    </row>
    <row r="350" spans="1:13" ht="24" hidden="1" customHeight="1">
      <c r="A350" s="27" t="s">
        <v>757</v>
      </c>
      <c r="B350" s="111">
        <v>45823</v>
      </c>
      <c r="C350" s="25">
        <v>8.3333333333333301E-2</v>
      </c>
      <c r="D350" s="55">
        <v>45823</v>
      </c>
      <c r="E350" s="25">
        <v>0.15416666666666701</v>
      </c>
      <c r="F350" s="55">
        <v>45823</v>
      </c>
      <c r="G350" s="25">
        <v>0.54166666666666696</v>
      </c>
      <c r="H350" s="18" t="s">
        <v>738</v>
      </c>
      <c r="I350" s="29"/>
    </row>
    <row r="351" spans="1:13" ht="24" hidden="1" customHeight="1">
      <c r="A351" s="163" t="s">
        <v>758</v>
      </c>
      <c r="B351" s="166"/>
      <c r="C351" s="166"/>
      <c r="D351" s="166"/>
      <c r="E351" s="166"/>
      <c r="F351" s="166"/>
      <c r="G351" s="166"/>
      <c r="H351" s="166"/>
      <c r="I351" s="167"/>
    </row>
    <row r="352" spans="1:13" ht="24" hidden="1" customHeight="1">
      <c r="A352" s="13" t="s">
        <v>3</v>
      </c>
      <c r="B352" s="161" t="s">
        <v>4</v>
      </c>
      <c r="C352" s="162"/>
      <c r="D352" s="161" t="s">
        <v>5</v>
      </c>
      <c r="E352" s="162"/>
      <c r="F352" s="161" t="s">
        <v>6</v>
      </c>
      <c r="G352" s="162"/>
      <c r="H352" s="59" t="s">
        <v>7</v>
      </c>
      <c r="I352" s="59" t="s">
        <v>8</v>
      </c>
      <c r="M352" t="s">
        <v>509</v>
      </c>
    </row>
    <row r="353" spans="1:13" ht="24" hidden="1" customHeight="1">
      <c r="A353" s="27" t="s">
        <v>715</v>
      </c>
      <c r="B353" s="26">
        <v>45798</v>
      </c>
      <c r="C353" s="20">
        <v>0.16666666666666699</v>
      </c>
      <c r="D353" s="45">
        <v>45798</v>
      </c>
      <c r="E353" s="20">
        <v>0.625</v>
      </c>
      <c r="F353" s="45">
        <v>45799</v>
      </c>
      <c r="G353" s="20">
        <v>6.25E-2</v>
      </c>
      <c r="H353" s="18" t="s">
        <v>759</v>
      </c>
      <c r="I353" s="29"/>
    </row>
    <row r="354" spans="1:13" ht="24" hidden="1" customHeight="1">
      <c r="A354" s="27" t="s">
        <v>760</v>
      </c>
      <c r="B354" s="45">
        <v>45799</v>
      </c>
      <c r="C354" s="20">
        <v>0.53749999999999998</v>
      </c>
      <c r="D354" s="45">
        <v>45800</v>
      </c>
      <c r="E354" s="20">
        <v>0.47083333333333299</v>
      </c>
      <c r="F354" s="45">
        <v>45800</v>
      </c>
      <c r="G354" s="20">
        <v>0.80416666666666703</v>
      </c>
      <c r="H354" s="47" t="s">
        <v>28</v>
      </c>
      <c r="I354" s="29"/>
    </row>
    <row r="355" spans="1:13" ht="24" hidden="1" customHeight="1">
      <c r="A355" s="27" t="s">
        <v>753</v>
      </c>
      <c r="B355" s="26">
        <f>F354+2</f>
        <v>45802</v>
      </c>
      <c r="C355" s="20">
        <v>0.49166666666666697</v>
      </c>
      <c r="D355" s="45">
        <f>B355</f>
        <v>45802</v>
      </c>
      <c r="E355" s="20">
        <v>0.80833333333333302</v>
      </c>
      <c r="F355" s="45">
        <f>D355+1</f>
        <v>45803</v>
      </c>
      <c r="G355" s="20">
        <v>2.7777777777777801E-2</v>
      </c>
      <c r="H355" s="18"/>
      <c r="I355" s="29"/>
    </row>
    <row r="356" spans="1:13" ht="24" hidden="1" customHeight="1">
      <c r="A356" s="27" t="s">
        <v>387</v>
      </c>
      <c r="B356" s="26">
        <f>F355+2</f>
        <v>45805</v>
      </c>
      <c r="C356" s="20">
        <v>0.29166666666666702</v>
      </c>
      <c r="D356" s="45">
        <f>B356</f>
        <v>45805</v>
      </c>
      <c r="E356" s="20">
        <v>0.42013888888888901</v>
      </c>
      <c r="F356" s="45">
        <f>D356</f>
        <v>45805</v>
      </c>
      <c r="G356" s="20">
        <v>0.91666666666666696</v>
      </c>
      <c r="H356" s="18" t="s">
        <v>334</v>
      </c>
      <c r="I356" s="29"/>
    </row>
    <row r="357" spans="1:13" ht="24" hidden="1" customHeight="1">
      <c r="A357" s="27" t="s">
        <v>587</v>
      </c>
      <c r="B357" s="26">
        <f>F356+1</f>
        <v>45806</v>
      </c>
      <c r="C357" s="20">
        <v>0.83333333333333304</v>
      </c>
      <c r="D357" s="26">
        <f>B357</f>
        <v>45806</v>
      </c>
      <c r="E357" s="20">
        <v>0.91249999999999998</v>
      </c>
      <c r="F357" s="45">
        <f>D357+1</f>
        <v>45807</v>
      </c>
      <c r="G357" s="20">
        <v>0.5</v>
      </c>
      <c r="H357" s="47" t="s">
        <v>28</v>
      </c>
      <c r="I357" s="29"/>
    </row>
    <row r="358" spans="1:13" ht="24" hidden="1" customHeight="1">
      <c r="A358" s="27" t="s">
        <v>761</v>
      </c>
      <c r="B358" s="26">
        <v>45808</v>
      </c>
      <c r="C358" s="20">
        <v>0.89583333333333304</v>
      </c>
      <c r="D358" s="26">
        <v>45809</v>
      </c>
      <c r="E358" s="20">
        <v>1.2500000000000001E-2</v>
      </c>
      <c r="F358" s="26">
        <v>45809</v>
      </c>
      <c r="G358" s="20">
        <v>0.41249999999999998</v>
      </c>
      <c r="H358" s="18" t="s">
        <v>738</v>
      </c>
      <c r="I358" s="29"/>
    </row>
    <row r="359" spans="1:13" ht="24" hidden="1" customHeight="1">
      <c r="A359" s="163" t="s">
        <v>762</v>
      </c>
      <c r="B359" s="166"/>
      <c r="C359" s="166"/>
      <c r="D359" s="166"/>
      <c r="E359" s="166"/>
      <c r="F359" s="166"/>
      <c r="G359" s="166"/>
      <c r="H359" s="166"/>
      <c r="I359" s="167"/>
    </row>
    <row r="360" spans="1:13" ht="24" hidden="1" customHeight="1">
      <c r="A360" s="13" t="s">
        <v>3</v>
      </c>
      <c r="B360" s="161" t="s">
        <v>4</v>
      </c>
      <c r="C360" s="162"/>
      <c r="D360" s="161" t="s">
        <v>5</v>
      </c>
      <c r="E360" s="162"/>
      <c r="F360" s="161" t="s">
        <v>6</v>
      </c>
      <c r="G360" s="162"/>
      <c r="H360" s="59" t="s">
        <v>7</v>
      </c>
      <c r="I360" s="59" t="s">
        <v>8</v>
      </c>
      <c r="M360" t="s">
        <v>509</v>
      </c>
    </row>
    <row r="361" spans="1:13" ht="24" hidden="1" customHeight="1">
      <c r="A361" s="41" t="s">
        <v>763</v>
      </c>
      <c r="B361" s="26">
        <v>45806</v>
      </c>
      <c r="C361" s="20">
        <v>0.66666666666666696</v>
      </c>
      <c r="D361" s="26">
        <v>45807</v>
      </c>
      <c r="E361" s="20">
        <v>0.44236111111111098</v>
      </c>
      <c r="F361" s="26">
        <v>45808</v>
      </c>
      <c r="G361" s="20">
        <v>0.13750000000000001</v>
      </c>
      <c r="H361" s="18" t="s">
        <v>745</v>
      </c>
      <c r="I361" s="29"/>
    </row>
    <row r="362" spans="1:13" ht="24" hidden="1" customHeight="1">
      <c r="A362" s="41" t="s">
        <v>675</v>
      </c>
      <c r="B362" s="26">
        <v>45808</v>
      </c>
      <c r="C362" s="20">
        <v>0.625</v>
      </c>
      <c r="D362" s="26">
        <v>45809</v>
      </c>
      <c r="E362" s="20">
        <v>0.74166666666666703</v>
      </c>
      <c r="F362" s="45">
        <v>45810</v>
      </c>
      <c r="G362" s="20">
        <v>0.195833333333333</v>
      </c>
      <c r="H362" s="18"/>
      <c r="I362" s="29"/>
    </row>
    <row r="363" spans="1:13" ht="23.55" hidden="1" customHeight="1">
      <c r="A363" s="41" t="s">
        <v>689</v>
      </c>
      <c r="B363" s="34"/>
      <c r="C363" s="34"/>
      <c r="D363" s="34"/>
      <c r="E363" s="34"/>
      <c r="F363" s="34"/>
      <c r="G363" s="34"/>
      <c r="H363" s="18" t="s">
        <v>524</v>
      </c>
      <c r="I363" s="29"/>
    </row>
    <row r="364" spans="1:13" ht="24" hidden="1" customHeight="1">
      <c r="A364" s="27" t="s">
        <v>408</v>
      </c>
      <c r="B364" s="45">
        <f>F362+4</f>
        <v>45814</v>
      </c>
      <c r="C364" s="20">
        <v>0.375</v>
      </c>
      <c r="D364" s="45">
        <f t="shared" ref="D364:D366" si="41">B364</f>
        <v>45814</v>
      </c>
      <c r="E364" s="20">
        <v>0.47083333333333299</v>
      </c>
      <c r="F364" s="45">
        <f t="shared" ref="F364:F366" si="42">D364+1</f>
        <v>45815</v>
      </c>
      <c r="G364" s="20">
        <v>0.1875</v>
      </c>
      <c r="H364" s="18" t="s">
        <v>334</v>
      </c>
      <c r="I364" s="29"/>
    </row>
    <row r="365" spans="1:13" ht="24" hidden="1" customHeight="1">
      <c r="A365" s="27" t="s">
        <v>677</v>
      </c>
      <c r="B365" s="45">
        <f>F364+1</f>
        <v>45816</v>
      </c>
      <c r="C365" s="20">
        <v>6.25E-2</v>
      </c>
      <c r="D365" s="45">
        <f t="shared" si="41"/>
        <v>45816</v>
      </c>
      <c r="E365" s="20">
        <v>0.108333333333333</v>
      </c>
      <c r="F365" s="45">
        <f>D365</f>
        <v>45816</v>
      </c>
      <c r="G365" s="20">
        <v>0.34166666666666701</v>
      </c>
      <c r="H365" s="18"/>
      <c r="I365" s="29"/>
    </row>
    <row r="366" spans="1:13" ht="24" hidden="1" customHeight="1">
      <c r="A366" s="14" t="s">
        <v>764</v>
      </c>
      <c r="B366" s="45">
        <f>F365+1</f>
        <v>45817</v>
      </c>
      <c r="C366" s="20">
        <v>0.83333333333333304</v>
      </c>
      <c r="D366" s="26">
        <f t="shared" si="41"/>
        <v>45817</v>
      </c>
      <c r="E366" s="20">
        <v>0.92500000000000004</v>
      </c>
      <c r="F366" s="45">
        <f t="shared" si="42"/>
        <v>45818</v>
      </c>
      <c r="G366" s="25">
        <v>0.45833333333333298</v>
      </c>
      <c r="H366" s="18" t="s">
        <v>738</v>
      </c>
      <c r="I366" s="29"/>
    </row>
    <row r="367" spans="1:13" ht="24" hidden="1" customHeight="1">
      <c r="A367" s="163" t="s">
        <v>765</v>
      </c>
      <c r="B367" s="166"/>
      <c r="C367" s="166"/>
      <c r="D367" s="166"/>
      <c r="E367" s="166"/>
      <c r="F367" s="166"/>
      <c r="G367" s="166"/>
      <c r="H367" s="166"/>
      <c r="I367" s="167"/>
    </row>
    <row r="368" spans="1:13" ht="24" hidden="1" customHeight="1">
      <c r="A368" s="13" t="s">
        <v>3</v>
      </c>
      <c r="B368" s="161" t="s">
        <v>4</v>
      </c>
      <c r="C368" s="162"/>
      <c r="D368" s="161" t="s">
        <v>5</v>
      </c>
      <c r="E368" s="162"/>
      <c r="F368" s="161" t="s">
        <v>6</v>
      </c>
      <c r="G368" s="162"/>
      <c r="H368" s="59" t="s">
        <v>7</v>
      </c>
      <c r="I368" s="59" t="s">
        <v>8</v>
      </c>
      <c r="M368" t="s">
        <v>509</v>
      </c>
    </row>
    <row r="369" spans="1:13" ht="24" hidden="1" customHeight="1">
      <c r="A369" s="41" t="s">
        <v>766</v>
      </c>
      <c r="B369" s="45">
        <v>45828</v>
      </c>
      <c r="C369" s="20">
        <v>0.5625</v>
      </c>
      <c r="D369" s="45">
        <v>45829</v>
      </c>
      <c r="E369" s="20">
        <v>0.34166666666666701</v>
      </c>
      <c r="F369" s="45">
        <v>45829</v>
      </c>
      <c r="G369" s="20">
        <v>0.91666666666666696</v>
      </c>
      <c r="H369" s="18" t="s">
        <v>745</v>
      </c>
      <c r="I369" s="29"/>
    </row>
    <row r="370" spans="1:13" ht="24" hidden="1" customHeight="1">
      <c r="A370" s="41" t="s">
        <v>683</v>
      </c>
      <c r="B370" s="44">
        <f>F369+1</f>
        <v>45830</v>
      </c>
      <c r="C370" s="20">
        <v>0.38750000000000001</v>
      </c>
      <c r="D370" s="26">
        <f>B370+2</f>
        <v>45832</v>
      </c>
      <c r="E370" s="20">
        <v>3.3333333333333298E-2</v>
      </c>
      <c r="F370" s="45">
        <f>D370</f>
        <v>45832</v>
      </c>
      <c r="G370" s="20">
        <v>0.4375</v>
      </c>
      <c r="H370" s="18" t="s">
        <v>28</v>
      </c>
      <c r="I370" s="29"/>
    </row>
    <row r="371" spans="1:13" ht="24" hidden="1" customHeight="1">
      <c r="A371" s="41" t="s">
        <v>767</v>
      </c>
      <c r="B371" s="83"/>
      <c r="C371" s="34"/>
      <c r="D371" s="35"/>
      <c r="E371" s="34"/>
      <c r="F371" s="35"/>
      <c r="G371" s="34"/>
      <c r="H371" s="18" t="s">
        <v>524</v>
      </c>
      <c r="I371" s="29"/>
    </row>
    <row r="372" spans="1:13" ht="24" hidden="1" customHeight="1">
      <c r="A372" s="27" t="s">
        <v>417</v>
      </c>
      <c r="B372" s="44">
        <f>F370+4</f>
        <v>45836</v>
      </c>
      <c r="C372" s="20">
        <v>0.375</v>
      </c>
      <c r="D372" s="26">
        <f>B372</f>
        <v>45836</v>
      </c>
      <c r="E372" s="20">
        <v>0.55416666666666703</v>
      </c>
      <c r="F372" s="26">
        <f>D372+1</f>
        <v>45837</v>
      </c>
      <c r="G372" s="20">
        <v>8.3333333333333297E-3</v>
      </c>
      <c r="H372" s="18" t="s">
        <v>334</v>
      </c>
      <c r="I372" s="29"/>
    </row>
    <row r="373" spans="1:13" ht="24" hidden="1" customHeight="1">
      <c r="A373" s="27" t="s">
        <v>768</v>
      </c>
      <c r="B373" s="44">
        <f>F372</f>
        <v>45837</v>
      </c>
      <c r="C373" s="20">
        <v>0.91666666666666696</v>
      </c>
      <c r="D373" s="26">
        <v>45837</v>
      </c>
      <c r="E373" s="20">
        <v>0.96250000000000002</v>
      </c>
      <c r="F373" s="45">
        <f>D373+1</f>
        <v>45838</v>
      </c>
      <c r="G373" s="20">
        <v>0.266666666666667</v>
      </c>
      <c r="H373" s="18"/>
      <c r="I373" s="29"/>
    </row>
    <row r="374" spans="1:13" ht="24" hidden="1" customHeight="1">
      <c r="A374" s="57" t="s">
        <v>769</v>
      </c>
      <c r="B374" s="44">
        <f t="shared" ref="B374" si="43">F373+1</f>
        <v>45839</v>
      </c>
      <c r="C374" s="20">
        <v>0.75</v>
      </c>
      <c r="D374" s="26">
        <f>B374+1</f>
        <v>45840</v>
      </c>
      <c r="E374" s="20">
        <v>0.37083333333333302</v>
      </c>
      <c r="F374" s="45">
        <v>45840</v>
      </c>
      <c r="G374" s="20">
        <v>0.91666666666666696</v>
      </c>
      <c r="H374" s="18" t="s">
        <v>732</v>
      </c>
      <c r="I374" s="29"/>
    </row>
    <row r="375" spans="1:13" ht="24" hidden="1" customHeight="1">
      <c r="A375" s="163" t="s">
        <v>770</v>
      </c>
      <c r="B375" s="166"/>
      <c r="C375" s="166"/>
      <c r="D375" s="166"/>
      <c r="E375" s="166"/>
      <c r="F375" s="166"/>
      <c r="G375" s="166"/>
      <c r="H375" s="166"/>
      <c r="I375" s="167"/>
    </row>
    <row r="376" spans="1:13" ht="24" hidden="1" customHeight="1">
      <c r="A376" s="13" t="s">
        <v>3</v>
      </c>
      <c r="B376" s="161" t="s">
        <v>4</v>
      </c>
      <c r="C376" s="162"/>
      <c r="D376" s="161" t="s">
        <v>5</v>
      </c>
      <c r="E376" s="162"/>
      <c r="F376" s="161" t="s">
        <v>6</v>
      </c>
      <c r="G376" s="162"/>
      <c r="H376" s="59" t="s">
        <v>7</v>
      </c>
      <c r="I376" s="59" t="s">
        <v>8</v>
      </c>
      <c r="M376" t="s">
        <v>509</v>
      </c>
    </row>
    <row r="377" spans="1:13" ht="24" hidden="1" customHeight="1">
      <c r="A377" s="41" t="s">
        <v>724</v>
      </c>
      <c r="B377" s="26">
        <v>45819</v>
      </c>
      <c r="C377" s="20">
        <v>4.1666666666666699E-2</v>
      </c>
      <c r="D377" s="26">
        <f>B377+2</f>
        <v>45821</v>
      </c>
      <c r="E377" s="20">
        <v>0.85833333333333295</v>
      </c>
      <c r="F377" s="26">
        <f>D377+1</f>
        <v>45822</v>
      </c>
      <c r="G377" s="20">
        <v>0.420833333333333</v>
      </c>
      <c r="H377" s="18" t="s">
        <v>745</v>
      </c>
      <c r="I377" s="29"/>
    </row>
    <row r="378" spans="1:13" ht="24" hidden="1" customHeight="1">
      <c r="A378" s="41" t="s">
        <v>657</v>
      </c>
      <c r="B378" s="26">
        <f>F377</f>
        <v>45822</v>
      </c>
      <c r="C378" s="20">
        <v>0.91666666666666696</v>
      </c>
      <c r="D378" s="26">
        <f>B378+1</f>
        <v>45823</v>
      </c>
      <c r="E378" s="20">
        <v>0.70833333333333304</v>
      </c>
      <c r="F378" s="26">
        <f>D378+1</f>
        <v>45824</v>
      </c>
      <c r="G378" s="20">
        <v>5.4166666666666703E-2</v>
      </c>
      <c r="H378" s="18" t="s">
        <v>28</v>
      </c>
      <c r="I378" s="29"/>
    </row>
    <row r="379" spans="1:13" ht="23.55" hidden="1" customHeight="1">
      <c r="A379" s="41" t="s">
        <v>726</v>
      </c>
      <c r="B379" s="26">
        <f>F378+1</f>
        <v>45825</v>
      </c>
      <c r="C379" s="20">
        <v>0.91666666666666696</v>
      </c>
      <c r="D379" s="26">
        <f>B379+1</f>
        <v>45826</v>
      </c>
      <c r="E379" s="20">
        <v>0.104166666666667</v>
      </c>
      <c r="F379" s="26">
        <f>D379</f>
        <v>45826</v>
      </c>
      <c r="G379" s="20">
        <v>0.45833333333333298</v>
      </c>
      <c r="H379" s="18" t="s">
        <v>771</v>
      </c>
      <c r="I379" s="29"/>
    </row>
    <row r="380" spans="1:13" ht="24" hidden="1" customHeight="1">
      <c r="A380" s="27" t="s">
        <v>398</v>
      </c>
      <c r="B380" s="26">
        <v>45828</v>
      </c>
      <c r="C380" s="20">
        <v>0.625</v>
      </c>
      <c r="D380" s="26">
        <f>B380</f>
        <v>45828</v>
      </c>
      <c r="E380" s="20">
        <v>0.72916666666666696</v>
      </c>
      <c r="F380" s="45">
        <f>D380+1</f>
        <v>45829</v>
      </c>
      <c r="G380" s="20">
        <v>0.41666666666666702</v>
      </c>
      <c r="H380" s="18" t="s">
        <v>334</v>
      </c>
      <c r="I380" s="29"/>
    </row>
    <row r="381" spans="1:13" ht="24" hidden="1" customHeight="1">
      <c r="A381" s="27" t="s">
        <v>659</v>
      </c>
      <c r="B381" s="26">
        <f>F380+1</f>
        <v>45830</v>
      </c>
      <c r="C381" s="20">
        <v>0.35416666666666702</v>
      </c>
      <c r="D381" s="26">
        <f>B381</f>
        <v>45830</v>
      </c>
      <c r="E381" s="20">
        <v>0.60416666666666696</v>
      </c>
      <c r="F381" s="45">
        <f>D381</f>
        <v>45830</v>
      </c>
      <c r="G381" s="20">
        <v>0.92083333333333295</v>
      </c>
      <c r="H381" s="18"/>
      <c r="I381" s="29"/>
    </row>
    <row r="382" spans="1:13" ht="24" hidden="1" customHeight="1">
      <c r="A382" s="14" t="s">
        <v>772</v>
      </c>
      <c r="B382" s="44">
        <f>F381+2</f>
        <v>45832</v>
      </c>
      <c r="C382" s="20">
        <v>0.58333333333333304</v>
      </c>
      <c r="D382" s="45">
        <f>B382</f>
        <v>45832</v>
      </c>
      <c r="E382" s="20">
        <v>0.70833333333333304</v>
      </c>
      <c r="F382" s="26">
        <f>D382+1</f>
        <v>45833</v>
      </c>
      <c r="G382" s="49">
        <v>6.25E-2</v>
      </c>
      <c r="H382" s="18" t="s">
        <v>773</v>
      </c>
      <c r="I382" s="29"/>
    </row>
    <row r="383" spans="1:13" ht="24" hidden="1" customHeight="1">
      <c r="A383" s="163" t="s">
        <v>774</v>
      </c>
      <c r="B383" s="166"/>
      <c r="C383" s="166"/>
      <c r="D383" s="166"/>
      <c r="E383" s="166"/>
      <c r="F383" s="166"/>
      <c r="G383" s="166"/>
      <c r="H383" s="166"/>
      <c r="I383" s="167"/>
    </row>
    <row r="384" spans="1:13" ht="24" hidden="1" customHeight="1">
      <c r="A384" s="13" t="s">
        <v>3</v>
      </c>
      <c r="B384" s="161" t="s">
        <v>4</v>
      </c>
      <c r="C384" s="162"/>
      <c r="D384" s="161" t="s">
        <v>5</v>
      </c>
      <c r="E384" s="162"/>
      <c r="F384" s="161" t="s">
        <v>6</v>
      </c>
      <c r="G384" s="162"/>
      <c r="H384" s="59" t="s">
        <v>7</v>
      </c>
      <c r="I384" s="59" t="s">
        <v>8</v>
      </c>
      <c r="M384" t="s">
        <v>509</v>
      </c>
    </row>
    <row r="385" spans="1:13" ht="24" hidden="1" customHeight="1">
      <c r="A385" s="41" t="s">
        <v>728</v>
      </c>
      <c r="B385" s="44">
        <v>45832</v>
      </c>
      <c r="C385" s="20">
        <v>0.35416666666666702</v>
      </c>
      <c r="D385" s="26">
        <v>45833</v>
      </c>
      <c r="E385" s="20">
        <v>0.9375</v>
      </c>
      <c r="F385" s="26">
        <v>45834</v>
      </c>
      <c r="G385" s="20">
        <v>0.48819444444444399</v>
      </c>
      <c r="H385" s="18" t="s">
        <v>775</v>
      </c>
      <c r="I385" s="11"/>
    </row>
    <row r="386" spans="1:13" ht="24" hidden="1" customHeight="1">
      <c r="A386" s="41" t="s">
        <v>660</v>
      </c>
      <c r="B386" s="26">
        <v>45834</v>
      </c>
      <c r="C386" s="20">
        <v>0.91666666666666696</v>
      </c>
      <c r="D386" s="26">
        <v>45836</v>
      </c>
      <c r="E386" s="20">
        <v>0.25416666666666698</v>
      </c>
      <c r="F386" s="26">
        <f>D386</f>
        <v>45836</v>
      </c>
      <c r="G386" s="20">
        <v>0.50972222222222197</v>
      </c>
      <c r="H386" s="18" t="s">
        <v>28</v>
      </c>
      <c r="I386" s="29"/>
    </row>
    <row r="387" spans="1:13" ht="24" hidden="1" customHeight="1">
      <c r="A387" s="41" t="s">
        <v>730</v>
      </c>
      <c r="B387" s="83"/>
      <c r="C387" s="16"/>
      <c r="D387" s="35"/>
      <c r="E387" s="16"/>
      <c r="F387" s="35"/>
      <c r="G387" s="16"/>
      <c r="H387" s="18" t="s">
        <v>524</v>
      </c>
      <c r="I387" s="88"/>
    </row>
    <row r="388" spans="1:13" ht="24" hidden="1" customHeight="1">
      <c r="A388" s="41" t="s">
        <v>400</v>
      </c>
      <c r="B388" s="26">
        <v>45839</v>
      </c>
      <c r="C388" s="20">
        <v>0.125</v>
      </c>
      <c r="D388" s="26">
        <v>45839</v>
      </c>
      <c r="E388" s="20">
        <v>0.54166666666666696</v>
      </c>
      <c r="F388" s="26">
        <f>D388</f>
        <v>45839</v>
      </c>
      <c r="G388" s="20">
        <v>0.70833333333333304</v>
      </c>
      <c r="H388" s="18" t="s">
        <v>776</v>
      </c>
      <c r="I388" s="88"/>
    </row>
    <row r="389" spans="1:13" ht="24" hidden="1" customHeight="1">
      <c r="A389" s="27" t="s">
        <v>666</v>
      </c>
      <c r="B389" s="26">
        <f>F388+2</f>
        <v>45841</v>
      </c>
      <c r="C389" s="20">
        <v>0.16666666666666699</v>
      </c>
      <c r="D389" s="26">
        <f>B389</f>
        <v>45841</v>
      </c>
      <c r="E389" s="20">
        <v>0.2</v>
      </c>
      <c r="F389" s="26">
        <f>D389</f>
        <v>45841</v>
      </c>
      <c r="G389" s="20">
        <v>0.41249999999999998</v>
      </c>
      <c r="H389" s="18"/>
      <c r="I389" s="29"/>
    </row>
    <row r="390" spans="1:13" ht="24" hidden="1" customHeight="1">
      <c r="A390" s="27" t="s">
        <v>402</v>
      </c>
      <c r="B390" s="26">
        <f>F389+1</f>
        <v>45842</v>
      </c>
      <c r="C390" s="20">
        <v>0.29166666666666702</v>
      </c>
      <c r="D390" s="26">
        <f t="shared" ref="D390" si="44">B390</f>
        <v>45842</v>
      </c>
      <c r="E390" s="20">
        <v>0.39583333333333298</v>
      </c>
      <c r="F390" s="26">
        <f>D390+1</f>
        <v>45843</v>
      </c>
      <c r="G390" s="20">
        <v>0.1</v>
      </c>
      <c r="H390" s="18" t="s">
        <v>334</v>
      </c>
      <c r="I390" s="29"/>
    </row>
    <row r="391" spans="1:13" ht="24" hidden="1" customHeight="1">
      <c r="A391" s="41" t="s">
        <v>777</v>
      </c>
      <c r="B391" s="44">
        <f>F390</f>
        <v>45843</v>
      </c>
      <c r="C391" s="20">
        <v>0.625</v>
      </c>
      <c r="D391" s="26">
        <f>B391+1</f>
        <v>45844</v>
      </c>
      <c r="E391" s="25">
        <v>0.27916666666666701</v>
      </c>
      <c r="F391" s="45">
        <f>D391</f>
        <v>45844</v>
      </c>
      <c r="G391" s="25">
        <v>0.52152777777777803</v>
      </c>
      <c r="H391" s="18" t="s">
        <v>778</v>
      </c>
      <c r="I391" s="11"/>
    </row>
    <row r="392" spans="1:13" ht="24" hidden="1" customHeight="1">
      <c r="A392" s="163" t="s">
        <v>779</v>
      </c>
      <c r="B392" s="166"/>
      <c r="C392" s="166"/>
      <c r="D392" s="166"/>
      <c r="E392" s="166"/>
      <c r="F392" s="166"/>
      <c r="G392" s="166"/>
      <c r="H392" s="166"/>
      <c r="I392" s="167"/>
    </row>
    <row r="393" spans="1:13" ht="24" hidden="1" customHeight="1">
      <c r="A393" s="13" t="s">
        <v>3</v>
      </c>
      <c r="B393" s="161" t="s">
        <v>4</v>
      </c>
      <c r="C393" s="162"/>
      <c r="D393" s="161" t="s">
        <v>5</v>
      </c>
      <c r="E393" s="162"/>
      <c r="F393" s="161" t="s">
        <v>6</v>
      </c>
      <c r="G393" s="162"/>
      <c r="H393" s="59" t="s">
        <v>7</v>
      </c>
      <c r="I393" s="59" t="s">
        <v>8</v>
      </c>
      <c r="M393" t="s">
        <v>509</v>
      </c>
    </row>
    <row r="394" spans="1:13" ht="24" hidden="1" customHeight="1">
      <c r="A394" s="57" t="s">
        <v>671</v>
      </c>
      <c r="B394" s="44">
        <v>45844</v>
      </c>
      <c r="C394" s="20">
        <v>0.72916666666666696</v>
      </c>
      <c r="D394" s="26">
        <v>45845</v>
      </c>
      <c r="E394" s="20">
        <v>0.6875</v>
      </c>
      <c r="F394" s="26">
        <v>45846</v>
      </c>
      <c r="G394" s="20">
        <v>0.22916666666666699</v>
      </c>
      <c r="H394" s="18" t="s">
        <v>780</v>
      </c>
      <c r="I394" s="11"/>
    </row>
    <row r="395" spans="1:13" ht="24" hidden="1" customHeight="1">
      <c r="A395" s="41" t="s">
        <v>781</v>
      </c>
      <c r="B395" s="44">
        <v>45846</v>
      </c>
      <c r="C395" s="20">
        <v>0.77083333333333304</v>
      </c>
      <c r="D395" s="26">
        <v>45846</v>
      </c>
      <c r="E395" s="20">
        <v>0.88749999999999996</v>
      </c>
      <c r="F395" s="26">
        <v>45847</v>
      </c>
      <c r="G395" s="20">
        <v>0.21666666666666701</v>
      </c>
      <c r="H395" s="18"/>
      <c r="I395" s="11"/>
    </row>
    <row r="396" spans="1:13" ht="24" hidden="1" customHeight="1">
      <c r="A396" s="41" t="s">
        <v>782</v>
      </c>
      <c r="B396" s="44">
        <f>F395+1</f>
        <v>45848</v>
      </c>
      <c r="C396" s="20">
        <v>0.64583333333333304</v>
      </c>
      <c r="D396" s="26">
        <f>B396</f>
        <v>45848</v>
      </c>
      <c r="E396" s="20">
        <v>0.83333333333333304</v>
      </c>
      <c r="F396" s="26">
        <f>D396+1</f>
        <v>45849</v>
      </c>
      <c r="G396" s="20">
        <v>1.2500000000000001E-2</v>
      </c>
      <c r="H396" s="18"/>
      <c r="I396" s="11"/>
    </row>
    <row r="397" spans="1:13" ht="24" hidden="1" customHeight="1">
      <c r="A397" s="41" t="s">
        <v>405</v>
      </c>
      <c r="B397" s="44">
        <v>45851</v>
      </c>
      <c r="C397" s="20">
        <v>0.45833333333333298</v>
      </c>
      <c r="D397" s="26">
        <f>B397</f>
        <v>45851</v>
      </c>
      <c r="E397" s="20">
        <v>0.64583333333333304</v>
      </c>
      <c r="F397" s="44">
        <f>D397+1</f>
        <v>45852</v>
      </c>
      <c r="G397" s="20">
        <v>9.1666666666666702E-2</v>
      </c>
      <c r="H397" s="18" t="s">
        <v>334</v>
      </c>
      <c r="I397" s="11"/>
    </row>
    <row r="398" spans="1:13" ht="24" hidden="1" customHeight="1">
      <c r="A398" s="41" t="s">
        <v>673</v>
      </c>
      <c r="B398" s="44">
        <f>F397+1</f>
        <v>45853</v>
      </c>
      <c r="C398" s="20">
        <v>2.0833333333333301E-2</v>
      </c>
      <c r="D398" s="26">
        <v>45853</v>
      </c>
      <c r="E398" s="20">
        <v>6.25E-2</v>
      </c>
      <c r="F398" s="44">
        <f>D398</f>
        <v>45853</v>
      </c>
      <c r="G398" s="20">
        <v>0.4</v>
      </c>
      <c r="H398" s="18"/>
      <c r="I398" s="11"/>
    </row>
    <row r="399" spans="1:13" ht="24" hidden="1" customHeight="1">
      <c r="A399" s="41" t="s">
        <v>783</v>
      </c>
      <c r="B399" s="44">
        <v>45854</v>
      </c>
      <c r="C399" s="20">
        <v>0.875</v>
      </c>
      <c r="D399" s="45">
        <v>45855</v>
      </c>
      <c r="E399" s="25">
        <v>0.108333333333333</v>
      </c>
      <c r="F399" s="45">
        <v>45855</v>
      </c>
      <c r="G399" s="25">
        <v>0.41666666666666702</v>
      </c>
      <c r="H399" s="18" t="s">
        <v>773</v>
      </c>
      <c r="I399" s="11"/>
    </row>
    <row r="400" spans="1:13" ht="24" hidden="1" customHeight="1">
      <c r="A400" s="163" t="s">
        <v>784</v>
      </c>
      <c r="B400" s="166"/>
      <c r="C400" s="166"/>
      <c r="D400" s="166"/>
      <c r="E400" s="166"/>
      <c r="F400" s="166"/>
      <c r="G400" s="166"/>
      <c r="H400" s="166"/>
      <c r="I400" s="167"/>
    </row>
    <row r="401" spans="1:13" ht="24" hidden="1" customHeight="1">
      <c r="A401" s="13" t="s">
        <v>3</v>
      </c>
      <c r="B401" s="161" t="s">
        <v>4</v>
      </c>
      <c r="C401" s="162"/>
      <c r="D401" s="161" t="s">
        <v>5</v>
      </c>
      <c r="E401" s="162"/>
      <c r="F401" s="161" t="s">
        <v>6</v>
      </c>
      <c r="G401" s="162"/>
      <c r="H401" s="59" t="s">
        <v>7</v>
      </c>
      <c r="I401" s="59" t="s">
        <v>8</v>
      </c>
      <c r="M401" t="s">
        <v>509</v>
      </c>
    </row>
    <row r="402" spans="1:13" ht="24" hidden="1" customHeight="1">
      <c r="A402" s="41" t="s">
        <v>785</v>
      </c>
      <c r="B402" s="44">
        <v>45850</v>
      </c>
      <c r="C402" s="20">
        <v>0.93958333333333299</v>
      </c>
      <c r="D402" s="26">
        <v>45851</v>
      </c>
      <c r="E402" s="20">
        <v>0.51249999999999996</v>
      </c>
      <c r="F402" s="26">
        <v>45851</v>
      </c>
      <c r="G402" s="20">
        <v>0.79166666666666696</v>
      </c>
      <c r="H402" s="18" t="s">
        <v>745</v>
      </c>
      <c r="I402" s="11"/>
    </row>
    <row r="403" spans="1:13" ht="24" hidden="1" customHeight="1">
      <c r="A403" s="12" t="s">
        <v>786</v>
      </c>
      <c r="B403" s="44">
        <v>45852</v>
      </c>
      <c r="C403" s="20">
        <v>0.41666666666666702</v>
      </c>
      <c r="D403" s="26">
        <f>B403</f>
        <v>45852</v>
      </c>
      <c r="E403" s="20">
        <v>0.625</v>
      </c>
      <c r="F403" s="26">
        <v>45852</v>
      </c>
      <c r="G403" s="20">
        <v>0.82916666666666705</v>
      </c>
      <c r="H403" s="18" t="s">
        <v>28</v>
      </c>
      <c r="I403" s="29"/>
    </row>
    <row r="404" spans="1:13" ht="24" hidden="1" customHeight="1">
      <c r="A404" s="41" t="s">
        <v>787</v>
      </c>
      <c r="B404" s="44">
        <f>F403+2</f>
        <v>45854</v>
      </c>
      <c r="C404" s="20">
        <v>0.625</v>
      </c>
      <c r="D404" s="26">
        <f>B404</f>
        <v>45854</v>
      </c>
      <c r="E404" s="20">
        <v>0.66249999999999998</v>
      </c>
      <c r="F404" s="26">
        <f>D404</f>
        <v>45854</v>
      </c>
      <c r="G404" s="20">
        <v>0.92500000000000004</v>
      </c>
      <c r="H404" s="18"/>
      <c r="I404" s="11"/>
    </row>
    <row r="405" spans="1:13" ht="24" hidden="1" customHeight="1">
      <c r="A405" s="41" t="s">
        <v>432</v>
      </c>
      <c r="B405" s="44">
        <v>45857</v>
      </c>
      <c r="C405" s="20">
        <v>0.29166666666666702</v>
      </c>
      <c r="D405" s="26">
        <f>B405</f>
        <v>45857</v>
      </c>
      <c r="E405" s="20">
        <v>0.36249999999999999</v>
      </c>
      <c r="F405" s="26">
        <f>D405</f>
        <v>45857</v>
      </c>
      <c r="G405" s="20">
        <v>0.93333333333333302</v>
      </c>
      <c r="H405" s="18" t="s">
        <v>334</v>
      </c>
      <c r="I405" s="11"/>
    </row>
    <row r="406" spans="1:13" ht="24" hidden="1" customHeight="1">
      <c r="A406" s="41" t="s">
        <v>788</v>
      </c>
      <c r="B406" s="44">
        <f>F405+1</f>
        <v>45858</v>
      </c>
      <c r="C406" s="20">
        <v>0.85416666666666696</v>
      </c>
      <c r="D406" s="26">
        <f>B406</f>
        <v>45858</v>
      </c>
      <c r="E406" s="20">
        <v>0.89583333333333304</v>
      </c>
      <c r="F406" s="26">
        <f>D406+1</f>
        <v>45859</v>
      </c>
      <c r="G406" s="20">
        <v>0.33750000000000002</v>
      </c>
      <c r="H406" s="18" t="s">
        <v>28</v>
      </c>
      <c r="I406" s="11"/>
    </row>
    <row r="407" spans="1:13" ht="24" hidden="1" customHeight="1">
      <c r="A407" s="41" t="s">
        <v>789</v>
      </c>
      <c r="B407" s="44">
        <f>F406+1</f>
        <v>45860</v>
      </c>
      <c r="C407" s="25">
        <v>0.75</v>
      </c>
      <c r="D407" s="26">
        <f>B407+1</f>
        <v>45861</v>
      </c>
      <c r="E407" s="49">
        <v>0.875</v>
      </c>
      <c r="F407" s="26">
        <f>D407+1</f>
        <v>45862</v>
      </c>
      <c r="G407" s="49">
        <v>0.3125</v>
      </c>
      <c r="H407" s="18" t="s">
        <v>790</v>
      </c>
      <c r="I407" s="11"/>
    </row>
    <row r="408" spans="1:13" ht="24" hidden="1" customHeight="1">
      <c r="A408" s="163" t="s">
        <v>791</v>
      </c>
      <c r="B408" s="166"/>
      <c r="C408" s="166"/>
      <c r="D408" s="166"/>
      <c r="E408" s="166"/>
      <c r="F408" s="166"/>
      <c r="G408" s="166"/>
      <c r="H408" s="166"/>
      <c r="I408" s="167"/>
    </row>
    <row r="409" spans="1:13" ht="24" hidden="1" customHeight="1">
      <c r="A409" s="13" t="s">
        <v>3</v>
      </c>
      <c r="B409" s="161" t="s">
        <v>4</v>
      </c>
      <c r="C409" s="162"/>
      <c r="D409" s="161" t="s">
        <v>5</v>
      </c>
      <c r="E409" s="162"/>
      <c r="F409" s="161" t="s">
        <v>6</v>
      </c>
      <c r="G409" s="162"/>
      <c r="H409" s="59" t="s">
        <v>7</v>
      </c>
      <c r="I409" s="59" t="s">
        <v>8</v>
      </c>
      <c r="M409" t="s">
        <v>509</v>
      </c>
    </row>
    <row r="410" spans="1:13" ht="24" hidden="1" customHeight="1">
      <c r="A410" s="41" t="s">
        <v>763</v>
      </c>
      <c r="B410" s="44">
        <v>45855</v>
      </c>
      <c r="C410" s="20">
        <v>0.70833333333333304</v>
      </c>
      <c r="D410" s="26">
        <v>45856</v>
      </c>
      <c r="E410" s="20">
        <v>0.66666666666666696</v>
      </c>
      <c r="F410" s="44">
        <v>45857</v>
      </c>
      <c r="G410" s="20">
        <v>0.1</v>
      </c>
      <c r="H410" s="18" t="s">
        <v>792</v>
      </c>
      <c r="I410" s="11"/>
    </row>
    <row r="411" spans="1:13" ht="24" hidden="1" customHeight="1">
      <c r="A411" s="41" t="s">
        <v>675</v>
      </c>
      <c r="B411" s="44">
        <f>F410</f>
        <v>45857</v>
      </c>
      <c r="C411" s="20">
        <v>0.625</v>
      </c>
      <c r="D411" s="26">
        <f>B411+1</f>
        <v>45858</v>
      </c>
      <c r="E411" s="20">
        <v>0.30416666666666697</v>
      </c>
      <c r="F411" s="44">
        <f>D411</f>
        <v>45858</v>
      </c>
      <c r="G411" s="20">
        <v>0.67916666666666703</v>
      </c>
      <c r="H411" s="18" t="s">
        <v>28</v>
      </c>
      <c r="I411" s="11"/>
    </row>
    <row r="412" spans="1:13" ht="24" hidden="1" customHeight="1">
      <c r="A412" s="41" t="s">
        <v>689</v>
      </c>
      <c r="B412" s="44">
        <f>F411+2</f>
        <v>45860</v>
      </c>
      <c r="C412" s="20">
        <v>0.6875</v>
      </c>
      <c r="D412" s="26">
        <f>B412</f>
        <v>45860</v>
      </c>
      <c r="E412" s="20">
        <v>0.79166666666666696</v>
      </c>
      <c r="F412" s="44">
        <f>D412+1</f>
        <v>45861</v>
      </c>
      <c r="G412" s="20">
        <v>7.0833333333333304E-2</v>
      </c>
      <c r="H412" s="18"/>
      <c r="I412" s="11"/>
    </row>
    <row r="413" spans="1:13" ht="24" hidden="1" customHeight="1">
      <c r="A413" s="41" t="s">
        <v>408</v>
      </c>
      <c r="B413" s="44">
        <f>F412+2</f>
        <v>45863</v>
      </c>
      <c r="C413" s="20">
        <v>0.375</v>
      </c>
      <c r="D413" s="26">
        <f>B413</f>
        <v>45863</v>
      </c>
      <c r="E413" s="20">
        <v>0.5625</v>
      </c>
      <c r="F413" s="44">
        <f>D413+1</f>
        <v>45864</v>
      </c>
      <c r="G413" s="20">
        <v>0.72916666666666696</v>
      </c>
      <c r="H413" s="18" t="s">
        <v>334</v>
      </c>
      <c r="I413" s="11"/>
    </row>
    <row r="414" spans="1:13" ht="24" hidden="1" customHeight="1">
      <c r="A414" s="41" t="s">
        <v>677</v>
      </c>
      <c r="B414" s="44">
        <f>F413+1</f>
        <v>45865</v>
      </c>
      <c r="C414" s="20">
        <v>0.59583333333333299</v>
      </c>
      <c r="D414" s="26">
        <f>B414+1</f>
        <v>45866</v>
      </c>
      <c r="E414" s="20">
        <v>0.22916666666666699</v>
      </c>
      <c r="F414" s="44">
        <f>D414</f>
        <v>45866</v>
      </c>
      <c r="G414" s="20">
        <v>0.55138888888888904</v>
      </c>
      <c r="H414" s="18" t="s">
        <v>28</v>
      </c>
      <c r="I414" s="11"/>
    </row>
    <row r="415" spans="1:13" ht="24" hidden="1" customHeight="1">
      <c r="A415" s="100" t="s">
        <v>764</v>
      </c>
      <c r="B415" s="44">
        <v>45867</v>
      </c>
      <c r="C415" s="20">
        <v>0.83333333333333304</v>
      </c>
      <c r="D415" s="26">
        <v>45867</v>
      </c>
      <c r="E415" s="20">
        <v>0.95</v>
      </c>
      <c r="F415" s="44">
        <v>45868</v>
      </c>
      <c r="G415" s="20">
        <v>0.33333333333333298</v>
      </c>
      <c r="H415" s="18" t="s">
        <v>738</v>
      </c>
      <c r="I415" s="11"/>
    </row>
    <row r="416" spans="1:13" ht="24" hidden="1" customHeight="1">
      <c r="A416" s="163" t="s">
        <v>793</v>
      </c>
      <c r="B416" s="166"/>
      <c r="C416" s="166"/>
      <c r="D416" s="166"/>
      <c r="E416" s="166"/>
      <c r="F416" s="166"/>
      <c r="G416" s="166"/>
      <c r="H416" s="166"/>
      <c r="I416" s="167"/>
    </row>
    <row r="417" spans="1:13" ht="24" hidden="1" customHeight="1">
      <c r="A417" s="13" t="s">
        <v>3</v>
      </c>
      <c r="B417" s="161" t="s">
        <v>4</v>
      </c>
      <c r="C417" s="162"/>
      <c r="D417" s="161" t="s">
        <v>5</v>
      </c>
      <c r="E417" s="162"/>
      <c r="F417" s="161" t="s">
        <v>6</v>
      </c>
      <c r="G417" s="162"/>
      <c r="H417" s="59" t="s">
        <v>7</v>
      </c>
      <c r="I417" s="59" t="s">
        <v>8</v>
      </c>
      <c r="M417" t="s">
        <v>509</v>
      </c>
    </row>
    <row r="418" spans="1:13" ht="24" hidden="1" customHeight="1">
      <c r="A418" s="41" t="s">
        <v>794</v>
      </c>
      <c r="B418" s="26">
        <v>45876</v>
      </c>
      <c r="C418" s="20">
        <v>8.3333333333333301E-2</v>
      </c>
      <c r="D418" s="26">
        <v>45877</v>
      </c>
      <c r="E418" s="20">
        <v>0.375</v>
      </c>
      <c r="F418" s="26">
        <f>D418</f>
        <v>45877</v>
      </c>
      <c r="G418" s="20">
        <v>0.79166666666666696</v>
      </c>
      <c r="H418" s="18" t="s">
        <v>795</v>
      </c>
      <c r="I418" s="29"/>
    </row>
    <row r="419" spans="1:13" ht="24" hidden="1" customHeight="1">
      <c r="A419" s="41" t="s">
        <v>796</v>
      </c>
      <c r="B419" s="26">
        <v>45878</v>
      </c>
      <c r="C419" s="20">
        <v>0.41666666666666702</v>
      </c>
      <c r="D419" s="26">
        <f>B419+1</f>
        <v>45879</v>
      </c>
      <c r="E419" s="20">
        <v>0.60416666666666696</v>
      </c>
      <c r="F419" s="26">
        <f>D419</f>
        <v>45879</v>
      </c>
      <c r="G419" s="20">
        <v>0.85416666666666696</v>
      </c>
      <c r="H419" s="47" t="s">
        <v>28</v>
      </c>
      <c r="I419" s="29"/>
    </row>
    <row r="420" spans="1:13" ht="24" hidden="1" customHeight="1">
      <c r="A420" s="41" t="s">
        <v>797</v>
      </c>
      <c r="B420" s="26">
        <f>F419+2</f>
        <v>45881</v>
      </c>
      <c r="C420" s="20">
        <v>0.875</v>
      </c>
      <c r="D420" s="26">
        <f>B420+3</f>
        <v>45884</v>
      </c>
      <c r="E420" s="40">
        <v>0.77083333333333304</v>
      </c>
      <c r="F420" s="26">
        <f>D420+1</f>
        <v>45885</v>
      </c>
      <c r="G420" s="20">
        <v>0.125</v>
      </c>
      <c r="H420" s="18" t="s">
        <v>798</v>
      </c>
      <c r="I420" s="29"/>
    </row>
    <row r="421" spans="1:13" ht="24" hidden="1" customHeight="1">
      <c r="A421" s="41" t="s">
        <v>437</v>
      </c>
      <c r="B421" s="44">
        <f>F420+3</f>
        <v>45888</v>
      </c>
      <c r="C421" s="20">
        <v>0.125</v>
      </c>
      <c r="D421" s="26">
        <f>B421</f>
        <v>45888</v>
      </c>
      <c r="E421" s="40">
        <v>0.33333333333333298</v>
      </c>
      <c r="F421" s="26">
        <f>D421</f>
        <v>45888</v>
      </c>
      <c r="G421" s="20">
        <v>0.89583333333333304</v>
      </c>
      <c r="H421" s="18" t="s">
        <v>799</v>
      </c>
      <c r="I421" s="29"/>
    </row>
    <row r="422" spans="1:13" ht="24" hidden="1" customHeight="1">
      <c r="A422" s="41" t="s">
        <v>800</v>
      </c>
      <c r="B422" s="44">
        <f>F421+1</f>
        <v>45889</v>
      </c>
      <c r="C422" s="20">
        <v>0.79166666666666696</v>
      </c>
      <c r="D422" s="26">
        <f t="shared" ref="D422:D423" si="45">B422</f>
        <v>45889</v>
      </c>
      <c r="E422" s="40">
        <v>0.83333333333333304</v>
      </c>
      <c r="F422" s="26">
        <f>D422+1</f>
        <v>45890</v>
      </c>
      <c r="G422" s="20">
        <v>0.17499999999999999</v>
      </c>
      <c r="H422" s="18"/>
      <c r="I422" s="29"/>
    </row>
    <row r="423" spans="1:13" ht="24" hidden="1" customHeight="1">
      <c r="A423" s="41" t="s">
        <v>801</v>
      </c>
      <c r="B423" s="44">
        <f>F422+1</f>
        <v>45891</v>
      </c>
      <c r="C423" s="20">
        <v>0.72916666666666696</v>
      </c>
      <c r="D423" s="26">
        <f t="shared" si="45"/>
        <v>45891</v>
      </c>
      <c r="E423" s="40">
        <v>0.91666666666666696</v>
      </c>
      <c r="F423" s="26">
        <f>D423+1</f>
        <v>45892</v>
      </c>
      <c r="G423" s="20">
        <v>0.29166666666666702</v>
      </c>
      <c r="H423" s="18" t="s">
        <v>773</v>
      </c>
      <c r="I423" s="11"/>
    </row>
    <row r="424" spans="1:13" ht="24" hidden="1" customHeight="1">
      <c r="A424" s="163" t="s">
        <v>802</v>
      </c>
      <c r="B424" s="166"/>
      <c r="C424" s="166"/>
      <c r="D424" s="166"/>
      <c r="E424" s="166"/>
      <c r="F424" s="166"/>
      <c r="G424" s="166"/>
      <c r="H424" s="166"/>
      <c r="I424" s="167"/>
    </row>
    <row r="425" spans="1:13" ht="24" hidden="1" customHeight="1">
      <c r="A425" s="13" t="s">
        <v>3</v>
      </c>
      <c r="B425" s="161" t="s">
        <v>4</v>
      </c>
      <c r="C425" s="162"/>
      <c r="D425" s="161" t="s">
        <v>5</v>
      </c>
      <c r="E425" s="162"/>
      <c r="F425" s="161" t="s">
        <v>6</v>
      </c>
      <c r="G425" s="162"/>
      <c r="H425" s="59" t="s">
        <v>7</v>
      </c>
      <c r="I425" s="59" t="s">
        <v>8</v>
      </c>
      <c r="M425" t="s">
        <v>509</v>
      </c>
    </row>
    <row r="426" spans="1:13" ht="24" hidden="1" customHeight="1">
      <c r="A426" s="57" t="s">
        <v>803</v>
      </c>
      <c r="B426" s="44">
        <v>45865</v>
      </c>
      <c r="C426" s="20">
        <v>0.57916666666666705</v>
      </c>
      <c r="D426" s="44">
        <v>45866</v>
      </c>
      <c r="E426" s="20">
        <v>0.42916666666666697</v>
      </c>
      <c r="F426" s="44">
        <v>45866</v>
      </c>
      <c r="G426" s="20">
        <v>0.875</v>
      </c>
      <c r="H426" s="18" t="s">
        <v>804</v>
      </c>
      <c r="I426" s="29"/>
    </row>
    <row r="427" spans="1:13" ht="24" hidden="1" customHeight="1">
      <c r="A427" s="41" t="s">
        <v>679</v>
      </c>
      <c r="B427" s="44">
        <v>45869</v>
      </c>
      <c r="C427" s="20">
        <v>0.9375</v>
      </c>
      <c r="D427" s="51">
        <f>B427+1</f>
        <v>45870</v>
      </c>
      <c r="E427" s="20">
        <v>0.13750000000000001</v>
      </c>
      <c r="F427" s="44">
        <f>D427</f>
        <v>45870</v>
      </c>
      <c r="G427" s="20">
        <v>0.34583333333333299</v>
      </c>
      <c r="H427" s="18" t="s">
        <v>805</v>
      </c>
      <c r="I427" s="29"/>
    </row>
    <row r="428" spans="1:13" ht="24" hidden="1" customHeight="1">
      <c r="A428" s="41" t="s">
        <v>806</v>
      </c>
      <c r="B428" s="44">
        <v>45872</v>
      </c>
      <c r="C428" s="20">
        <v>0.22916666666666699</v>
      </c>
      <c r="D428" s="51">
        <f t="shared" ref="D428:D430" si="46">B428</f>
        <v>45872</v>
      </c>
      <c r="E428" s="20">
        <v>0.27083333333333298</v>
      </c>
      <c r="F428" s="44">
        <f>D428</f>
        <v>45872</v>
      </c>
      <c r="G428" s="20">
        <v>0.64583333333333304</v>
      </c>
      <c r="H428" s="18"/>
      <c r="I428" s="29"/>
    </row>
    <row r="429" spans="1:13" ht="24" hidden="1" customHeight="1">
      <c r="A429" s="100" t="s">
        <v>807</v>
      </c>
      <c r="B429" s="44">
        <f>F428+3</f>
        <v>45875</v>
      </c>
      <c r="C429" s="20">
        <v>0.29166666666666702</v>
      </c>
      <c r="D429" s="51">
        <f t="shared" si="46"/>
        <v>45875</v>
      </c>
      <c r="E429" s="20">
        <v>0.33333333333333298</v>
      </c>
      <c r="F429" s="44">
        <f>D429</f>
        <v>45875</v>
      </c>
      <c r="G429" s="20">
        <v>0.45833333333333298</v>
      </c>
      <c r="H429" s="18"/>
      <c r="I429" s="29"/>
    </row>
    <row r="430" spans="1:13" ht="24" hidden="1" customHeight="1">
      <c r="A430" s="100" t="s">
        <v>808</v>
      </c>
      <c r="B430" s="44">
        <f>F429+1</f>
        <v>45876</v>
      </c>
      <c r="C430" s="20">
        <v>0.375</v>
      </c>
      <c r="D430" s="45">
        <f t="shared" si="46"/>
        <v>45876</v>
      </c>
      <c r="E430" s="20">
        <v>0.47916666666666702</v>
      </c>
      <c r="F430" s="26">
        <f>D430+1</f>
        <v>45877</v>
      </c>
      <c r="G430" s="20">
        <v>0.27083333333333298</v>
      </c>
      <c r="H430" s="18" t="s">
        <v>334</v>
      </c>
      <c r="I430" s="29"/>
    </row>
    <row r="431" spans="1:13" ht="24" hidden="1" customHeight="1">
      <c r="A431" s="57" t="s">
        <v>683</v>
      </c>
      <c r="B431" s="45">
        <f>F430+3</f>
        <v>45880</v>
      </c>
      <c r="C431" s="40">
        <v>0.82499999999999996</v>
      </c>
      <c r="D431" s="26">
        <v>45883</v>
      </c>
      <c r="E431" s="40">
        <v>0.45833333333333298</v>
      </c>
      <c r="F431" s="26">
        <f>D431</f>
        <v>45883</v>
      </c>
      <c r="G431" s="40">
        <v>0.83750000000000002</v>
      </c>
      <c r="H431" s="47" t="s">
        <v>28</v>
      </c>
      <c r="I431" s="29"/>
    </row>
    <row r="432" spans="1:13" ht="24" hidden="1" customHeight="1">
      <c r="A432" s="41" t="s">
        <v>766</v>
      </c>
      <c r="B432" s="44">
        <f>F431+1</f>
        <v>45884</v>
      </c>
      <c r="C432" s="20">
        <v>0.58333333333333304</v>
      </c>
      <c r="D432" s="26">
        <f>B432+1</f>
        <v>45885</v>
      </c>
      <c r="E432" s="40">
        <v>0.86458333333333304</v>
      </c>
      <c r="F432" s="26">
        <f>D432+1</f>
        <v>45886</v>
      </c>
      <c r="G432" s="40">
        <v>0.28125</v>
      </c>
      <c r="H432" s="47" t="s">
        <v>28</v>
      </c>
      <c r="I432" s="29"/>
    </row>
    <row r="433" spans="1:13" ht="24" hidden="1" customHeight="1">
      <c r="A433" s="41" t="s">
        <v>767</v>
      </c>
      <c r="B433" s="44">
        <f>F432+1</f>
        <v>45887</v>
      </c>
      <c r="C433" s="20">
        <v>0.77083333333333304</v>
      </c>
      <c r="D433" s="50">
        <f>B433+1</f>
        <v>45888</v>
      </c>
      <c r="E433" s="40">
        <v>0.27916666666666701</v>
      </c>
      <c r="F433" s="45">
        <f>D433</f>
        <v>45888</v>
      </c>
      <c r="G433" s="40">
        <v>0.61805555555555602</v>
      </c>
      <c r="H433" s="47" t="s">
        <v>28</v>
      </c>
      <c r="I433" s="29"/>
    </row>
    <row r="434" spans="1:13" ht="24" hidden="1" customHeight="1">
      <c r="A434" s="41" t="s">
        <v>417</v>
      </c>
      <c r="B434" s="44">
        <f>F433+3</f>
        <v>45891</v>
      </c>
      <c r="C434" s="20">
        <v>0.29166666666666702</v>
      </c>
      <c r="D434" s="50">
        <f t="shared" ref="D434" si="47">B434</f>
        <v>45891</v>
      </c>
      <c r="E434" s="40">
        <v>0.38750000000000001</v>
      </c>
      <c r="F434" s="26">
        <f t="shared" ref="F434:F437" si="48">D434+1</f>
        <v>45892</v>
      </c>
      <c r="G434" s="40">
        <v>9.5833333333333298E-2</v>
      </c>
      <c r="H434" s="18" t="s">
        <v>334</v>
      </c>
      <c r="I434" s="29"/>
    </row>
    <row r="435" spans="1:13" ht="24" hidden="1" customHeight="1">
      <c r="A435" s="41" t="s">
        <v>768</v>
      </c>
      <c r="B435" s="44">
        <f>F434+1</f>
        <v>45893</v>
      </c>
      <c r="C435" s="20">
        <v>6.25E-2</v>
      </c>
      <c r="D435" s="50">
        <f>B435+1</f>
        <v>45894</v>
      </c>
      <c r="E435" s="20">
        <v>0.91666666666666696</v>
      </c>
      <c r="F435" s="26">
        <f t="shared" si="48"/>
        <v>45895</v>
      </c>
      <c r="G435" s="40">
        <v>0</v>
      </c>
      <c r="H435" s="47" t="s">
        <v>809</v>
      </c>
      <c r="I435" s="29"/>
    </row>
    <row r="436" spans="1:13" ht="24" hidden="1" customHeight="1">
      <c r="A436" s="41" t="s">
        <v>810</v>
      </c>
      <c r="B436" s="44">
        <f>F435+3</f>
        <v>45898</v>
      </c>
      <c r="C436" s="20">
        <v>0.40972222222222199</v>
      </c>
      <c r="D436" s="50">
        <f>B436+2</f>
        <v>45900</v>
      </c>
      <c r="E436" s="20">
        <v>0.70833333333333304</v>
      </c>
      <c r="F436" s="26">
        <f t="shared" si="48"/>
        <v>45901</v>
      </c>
      <c r="G436" s="40">
        <v>0.25</v>
      </c>
      <c r="H436" s="18" t="s">
        <v>28</v>
      </c>
      <c r="I436" s="29"/>
    </row>
    <row r="437" spans="1:13" ht="24" hidden="1" customHeight="1">
      <c r="A437" s="41" t="s">
        <v>811</v>
      </c>
      <c r="B437" s="112">
        <v>45901</v>
      </c>
      <c r="C437" s="38">
        <v>0.75</v>
      </c>
      <c r="D437" s="50">
        <f>B437+1</f>
        <v>45902</v>
      </c>
      <c r="E437" s="20">
        <v>0.91666666666666696</v>
      </c>
      <c r="F437" s="26">
        <f t="shared" si="48"/>
        <v>45903</v>
      </c>
      <c r="G437" s="40">
        <v>0.16666666666666699</v>
      </c>
      <c r="H437" s="18" t="s">
        <v>28</v>
      </c>
      <c r="I437" s="29"/>
    </row>
    <row r="438" spans="1:13" ht="24" hidden="1" customHeight="1">
      <c r="A438" s="41" t="s">
        <v>812</v>
      </c>
      <c r="B438" s="44">
        <f>F437+1</f>
        <v>45904</v>
      </c>
      <c r="C438" s="38">
        <v>0.90625</v>
      </c>
      <c r="D438" s="50">
        <f>B438+1</f>
        <v>45905</v>
      </c>
      <c r="E438" s="20">
        <v>4.1666666666666699E-2</v>
      </c>
      <c r="F438" s="26">
        <f>D438</f>
        <v>45905</v>
      </c>
      <c r="G438" s="40">
        <v>0.37916666666666698</v>
      </c>
      <c r="H438" s="18"/>
      <c r="I438" s="29"/>
    </row>
    <row r="439" spans="1:13" ht="24" hidden="1" customHeight="1">
      <c r="A439" s="41" t="s">
        <v>427</v>
      </c>
      <c r="B439" s="113">
        <v>45907</v>
      </c>
      <c r="C439" s="38">
        <v>0.54166666666666696</v>
      </c>
      <c r="D439" s="50">
        <v>45908</v>
      </c>
      <c r="E439" s="20">
        <v>7.4999999999999997E-2</v>
      </c>
      <c r="F439" s="26">
        <v>45908</v>
      </c>
      <c r="G439" s="40">
        <v>0.92916666666666703</v>
      </c>
      <c r="H439" s="18" t="s">
        <v>465</v>
      </c>
      <c r="I439" s="29"/>
    </row>
    <row r="440" spans="1:13" ht="24" hidden="1" customHeight="1">
      <c r="A440" s="41" t="s">
        <v>813</v>
      </c>
      <c r="B440" s="48"/>
      <c r="C440" s="48"/>
      <c r="D440" s="48"/>
      <c r="E440" s="48"/>
      <c r="F440" s="48"/>
      <c r="G440" s="48"/>
      <c r="H440" s="18" t="s">
        <v>607</v>
      </c>
      <c r="I440" s="29"/>
    </row>
    <row r="441" spans="1:13" ht="24" hidden="1" customHeight="1">
      <c r="A441" s="24" t="s">
        <v>814</v>
      </c>
      <c r="B441" s="26">
        <v>45910</v>
      </c>
      <c r="C441" s="20">
        <v>0.39583333333333298</v>
      </c>
      <c r="D441" s="26">
        <v>45911</v>
      </c>
      <c r="E441" s="20">
        <v>6.9444444444444404E-4</v>
      </c>
      <c r="F441" s="26">
        <v>45911</v>
      </c>
      <c r="G441" s="20">
        <v>0.25</v>
      </c>
      <c r="H441" s="66" t="s">
        <v>815</v>
      </c>
      <c r="I441" s="29"/>
    </row>
    <row r="442" spans="1:13" ht="24" hidden="1" customHeight="1">
      <c r="A442" s="163" t="s">
        <v>816</v>
      </c>
      <c r="B442" s="166"/>
      <c r="C442" s="166"/>
      <c r="D442" s="166"/>
      <c r="E442" s="166"/>
      <c r="F442" s="166"/>
      <c r="G442" s="166"/>
      <c r="H442" s="166"/>
      <c r="I442" s="167"/>
    </row>
    <row r="443" spans="1:13" ht="24" hidden="1" customHeight="1">
      <c r="A443" s="13" t="s">
        <v>3</v>
      </c>
      <c r="B443" s="161" t="s">
        <v>4</v>
      </c>
      <c r="C443" s="162"/>
      <c r="D443" s="161" t="s">
        <v>5</v>
      </c>
      <c r="E443" s="162"/>
      <c r="F443" s="161" t="s">
        <v>6</v>
      </c>
      <c r="G443" s="162"/>
      <c r="H443" s="59" t="s">
        <v>7</v>
      </c>
      <c r="I443" s="59" t="s">
        <v>8</v>
      </c>
      <c r="M443" t="s">
        <v>509</v>
      </c>
    </row>
    <row r="444" spans="1:13" ht="24" hidden="1" customHeight="1">
      <c r="A444" s="57" t="s">
        <v>811</v>
      </c>
      <c r="B444" s="26">
        <v>45887</v>
      </c>
      <c r="C444" s="20">
        <v>0.65</v>
      </c>
      <c r="D444" s="26">
        <v>45888</v>
      </c>
      <c r="E444" s="20">
        <v>0.70833333333333304</v>
      </c>
      <c r="F444" s="26">
        <v>45889</v>
      </c>
      <c r="G444" s="20">
        <v>0.15</v>
      </c>
      <c r="H444" s="18" t="s">
        <v>505</v>
      </c>
      <c r="I444" s="11"/>
    </row>
    <row r="445" spans="1:13" ht="24" hidden="1" customHeight="1">
      <c r="A445" s="12" t="s">
        <v>810</v>
      </c>
      <c r="B445" s="26">
        <v>45889</v>
      </c>
      <c r="C445" s="20">
        <v>0.75</v>
      </c>
      <c r="D445" s="26">
        <v>45890</v>
      </c>
      <c r="E445" s="20">
        <v>3.3333333333333298E-2</v>
      </c>
      <c r="F445" s="26">
        <v>45890</v>
      </c>
      <c r="G445" s="20">
        <v>0.36458333333333298</v>
      </c>
      <c r="H445" s="18"/>
      <c r="I445" s="11"/>
    </row>
    <row r="446" spans="1:13" ht="24" hidden="1" customHeight="1">
      <c r="A446" s="41" t="s">
        <v>812</v>
      </c>
      <c r="B446" s="26">
        <f>F445+1</f>
        <v>45891</v>
      </c>
      <c r="C446" s="20">
        <v>0.75</v>
      </c>
      <c r="D446" s="26">
        <f t="shared" ref="D446:D449" si="49">B446</f>
        <v>45891</v>
      </c>
      <c r="E446" s="20">
        <v>0.91666666666666696</v>
      </c>
      <c r="F446" s="26">
        <f>D446+1</f>
        <v>45892</v>
      </c>
      <c r="G446" s="20">
        <v>0.30902777777777801</v>
      </c>
      <c r="H446" s="18"/>
      <c r="I446" s="11"/>
    </row>
    <row r="447" spans="1:13" ht="24" hidden="1" customHeight="1">
      <c r="A447" s="41" t="s">
        <v>427</v>
      </c>
      <c r="B447" s="26">
        <f>F446+2</f>
        <v>45894</v>
      </c>
      <c r="C447" s="20">
        <v>0.70833333333333304</v>
      </c>
      <c r="D447" s="26">
        <f t="shared" si="49"/>
        <v>45894</v>
      </c>
      <c r="E447" s="20">
        <v>0.94166666666666698</v>
      </c>
      <c r="F447" s="26">
        <f>D447+1</f>
        <v>45895</v>
      </c>
      <c r="G447" s="20">
        <v>0.65416666666666701</v>
      </c>
      <c r="H447" s="18" t="s">
        <v>817</v>
      </c>
      <c r="I447" s="11"/>
    </row>
    <row r="448" spans="1:13" ht="24" hidden="1" customHeight="1">
      <c r="A448" s="41" t="s">
        <v>813</v>
      </c>
      <c r="B448" s="26">
        <f>F447+1</f>
        <v>45896</v>
      </c>
      <c r="C448" s="20">
        <v>0.45833333333333298</v>
      </c>
      <c r="D448" s="26">
        <f t="shared" si="49"/>
        <v>45896</v>
      </c>
      <c r="E448" s="20">
        <v>0.54166666666666696</v>
      </c>
      <c r="F448" s="26">
        <f t="shared" ref="F448:F451" si="50">D448</f>
        <v>45896</v>
      </c>
      <c r="G448" s="20">
        <v>0.90833333333333299</v>
      </c>
      <c r="H448" s="18"/>
      <c r="I448" s="11"/>
    </row>
    <row r="449" spans="1:14" ht="24" hidden="1" customHeight="1">
      <c r="A449" s="98" t="s">
        <v>430</v>
      </c>
      <c r="B449" s="26">
        <f>F448+2</f>
        <v>45898</v>
      </c>
      <c r="C449" s="20">
        <v>0.29166666666666702</v>
      </c>
      <c r="D449" s="26">
        <f t="shared" si="49"/>
        <v>45898</v>
      </c>
      <c r="E449" s="20">
        <v>0.625</v>
      </c>
      <c r="F449" s="26">
        <f t="shared" si="50"/>
        <v>45898</v>
      </c>
      <c r="G449" s="20">
        <v>0.82638888888888895</v>
      </c>
      <c r="H449" s="18" t="s">
        <v>818</v>
      </c>
      <c r="I449" s="11"/>
    </row>
    <row r="450" spans="1:14" ht="24" hidden="1" customHeight="1">
      <c r="A450" s="12" t="s">
        <v>785</v>
      </c>
      <c r="B450" s="26">
        <v>45900</v>
      </c>
      <c r="C450" s="20">
        <v>0.91666666666666696</v>
      </c>
      <c r="D450" s="26">
        <v>45902</v>
      </c>
      <c r="E450" s="20">
        <v>0.16666666666666699</v>
      </c>
      <c r="F450" s="26">
        <f t="shared" si="50"/>
        <v>45902</v>
      </c>
      <c r="G450" s="20">
        <v>0.58333333333333304</v>
      </c>
      <c r="H450" s="18" t="s">
        <v>28</v>
      </c>
      <c r="I450" s="11"/>
    </row>
    <row r="451" spans="1:14" ht="24" hidden="1" customHeight="1">
      <c r="A451" s="12" t="s">
        <v>786</v>
      </c>
      <c r="B451" s="26">
        <f>F450+1</f>
        <v>45903</v>
      </c>
      <c r="C451" s="20">
        <v>8.3333333333333301E-2</v>
      </c>
      <c r="D451" s="26">
        <f>B451+1</f>
        <v>45904</v>
      </c>
      <c r="E451" s="20">
        <v>2.9166666666666698E-2</v>
      </c>
      <c r="F451" s="26">
        <f t="shared" si="50"/>
        <v>45904</v>
      </c>
      <c r="G451" s="20">
        <v>0.30416666666666697</v>
      </c>
      <c r="H451" s="18"/>
      <c r="I451" s="11"/>
    </row>
    <row r="452" spans="1:14" ht="24" hidden="1" customHeight="1">
      <c r="A452" s="41" t="s">
        <v>787</v>
      </c>
      <c r="B452" s="26">
        <v>45906</v>
      </c>
      <c r="C452" s="20">
        <v>6.9444444444444404E-4</v>
      </c>
      <c r="D452" s="26">
        <v>45906</v>
      </c>
      <c r="E452" s="20">
        <v>3.3333333333333298E-2</v>
      </c>
      <c r="F452" s="26">
        <v>45906</v>
      </c>
      <c r="G452" s="20">
        <v>0.36388888888888898</v>
      </c>
      <c r="H452" s="18"/>
      <c r="I452" s="11"/>
    </row>
    <row r="453" spans="1:14" ht="24" hidden="1" customHeight="1">
      <c r="A453" s="57" t="s">
        <v>788</v>
      </c>
      <c r="B453" s="26">
        <v>45908</v>
      </c>
      <c r="C453" s="20">
        <v>0.5</v>
      </c>
      <c r="D453" s="26">
        <v>45908</v>
      </c>
      <c r="E453" s="20">
        <v>0.89583333333333304</v>
      </c>
      <c r="F453" s="26">
        <v>45909</v>
      </c>
      <c r="G453" s="20">
        <v>0.18541666666666701</v>
      </c>
      <c r="H453" s="18" t="s">
        <v>28</v>
      </c>
      <c r="I453" s="29"/>
    </row>
    <row r="454" spans="1:14" ht="24" hidden="1" customHeight="1">
      <c r="A454" s="57" t="s">
        <v>432</v>
      </c>
      <c r="B454" s="26">
        <v>45909</v>
      </c>
      <c r="C454" s="20">
        <v>0.95833333333333304</v>
      </c>
      <c r="D454" s="26">
        <v>45910</v>
      </c>
      <c r="E454" s="20">
        <v>6.25E-2</v>
      </c>
      <c r="F454" s="26">
        <v>45910</v>
      </c>
      <c r="G454" s="20">
        <v>0.80416666666666703</v>
      </c>
      <c r="H454" s="18" t="s">
        <v>334</v>
      </c>
      <c r="I454" s="29"/>
    </row>
    <row r="455" spans="1:14" ht="24" hidden="1" customHeight="1">
      <c r="A455" s="57" t="s">
        <v>819</v>
      </c>
      <c r="B455" s="26">
        <v>45911</v>
      </c>
      <c r="C455" s="20">
        <v>0.30416666666666697</v>
      </c>
      <c r="D455" s="26">
        <v>45911</v>
      </c>
      <c r="E455" s="20">
        <v>0.83333333333333304</v>
      </c>
      <c r="F455" s="26">
        <v>45912</v>
      </c>
      <c r="G455" s="20">
        <v>0.375</v>
      </c>
      <c r="H455" s="66" t="s">
        <v>820</v>
      </c>
      <c r="I455" s="29"/>
    </row>
    <row r="456" spans="1:14" ht="25.05" hidden="1" customHeight="1">
      <c r="A456" s="159" t="s">
        <v>821</v>
      </c>
      <c r="B456" s="160"/>
      <c r="C456" s="160"/>
      <c r="D456" s="160"/>
      <c r="E456" s="160"/>
      <c r="F456" s="160"/>
      <c r="G456" s="160"/>
      <c r="H456" s="160"/>
      <c r="I456" s="160"/>
    </row>
    <row r="457" spans="1:14" ht="24.75" hidden="1" customHeight="1">
      <c r="A457" s="13" t="s">
        <v>3</v>
      </c>
      <c r="B457" s="161" t="s">
        <v>4</v>
      </c>
      <c r="C457" s="162"/>
      <c r="D457" s="161" t="s">
        <v>5</v>
      </c>
      <c r="E457" s="162"/>
      <c r="F457" s="161" t="s">
        <v>6</v>
      </c>
      <c r="G457" s="162"/>
      <c r="H457" s="59" t="s">
        <v>7</v>
      </c>
      <c r="I457" s="59" t="s">
        <v>8</v>
      </c>
      <c r="N457" t="s">
        <v>325</v>
      </c>
    </row>
    <row r="458" spans="1:14" ht="24" hidden="1" customHeight="1">
      <c r="A458" s="24" t="s">
        <v>504</v>
      </c>
      <c r="B458" s="45">
        <v>45911</v>
      </c>
      <c r="C458" s="40">
        <v>0.79166666666666696</v>
      </c>
      <c r="D458" s="26">
        <v>45912</v>
      </c>
      <c r="E458" s="40">
        <v>0.69166666666666698</v>
      </c>
      <c r="F458" s="45">
        <v>45913</v>
      </c>
      <c r="G458" s="40">
        <v>0.16250000000000001</v>
      </c>
      <c r="H458" s="18" t="s">
        <v>505</v>
      </c>
      <c r="I458" s="29"/>
    </row>
    <row r="459" spans="1:14" ht="24" hidden="1" customHeight="1">
      <c r="A459" s="27" t="s">
        <v>822</v>
      </c>
      <c r="B459" s="45">
        <v>45913</v>
      </c>
      <c r="C459" s="40">
        <v>0.79166666666666696</v>
      </c>
      <c r="D459" s="26">
        <v>45914</v>
      </c>
      <c r="E459" s="40">
        <v>0.82083333333333297</v>
      </c>
      <c r="F459" s="26">
        <v>45915</v>
      </c>
      <c r="G459" s="40">
        <v>0.23749999999999999</v>
      </c>
      <c r="H459" s="18"/>
      <c r="I459" s="29"/>
    </row>
    <row r="460" spans="1:14" ht="24" hidden="1" customHeight="1">
      <c r="A460" s="27" t="s">
        <v>823</v>
      </c>
      <c r="B460" s="26">
        <f>F459+2</f>
        <v>45917</v>
      </c>
      <c r="C460" s="20">
        <v>2.0833333333333301E-2</v>
      </c>
      <c r="D460" s="26">
        <f>B460</f>
        <v>45917</v>
      </c>
      <c r="E460" s="20">
        <v>0.116666666666667</v>
      </c>
      <c r="F460" s="26">
        <f>D460</f>
        <v>45917</v>
      </c>
      <c r="G460" s="20">
        <v>0.40833333333333299</v>
      </c>
      <c r="H460" s="18"/>
      <c r="I460" s="29"/>
    </row>
    <row r="461" spans="1:14" ht="24" hidden="1" customHeight="1">
      <c r="A461" s="24" t="s">
        <v>824</v>
      </c>
      <c r="B461" s="26">
        <v>45919</v>
      </c>
      <c r="C461" s="20">
        <v>0.79166666666666663</v>
      </c>
      <c r="D461" s="26">
        <v>45919</v>
      </c>
      <c r="E461" s="20">
        <v>0.89583333333333304</v>
      </c>
      <c r="F461" s="45">
        <v>45920</v>
      </c>
      <c r="G461" s="40">
        <v>0.40625</v>
      </c>
      <c r="H461" s="18" t="s">
        <v>334</v>
      </c>
      <c r="I461" s="29"/>
    </row>
    <row r="462" spans="1:14" ht="24" hidden="1" customHeight="1">
      <c r="A462" s="27" t="s">
        <v>825</v>
      </c>
      <c r="B462" s="26">
        <v>45921</v>
      </c>
      <c r="C462" s="20">
        <v>0.33333333333333298</v>
      </c>
      <c r="D462" s="26">
        <v>45921</v>
      </c>
      <c r="E462" s="20">
        <v>0.375</v>
      </c>
      <c r="F462" s="45">
        <v>45921</v>
      </c>
      <c r="G462" s="20">
        <v>0.61250000000000004</v>
      </c>
      <c r="H462" s="18" t="s">
        <v>1458</v>
      </c>
      <c r="I462" s="29"/>
    </row>
    <row r="463" spans="1:14" ht="24" hidden="1" customHeight="1">
      <c r="A463" s="57" t="s">
        <v>826</v>
      </c>
      <c r="B463" s="48"/>
      <c r="C463" s="48"/>
      <c r="D463" s="48"/>
      <c r="E463" s="48"/>
      <c r="F463" s="48"/>
      <c r="G463" s="48"/>
      <c r="H463" s="66" t="s">
        <v>327</v>
      </c>
      <c r="I463" s="29"/>
    </row>
    <row r="464" spans="1:14" ht="25.95" hidden="1" customHeight="1">
      <c r="A464" s="27" t="s">
        <v>827</v>
      </c>
      <c r="B464" s="26">
        <v>45926</v>
      </c>
      <c r="C464" s="20">
        <v>0.3125</v>
      </c>
      <c r="D464" s="26">
        <v>45928</v>
      </c>
      <c r="E464" s="20">
        <v>0.66666666666666663</v>
      </c>
      <c r="F464" s="26">
        <v>45929</v>
      </c>
      <c r="G464" s="20">
        <v>0.14583333333333334</v>
      </c>
      <c r="H464" s="18" t="s">
        <v>1462</v>
      </c>
      <c r="I464" s="29"/>
    </row>
    <row r="465" spans="1:13" ht="24" customHeight="1">
      <c r="A465" s="163" t="s">
        <v>1440</v>
      </c>
      <c r="B465" s="164"/>
      <c r="C465" s="164"/>
      <c r="D465" s="164"/>
      <c r="E465" s="164"/>
      <c r="F465" s="164"/>
      <c r="G465" s="164"/>
      <c r="H465" s="164"/>
      <c r="I465" s="165"/>
    </row>
    <row r="466" spans="1:13" ht="24" customHeight="1">
      <c r="A466" s="13" t="s">
        <v>3</v>
      </c>
      <c r="B466" s="161" t="s">
        <v>4</v>
      </c>
      <c r="C466" s="162"/>
      <c r="D466" s="161" t="s">
        <v>5</v>
      </c>
      <c r="E466" s="162"/>
      <c r="F466" s="161" t="s">
        <v>6</v>
      </c>
      <c r="G466" s="162"/>
      <c r="H466" s="59" t="s">
        <v>7</v>
      </c>
      <c r="I466" s="59" t="s">
        <v>8</v>
      </c>
      <c r="M466" t="s">
        <v>509</v>
      </c>
    </row>
    <row r="467" spans="1:13" ht="25.05" hidden="1" customHeight="1">
      <c r="A467" s="57" t="s">
        <v>794</v>
      </c>
      <c r="B467" s="26">
        <v>45922</v>
      </c>
      <c r="C467" s="20">
        <v>0.58333333333333337</v>
      </c>
      <c r="D467" s="26">
        <v>45922</v>
      </c>
      <c r="E467" s="20">
        <v>0.6875</v>
      </c>
      <c r="F467" s="26">
        <v>45923</v>
      </c>
      <c r="G467" s="49">
        <v>0.14583333333333334</v>
      </c>
      <c r="H467" s="18" t="s">
        <v>745</v>
      </c>
      <c r="I467" s="11"/>
    </row>
    <row r="468" spans="1:13" ht="25.05" customHeight="1">
      <c r="A468" s="41" t="s">
        <v>796</v>
      </c>
      <c r="B468" s="26">
        <v>45923</v>
      </c>
      <c r="C468" s="20">
        <v>0.72916666666666663</v>
      </c>
      <c r="D468" s="26">
        <v>45925</v>
      </c>
      <c r="E468" s="49">
        <v>9.166666666666666E-2</v>
      </c>
      <c r="F468" s="26">
        <v>45925</v>
      </c>
      <c r="G468" s="49">
        <v>0.5625</v>
      </c>
      <c r="H468" s="18" t="s">
        <v>28</v>
      </c>
      <c r="I468" s="11"/>
    </row>
    <row r="469" spans="1:13" ht="24" customHeight="1">
      <c r="A469" s="41" t="s">
        <v>797</v>
      </c>
      <c r="B469" s="34"/>
      <c r="C469" s="34"/>
      <c r="D469" s="34"/>
      <c r="E469" s="34"/>
      <c r="F469" s="34"/>
      <c r="G469" s="34"/>
      <c r="H469" s="18" t="s">
        <v>524</v>
      </c>
      <c r="I469" s="29"/>
    </row>
    <row r="470" spans="1:13" ht="26.55" customHeight="1">
      <c r="A470" s="24" t="s">
        <v>437</v>
      </c>
      <c r="B470" s="26">
        <f>F468+5</f>
        <v>45930</v>
      </c>
      <c r="C470" s="20">
        <v>0.375</v>
      </c>
      <c r="D470" s="26">
        <f>B470+1</f>
        <v>45931</v>
      </c>
      <c r="E470" s="20">
        <v>0.3125</v>
      </c>
      <c r="F470" s="26">
        <f>D470+1</f>
        <v>45932</v>
      </c>
      <c r="G470" s="49">
        <v>0.1875</v>
      </c>
      <c r="H470" s="18" t="s">
        <v>1495</v>
      </c>
      <c r="I470" s="29"/>
    </row>
    <row r="471" spans="1:13" ht="24" customHeight="1">
      <c r="A471" s="41" t="s">
        <v>800</v>
      </c>
      <c r="B471" s="95">
        <f>F470+1</f>
        <v>45933</v>
      </c>
      <c r="C471" s="94">
        <v>8.3333333333333329E-2</v>
      </c>
      <c r="D471" s="26">
        <f t="shared" ref="D471" si="51">B471</f>
        <v>45933</v>
      </c>
      <c r="E471" s="94">
        <v>0.125</v>
      </c>
      <c r="F471" s="21">
        <f>D471</f>
        <v>45933</v>
      </c>
      <c r="G471" s="94">
        <v>0.45833333333333331</v>
      </c>
      <c r="H471" s="18"/>
      <c r="I471" s="29"/>
    </row>
    <row r="472" spans="1:13" ht="24" customHeight="1">
      <c r="A472" s="57" t="s">
        <v>1444</v>
      </c>
      <c r="B472" s="95">
        <f>F471+3</f>
        <v>45936</v>
      </c>
      <c r="C472" s="94">
        <v>0.95833333333333337</v>
      </c>
      <c r="D472" s="26">
        <v>45937</v>
      </c>
      <c r="E472" s="94">
        <v>0.33333333333333331</v>
      </c>
      <c r="F472" s="21">
        <f>D472</f>
        <v>45937</v>
      </c>
      <c r="G472" s="94">
        <v>0.75</v>
      </c>
      <c r="H472" s="18"/>
      <c r="I472" s="29"/>
    </row>
    <row r="473" spans="1:13" ht="24" customHeight="1">
      <c r="A473" s="41" t="s">
        <v>1445</v>
      </c>
      <c r="B473" s="95">
        <f>F472+1</f>
        <v>45938</v>
      </c>
      <c r="C473" s="94">
        <v>0.33333333333333331</v>
      </c>
      <c r="D473" s="26">
        <f t="shared" ref="D473" si="52">B473</f>
        <v>45938</v>
      </c>
      <c r="E473" s="94">
        <v>0.41666666666666669</v>
      </c>
      <c r="F473" s="21">
        <f>D473</f>
        <v>45938</v>
      </c>
      <c r="G473" s="94">
        <v>0.83333333333333337</v>
      </c>
      <c r="H473" s="18"/>
      <c r="I473" s="29"/>
    </row>
    <row r="474" spans="1:13" ht="24" customHeight="1">
      <c r="A474" s="41" t="s">
        <v>1443</v>
      </c>
      <c r="B474" s="95">
        <f>F473+2</f>
        <v>45940</v>
      </c>
      <c r="C474" s="94">
        <v>0.16666666666666666</v>
      </c>
      <c r="D474" s="26">
        <f t="shared" ref="D474" si="53">B474</f>
        <v>45940</v>
      </c>
      <c r="E474" s="94">
        <v>0.20833333333333334</v>
      </c>
      <c r="F474" s="21">
        <f>D474</f>
        <v>45940</v>
      </c>
      <c r="G474" s="94">
        <v>0.54166666666666663</v>
      </c>
      <c r="H474" s="52"/>
      <c r="I474" s="29"/>
    </row>
    <row r="475" spans="1:13" ht="24" customHeight="1">
      <c r="A475" s="27" t="s">
        <v>1477</v>
      </c>
      <c r="B475" s="26">
        <f>F474+2</f>
        <v>45942</v>
      </c>
      <c r="C475" s="20">
        <v>0.70833333333333337</v>
      </c>
      <c r="D475" s="26">
        <f>B475</f>
        <v>45942</v>
      </c>
      <c r="E475" s="20">
        <v>0.8125</v>
      </c>
      <c r="F475" s="26">
        <f>D475+1</f>
        <v>45943</v>
      </c>
      <c r="G475" s="49">
        <v>0.6875</v>
      </c>
      <c r="H475" s="18"/>
      <c r="I475" s="29"/>
    </row>
    <row r="476" spans="1:13" ht="24" customHeight="1">
      <c r="A476" s="41" t="s">
        <v>1478</v>
      </c>
      <c r="B476" s="95">
        <f>F475+1</f>
        <v>45944</v>
      </c>
      <c r="C476" s="94">
        <v>0.54166666666666663</v>
      </c>
      <c r="D476" s="26">
        <f t="shared" ref="D476" si="54">B476</f>
        <v>45944</v>
      </c>
      <c r="E476" s="94">
        <v>0.58333333333333337</v>
      </c>
      <c r="F476" s="21">
        <f>D476</f>
        <v>45944</v>
      </c>
      <c r="G476" s="94">
        <v>0.91666666666666663</v>
      </c>
      <c r="H476" s="18"/>
      <c r="I476" s="29"/>
    </row>
    <row r="477" spans="1:13" ht="24" customHeight="1">
      <c r="A477" s="163" t="s">
        <v>1486</v>
      </c>
      <c r="B477" s="166"/>
      <c r="C477" s="166"/>
      <c r="D477" s="166"/>
      <c r="E477" s="166"/>
      <c r="F477" s="166"/>
      <c r="G477" s="166"/>
      <c r="H477" s="166"/>
      <c r="I477" s="167"/>
    </row>
    <row r="478" spans="1:13" ht="24" customHeight="1">
      <c r="A478" s="13" t="s">
        <v>3</v>
      </c>
      <c r="B478" s="161" t="s">
        <v>4</v>
      </c>
      <c r="C478" s="162"/>
      <c r="D478" s="161" t="s">
        <v>5</v>
      </c>
      <c r="E478" s="162"/>
      <c r="F478" s="161" t="s">
        <v>6</v>
      </c>
      <c r="G478" s="162"/>
      <c r="H478" s="59" t="s">
        <v>7</v>
      </c>
      <c r="I478" s="59" t="s">
        <v>8</v>
      </c>
      <c r="M478" t="s">
        <v>509</v>
      </c>
    </row>
    <row r="479" spans="1:13" ht="24" customHeight="1">
      <c r="A479" s="57" t="s">
        <v>829</v>
      </c>
      <c r="B479" s="26">
        <v>45928</v>
      </c>
      <c r="C479" s="20">
        <v>0.25</v>
      </c>
      <c r="D479" s="26">
        <v>45928</v>
      </c>
      <c r="E479" s="20">
        <v>0.54166666666666663</v>
      </c>
      <c r="F479" s="26">
        <v>45928</v>
      </c>
      <c r="G479" s="20">
        <v>0.91805555555555551</v>
      </c>
      <c r="H479" s="18" t="s">
        <v>1420</v>
      </c>
      <c r="I479" s="29"/>
    </row>
    <row r="480" spans="1:13" ht="24" customHeight="1">
      <c r="A480" s="57" t="s">
        <v>828</v>
      </c>
      <c r="B480" s="26">
        <f>F479+1</f>
        <v>45929</v>
      </c>
      <c r="C480" s="25">
        <v>0.54166666666666663</v>
      </c>
      <c r="D480" s="26">
        <f>B480+2</f>
        <v>45931</v>
      </c>
      <c r="E480" s="49">
        <v>0.33333333333333331</v>
      </c>
      <c r="F480" s="26">
        <f>D480</f>
        <v>45931</v>
      </c>
      <c r="G480" s="49">
        <v>0.66666666666666663</v>
      </c>
      <c r="H480" s="18"/>
      <c r="I480" s="29"/>
    </row>
    <row r="481" spans="1:9" ht="24" customHeight="1">
      <c r="A481" s="41" t="s">
        <v>830</v>
      </c>
      <c r="B481" s="44">
        <f>F480+2</f>
        <v>45933</v>
      </c>
      <c r="C481" s="49">
        <v>0</v>
      </c>
      <c r="D481" s="26">
        <f t="shared" ref="D481" si="55">B481</f>
        <v>45933</v>
      </c>
      <c r="E481" s="49">
        <v>8.3333333333333329E-2</v>
      </c>
      <c r="F481" s="26">
        <f>D481</f>
        <v>45933</v>
      </c>
      <c r="G481" s="49">
        <v>0.41666666666666669</v>
      </c>
      <c r="H481" s="18"/>
      <c r="I481" s="29"/>
    </row>
    <row r="482" spans="1:9" ht="24" customHeight="1">
      <c r="A482" s="57" t="s">
        <v>441</v>
      </c>
      <c r="B482" s="95">
        <f>F481+2</f>
        <v>45935</v>
      </c>
      <c r="C482" s="94">
        <v>0.625</v>
      </c>
      <c r="D482" s="26">
        <f>B482</f>
        <v>45935</v>
      </c>
      <c r="E482" s="94">
        <v>0.72916666666666663</v>
      </c>
      <c r="F482" s="21">
        <f>D482+1</f>
        <v>45936</v>
      </c>
      <c r="G482" s="94">
        <v>0.60416666666666663</v>
      </c>
      <c r="H482" s="18" t="s">
        <v>334</v>
      </c>
      <c r="I482" s="29"/>
    </row>
    <row r="483" spans="1:9" ht="24" customHeight="1">
      <c r="A483" s="41" t="s">
        <v>831</v>
      </c>
      <c r="B483" s="95">
        <f>F482+1</f>
        <v>45937</v>
      </c>
      <c r="C483" s="94">
        <v>0.5</v>
      </c>
      <c r="D483" s="26">
        <f>B483</f>
        <v>45937</v>
      </c>
      <c r="E483" s="94">
        <v>0.54166666666666663</v>
      </c>
      <c r="F483" s="21">
        <f>D483</f>
        <v>45937</v>
      </c>
      <c r="G483" s="94">
        <v>0.875</v>
      </c>
      <c r="H483" s="18"/>
      <c r="I483" s="29"/>
    </row>
    <row r="484" spans="1:9" ht="24" customHeight="1">
      <c r="A484" s="41" t="s">
        <v>1421</v>
      </c>
      <c r="B484" s="34"/>
      <c r="C484" s="34"/>
      <c r="D484" s="34"/>
      <c r="E484" s="34"/>
      <c r="F484" s="34"/>
      <c r="G484" s="34"/>
      <c r="H484" s="18" t="s">
        <v>327</v>
      </c>
      <c r="I484" s="29"/>
    </row>
    <row r="485" spans="1:9" ht="24" customHeight="1">
      <c r="A485" s="41" t="s">
        <v>1422</v>
      </c>
      <c r="B485" s="95">
        <f>F483+2</f>
        <v>45939</v>
      </c>
      <c r="C485" s="94">
        <v>0.29166666666666669</v>
      </c>
      <c r="D485" s="26">
        <f>B485</f>
        <v>45939</v>
      </c>
      <c r="E485" s="49">
        <v>0.41666666666666669</v>
      </c>
      <c r="F485" s="21">
        <f>D485</f>
        <v>45939</v>
      </c>
      <c r="G485" s="49">
        <v>0.75</v>
      </c>
      <c r="H485" s="18" t="s">
        <v>773</v>
      </c>
      <c r="I485" s="29"/>
    </row>
  </sheetData>
  <mergeCells count="120">
    <mergeCell ref="B457:C457"/>
    <mergeCell ref="D457:E457"/>
    <mergeCell ref="F457:G457"/>
    <mergeCell ref="A465:I465"/>
    <mergeCell ref="B466:C466"/>
    <mergeCell ref="D466:E466"/>
    <mergeCell ref="F466:G466"/>
    <mergeCell ref="A477:I477"/>
    <mergeCell ref="B478:C478"/>
    <mergeCell ref="D478:E478"/>
    <mergeCell ref="F478:G478"/>
    <mergeCell ref="A424:I424"/>
    <mergeCell ref="B425:C425"/>
    <mergeCell ref="D425:E425"/>
    <mergeCell ref="F425:G425"/>
    <mergeCell ref="A442:I442"/>
    <mergeCell ref="B443:C443"/>
    <mergeCell ref="D443:E443"/>
    <mergeCell ref="F443:G443"/>
    <mergeCell ref="A456:I456"/>
    <mergeCell ref="B401:C401"/>
    <mergeCell ref="D401:E401"/>
    <mergeCell ref="F401:G401"/>
    <mergeCell ref="A408:I408"/>
    <mergeCell ref="B409:C409"/>
    <mergeCell ref="D409:E409"/>
    <mergeCell ref="F409:G409"/>
    <mergeCell ref="A416:I416"/>
    <mergeCell ref="B417:C417"/>
    <mergeCell ref="D417:E417"/>
    <mergeCell ref="F417:G417"/>
    <mergeCell ref="A383:I383"/>
    <mergeCell ref="B384:C384"/>
    <mergeCell ref="D384:E384"/>
    <mergeCell ref="F384:G384"/>
    <mergeCell ref="A392:I392"/>
    <mergeCell ref="B393:C393"/>
    <mergeCell ref="D393:E393"/>
    <mergeCell ref="F393:G393"/>
    <mergeCell ref="A400:I400"/>
    <mergeCell ref="B360:C360"/>
    <mergeCell ref="D360:E360"/>
    <mergeCell ref="F360:G360"/>
    <mergeCell ref="A367:I367"/>
    <mergeCell ref="B368:C368"/>
    <mergeCell ref="D368:E368"/>
    <mergeCell ref="F368:G368"/>
    <mergeCell ref="A375:I375"/>
    <mergeCell ref="B376:C376"/>
    <mergeCell ref="D376:E376"/>
    <mergeCell ref="F376:G376"/>
    <mergeCell ref="A333:I333"/>
    <mergeCell ref="B334:C334"/>
    <mergeCell ref="D334:E334"/>
    <mergeCell ref="F334:G334"/>
    <mergeCell ref="A351:I351"/>
    <mergeCell ref="B352:C352"/>
    <mergeCell ref="D352:E352"/>
    <mergeCell ref="F352:G352"/>
    <mergeCell ref="A359:I359"/>
    <mergeCell ref="B310:C310"/>
    <mergeCell ref="D310:E310"/>
    <mergeCell ref="F310:G310"/>
    <mergeCell ref="A317:I317"/>
    <mergeCell ref="B318:C318"/>
    <mergeCell ref="D318:E318"/>
    <mergeCell ref="F318:G318"/>
    <mergeCell ref="A325:I325"/>
    <mergeCell ref="B326:C326"/>
    <mergeCell ref="D326:E326"/>
    <mergeCell ref="F326:G326"/>
    <mergeCell ref="A279:I279"/>
    <mergeCell ref="B280:C280"/>
    <mergeCell ref="D280:E280"/>
    <mergeCell ref="F280:G280"/>
    <mergeCell ref="A288:I288"/>
    <mergeCell ref="B289:C289"/>
    <mergeCell ref="D289:E289"/>
    <mergeCell ref="F289:G289"/>
    <mergeCell ref="A309:I309"/>
    <mergeCell ref="B257:C257"/>
    <mergeCell ref="D257:E257"/>
    <mergeCell ref="F257:G257"/>
    <mergeCell ref="A264:I264"/>
    <mergeCell ref="B265:C265"/>
    <mergeCell ref="D265:E265"/>
    <mergeCell ref="F265:G265"/>
    <mergeCell ref="A272:I272"/>
    <mergeCell ref="B273:C273"/>
    <mergeCell ref="D273:E273"/>
    <mergeCell ref="F273:G273"/>
    <mergeCell ref="A139:I139"/>
    <mergeCell ref="B140:C140"/>
    <mergeCell ref="D140:E140"/>
    <mergeCell ref="F140:G140"/>
    <mergeCell ref="A226:I226"/>
    <mergeCell ref="B227:C227"/>
    <mergeCell ref="D227:E227"/>
    <mergeCell ref="F227:G227"/>
    <mergeCell ref="A256:I256"/>
    <mergeCell ref="B89:C89"/>
    <mergeCell ref="D89:E89"/>
    <mergeCell ref="F89:G89"/>
    <mergeCell ref="A104:I104"/>
    <mergeCell ref="B105:C105"/>
    <mergeCell ref="D105:E105"/>
    <mergeCell ref="F105:G105"/>
    <mergeCell ref="A118:I118"/>
    <mergeCell ref="B119:C119"/>
    <mergeCell ref="D119:E119"/>
    <mergeCell ref="F119:G119"/>
    <mergeCell ref="C1:I1"/>
    <mergeCell ref="A2:B2"/>
    <mergeCell ref="C2:I2"/>
    <mergeCell ref="A3:G3"/>
    <mergeCell ref="A4:I4"/>
    <mergeCell ref="B5:C5"/>
    <mergeCell ref="D5:E5"/>
    <mergeCell ref="F5:G5"/>
    <mergeCell ref="A88:I88"/>
  </mergeCells>
  <phoneticPr fontId="53" type="noConversion"/>
  <conditionalFormatting sqref="B4 F309">
    <cfRule type="cellIs" dxfId="1488" priority="2310" stopIfTrue="1" operator="lessThan">
      <formula>$H$3</formula>
    </cfRule>
    <cfRule type="cellIs" dxfId="1487" priority="2313" stopIfTrue="1" operator="equal">
      <formula>$H$3</formula>
    </cfRule>
  </conditionalFormatting>
  <conditionalFormatting sqref="B5 B226:G227 B416 D181:D185 D138 D255:D257 F416 B255:G255 F442">
    <cfRule type="cellIs" dxfId="1486" priority="37662" stopIfTrue="1" operator="equal">
      <formula>$H$3</formula>
    </cfRule>
  </conditionalFormatting>
  <conditionalFormatting sqref="B5 D5 F5 B226:G227 D147:D151 D153:D154 B416:B417 D476:D477">
    <cfRule type="cellIs" dxfId="1485" priority="37621" stopIfTrue="1" operator="lessThan">
      <formula>$H$3</formula>
    </cfRule>
  </conditionalFormatting>
  <conditionalFormatting sqref="B5:B6 D28:D33 D36:D38 D88">
    <cfRule type="cellIs" dxfId="1484" priority="9975" stopIfTrue="1" operator="lessThan">
      <formula>$H$3</formula>
    </cfRule>
  </conditionalFormatting>
  <conditionalFormatting sqref="B5:B6">
    <cfRule type="cellIs" dxfId="1483" priority="9973" stopIfTrue="1" operator="equal">
      <formula>$H$3</formula>
    </cfRule>
  </conditionalFormatting>
  <conditionalFormatting sqref="B6 B287:B288">
    <cfRule type="cellIs" dxfId="1482" priority="9964" stopIfTrue="1" operator="lessThan">
      <formula>$H$3</formula>
    </cfRule>
  </conditionalFormatting>
  <conditionalFormatting sqref="B6">
    <cfRule type="cellIs" dxfId="1481" priority="9961" stopIfTrue="1" operator="equal">
      <formula>$H$3</formula>
    </cfRule>
  </conditionalFormatting>
  <conditionalFormatting sqref="B6:B8 D308:D309 D169:D185">
    <cfRule type="cellIs" dxfId="1480" priority="9830" stopIfTrue="1" operator="lessThan">
      <formula>$H$3</formula>
    </cfRule>
  </conditionalFormatting>
  <conditionalFormatting sqref="B6:B8 D308:D309">
    <cfRule type="cellIs" dxfId="1479" priority="9811" stopIfTrue="1" operator="equal">
      <formula>$H$3</formula>
    </cfRule>
  </conditionalFormatting>
  <conditionalFormatting sqref="B7">
    <cfRule type="cellIs" dxfId="1478" priority="9810" stopIfTrue="1" operator="lessThan">
      <formula>$H$3</formula>
    </cfRule>
  </conditionalFormatting>
  <conditionalFormatting sqref="B8 B147 B150:B154">
    <cfRule type="cellIs" dxfId="1477" priority="14031" stopIfTrue="1" operator="lessThan">
      <formula>$H$3</formula>
    </cfRule>
  </conditionalFormatting>
  <conditionalFormatting sqref="B8 B150:B154 B147">
    <cfRule type="cellIs" dxfId="1476" priority="14030" stopIfTrue="1" operator="equal">
      <formula>$H$3</formula>
    </cfRule>
  </conditionalFormatting>
  <conditionalFormatting sqref="B8 B150:B154 D416 F226">
    <cfRule type="cellIs" dxfId="1475" priority="14014" stopIfTrue="1" operator="equal">
      <formula>$H$3</formula>
    </cfRule>
  </conditionalFormatting>
  <conditionalFormatting sqref="B8 B150:B154 F226 D416">
    <cfRule type="cellIs" dxfId="1474" priority="14019" stopIfTrue="1" operator="lessThan">
      <formula>$H$3</formula>
    </cfRule>
  </conditionalFormatting>
  <conditionalFormatting sqref="B9">
    <cfRule type="cellIs" dxfId="1473" priority="9751" stopIfTrue="1" operator="equal">
      <formula>$H$3</formula>
    </cfRule>
    <cfRule type="cellIs" dxfId="1472" priority="9754" stopIfTrue="1" operator="lessThan">
      <formula>$H$3</formula>
    </cfRule>
  </conditionalFormatting>
  <conditionalFormatting sqref="B9:B10">
    <cfRule type="cellIs" dxfId="1471" priority="9462" stopIfTrue="1" operator="lessThan">
      <formula>$H$3</formula>
    </cfRule>
    <cfRule type="cellIs" dxfId="1470" priority="9457" stopIfTrue="1" operator="equal">
      <formula>$H$3</formula>
    </cfRule>
  </conditionalFormatting>
  <conditionalFormatting sqref="B10">
    <cfRule type="cellIs" dxfId="1469" priority="9456" stopIfTrue="1" operator="lessThan">
      <formula>$H$3</formula>
    </cfRule>
    <cfRule type="cellIs" dxfId="1468" priority="9443" stopIfTrue="1" operator="equal">
      <formula>$H$3</formula>
    </cfRule>
  </conditionalFormatting>
  <conditionalFormatting sqref="B10:B11">
    <cfRule type="cellIs" dxfId="1467" priority="9304" stopIfTrue="1" operator="lessThan">
      <formula>$H$3</formula>
    </cfRule>
    <cfRule type="cellIs" dxfId="1466" priority="9301" stopIfTrue="1" operator="equal">
      <formula>$H$3</formula>
    </cfRule>
  </conditionalFormatting>
  <conditionalFormatting sqref="B11">
    <cfRule type="cellIs" dxfId="1465" priority="9287" stopIfTrue="1" operator="equal">
      <formula>$H$3</formula>
    </cfRule>
    <cfRule type="cellIs" dxfId="1464" priority="9290" stopIfTrue="1" operator="lessThan">
      <formula>$H$3</formula>
    </cfRule>
  </conditionalFormatting>
  <conditionalFormatting sqref="B11:B12">
    <cfRule type="cellIs" dxfId="1463" priority="8644" stopIfTrue="1" operator="lessThan">
      <formula>$H$3</formula>
    </cfRule>
    <cfRule type="cellIs" dxfId="1462" priority="8629" stopIfTrue="1" operator="equal">
      <formula>$H$3</formula>
    </cfRule>
  </conditionalFormatting>
  <conditionalFormatting sqref="B12:B13">
    <cfRule type="cellIs" dxfId="1461" priority="8486" stopIfTrue="1" operator="lessThan">
      <formula>$H$3</formula>
    </cfRule>
    <cfRule type="cellIs" dxfId="1460" priority="8479" stopIfTrue="1" operator="equal">
      <formula>$H$3</formula>
    </cfRule>
  </conditionalFormatting>
  <conditionalFormatting sqref="B13:B14">
    <cfRule type="cellIs" dxfId="1459" priority="7742" stopIfTrue="1" operator="lessThan">
      <formula>$H$3</formula>
    </cfRule>
    <cfRule type="cellIs" dxfId="1458" priority="7733" stopIfTrue="1" operator="equal">
      <formula>$H$3</formula>
    </cfRule>
  </conditionalFormatting>
  <conditionalFormatting sqref="B14">
    <cfRule type="cellIs" dxfId="1457" priority="7730" stopIfTrue="1" operator="lessThan">
      <formula>$H$3</formula>
    </cfRule>
    <cfRule type="cellIs" dxfId="1456" priority="7725" stopIfTrue="1" operator="equal">
      <formula>$H$3</formula>
    </cfRule>
  </conditionalFormatting>
  <conditionalFormatting sqref="B14:B15">
    <cfRule type="cellIs" dxfId="1455" priority="7698" stopIfTrue="1" operator="lessThan">
      <formula>$H$3</formula>
    </cfRule>
    <cfRule type="cellIs" dxfId="1454" priority="7695" stopIfTrue="1" operator="equal">
      <formula>$H$3</formula>
    </cfRule>
  </conditionalFormatting>
  <conditionalFormatting sqref="B15">
    <cfRule type="cellIs" dxfId="1453" priority="7694" stopIfTrue="1" operator="lessThan">
      <formula>$H$3</formula>
    </cfRule>
    <cfRule type="cellIs" dxfId="1452" priority="7689" stopIfTrue="1" operator="equal">
      <formula>$H$3</formula>
    </cfRule>
  </conditionalFormatting>
  <conditionalFormatting sqref="B15:B16">
    <cfRule type="cellIs" dxfId="1451" priority="6368" stopIfTrue="1" operator="lessThan">
      <formula>$H$3</formula>
    </cfRule>
    <cfRule type="cellIs" dxfId="1450" priority="6357" stopIfTrue="1" operator="equal">
      <formula>$H$3</formula>
    </cfRule>
  </conditionalFormatting>
  <conditionalFormatting sqref="B16">
    <cfRule type="cellIs" dxfId="1449" priority="6356" stopIfTrue="1" operator="lessThan">
      <formula>$H$3</formula>
    </cfRule>
    <cfRule type="cellIs" dxfId="1448" priority="6355" stopIfTrue="1" operator="equal">
      <formula>$H$3</formula>
    </cfRule>
  </conditionalFormatting>
  <conditionalFormatting sqref="B18">
    <cfRule type="cellIs" dxfId="1447" priority="6822" stopIfTrue="1" operator="lessThan">
      <formula>$H$3</formula>
    </cfRule>
    <cfRule type="cellIs" dxfId="1446" priority="6821" stopIfTrue="1" operator="equal">
      <formula>$H$3</formula>
    </cfRule>
  </conditionalFormatting>
  <conditionalFormatting sqref="B18:B19">
    <cfRule type="cellIs" dxfId="1445" priority="6151" stopIfTrue="1" operator="equal">
      <formula>$H$3</formula>
    </cfRule>
    <cfRule type="cellIs" dxfId="1444" priority="6154" stopIfTrue="1" operator="lessThan">
      <formula>$H$3</formula>
    </cfRule>
  </conditionalFormatting>
  <conditionalFormatting sqref="B19">
    <cfRule type="cellIs" dxfId="1443" priority="6136" stopIfTrue="1" operator="lessThan">
      <formula>$H$3</formula>
    </cfRule>
    <cfRule type="cellIs" dxfId="1442" priority="6133" stopIfTrue="1" operator="equal">
      <formula>$H$3</formula>
    </cfRule>
  </conditionalFormatting>
  <conditionalFormatting sqref="B20">
    <cfRule type="cellIs" dxfId="1441" priority="6524" stopIfTrue="1" operator="lessThan">
      <formula>$H$3</formula>
    </cfRule>
    <cfRule type="cellIs" dxfId="1440" priority="6519" stopIfTrue="1" operator="equal">
      <formula>$H$3</formula>
    </cfRule>
  </conditionalFormatting>
  <conditionalFormatting sqref="B20:B21">
    <cfRule type="cellIs" dxfId="1439" priority="6488" stopIfTrue="1" operator="lessThan">
      <formula>$H$3</formula>
    </cfRule>
    <cfRule type="cellIs" dxfId="1438" priority="6487" stopIfTrue="1" operator="equal">
      <formula>$H$3</formula>
    </cfRule>
  </conditionalFormatting>
  <conditionalFormatting sqref="B21">
    <cfRule type="cellIs" dxfId="1437" priority="6480" stopIfTrue="1" operator="lessThan">
      <formula>$H$3</formula>
    </cfRule>
    <cfRule type="cellIs" dxfId="1436" priority="6479" stopIfTrue="1" operator="equal">
      <formula>$H$3</formula>
    </cfRule>
  </conditionalFormatting>
  <conditionalFormatting sqref="B21:B22">
    <cfRule type="cellIs" dxfId="1435" priority="5874" stopIfTrue="1" operator="lessThan">
      <formula>$H$3</formula>
    </cfRule>
    <cfRule type="cellIs" dxfId="1434" priority="5873" stopIfTrue="1" operator="equal">
      <formula>$H$3</formula>
    </cfRule>
  </conditionalFormatting>
  <conditionalFormatting sqref="B22">
    <cfRule type="cellIs" dxfId="1433" priority="5870" stopIfTrue="1" operator="lessThan">
      <formula>$H$3</formula>
    </cfRule>
    <cfRule type="cellIs" dxfId="1432" priority="5867" stopIfTrue="1" operator="equal">
      <formula>$H$3</formula>
    </cfRule>
  </conditionalFormatting>
  <conditionalFormatting sqref="B22:B23 B26 B29:B31">
    <cfRule type="cellIs" dxfId="1431" priority="5763" stopIfTrue="1" operator="lessThan">
      <formula>$H$3</formula>
    </cfRule>
    <cfRule type="cellIs" dxfId="1430" priority="5762" stopIfTrue="1" operator="equal">
      <formula>$H$3</formula>
    </cfRule>
  </conditionalFormatting>
  <conditionalFormatting sqref="B23 B26 B29:B31">
    <cfRule type="cellIs" dxfId="1429" priority="5759" stopIfTrue="1" operator="lessThan">
      <formula>$H$3</formula>
    </cfRule>
  </conditionalFormatting>
  <conditionalFormatting sqref="B23 B29:B31 B26">
    <cfRule type="cellIs" dxfId="1428" priority="5744" stopIfTrue="1" operator="equal">
      <formula>$H$3</formula>
    </cfRule>
  </conditionalFormatting>
  <conditionalFormatting sqref="B23:B24">
    <cfRule type="cellIs" dxfId="1427" priority="4892" stopIfTrue="1" operator="lessThan">
      <formula>$H$3</formula>
    </cfRule>
    <cfRule type="cellIs" dxfId="1426" priority="4891" stopIfTrue="1" operator="equal">
      <formula>$H$3</formula>
    </cfRule>
  </conditionalFormatting>
  <conditionalFormatting sqref="B24">
    <cfRule type="cellIs" dxfId="1425" priority="4873" stopIfTrue="1" operator="equal">
      <formula>$H$3</formula>
    </cfRule>
    <cfRule type="cellIs" dxfId="1424" priority="4882" stopIfTrue="1" operator="lessThan">
      <formula>$H$3</formula>
    </cfRule>
  </conditionalFormatting>
  <conditionalFormatting sqref="B24:B25">
    <cfRule type="cellIs" dxfId="1423" priority="3939" stopIfTrue="1" operator="equal">
      <formula>$H$3</formula>
    </cfRule>
    <cfRule type="cellIs" dxfId="1422" priority="3944" stopIfTrue="1" operator="lessThan">
      <formula>$H$3</formula>
    </cfRule>
  </conditionalFormatting>
  <conditionalFormatting sqref="B25">
    <cfRule type="cellIs" dxfId="1421" priority="3925" stopIfTrue="1" operator="equal">
      <formula>$H$3</formula>
    </cfRule>
    <cfRule type="cellIs" dxfId="1420" priority="3938" stopIfTrue="1" operator="lessThan">
      <formula>$H$3</formula>
    </cfRule>
  </conditionalFormatting>
  <conditionalFormatting sqref="B26:B28">
    <cfRule type="cellIs" dxfId="1419" priority="4417" stopIfTrue="1" operator="equal">
      <formula>$H$3</formula>
    </cfRule>
    <cfRule type="cellIs" dxfId="1418" priority="4426" stopIfTrue="1" operator="lessThan">
      <formula>$H$3</formula>
    </cfRule>
  </conditionalFormatting>
  <conditionalFormatting sqref="B27">
    <cfRule type="cellIs" dxfId="1417" priority="4412" stopIfTrue="1" operator="lessThan">
      <formula>$H$3</formula>
    </cfRule>
    <cfRule type="cellIs" dxfId="1416" priority="4405" stopIfTrue="1" operator="equal">
      <formula>$H$3</formula>
    </cfRule>
  </conditionalFormatting>
  <conditionalFormatting sqref="B28">
    <cfRule type="cellIs" dxfId="1415" priority="4866" stopIfTrue="1" operator="lessThan">
      <formula>$H$3</formula>
    </cfRule>
    <cfRule type="cellIs" dxfId="1414" priority="4859" stopIfTrue="1" operator="equal">
      <formula>$H$3</formula>
    </cfRule>
  </conditionalFormatting>
  <conditionalFormatting sqref="B28:B31">
    <cfRule type="cellIs" dxfId="1413" priority="4870" stopIfTrue="1" operator="lessThan">
      <formula>$H$3</formula>
    </cfRule>
    <cfRule type="cellIs" dxfId="1412" priority="4867" stopIfTrue="1" operator="equal">
      <formula>$H$3</formula>
    </cfRule>
  </conditionalFormatting>
  <conditionalFormatting sqref="B32:B33 B36:B37">
    <cfRule type="cellIs" dxfId="1411" priority="3580" stopIfTrue="1" operator="equal">
      <formula>$H$3</formula>
    </cfRule>
    <cfRule type="cellIs" dxfId="1410" priority="3587" stopIfTrue="1" operator="lessThan">
      <formula>$H$3</formula>
    </cfRule>
  </conditionalFormatting>
  <conditionalFormatting sqref="B32:B34">
    <cfRule type="cellIs" dxfId="1409" priority="3132" stopIfTrue="1" operator="lessThan">
      <formula>$H$3</formula>
    </cfRule>
  </conditionalFormatting>
  <conditionalFormatting sqref="B34">
    <cfRule type="cellIs" dxfId="1408" priority="3131" stopIfTrue="1" operator="equal">
      <formula>$H$3</formula>
    </cfRule>
  </conditionalFormatting>
  <conditionalFormatting sqref="B34:B37">
    <cfRule type="cellIs" dxfId="1407" priority="3106" stopIfTrue="1" operator="lessThan">
      <formula>$H$3</formula>
    </cfRule>
  </conditionalFormatting>
  <conditionalFormatting sqref="B35">
    <cfRule type="cellIs" dxfId="1406" priority="3105" stopIfTrue="1" operator="equal">
      <formula>$H$3</formula>
    </cfRule>
  </conditionalFormatting>
  <conditionalFormatting sqref="B38">
    <cfRule type="cellIs" dxfId="1405" priority="2794" stopIfTrue="1" operator="lessThan">
      <formula>$H$3</formula>
    </cfRule>
  </conditionalFormatting>
  <conditionalFormatting sqref="B38:B39">
    <cfRule type="cellIs" dxfId="1404" priority="2705" stopIfTrue="1" operator="lessThan">
      <formula>$H$3</formula>
    </cfRule>
    <cfRule type="cellIs" dxfId="1403" priority="2706" stopIfTrue="1" operator="equal">
      <formula>$H$3</formula>
    </cfRule>
  </conditionalFormatting>
  <conditionalFormatting sqref="B39:B40">
    <cfRule type="cellIs" dxfId="1402" priority="2619" stopIfTrue="1" operator="lessThan">
      <formula>$H$3</formula>
    </cfRule>
    <cfRule type="cellIs" dxfId="1401" priority="2620" stopIfTrue="1" operator="equal">
      <formula>$H$3</formula>
    </cfRule>
  </conditionalFormatting>
  <conditionalFormatting sqref="B40:B41">
    <cfRule type="cellIs" dxfId="1400" priority="2514" stopIfTrue="1" operator="equal">
      <formula>$H$3</formula>
    </cfRule>
    <cfRule type="cellIs" dxfId="1399" priority="2513" stopIfTrue="1" operator="lessThan">
      <formula>$H$3</formula>
    </cfRule>
  </conditionalFormatting>
  <conditionalFormatting sqref="B41">
    <cfRule type="cellIs" dxfId="1398" priority="2512" stopIfTrue="1" operator="equal">
      <formula>$H$3</formula>
    </cfRule>
  </conditionalFormatting>
  <conditionalFormatting sqref="B41:B43">
    <cfRule type="cellIs" dxfId="1397" priority="2492" stopIfTrue="1" operator="lessThan">
      <formula>$H$3</formula>
    </cfRule>
  </conditionalFormatting>
  <conditionalFormatting sqref="B42:B43">
    <cfRule type="cellIs" dxfId="1396" priority="2491" stopIfTrue="1" operator="equal">
      <formula>$H$3</formula>
    </cfRule>
  </conditionalFormatting>
  <conditionalFormatting sqref="B42:B54 D45:D54">
    <cfRule type="cellIs" dxfId="1395" priority="1982" stopIfTrue="1" operator="lessThan">
      <formula>$H$3</formula>
    </cfRule>
  </conditionalFormatting>
  <conditionalFormatting sqref="B42:B54 D54">
    <cfRule type="cellIs" dxfId="1394" priority="1981" stopIfTrue="1" operator="equal">
      <formula>$H$3</formula>
    </cfRule>
  </conditionalFormatting>
  <conditionalFormatting sqref="B56:B69">
    <cfRule type="cellIs" dxfId="1393" priority="1806" stopIfTrue="1" operator="lessThan">
      <formula>$H$3</formula>
    </cfRule>
  </conditionalFormatting>
  <conditionalFormatting sqref="B56:B86">
    <cfRule type="cellIs" dxfId="1392" priority="1263" stopIfTrue="1" operator="equal">
      <formula>$H$3</formula>
    </cfRule>
  </conditionalFormatting>
  <conditionalFormatting sqref="B70:B87">
    <cfRule type="cellIs" dxfId="1391" priority="574" stopIfTrue="1" operator="lessThan">
      <formula>$H$3</formula>
    </cfRule>
  </conditionalFormatting>
  <conditionalFormatting sqref="B87">
    <cfRule type="cellIs" dxfId="1390" priority="572" stopIfTrue="1" operator="equal">
      <formula>$H$3</formula>
    </cfRule>
    <cfRule type="cellIs" dxfId="1389" priority="569" stopIfTrue="1" operator="lessThan">
      <formula>$H$3</formula>
    </cfRule>
  </conditionalFormatting>
  <conditionalFormatting sqref="B88">
    <cfRule type="cellIs" dxfId="1388" priority="5693" stopIfTrue="1" operator="equal">
      <formula>$H$3</formula>
    </cfRule>
    <cfRule type="cellIs" dxfId="1387" priority="5686" stopIfTrue="1" operator="lessThan">
      <formula>$H$3</formula>
    </cfRule>
  </conditionalFormatting>
  <conditionalFormatting sqref="B88:B89">
    <cfRule type="cellIs" dxfId="1386" priority="5647" stopIfTrue="1" operator="equal">
      <formula>$H$3</formula>
    </cfRule>
  </conditionalFormatting>
  <conditionalFormatting sqref="B89 D89 F89">
    <cfRule type="cellIs" dxfId="1385" priority="5642" stopIfTrue="1" operator="lessThan">
      <formula>$H$3</formula>
    </cfRule>
  </conditionalFormatting>
  <conditionalFormatting sqref="B89:B90">
    <cfRule type="cellIs" dxfId="1384" priority="5542" stopIfTrue="1" operator="lessThan">
      <formula>$H$3</formula>
    </cfRule>
    <cfRule type="cellIs" dxfId="1383" priority="5539" stopIfTrue="1" operator="equal">
      <formula>$H$3</formula>
    </cfRule>
  </conditionalFormatting>
  <conditionalFormatting sqref="B90">
    <cfRule type="cellIs" dxfId="1382" priority="5523" stopIfTrue="1" operator="equal">
      <formula>$H$3</formula>
    </cfRule>
    <cfRule type="cellIs" dxfId="1381" priority="5528" stopIfTrue="1" operator="lessThan">
      <formula>$H$3</formula>
    </cfRule>
  </conditionalFormatting>
  <conditionalFormatting sqref="B90:B91">
    <cfRule type="cellIs" dxfId="1380" priority="4532" stopIfTrue="1" operator="lessThan">
      <formula>$H$3</formula>
    </cfRule>
    <cfRule type="cellIs" dxfId="1379" priority="4517" stopIfTrue="1" operator="equal">
      <formula>$H$3</formula>
    </cfRule>
  </conditionalFormatting>
  <conditionalFormatting sqref="B91">
    <cfRule type="cellIs" dxfId="1378" priority="4512" stopIfTrue="1" operator="lessThan">
      <formula>$H$3</formula>
    </cfRule>
  </conditionalFormatting>
  <conditionalFormatting sqref="B92 B95">
    <cfRule type="cellIs" dxfId="1377" priority="5604" stopIfTrue="1" operator="equal">
      <formula>$H$3</formula>
    </cfRule>
  </conditionalFormatting>
  <conditionalFormatting sqref="B92:B93">
    <cfRule type="cellIs" dxfId="1376" priority="5561" stopIfTrue="1" operator="equal">
      <formula>$H$3</formula>
    </cfRule>
    <cfRule type="cellIs" dxfId="1375" priority="5564" stopIfTrue="1" operator="lessThan">
      <formula>$H$3</formula>
    </cfRule>
  </conditionalFormatting>
  <conditionalFormatting sqref="B93">
    <cfRule type="cellIs" dxfId="1374" priority="5547" stopIfTrue="1" operator="equal">
      <formula>$H$3</formula>
    </cfRule>
    <cfRule type="cellIs" dxfId="1373" priority="5558" stopIfTrue="1" operator="lessThan">
      <formula>$H$3</formula>
    </cfRule>
  </conditionalFormatting>
  <conditionalFormatting sqref="B93:B95">
    <cfRule type="cellIs" dxfId="1372" priority="5265" stopIfTrue="1" operator="equal">
      <formula>$H$3</formula>
    </cfRule>
  </conditionalFormatting>
  <conditionalFormatting sqref="B93:B97">
    <cfRule type="cellIs" dxfId="1371" priority="5272" stopIfTrue="1" operator="lessThan">
      <formula>$H$3</formula>
    </cfRule>
  </conditionalFormatting>
  <conditionalFormatting sqref="B94">
    <cfRule type="cellIs" dxfId="1370" priority="5251" stopIfTrue="1" operator="equal">
      <formula>$H$3</formula>
    </cfRule>
    <cfRule type="cellIs" dxfId="1369" priority="5252" stopIfTrue="1" operator="lessThan">
      <formula>$H$3</formula>
    </cfRule>
  </conditionalFormatting>
  <conditionalFormatting sqref="B96">
    <cfRule type="cellIs" dxfId="1368" priority="3647" stopIfTrue="1" operator="equal">
      <formula>$H$3</formula>
    </cfRule>
    <cfRule type="cellIs" dxfId="1367" priority="3652" stopIfTrue="1" operator="lessThan">
      <formula>$H$3</formula>
    </cfRule>
  </conditionalFormatting>
  <conditionalFormatting sqref="B96:B97">
    <cfRule type="cellIs" dxfId="1366" priority="3655" stopIfTrue="1" operator="equal">
      <formula>$H$3</formula>
    </cfRule>
  </conditionalFormatting>
  <conditionalFormatting sqref="B100:B101">
    <cfRule type="cellIs" dxfId="1365" priority="3659" stopIfTrue="1" operator="equal">
      <formula>$H$3</formula>
    </cfRule>
    <cfRule type="cellIs" dxfId="1364" priority="37712" stopIfTrue="1" operator="lessThan">
      <formula>$H$3</formula>
    </cfRule>
  </conditionalFormatting>
  <conditionalFormatting sqref="B103">
    <cfRule type="cellIs" dxfId="1363" priority="3565" stopIfTrue="1" operator="lessThan">
      <formula>$H$3</formula>
    </cfRule>
    <cfRule type="cellIs" dxfId="1362" priority="3571" stopIfTrue="1" operator="equal">
      <formula>$H$3</formula>
    </cfRule>
  </conditionalFormatting>
  <conditionalFormatting sqref="B104">
    <cfRule type="cellIs" dxfId="1361" priority="7435" stopIfTrue="1" operator="equal">
      <formula>$H$3</formula>
    </cfRule>
    <cfRule type="cellIs" dxfId="1360" priority="7429" stopIfTrue="1" operator="lessThan">
      <formula>$H$3</formula>
    </cfRule>
  </conditionalFormatting>
  <conditionalFormatting sqref="B104:B105">
    <cfRule type="cellIs" dxfId="1359" priority="7411" stopIfTrue="1" operator="equal">
      <formula>$H$3</formula>
    </cfRule>
  </conditionalFormatting>
  <conditionalFormatting sqref="B105">
    <cfRule type="cellIs" dxfId="1358" priority="7392" stopIfTrue="1" operator="equal">
      <formula>$H$3</formula>
    </cfRule>
  </conditionalFormatting>
  <conditionalFormatting sqref="B105:B107">
    <cfRule type="cellIs" dxfId="1357" priority="7136" stopIfTrue="1" operator="lessThan">
      <formula>$H$3</formula>
    </cfRule>
    <cfRule type="cellIs" dxfId="1356" priority="7127" stopIfTrue="1" operator="equal">
      <formula>$H$3</formula>
    </cfRule>
  </conditionalFormatting>
  <conditionalFormatting sqref="B106">
    <cfRule type="cellIs" dxfId="1355" priority="7126" stopIfTrue="1" operator="lessThan">
      <formula>$H$3</formula>
    </cfRule>
  </conditionalFormatting>
  <conditionalFormatting sqref="B107 B109">
    <cfRule type="cellIs" dxfId="1354" priority="7154" stopIfTrue="1" operator="equal">
      <formula>$H$3</formula>
    </cfRule>
  </conditionalFormatting>
  <conditionalFormatting sqref="B108">
    <cfRule type="cellIs" dxfId="1353" priority="6306" stopIfTrue="1" operator="lessThan">
      <formula>$H$3</formula>
    </cfRule>
  </conditionalFormatting>
  <conditionalFormatting sqref="B108:B109">
    <cfRule type="cellIs" dxfId="1352" priority="6324" stopIfTrue="1" operator="lessThan">
      <formula>$H$3</formula>
    </cfRule>
    <cfRule type="cellIs" dxfId="1351" priority="6315" stopIfTrue="1" operator="equal">
      <formula>$H$3</formula>
    </cfRule>
  </conditionalFormatting>
  <conditionalFormatting sqref="B110">
    <cfRule type="cellIs" dxfId="1350" priority="6011" stopIfTrue="1" operator="equal">
      <formula>$H$3</formula>
    </cfRule>
    <cfRule type="cellIs" dxfId="1349" priority="6014" stopIfTrue="1" operator="lessThan">
      <formula>$H$3</formula>
    </cfRule>
  </conditionalFormatting>
  <conditionalFormatting sqref="B110:B113">
    <cfRule type="cellIs" dxfId="1348" priority="5720" stopIfTrue="1" operator="lessThan">
      <formula>$H$3</formula>
    </cfRule>
    <cfRule type="cellIs" dxfId="1347" priority="5719" stopIfTrue="1" operator="equal">
      <formula>$H$3</formula>
    </cfRule>
  </conditionalFormatting>
  <conditionalFormatting sqref="B111:B113">
    <cfRule type="cellIs" dxfId="1346" priority="5714" stopIfTrue="1" operator="lessThan">
      <formula>$H$3</formula>
    </cfRule>
    <cfRule type="cellIs" dxfId="1345" priority="5707" stopIfTrue="1" operator="equal">
      <formula>$H$3</formula>
    </cfRule>
  </conditionalFormatting>
  <conditionalFormatting sqref="B111:B114">
    <cfRule type="cellIs" dxfId="1344" priority="5200" stopIfTrue="1" operator="lessThan">
      <formula>$H$3</formula>
    </cfRule>
    <cfRule type="cellIs" dxfId="1343" priority="5191" stopIfTrue="1" operator="equal">
      <formula>$H$3</formula>
    </cfRule>
  </conditionalFormatting>
  <conditionalFormatting sqref="B114">
    <cfRule type="cellIs" dxfId="1342" priority="5189" stopIfTrue="1" operator="equal">
      <formula>$H$3</formula>
    </cfRule>
    <cfRule type="cellIs" dxfId="1341" priority="5190" stopIfTrue="1" operator="lessThan">
      <formula>$H$3</formula>
    </cfRule>
  </conditionalFormatting>
  <conditionalFormatting sqref="B117">
    <cfRule type="cellIs" dxfId="1340" priority="4670" stopIfTrue="1" operator="lessThan">
      <formula>$H$3</formula>
    </cfRule>
    <cfRule type="cellIs" dxfId="1339" priority="4665" stopIfTrue="1" operator="equal">
      <formula>$H$3</formula>
    </cfRule>
  </conditionalFormatting>
  <conditionalFormatting sqref="B118">
    <cfRule type="cellIs" dxfId="1338" priority="24683" stopIfTrue="1" operator="equal">
      <formula>$H$3</formula>
    </cfRule>
    <cfRule type="cellIs" dxfId="1337" priority="24679" stopIfTrue="1" operator="lessThan">
      <formula>$H$3</formula>
    </cfRule>
  </conditionalFormatting>
  <conditionalFormatting sqref="B118:B119">
    <cfRule type="cellIs" dxfId="1336" priority="24664" stopIfTrue="1" operator="equal">
      <formula>$H$3</formula>
    </cfRule>
  </conditionalFormatting>
  <conditionalFormatting sqref="B119">
    <cfRule type="cellIs" dxfId="1335" priority="24654" stopIfTrue="1" operator="lessThan">
      <formula>$H$3</formula>
    </cfRule>
    <cfRule type="cellIs" dxfId="1334" priority="24653" stopIfTrue="1" operator="equal">
      <formula>$H$3</formula>
    </cfRule>
  </conditionalFormatting>
  <conditionalFormatting sqref="B119:B120">
    <cfRule type="cellIs" dxfId="1333" priority="9902" stopIfTrue="1" operator="lessThan">
      <formula>$H$3</formula>
    </cfRule>
    <cfRule type="cellIs" dxfId="1332" priority="9901" stopIfTrue="1" operator="equal">
      <formula>$H$3</formula>
    </cfRule>
  </conditionalFormatting>
  <conditionalFormatting sqref="B120">
    <cfRule type="cellIs" dxfId="1331" priority="9885" stopIfTrue="1" operator="equal">
      <formula>$H$3</formula>
    </cfRule>
    <cfRule type="cellIs" dxfId="1330" priority="9894" stopIfTrue="1" operator="lessThan">
      <formula>$H$3</formula>
    </cfRule>
  </conditionalFormatting>
  <conditionalFormatting sqref="B120:B121">
    <cfRule type="cellIs" dxfId="1329" priority="9877" stopIfTrue="1" operator="equal">
      <formula>$H$3</formula>
    </cfRule>
    <cfRule type="cellIs" dxfId="1328" priority="9878" stopIfTrue="1" operator="lessThan">
      <formula>$H$3</formula>
    </cfRule>
  </conditionalFormatting>
  <conditionalFormatting sqref="B121">
    <cfRule type="cellIs" dxfId="1327" priority="9860" stopIfTrue="1" operator="lessThan">
      <formula>$H$3</formula>
    </cfRule>
    <cfRule type="cellIs" dxfId="1326" priority="9859" stopIfTrue="1" operator="equal">
      <formula>$H$3</formula>
    </cfRule>
  </conditionalFormatting>
  <conditionalFormatting sqref="B121:B122">
    <cfRule type="cellIs" dxfId="1325" priority="9348" stopIfTrue="1" operator="lessThan">
      <formula>$H$3</formula>
    </cfRule>
    <cfRule type="cellIs" dxfId="1324" priority="9337" stopIfTrue="1" operator="equal">
      <formula>$H$3</formula>
    </cfRule>
  </conditionalFormatting>
  <conditionalFormatting sqref="B122">
    <cfRule type="cellIs" dxfId="1323" priority="9329" stopIfTrue="1" operator="equal">
      <formula>$H$3</formula>
    </cfRule>
    <cfRule type="cellIs" dxfId="1322" priority="9334" stopIfTrue="1" operator="lessThan">
      <formula>$H$3</formula>
    </cfRule>
  </conditionalFormatting>
  <conditionalFormatting sqref="B122:B123">
    <cfRule type="cellIs" dxfId="1321" priority="9281" stopIfTrue="1" operator="equal">
      <formula>$H$3</formula>
    </cfRule>
    <cfRule type="cellIs" dxfId="1320" priority="9282" stopIfTrue="1" operator="lessThan">
      <formula>$H$3</formula>
    </cfRule>
  </conditionalFormatting>
  <conditionalFormatting sqref="B123">
    <cfRule type="cellIs" dxfId="1319" priority="9271" stopIfTrue="1" operator="equal">
      <formula>$H$3</formula>
    </cfRule>
    <cfRule type="cellIs" dxfId="1318" priority="9280" stopIfTrue="1" operator="lessThan">
      <formula>$H$3</formula>
    </cfRule>
  </conditionalFormatting>
  <conditionalFormatting sqref="B123:B124">
    <cfRule type="cellIs" dxfId="1317" priority="8843" stopIfTrue="1" operator="equal">
      <formula>$H$3</formula>
    </cfRule>
    <cfRule type="cellIs" dxfId="1316" priority="8848" stopIfTrue="1" operator="lessThan">
      <formula>$H$3</formula>
    </cfRule>
  </conditionalFormatting>
  <conditionalFormatting sqref="B124">
    <cfRule type="cellIs" dxfId="1315" priority="8835" stopIfTrue="1" operator="equal">
      <formula>$H$3</formula>
    </cfRule>
    <cfRule type="cellIs" dxfId="1314" priority="8838" stopIfTrue="1" operator="lessThan">
      <formula>$H$3</formula>
    </cfRule>
  </conditionalFormatting>
  <conditionalFormatting sqref="B124:B125">
    <cfRule type="cellIs" dxfId="1313" priority="8819" stopIfTrue="1" operator="equal">
      <formula>$H$3</formula>
    </cfRule>
    <cfRule type="cellIs" dxfId="1312" priority="8826" stopIfTrue="1" operator="lessThan">
      <formula>$H$3</formula>
    </cfRule>
  </conditionalFormatting>
  <conditionalFormatting sqref="B125">
    <cfRule type="cellIs" dxfId="1311" priority="8813" stopIfTrue="1" operator="equal">
      <formula>$H$3</formula>
    </cfRule>
    <cfRule type="cellIs" dxfId="1310" priority="8818" stopIfTrue="1" operator="lessThan">
      <formula>$H$3</formula>
    </cfRule>
  </conditionalFormatting>
  <conditionalFormatting sqref="B125:B126">
    <cfRule type="cellIs" dxfId="1309" priority="7648" stopIfTrue="1" operator="lessThan">
      <formula>$H$3</formula>
    </cfRule>
    <cfRule type="cellIs" dxfId="1308" priority="7635" stopIfTrue="1" operator="equal">
      <formula>$H$3</formula>
    </cfRule>
  </conditionalFormatting>
  <conditionalFormatting sqref="B126">
    <cfRule type="cellIs" dxfId="1307" priority="7630" stopIfTrue="1" operator="lessThan">
      <formula>$H$3</formula>
    </cfRule>
    <cfRule type="cellIs" dxfId="1306" priority="7629" stopIfTrue="1" operator="equal">
      <formula>$H$3</formula>
    </cfRule>
  </conditionalFormatting>
  <conditionalFormatting sqref="B126:B127">
    <cfRule type="cellIs" dxfId="1305" priority="7599" stopIfTrue="1" operator="equal">
      <formula>$H$3</formula>
    </cfRule>
    <cfRule type="cellIs" dxfId="1304" priority="7602" stopIfTrue="1" operator="lessThan">
      <formula>$H$3</formula>
    </cfRule>
  </conditionalFormatting>
  <conditionalFormatting sqref="B127">
    <cfRule type="cellIs" dxfId="1303" priority="7593" stopIfTrue="1" operator="equal">
      <formula>$H$3</formula>
    </cfRule>
    <cfRule type="cellIs" dxfId="1302" priority="7594" stopIfTrue="1" operator="lessThan">
      <formula>$H$3</formula>
    </cfRule>
  </conditionalFormatting>
  <conditionalFormatting sqref="B127:B128">
    <cfRule type="cellIs" dxfId="1301" priority="7070" stopIfTrue="1" operator="lessThan">
      <formula>$H$3</formula>
    </cfRule>
    <cfRule type="cellIs" dxfId="1300" priority="7055" stopIfTrue="1" operator="equal">
      <formula>$H$3</formula>
    </cfRule>
  </conditionalFormatting>
  <conditionalFormatting sqref="B128:B129">
    <cfRule type="cellIs" dxfId="1299" priority="7047" stopIfTrue="1" operator="equal">
      <formula>$H$3</formula>
    </cfRule>
    <cfRule type="cellIs" dxfId="1298" priority="7048" stopIfTrue="1" operator="lessThan">
      <formula>$H$3</formula>
    </cfRule>
  </conditionalFormatting>
  <conditionalFormatting sqref="B129">
    <cfRule type="cellIs" dxfId="1297" priority="7044" stopIfTrue="1" operator="lessThan">
      <formula>$H$3</formula>
    </cfRule>
    <cfRule type="cellIs" dxfId="1296" priority="7035" stopIfTrue="1" operator="equal">
      <formula>$H$3</formula>
    </cfRule>
  </conditionalFormatting>
  <conditionalFormatting sqref="B129:B130">
    <cfRule type="cellIs" dxfId="1295" priority="6765" stopIfTrue="1" operator="equal">
      <formula>$H$3</formula>
    </cfRule>
    <cfRule type="cellIs" dxfId="1294" priority="6768" stopIfTrue="1" operator="lessThan">
      <formula>$H$3</formula>
    </cfRule>
  </conditionalFormatting>
  <conditionalFormatting sqref="B130">
    <cfRule type="cellIs" dxfId="1293" priority="6755" stopIfTrue="1" operator="equal">
      <formula>$H$3</formula>
    </cfRule>
    <cfRule type="cellIs" dxfId="1292" priority="6758" stopIfTrue="1" operator="lessThan">
      <formula>$H$3</formula>
    </cfRule>
  </conditionalFormatting>
  <conditionalFormatting sqref="B130:B134">
    <cfRule type="cellIs" dxfId="1291" priority="5849" stopIfTrue="1" operator="equal">
      <formula>$H$3</formula>
    </cfRule>
    <cfRule type="cellIs" dxfId="1290" priority="5852" stopIfTrue="1" operator="lessThan">
      <formula>$H$3</formula>
    </cfRule>
  </conditionalFormatting>
  <conditionalFormatting sqref="B131">
    <cfRule type="cellIs" dxfId="1289" priority="5843" stopIfTrue="1" operator="equal">
      <formula>$H$3</formula>
    </cfRule>
    <cfRule type="cellIs" dxfId="1288" priority="5846" stopIfTrue="1" operator="lessThan">
      <formula>$H$3</formula>
    </cfRule>
  </conditionalFormatting>
  <conditionalFormatting sqref="B132:B134">
    <cfRule type="cellIs" dxfId="1287" priority="6193" stopIfTrue="1" operator="equal">
      <formula>$H$3</formula>
    </cfRule>
    <cfRule type="cellIs" dxfId="1286" priority="6200" stopIfTrue="1" operator="lessThan">
      <formula>$H$3</formula>
    </cfRule>
  </conditionalFormatting>
  <conditionalFormatting sqref="B135:B136">
    <cfRule type="cellIs" dxfId="1285" priority="5771" stopIfTrue="1" operator="equal">
      <formula>$H$3</formula>
    </cfRule>
    <cfRule type="cellIs" dxfId="1284" priority="5780" stopIfTrue="1" operator="lessThan">
      <formula>$H$3</formula>
    </cfRule>
  </conditionalFormatting>
  <conditionalFormatting sqref="B138">
    <cfRule type="cellIs" dxfId="1283" priority="4702" stopIfTrue="1" operator="lessThan">
      <formula>$H$3</formula>
    </cfRule>
  </conditionalFormatting>
  <conditionalFormatting sqref="B138:B139">
    <cfRule type="cellIs" dxfId="1282" priority="4343" stopIfTrue="1" operator="equal">
      <formula>$H$3</formula>
    </cfRule>
  </conditionalFormatting>
  <conditionalFormatting sqref="B139">
    <cfRule type="cellIs" dxfId="1281" priority="4337" stopIfTrue="1" operator="lessThan">
      <formula>$H$3</formula>
    </cfRule>
  </conditionalFormatting>
  <conditionalFormatting sqref="B139:B140">
    <cfRule type="cellIs" dxfId="1280" priority="4245" stopIfTrue="1" operator="equal">
      <formula>$H$3</formula>
    </cfRule>
  </conditionalFormatting>
  <conditionalFormatting sqref="B140 D140 F140">
    <cfRule type="cellIs" dxfId="1279" priority="4232" stopIfTrue="1" operator="lessThan">
      <formula>$H$3</formula>
    </cfRule>
    <cfRule type="cellIs" dxfId="1278" priority="4231" stopIfTrue="1" operator="equal">
      <formula>$H$3</formula>
    </cfRule>
  </conditionalFormatting>
  <conditionalFormatting sqref="B140">
    <cfRule type="cellIs" dxfId="1277" priority="4244" stopIfTrue="1" operator="lessThan">
      <formula>$H$3</formula>
    </cfRule>
    <cfRule type="cellIs" dxfId="1276" priority="4243" stopIfTrue="1" operator="equal">
      <formula>$H$3</formula>
    </cfRule>
  </conditionalFormatting>
  <conditionalFormatting sqref="B140:B141">
    <cfRule type="cellIs" dxfId="1275" priority="3389" stopIfTrue="1" operator="lessThan">
      <formula>$H$3</formula>
    </cfRule>
  </conditionalFormatting>
  <conditionalFormatting sqref="B141">
    <cfRule type="cellIs" dxfId="1274" priority="3387" stopIfTrue="1" operator="equal">
      <formula>$H$3</formula>
    </cfRule>
  </conditionalFormatting>
  <conditionalFormatting sqref="B141:B142 D141:D142">
    <cfRule type="cellIs" dxfId="1273" priority="3286" stopIfTrue="1" operator="lessThan">
      <formula>$H$3</formula>
    </cfRule>
    <cfRule type="cellIs" dxfId="1272" priority="3283" stopIfTrue="1" operator="equal">
      <formula>$H$3</formula>
    </cfRule>
  </conditionalFormatting>
  <conditionalFormatting sqref="B142 D142">
    <cfRule type="cellIs" dxfId="1271" priority="3282" stopIfTrue="1" operator="lessThan">
      <formula>$H$3</formula>
    </cfRule>
  </conditionalFormatting>
  <conditionalFormatting sqref="B144">
    <cfRule type="cellIs" dxfId="1270" priority="4296" stopIfTrue="1" operator="equal">
      <formula>$H$3</formula>
    </cfRule>
  </conditionalFormatting>
  <conditionalFormatting sqref="B144:B146">
    <cfRule type="cellIs" dxfId="1269" priority="3190" stopIfTrue="1" operator="lessThan">
      <formula>$H$3</formula>
    </cfRule>
    <cfRule type="cellIs" dxfId="1268" priority="3189" stopIfTrue="1" operator="equal">
      <formula>$H$3</formula>
    </cfRule>
  </conditionalFormatting>
  <conditionalFormatting sqref="B145">
    <cfRule type="cellIs" dxfId="1267" priority="3188" stopIfTrue="1" operator="lessThan">
      <formula>$H$3</formula>
    </cfRule>
    <cfRule type="cellIs" dxfId="1266" priority="3187" stopIfTrue="1" operator="equal">
      <formula>$H$3</formula>
    </cfRule>
  </conditionalFormatting>
  <conditionalFormatting sqref="B146:B147 B150:B154 B5">
    <cfRule type="cellIs" dxfId="1265" priority="37707" stopIfTrue="1" operator="lessThan">
      <formula>$H$3</formula>
    </cfRule>
  </conditionalFormatting>
  <conditionalFormatting sqref="B146:B147">
    <cfRule type="cellIs" dxfId="1264" priority="3525" stopIfTrue="1" operator="lessThan">
      <formula>$H$3</formula>
    </cfRule>
    <cfRule type="cellIs" dxfId="1263" priority="3518" stopIfTrue="1" operator="equal">
      <formula>$H$3</formula>
    </cfRule>
  </conditionalFormatting>
  <conditionalFormatting sqref="B148">
    <cfRule type="cellIs" dxfId="1262" priority="2992" stopIfTrue="1" operator="equal">
      <formula>$H$3</formula>
    </cfRule>
  </conditionalFormatting>
  <conditionalFormatting sqref="B148:B154">
    <cfRule type="cellIs" dxfId="1261" priority="2993" stopIfTrue="1" operator="lessThan">
      <formula>$H$3</formula>
    </cfRule>
  </conditionalFormatting>
  <conditionalFormatting sqref="B149:B154">
    <cfRule type="cellIs" dxfId="1260" priority="3446" stopIfTrue="1" operator="equal">
      <formula>$H$3</formula>
    </cfRule>
    <cfRule type="cellIs" dxfId="1259" priority="3447" stopIfTrue="1" operator="lessThan">
      <formula>$H$3</formula>
    </cfRule>
  </conditionalFormatting>
  <conditionalFormatting sqref="B155:B218">
    <cfRule type="cellIs" dxfId="1258" priority="712" stopIfTrue="1" operator="equal">
      <formula>$H$3</formula>
    </cfRule>
    <cfRule type="cellIs" dxfId="1257" priority="701" stopIfTrue="1" operator="lessThan">
      <formula>$H$3</formula>
    </cfRule>
  </conditionalFormatting>
  <conditionalFormatting sqref="B227">
    <cfRule type="cellIs" dxfId="1256" priority="765" stopIfTrue="1" operator="lessThan">
      <formula>#REF!</formula>
    </cfRule>
    <cfRule type="cellIs" dxfId="1255" priority="764" stopIfTrue="1" operator="equal">
      <formula>#REF!</formula>
    </cfRule>
  </conditionalFormatting>
  <conditionalFormatting sqref="B255">
    <cfRule type="cellIs" dxfId="1254" priority="720" stopIfTrue="1" operator="lessThan">
      <formula>$H$3</formula>
    </cfRule>
    <cfRule type="cellIs" dxfId="1253" priority="718" stopIfTrue="1" operator="equal">
      <formula>$H$3</formula>
    </cfRule>
  </conditionalFormatting>
  <conditionalFormatting sqref="B256">
    <cfRule type="cellIs" dxfId="1252" priority="3260" stopIfTrue="1" operator="lessThan">
      <formula>$H$3</formula>
    </cfRule>
  </conditionalFormatting>
  <conditionalFormatting sqref="B256:B257">
    <cfRule type="cellIs" dxfId="1251" priority="3251" stopIfTrue="1" operator="equal">
      <formula>$H$3</formula>
    </cfRule>
  </conditionalFormatting>
  <conditionalFormatting sqref="B257">
    <cfRule type="cellIs" dxfId="1250" priority="3249" stopIfTrue="1" operator="equal">
      <formula>$H$3</formula>
    </cfRule>
    <cfRule type="cellIs" dxfId="1249" priority="3250" stopIfTrue="1" operator="lessThan">
      <formula>$H$3</formula>
    </cfRule>
  </conditionalFormatting>
  <conditionalFormatting sqref="B257:B258">
    <cfRule type="cellIs" dxfId="1248" priority="3162" stopIfTrue="1" operator="lessThan">
      <formula>$H$3</formula>
    </cfRule>
  </conditionalFormatting>
  <conditionalFormatting sqref="B258">
    <cfRule type="cellIs" dxfId="1247" priority="3161" stopIfTrue="1" operator="equal">
      <formula>$H$3</formula>
    </cfRule>
    <cfRule type="cellIs" dxfId="1246" priority="3160" stopIfTrue="1" operator="lessThan">
      <formula>$H$3</formula>
    </cfRule>
  </conditionalFormatting>
  <conditionalFormatting sqref="B258:B259">
    <cfRule type="cellIs" dxfId="1245" priority="3129" stopIfTrue="1" operator="equal">
      <formula>$H$3</formula>
    </cfRule>
  </conditionalFormatting>
  <conditionalFormatting sqref="B259">
    <cfRule type="cellIs" dxfId="1244" priority="3127" stopIfTrue="1" operator="equal">
      <formula>$H$3</formula>
    </cfRule>
    <cfRule type="cellIs" dxfId="1243" priority="3128" stopIfTrue="1" operator="lessThan">
      <formula>$H$3</formula>
    </cfRule>
  </conditionalFormatting>
  <conditionalFormatting sqref="B259:B260">
    <cfRule type="cellIs" dxfId="1242" priority="3098" stopIfTrue="1" operator="lessThan">
      <formula>$H$3</formula>
    </cfRule>
  </conditionalFormatting>
  <conditionalFormatting sqref="B260">
    <cfRule type="cellIs" dxfId="1241" priority="3097" stopIfTrue="1" operator="equal">
      <formula>$H$3</formula>
    </cfRule>
  </conditionalFormatting>
  <conditionalFormatting sqref="B260:B261">
    <cfRule type="cellIs" dxfId="1240" priority="2979" stopIfTrue="1" operator="lessThan">
      <formula>$H$3</formula>
    </cfRule>
  </conditionalFormatting>
  <conditionalFormatting sqref="B261">
    <cfRule type="cellIs" dxfId="1239" priority="2978" stopIfTrue="1" operator="equal">
      <formula>$H$3</formula>
    </cfRule>
    <cfRule type="cellIs" dxfId="1238" priority="2977" stopIfTrue="1" operator="lessThan">
      <formula>$H$3</formula>
    </cfRule>
  </conditionalFormatting>
  <conditionalFormatting sqref="B263">
    <cfRule type="cellIs" dxfId="1237" priority="2960" stopIfTrue="1" operator="lessThan">
      <formula>$H$3</formula>
    </cfRule>
    <cfRule type="cellIs" dxfId="1236" priority="2961" stopIfTrue="1" operator="equal">
      <formula>$H$3</formula>
    </cfRule>
  </conditionalFormatting>
  <conditionalFormatting sqref="B264">
    <cfRule type="cellIs" dxfId="1235" priority="3072" stopIfTrue="1" operator="lessThan">
      <formula>$H$3</formula>
    </cfRule>
    <cfRule type="cellIs" dxfId="1234" priority="3081" stopIfTrue="1" operator="equal">
      <formula>$H$3</formula>
    </cfRule>
  </conditionalFormatting>
  <conditionalFormatting sqref="B264:B265">
    <cfRule type="cellIs" dxfId="1233" priority="3067" stopIfTrue="1" operator="equal">
      <formula>$H$3</formula>
    </cfRule>
  </conditionalFormatting>
  <conditionalFormatting sqref="B265">
    <cfRule type="cellIs" dxfId="1232" priority="3066" stopIfTrue="1" operator="lessThan">
      <formula>$H$3</formula>
    </cfRule>
    <cfRule type="cellIs" dxfId="1231" priority="3065" stopIfTrue="1" operator="equal">
      <formula>$H$3</formula>
    </cfRule>
  </conditionalFormatting>
  <conditionalFormatting sqref="B265:B269">
    <cfRule type="cellIs" dxfId="1230" priority="3032" stopIfTrue="1" operator="lessThan">
      <formula>$H$3</formula>
    </cfRule>
  </conditionalFormatting>
  <conditionalFormatting sqref="B266:B269">
    <cfRule type="cellIs" dxfId="1229" priority="3031" stopIfTrue="1" operator="equal">
      <formula>$H$3</formula>
    </cfRule>
  </conditionalFormatting>
  <conditionalFormatting sqref="B271">
    <cfRule type="cellIs" dxfId="1228" priority="3008" stopIfTrue="1" operator="lessThan">
      <formula>$H$3</formula>
    </cfRule>
  </conditionalFormatting>
  <conditionalFormatting sqref="B271:B272">
    <cfRule type="cellIs" dxfId="1227" priority="2936" stopIfTrue="1" operator="equal">
      <formula>$H$3</formula>
    </cfRule>
  </conditionalFormatting>
  <conditionalFormatting sqref="B272">
    <cfRule type="cellIs" dxfId="1226" priority="2931" stopIfTrue="1" operator="lessThan">
      <formula>$H$3</formula>
    </cfRule>
  </conditionalFormatting>
  <conditionalFormatting sqref="B272:B273">
    <cfRule type="cellIs" dxfId="1225" priority="2926" stopIfTrue="1" operator="equal">
      <formula>$H$3</formula>
    </cfRule>
  </conditionalFormatting>
  <conditionalFormatting sqref="B273">
    <cfRule type="cellIs" dxfId="1224" priority="2924" stopIfTrue="1" operator="equal">
      <formula>$H$3</formula>
    </cfRule>
    <cfRule type="cellIs" dxfId="1223" priority="2925" stopIfTrue="1" operator="lessThan">
      <formula>$H$3</formula>
    </cfRule>
  </conditionalFormatting>
  <conditionalFormatting sqref="B273:B274">
    <cfRule type="cellIs" dxfId="1222" priority="2527" stopIfTrue="1" operator="equal">
      <formula>$H$3</formula>
    </cfRule>
  </conditionalFormatting>
  <conditionalFormatting sqref="B273:B276">
    <cfRule type="cellIs" dxfId="1221" priority="2528" stopIfTrue="1" operator="lessThan">
      <formula>$H$3</formula>
    </cfRule>
  </conditionalFormatting>
  <conditionalFormatting sqref="B275:B276">
    <cfRule type="cellIs" dxfId="1220" priority="2643" stopIfTrue="1" operator="equal">
      <formula>$H$3</formula>
    </cfRule>
  </conditionalFormatting>
  <conditionalFormatting sqref="B277:B278">
    <cfRule type="cellIs" dxfId="1219" priority="2250" stopIfTrue="1" operator="lessThan">
      <formula>$H$3</formula>
    </cfRule>
    <cfRule type="cellIs" dxfId="1218" priority="2249" stopIfTrue="1" operator="equal">
      <formula>$H$3</formula>
    </cfRule>
  </conditionalFormatting>
  <conditionalFormatting sqref="B279">
    <cfRule type="cellIs" dxfId="1217" priority="2898" stopIfTrue="1" operator="equal">
      <formula>$H$3</formula>
    </cfRule>
  </conditionalFormatting>
  <conditionalFormatting sqref="B279:B280">
    <cfRule type="cellIs" dxfId="1216" priority="2893" stopIfTrue="1" operator="lessThan">
      <formula>$H$3</formula>
    </cfRule>
  </conditionalFormatting>
  <conditionalFormatting sqref="B279:B281">
    <cfRule type="cellIs" dxfId="1215" priority="2888" stopIfTrue="1" operator="equal">
      <formula>$H$3</formula>
    </cfRule>
  </conditionalFormatting>
  <conditionalFormatting sqref="B280">
    <cfRule type="cellIs" dxfId="1214" priority="2886" stopIfTrue="1" operator="equal">
      <formula>$H$3</formula>
    </cfRule>
    <cfRule type="cellIs" dxfId="1213" priority="2887" stopIfTrue="1" operator="lessThan">
      <formula>$H$3</formula>
    </cfRule>
  </conditionalFormatting>
  <conditionalFormatting sqref="B280:B284">
    <cfRule type="cellIs" dxfId="1212" priority="2602" stopIfTrue="1" operator="lessThan">
      <formula>$H$3</formula>
    </cfRule>
    <cfRule type="cellIs" dxfId="1211" priority="2598" stopIfTrue="1" operator="equal">
      <formula>$H$3</formula>
    </cfRule>
  </conditionalFormatting>
  <conditionalFormatting sqref="B281">
    <cfRule type="cellIs" dxfId="1210" priority="2592" stopIfTrue="1" operator="equal">
      <formula>$H$3</formula>
    </cfRule>
    <cfRule type="cellIs" dxfId="1209" priority="2593" stopIfTrue="1" operator="lessThan">
      <formula>$H$3</formula>
    </cfRule>
  </conditionalFormatting>
  <conditionalFormatting sqref="B287:B288">
    <cfRule type="cellIs" dxfId="1208" priority="2574" stopIfTrue="1" operator="equal">
      <formula>$H$3</formula>
    </cfRule>
  </conditionalFormatting>
  <conditionalFormatting sqref="B289 D289 F289">
    <cfRule type="cellIs" dxfId="1207" priority="2549" stopIfTrue="1" operator="lessThan">
      <formula>#REF!</formula>
    </cfRule>
  </conditionalFormatting>
  <conditionalFormatting sqref="B289">
    <cfRule type="cellIs" dxfId="1206" priority="2545" stopIfTrue="1" operator="lessThan">
      <formula>#REF!</formula>
    </cfRule>
    <cfRule type="cellIs" dxfId="1205" priority="2550" stopIfTrue="1" operator="equal">
      <formula>#REF!</formula>
    </cfRule>
  </conditionalFormatting>
  <conditionalFormatting sqref="B290:B294">
    <cfRule type="cellIs" dxfId="1204" priority="2248" stopIfTrue="1" operator="lessThan">
      <formula>$H$3</formula>
    </cfRule>
    <cfRule type="cellIs" dxfId="1203" priority="2247" stopIfTrue="1" operator="equal">
      <formula>$H$3</formula>
    </cfRule>
  </conditionalFormatting>
  <conditionalFormatting sqref="B297:B309">
    <cfRule type="cellIs" dxfId="1202" priority="2210" stopIfTrue="1" operator="equal">
      <formula>$H$3</formula>
    </cfRule>
    <cfRule type="cellIs" dxfId="1201" priority="1719" stopIfTrue="1" operator="lessThan">
      <formula>$H$3</formula>
    </cfRule>
  </conditionalFormatting>
  <conditionalFormatting sqref="B310 D310 F310">
    <cfRule type="cellIs" dxfId="1200" priority="2265" stopIfTrue="1" operator="lessThan">
      <formula>#REF!</formula>
    </cfRule>
    <cfRule type="cellIs" dxfId="1199" priority="2264" stopIfTrue="1" operator="equal">
      <formula>#REF!</formula>
    </cfRule>
  </conditionalFormatting>
  <conditionalFormatting sqref="B310">
    <cfRule type="cellIs" dxfId="1198" priority="2279" stopIfTrue="1" operator="equal">
      <formula>#REF!</formula>
    </cfRule>
  </conditionalFormatting>
  <conditionalFormatting sqref="B312:B314 B316">
    <cfRule type="cellIs" dxfId="1197" priority="2242" stopIfTrue="1" operator="lessThan">
      <formula>$H$3</formula>
    </cfRule>
  </conditionalFormatting>
  <conditionalFormatting sqref="B316:B317 B312:B314">
    <cfRule type="cellIs" dxfId="1196" priority="2141" stopIfTrue="1" operator="equal">
      <formula>$H$3</formula>
    </cfRule>
  </conditionalFormatting>
  <conditionalFormatting sqref="B317">
    <cfRule type="cellIs" dxfId="1195" priority="2140" stopIfTrue="1" operator="lessThan">
      <formula>$H$3</formula>
    </cfRule>
  </conditionalFormatting>
  <conditionalFormatting sqref="B317:B318">
    <cfRule type="cellIs" dxfId="1194" priority="2132" stopIfTrue="1" operator="equal">
      <formula>$H$3</formula>
    </cfRule>
  </conditionalFormatting>
  <conditionalFormatting sqref="B318 D318 F318">
    <cfRule type="cellIs" dxfId="1193" priority="2129" stopIfTrue="1" operator="lessThan">
      <formula>$H$3</formula>
    </cfRule>
    <cfRule type="cellIs" dxfId="1192" priority="2128" stopIfTrue="1" operator="equal">
      <formula>$H$3</formula>
    </cfRule>
  </conditionalFormatting>
  <conditionalFormatting sqref="B318">
    <cfRule type="cellIs" dxfId="1191" priority="2130" stopIfTrue="1" operator="equal">
      <formula>$H$3</formula>
    </cfRule>
    <cfRule type="cellIs" dxfId="1190" priority="2131" stopIfTrue="1" operator="lessThan">
      <formula>$H$3</formula>
    </cfRule>
  </conditionalFormatting>
  <conditionalFormatting sqref="B318:B325">
    <cfRule type="cellIs" dxfId="1189" priority="1867" stopIfTrue="1" operator="lessThan">
      <formula>$H$3</formula>
    </cfRule>
  </conditionalFormatting>
  <conditionalFormatting sqref="B319:B325">
    <cfRule type="cellIs" dxfId="1188" priority="1866" stopIfTrue="1" operator="equal">
      <formula>$H$3</formula>
    </cfRule>
  </conditionalFormatting>
  <conditionalFormatting sqref="B325">
    <cfRule type="cellIs" dxfId="1187" priority="1931" stopIfTrue="1" operator="equal">
      <formula>$H$3</formula>
    </cfRule>
  </conditionalFormatting>
  <conditionalFormatting sqref="B326">
    <cfRule type="cellIs" dxfId="1186" priority="1925" stopIfTrue="1" operator="equal">
      <formula>#REF!</formula>
    </cfRule>
  </conditionalFormatting>
  <conditionalFormatting sqref="B327:B332">
    <cfRule type="cellIs" dxfId="1185" priority="1879" stopIfTrue="1" operator="lessThan">
      <formula>$H$3</formula>
    </cfRule>
  </conditionalFormatting>
  <conditionalFormatting sqref="B327:B333">
    <cfRule type="cellIs" dxfId="1184" priority="1753" stopIfTrue="1" operator="equal">
      <formula>$H$3</formula>
    </cfRule>
  </conditionalFormatting>
  <conditionalFormatting sqref="B333:B334">
    <cfRule type="cellIs" dxfId="1183" priority="1752" stopIfTrue="1" operator="lessThan">
      <formula>$H$3</formula>
    </cfRule>
    <cfRule type="cellIs" dxfId="1182" priority="1747" stopIfTrue="1" operator="equal">
      <formula>$H$3</formula>
    </cfRule>
  </conditionalFormatting>
  <conditionalFormatting sqref="B334">
    <cfRule type="cellIs" dxfId="1181" priority="1745" stopIfTrue="1" operator="equal">
      <formula>$H$3</formula>
    </cfRule>
    <cfRule type="cellIs" dxfId="1180" priority="1746" stopIfTrue="1" operator="lessThan">
      <formula>$H$3</formula>
    </cfRule>
  </conditionalFormatting>
  <conditionalFormatting sqref="B334:B336">
    <cfRule type="cellIs" dxfId="1179" priority="1696" stopIfTrue="1" operator="equal">
      <formula>$H$3</formula>
    </cfRule>
  </conditionalFormatting>
  <conditionalFormatting sqref="B335:B336">
    <cfRule type="cellIs" dxfId="1178" priority="1693" stopIfTrue="1" operator="lessThan">
      <formula>$H$3</formula>
    </cfRule>
  </conditionalFormatting>
  <conditionalFormatting sqref="B338:B349">
    <cfRule type="cellIs" dxfId="1177" priority="1224" stopIfTrue="1" operator="lessThan">
      <formula>$H$3</formula>
    </cfRule>
    <cfRule type="cellIs" dxfId="1176" priority="1225" stopIfTrue="1" operator="equal">
      <formula>$H$3</formula>
    </cfRule>
  </conditionalFormatting>
  <conditionalFormatting sqref="B351">
    <cfRule type="cellIs" dxfId="1175" priority="1638" stopIfTrue="1" operator="equal">
      <formula>$H$3</formula>
    </cfRule>
  </conditionalFormatting>
  <conditionalFormatting sqref="B351:B352">
    <cfRule type="cellIs" dxfId="1174" priority="1632" stopIfTrue="1" operator="equal">
      <formula>$H$3</formula>
    </cfRule>
    <cfRule type="cellIs" dxfId="1173" priority="1637" stopIfTrue="1" operator="lessThan">
      <formula>$H$3</formula>
    </cfRule>
  </conditionalFormatting>
  <conditionalFormatting sqref="B352">
    <cfRule type="cellIs" dxfId="1172" priority="1631" stopIfTrue="1" operator="lessThan">
      <formula>$H$3</formula>
    </cfRule>
    <cfRule type="cellIs" dxfId="1171" priority="1630" stopIfTrue="1" operator="equal">
      <formula>$H$3</formula>
    </cfRule>
  </conditionalFormatting>
  <conditionalFormatting sqref="B352:B358">
    <cfRule type="cellIs" dxfId="1170" priority="1389" stopIfTrue="1" operator="equal">
      <formula>$H$3</formula>
    </cfRule>
  </conditionalFormatting>
  <conditionalFormatting sqref="B353:B358">
    <cfRule type="cellIs" dxfId="1169" priority="1388" stopIfTrue="1" operator="lessThan">
      <formula>$H$3</formula>
    </cfRule>
  </conditionalFormatting>
  <conditionalFormatting sqref="B358">
    <cfRule type="cellIs" dxfId="1168" priority="1387" stopIfTrue="1" operator="equal">
      <formula>$H$3</formula>
    </cfRule>
    <cfRule type="cellIs" dxfId="1167" priority="1386" stopIfTrue="1" operator="lessThan">
      <formula>$H$3</formula>
    </cfRule>
  </conditionalFormatting>
  <conditionalFormatting sqref="B359:B360">
    <cfRule type="cellIs" dxfId="1166" priority="1572" stopIfTrue="1" operator="lessThan">
      <formula>$H$3</formula>
    </cfRule>
    <cfRule type="cellIs" dxfId="1165" priority="1565" stopIfTrue="1" operator="equal">
      <formula>$H$3</formula>
    </cfRule>
  </conditionalFormatting>
  <conditionalFormatting sqref="B360">
    <cfRule type="cellIs" dxfId="1164" priority="1562" stopIfTrue="1" operator="lessThan">
      <formula>$H$3</formula>
    </cfRule>
  </conditionalFormatting>
  <conditionalFormatting sqref="B360:B362">
    <cfRule type="cellIs" dxfId="1163" priority="1477" stopIfTrue="1" operator="equal">
      <formula>$H$3</formula>
    </cfRule>
  </conditionalFormatting>
  <conditionalFormatting sqref="B361:B362">
    <cfRule type="cellIs" dxfId="1162" priority="1476" stopIfTrue="1" operator="lessThan">
      <formula>$H$3</formula>
    </cfRule>
  </conditionalFormatting>
  <conditionalFormatting sqref="B364:B366">
    <cfRule type="cellIs" dxfId="1161" priority="1396" stopIfTrue="1" operator="equal">
      <formula>$H$3</formula>
    </cfRule>
  </conditionalFormatting>
  <conditionalFormatting sqref="B364:B368">
    <cfRule type="cellIs" dxfId="1160" priority="1314" stopIfTrue="1" operator="lessThan">
      <formula>$H$3</formula>
    </cfRule>
  </conditionalFormatting>
  <conditionalFormatting sqref="B367:B368">
    <cfRule type="cellIs" dxfId="1159" priority="1309" stopIfTrue="1" operator="equal">
      <formula>$H$3</formula>
    </cfRule>
  </conditionalFormatting>
  <conditionalFormatting sqref="B368 B370 B372:B374">
    <cfRule type="cellIs" dxfId="1158" priority="1285" stopIfTrue="1" operator="lessThan">
      <formula>$H$3</formula>
    </cfRule>
  </conditionalFormatting>
  <conditionalFormatting sqref="B368">
    <cfRule type="cellIs" dxfId="1157" priority="1308" stopIfTrue="1" operator="lessThan">
      <formula>$H$3</formula>
    </cfRule>
    <cfRule type="cellIs" dxfId="1156" priority="1307" stopIfTrue="1" operator="equal">
      <formula>$H$3</formula>
    </cfRule>
  </conditionalFormatting>
  <conditionalFormatting sqref="B368:B370">
    <cfRule type="cellIs" dxfId="1155" priority="1151" stopIfTrue="1" operator="equal">
      <formula>$H$3</formula>
    </cfRule>
  </conditionalFormatting>
  <conditionalFormatting sqref="B369">
    <cfRule type="cellIs" dxfId="1154" priority="1150" stopIfTrue="1" operator="lessThan">
      <formula>$H$3</formula>
    </cfRule>
  </conditionalFormatting>
  <conditionalFormatting sqref="B372:B374">
    <cfRule type="cellIs" dxfId="1153" priority="1067" stopIfTrue="1" operator="equal">
      <formula>$H$3</formula>
    </cfRule>
  </conditionalFormatting>
  <conditionalFormatting sqref="B375:B376">
    <cfRule type="cellIs" dxfId="1152" priority="1451" stopIfTrue="1" operator="equal">
      <formula>$H$3</formula>
    </cfRule>
    <cfRule type="cellIs" dxfId="1151" priority="1456" stopIfTrue="1" operator="lessThan">
      <formula>$H$3</formula>
    </cfRule>
  </conditionalFormatting>
  <conditionalFormatting sqref="B376">
    <cfRule type="cellIs" dxfId="1150" priority="1450" stopIfTrue="1" operator="lessThan">
      <formula>$H$3</formula>
    </cfRule>
  </conditionalFormatting>
  <conditionalFormatting sqref="B376:B381">
    <cfRule type="cellIs" dxfId="1149" priority="1331" stopIfTrue="1" operator="equal">
      <formula>$H$3</formula>
    </cfRule>
  </conditionalFormatting>
  <conditionalFormatting sqref="B377:B384">
    <cfRule type="cellIs" dxfId="1148" priority="1192" stopIfTrue="1" operator="lessThan">
      <formula>$H$3</formula>
    </cfRule>
  </conditionalFormatting>
  <conditionalFormatting sqref="B382:B384">
    <cfRule type="cellIs" dxfId="1147" priority="1187" stopIfTrue="1" operator="equal">
      <formula>$H$3</formula>
    </cfRule>
  </conditionalFormatting>
  <conditionalFormatting sqref="B384:B386">
    <cfRule type="cellIs" dxfId="1146" priority="1103" stopIfTrue="1" operator="equal">
      <formula>$H$3</formula>
    </cfRule>
    <cfRule type="cellIs" dxfId="1145" priority="1104" stopIfTrue="1" operator="lessThan">
      <formula>$H$3</formula>
    </cfRule>
  </conditionalFormatting>
  <conditionalFormatting sqref="B388:B393">
    <cfRule type="cellIs" dxfId="1144" priority="1025" stopIfTrue="1" operator="equal">
      <formula>$H$3</formula>
    </cfRule>
    <cfRule type="cellIs" dxfId="1143" priority="1026" stopIfTrue="1" operator="lessThan">
      <formula>$H$3</formula>
    </cfRule>
  </conditionalFormatting>
  <conditionalFormatting sqref="B393:B406">
    <cfRule type="cellIs" dxfId="1142" priority="1007" stopIfTrue="1" operator="equal">
      <formula>$H$3</formula>
    </cfRule>
  </conditionalFormatting>
  <conditionalFormatting sqref="B401">
    <cfRule type="cellIs" dxfId="1141" priority="1004" stopIfTrue="1" operator="lessThan">
      <formula>$H$3</formula>
    </cfRule>
  </conditionalFormatting>
  <conditionalFormatting sqref="B407">
    <cfRule type="cellIs" dxfId="1140" priority="898" stopIfTrue="1" operator="equal">
      <formula>$H$3</formula>
    </cfRule>
    <cfRule type="cellIs" dxfId="1139" priority="899" stopIfTrue="1" operator="lessThan">
      <formula>$H$3</formula>
    </cfRule>
  </conditionalFormatting>
  <conditionalFormatting sqref="B408:B409">
    <cfRule type="cellIs" dxfId="1138" priority="939" stopIfTrue="1" operator="lessThan">
      <formula>$H$3</formula>
    </cfRule>
    <cfRule type="cellIs" dxfId="1137" priority="934" stopIfTrue="1" operator="equal">
      <formula>$H$3</formula>
    </cfRule>
  </conditionalFormatting>
  <conditionalFormatting sqref="B409">
    <cfRule type="cellIs" dxfId="1136" priority="933" stopIfTrue="1" operator="lessThan">
      <formula>$H$3</formula>
    </cfRule>
    <cfRule type="cellIs" dxfId="1135" priority="932" stopIfTrue="1" operator="equal">
      <formula>$H$3</formula>
    </cfRule>
  </conditionalFormatting>
  <conditionalFormatting sqref="B409:B423">
    <cfRule type="cellIs" dxfId="1134" priority="535" stopIfTrue="1" operator="equal">
      <formula>$H$3</formula>
    </cfRule>
    <cfRule type="cellIs" dxfId="1133" priority="662" stopIfTrue="1" operator="lessThan">
      <formula>$H$3</formula>
    </cfRule>
  </conditionalFormatting>
  <conditionalFormatting sqref="B416:B417">
    <cfRule type="cellIs" dxfId="1132" priority="787" stopIfTrue="1" operator="equal">
      <formula>$H$3</formula>
    </cfRule>
  </conditionalFormatting>
  <conditionalFormatting sqref="B418:B420">
    <cfRule type="cellIs" dxfId="1131" priority="524" stopIfTrue="1" operator="lessThan">
      <formula>$H$3</formula>
    </cfRule>
    <cfRule type="cellIs" dxfId="1130" priority="533" stopIfTrue="1" operator="equal">
      <formula>$H$3</formula>
    </cfRule>
  </conditionalFormatting>
  <conditionalFormatting sqref="B418:B423">
    <cfRule type="cellIs" dxfId="1129" priority="534" stopIfTrue="1" operator="lessThan">
      <formula>$H$3</formula>
    </cfRule>
  </conditionalFormatting>
  <conditionalFormatting sqref="B424:B425">
    <cfRule type="cellIs" dxfId="1128" priority="822" stopIfTrue="1" operator="equal">
      <formula>$H$3</formula>
    </cfRule>
    <cfRule type="cellIs" dxfId="1127" priority="827" stopIfTrue="1" operator="lessThan">
      <formula>$H$3</formula>
    </cfRule>
  </conditionalFormatting>
  <conditionalFormatting sqref="B425">
    <cfRule type="cellIs" dxfId="1126" priority="820" stopIfTrue="1" operator="equal">
      <formula>$H$3</formula>
    </cfRule>
    <cfRule type="cellIs" dxfId="1125" priority="821" stopIfTrue="1" operator="lessThan">
      <formula>$H$3</formula>
    </cfRule>
  </conditionalFormatting>
  <conditionalFormatting sqref="B425:B429">
    <cfRule type="cellIs" dxfId="1124" priority="591" stopIfTrue="1" operator="equal">
      <formula>$H$3</formula>
    </cfRule>
  </conditionalFormatting>
  <conditionalFormatting sqref="B425:B430">
    <cfRule type="cellIs" dxfId="1123" priority="592" stopIfTrue="1" operator="lessThan">
      <formula>$H$3</formula>
    </cfRule>
  </conditionalFormatting>
  <conditionalFormatting sqref="B429:B430">
    <cfRule type="cellIs" dxfId="1122" priority="601" stopIfTrue="1" operator="equal">
      <formula>$H$3</formula>
    </cfRule>
  </conditionalFormatting>
  <conditionalFormatting sqref="B431">
    <cfRule type="cellIs" dxfId="1121" priority="447" stopIfTrue="1" operator="lessThan">
      <formula>$H$3</formula>
    </cfRule>
  </conditionalFormatting>
  <conditionalFormatting sqref="B431:B439">
    <cfRule type="cellIs" dxfId="1120" priority="448" stopIfTrue="1" operator="equal">
      <formula>$H$3</formula>
    </cfRule>
  </conditionalFormatting>
  <conditionalFormatting sqref="B432:B436">
    <cfRule type="cellIs" dxfId="1119" priority="581" stopIfTrue="1" operator="lessThan">
      <formula>$H$3</formula>
    </cfRule>
  </conditionalFormatting>
  <conditionalFormatting sqref="B441 B437:B439">
    <cfRule type="cellIs" dxfId="1118" priority="401" stopIfTrue="1" operator="lessThan">
      <formula>$H$3</formula>
    </cfRule>
  </conditionalFormatting>
  <conditionalFormatting sqref="B441">
    <cfRule type="cellIs" dxfId="1117" priority="352" stopIfTrue="1" operator="equal">
      <formula>$H$3</formula>
    </cfRule>
    <cfRule type="cellIs" dxfId="1116" priority="396" stopIfTrue="1" operator="lessThan">
      <formula>$H$3</formula>
    </cfRule>
    <cfRule type="cellIs" dxfId="1115" priority="400" stopIfTrue="1" operator="equal">
      <formula>$H$3</formula>
    </cfRule>
  </conditionalFormatting>
  <conditionalFormatting sqref="B442:B443">
    <cfRule type="cellIs" dxfId="1114" priority="487" stopIfTrue="1" operator="equal">
      <formula>$H$3</formula>
    </cfRule>
    <cfRule type="cellIs" dxfId="1113" priority="494" stopIfTrue="1" operator="lessThan">
      <formula>$H$3</formula>
    </cfRule>
  </conditionalFormatting>
  <conditionalFormatting sqref="B443">
    <cfRule type="cellIs" dxfId="1112" priority="479" stopIfTrue="1" operator="lessThan">
      <formula>$H$3</formula>
    </cfRule>
  </conditionalFormatting>
  <conditionalFormatting sqref="B443:B457">
    <cfRule type="cellIs" dxfId="1111" priority="283" stopIfTrue="1" operator="equal">
      <formula>$H$3</formula>
    </cfRule>
  </conditionalFormatting>
  <conditionalFormatting sqref="B444:B455">
    <cfRule type="cellIs" dxfId="1110" priority="282" stopIfTrue="1" operator="lessThan">
      <formula>$H$3</formula>
    </cfRule>
  </conditionalFormatting>
  <conditionalFormatting sqref="B456:B457">
    <cfRule type="cellIs" dxfId="1109" priority="343" stopIfTrue="1" operator="lessThan">
      <formula>$H$3</formula>
    </cfRule>
  </conditionalFormatting>
  <conditionalFormatting sqref="B458:B459 D458:D459">
    <cfRule type="cellIs" dxfId="1108" priority="259" stopIfTrue="1" operator="lessThan">
      <formula>$H$3</formula>
    </cfRule>
  </conditionalFormatting>
  <conditionalFormatting sqref="B460:B462">
    <cfRule type="cellIs" dxfId="1107" priority="318" stopIfTrue="1" operator="lessThan">
      <formula>$H$3</formula>
    </cfRule>
    <cfRule type="cellIs" dxfId="1106" priority="321" stopIfTrue="1" operator="lessThan">
      <formula>$H$3</formula>
    </cfRule>
    <cfRule type="cellIs" dxfId="1105" priority="322" stopIfTrue="1" operator="equal">
      <formula>$H$3</formula>
    </cfRule>
    <cfRule type="cellIs" dxfId="1104" priority="320" stopIfTrue="1" operator="equal">
      <formula>$H$3</formula>
    </cfRule>
  </conditionalFormatting>
  <conditionalFormatting sqref="B464">
    <cfRule type="cellIs" dxfId="1103" priority="20" stopIfTrue="1" operator="equal">
      <formula>$H$3</formula>
    </cfRule>
    <cfRule type="cellIs" dxfId="1102" priority="26" stopIfTrue="1" operator="equal">
      <formula>$H$3</formula>
    </cfRule>
    <cfRule type="cellIs" dxfId="1101" priority="28" stopIfTrue="1" operator="equal">
      <formula>$H$3</formula>
    </cfRule>
    <cfRule type="cellIs" dxfId="1100" priority="27" stopIfTrue="1" operator="lessThan">
      <formula>$H$3</formula>
    </cfRule>
    <cfRule type="cellIs" dxfId="1099" priority="25" stopIfTrue="1" operator="lessThan">
      <formula>$H$3</formula>
    </cfRule>
  </conditionalFormatting>
  <conditionalFormatting sqref="B465 F465">
    <cfRule type="cellIs" dxfId="1098" priority="246" stopIfTrue="1" operator="equal">
      <formula>$H$3</formula>
    </cfRule>
  </conditionalFormatting>
  <conditionalFormatting sqref="B465:B466">
    <cfRule type="cellIs" dxfId="1097" priority="237" stopIfTrue="1" operator="equal">
      <formula>$H$3</formula>
    </cfRule>
  </conditionalFormatting>
  <conditionalFormatting sqref="B466">
    <cfRule type="cellIs" dxfId="1096" priority="218" stopIfTrue="1" operator="lessThan">
      <formula>$H$3</formula>
    </cfRule>
  </conditionalFormatting>
  <conditionalFormatting sqref="B466:B468">
    <cfRule type="cellIs" dxfId="1095" priority="117" stopIfTrue="1" operator="equal">
      <formula>$H$3</formula>
    </cfRule>
  </conditionalFormatting>
  <conditionalFormatting sqref="B467:B468">
    <cfRule type="cellIs" dxfId="1094" priority="112" stopIfTrue="1" operator="equal">
      <formula>$H$3</formula>
    </cfRule>
    <cfRule type="cellIs" dxfId="1093" priority="116" stopIfTrue="1" operator="lessThan">
      <formula>$H$3</formula>
    </cfRule>
    <cfRule type="cellIs" dxfId="1092" priority="115" stopIfTrue="1" operator="equal">
      <formula>$H$3</formula>
    </cfRule>
    <cfRule type="cellIs" dxfId="1091" priority="114" stopIfTrue="1" operator="lessThan">
      <formula>$H$3</formula>
    </cfRule>
  </conditionalFormatting>
  <conditionalFormatting sqref="B470">
    <cfRule type="cellIs" dxfId="1090" priority="209" stopIfTrue="1" operator="equal">
      <formula>$H$3</formula>
    </cfRule>
    <cfRule type="cellIs" dxfId="1089" priority="208" stopIfTrue="1" operator="lessThan">
      <formula>$H$3</formula>
    </cfRule>
    <cfRule type="cellIs" dxfId="1088" priority="207" stopIfTrue="1" operator="equal">
      <formula>$H$3</formula>
    </cfRule>
    <cfRule type="cellIs" dxfId="1087" priority="206" stopIfTrue="1" operator="lessThan">
      <formula>$H$3</formula>
    </cfRule>
    <cfRule type="cellIs" dxfId="1086" priority="203" stopIfTrue="1" operator="equal">
      <formula>$H$3</formula>
    </cfRule>
  </conditionalFormatting>
  <conditionalFormatting sqref="B475">
    <cfRule type="cellIs" dxfId="1085" priority="85" stopIfTrue="1" operator="equal">
      <formula>$H$3</formula>
    </cfRule>
    <cfRule type="cellIs" dxfId="1084" priority="88" stopIfTrue="1" operator="equal">
      <formula>$H$3</formula>
    </cfRule>
    <cfRule type="cellIs" dxfId="1083" priority="89" stopIfTrue="1" operator="lessThan">
      <formula>$H$3</formula>
    </cfRule>
    <cfRule type="cellIs" dxfId="1082" priority="87" stopIfTrue="1" operator="lessThan">
      <formula>$H$3</formula>
    </cfRule>
    <cfRule type="cellIs" dxfId="1081" priority="90" stopIfTrue="1" operator="equal">
      <formula>$H$3</formula>
    </cfRule>
  </conditionalFormatting>
  <conditionalFormatting sqref="B477:B478">
    <cfRule type="cellIs" dxfId="1080" priority="189" stopIfTrue="1" operator="lessThan">
      <formula>$H$3</formula>
    </cfRule>
  </conditionalFormatting>
  <conditionalFormatting sqref="B478">
    <cfRule type="cellIs" dxfId="1079" priority="178" stopIfTrue="1" operator="lessThan">
      <formula>$H$3</formula>
    </cfRule>
  </conditionalFormatting>
  <conditionalFormatting sqref="B478:B479 D478:D479 F478:F479 D482:D483">
    <cfRule type="cellIs" dxfId="1078" priority="18" stopIfTrue="1" operator="equal">
      <formula>$H$3</formula>
    </cfRule>
  </conditionalFormatting>
  <conditionalFormatting sqref="B479 D479 F479">
    <cfRule type="cellIs" dxfId="1077" priority="17" stopIfTrue="1" operator="lessThan">
      <formula>$H$3</formula>
    </cfRule>
  </conditionalFormatting>
  <conditionalFormatting sqref="B479:B481">
    <cfRule type="cellIs" dxfId="1076" priority="2" stopIfTrue="1" operator="equal">
      <formula>$H$3</formula>
    </cfRule>
    <cfRule type="cellIs" dxfId="1075" priority="5" stopIfTrue="1" operator="lessThan">
      <formula>$H$3</formula>
    </cfRule>
  </conditionalFormatting>
  <conditionalFormatting sqref="B226:C226">
    <cfRule type="expression" dxfId="1074" priority="411218" stopIfTrue="1">
      <formula>AND($B700=$H$3,$B700&lt;&gt;"")</formula>
    </cfRule>
    <cfRule type="expression" dxfId="1073" priority="411219" stopIfTrue="1">
      <formula>AND($B700&lt;$H$3,$B700&lt;&gt;"")</formula>
    </cfRule>
  </conditionalFormatting>
  <conditionalFormatting sqref="B456:C456">
    <cfRule type="expression" dxfId="1072" priority="411220" stopIfTrue="1">
      <formula>AND($B639=$H$3,$B639&lt;&gt;"")</formula>
    </cfRule>
    <cfRule type="expression" dxfId="1071" priority="411221" stopIfTrue="1">
      <formula>AND($B639&lt;$H$3,$B639&lt;&gt;"")</formula>
    </cfRule>
  </conditionalFormatting>
  <conditionalFormatting sqref="B255:G255">
    <cfRule type="cellIs" dxfId="1070" priority="722" stopIfTrue="1" operator="lessThan">
      <formula>$H$3</formula>
    </cfRule>
  </conditionalFormatting>
  <conditionalFormatting sqref="C5:C16 C56:C87 C138 E408:E415 G408:G439 C409:C415 E424:E439 C441 E442:E455 C443:C455 E465:E468 G465:G468">
    <cfRule type="expression" dxfId="1069" priority="6255" stopIfTrue="1">
      <formula>B5&lt;$H$3</formula>
    </cfRule>
  </conditionalFormatting>
  <conditionalFormatting sqref="C18:C39">
    <cfRule type="expression" dxfId="1068" priority="37709" stopIfTrue="1">
      <formula>B18&lt;$H$3</formula>
    </cfRule>
  </conditionalFormatting>
  <conditionalFormatting sqref="C39:C54 C87:C89 G88:G89 G104:G106 G118:G119 G138:G140 G256:G257 C264:C269 E264:E269 G264:G269 C271:C284 E271:E284 G271:G284 C287:C288 E287:E288 G287:G288 C316:C325 E316:E325 G317:G325 C327:C331 E327:E331 G327:G331 C333:C336 E333:E336 G333:G336 C338:C349 E338:E349 G338:G349 C351:C362 E351:E362 G351:G362 G364:G365 C364:C370 E364:E370 G367:G370 G372:G381 C372:C386 E372:E386 G383:G386 E388:E390 G388:G390 C388:C406 E392:E398 G392:G398 E400:E406 G400:G406 C408:C439 E408:E439 G408:G439 C441:C455 E442:E455 G442:G455 G465:G466 E465:E467 C465:C468 E477:E479 G477:G479 E151 C152:C218 E153:E218 G151 G153:G217 C477:C479 C104:C109 E104:E109 G108:G109 C118:C119 E118:E119 C131:C136 E131:E136 G131:G136 C138:C140 E138:E140 C256:C257 E256:E257 C309 E309 G309">
    <cfRule type="expression" dxfId="1067" priority="1985" stopIfTrue="1">
      <formula>$B39=$H$3</formula>
    </cfRule>
  </conditionalFormatting>
  <conditionalFormatting sqref="C40:C54">
    <cfRule type="expression" dxfId="1066" priority="1983" stopIfTrue="1">
      <formula>B40&lt;$H$3</formula>
    </cfRule>
  </conditionalFormatting>
  <conditionalFormatting sqref="C45:C54 C319:C324 E316 E319:E324 G318:G324 C335:C336 G334:G336 E335:E336 C361:C362 C353:C358 G352:G358 E353:E358 G360:G362 E361:E362 C87 C327:C331 E327:E331 G327:G331 C338:C349 G338:G349 G364:G365 C364:C366 E388:E390 G388:G390 C388:C391 C377:C382 E338:E349 G368:G370 G384:G386 G393:G398 E394:E398 G401:G406 E402:E406 C369:C370 E364:E366 E369:E370 C385:C386 C372:C374 E372:E374 E377:E382 E385:E386 G372:G374 G376:G381 C394:C399 C402:C406 C418:C423 E418:E423 C426:C439 C441 G443:G455 E426:E439 C444:C455 E444:E455 E467:G468 E485 G485 C467:C468 G478:G479 E479 G89:G97 C90:C97 E90:E97 C100:C101 E100:E101 G100:G101 C103 E103 G103 G105 G107 C110:C114 E110:E114 G110:G114 C117 E117 G117 G119:G130 C120:C130 E120:E130 G140:G142 C141:C142 E141:E142 G257:G261 C258:C261 E258:E261 C263 E263 G263 G265:G269 C266:C269 E266:E269 C271 E271 G271 G273:G278 C274:C278 E274:E278 G280:G284 C281:C284 E281:E284 C287 E287 G287 C316 G409:G415 C410:C415 E410:E415 G417:G423 G425:G439 G466">
    <cfRule type="expression" dxfId="1065" priority="1984" stopIfTrue="1">
      <formula>$F45=$H$3</formula>
    </cfRule>
  </conditionalFormatting>
  <conditionalFormatting sqref="C56:C87 C470 E470 C475 E475">
    <cfRule type="expression" dxfId="1064" priority="546" stopIfTrue="1">
      <formula>$F56=$H$3</formula>
    </cfRule>
    <cfRule type="expression" dxfId="1063" priority="1281" stopIfTrue="1">
      <formula>$B56=$H$3</formula>
    </cfRule>
  </conditionalFormatting>
  <conditionalFormatting sqref="C87">
    <cfRule type="expression" dxfId="1062" priority="543" stopIfTrue="1">
      <formula>B87&lt;$H$3</formula>
    </cfRule>
    <cfRule type="expression" dxfId="1061" priority="545" stopIfTrue="1">
      <formula>$B87=$H$3</formula>
    </cfRule>
  </conditionalFormatting>
  <conditionalFormatting sqref="C89:C97">
    <cfRule type="expression" dxfId="1060" priority="3409" stopIfTrue="1">
      <formula>B89&lt;$H$3</formula>
    </cfRule>
  </conditionalFormatting>
  <conditionalFormatting sqref="C119:C136">
    <cfRule type="expression" dxfId="1059" priority="4428" stopIfTrue="1">
      <formula>B119&lt;$H$3</formula>
    </cfRule>
  </conditionalFormatting>
  <conditionalFormatting sqref="C140:C142">
    <cfRule type="expression" dxfId="1058" priority="3221" stopIfTrue="1">
      <formula>B140&lt;$H$3</formula>
    </cfRule>
  </conditionalFormatting>
  <conditionalFormatting sqref="C144:C218 E144:E218">
    <cfRule type="expression" dxfId="1057" priority="692" stopIfTrue="1">
      <formula>$F144=$H$3</formula>
    </cfRule>
  </conditionalFormatting>
  <conditionalFormatting sqref="C144:C218 E156:E218">
    <cfRule type="expression" dxfId="1056" priority="691" stopIfTrue="1">
      <formula>B144&lt;$H$3</formula>
    </cfRule>
  </conditionalFormatting>
  <conditionalFormatting sqref="C227">
    <cfRule type="expression" dxfId="1055" priority="760" stopIfTrue="1">
      <formula>$B227=#REF!</formula>
    </cfRule>
    <cfRule type="expression" dxfId="1054" priority="761" stopIfTrue="1">
      <formula>B227&lt;#REF!</formula>
    </cfRule>
  </conditionalFormatting>
  <conditionalFormatting sqref="C257:C261">
    <cfRule type="expression" dxfId="1053" priority="2980" stopIfTrue="1">
      <formula>B257&lt;$H$3</formula>
    </cfRule>
  </conditionalFormatting>
  <conditionalFormatting sqref="C265:C269">
    <cfRule type="expression" dxfId="1052" priority="3034" stopIfTrue="1">
      <formula>B265&lt;$H$3</formula>
    </cfRule>
  </conditionalFormatting>
  <conditionalFormatting sqref="C271">
    <cfRule type="expression" dxfId="1051" priority="3014" stopIfTrue="1">
      <formula>B271&lt;$H$3</formula>
    </cfRule>
  </conditionalFormatting>
  <conditionalFormatting sqref="C273:C278">
    <cfRule type="expression" dxfId="1050" priority="2165" stopIfTrue="1">
      <formula>B273&lt;$H$3</formula>
    </cfRule>
  </conditionalFormatting>
  <conditionalFormatting sqref="C280:C284 C100:C101 E100:E101 G100:G101 C103 C263">
    <cfRule type="expression" dxfId="1049" priority="3304" stopIfTrue="1">
      <formula>B100&lt;$H$3</formula>
    </cfRule>
  </conditionalFormatting>
  <conditionalFormatting sqref="C287">
    <cfRule type="expression" dxfId="1048" priority="2395" stopIfTrue="1">
      <formula>B287&lt;$H$3</formula>
    </cfRule>
  </conditionalFormatting>
  <conditionalFormatting sqref="C289">
    <cfRule type="expression" dxfId="1047" priority="410777" stopIfTrue="1">
      <formula>#REF!&lt;#REF!</formula>
    </cfRule>
    <cfRule type="expression" dxfId="1046" priority="410778" stopIfTrue="1">
      <formula>#REF!=#REF!</formula>
    </cfRule>
  </conditionalFormatting>
  <conditionalFormatting sqref="C290:C294 E290:E294 G290:G294 E297:E307 G297:G307 C297:C308 C312:C314 E312:E314 G312:G314">
    <cfRule type="expression" dxfId="1045" priority="2158" stopIfTrue="1">
      <formula>B290&lt;$H$3</formula>
    </cfRule>
    <cfRule type="expression" dxfId="1044" priority="2159" stopIfTrue="1">
      <formula>$B290=$H$3</formula>
    </cfRule>
    <cfRule type="expression" dxfId="1043" priority="2160" stopIfTrue="1">
      <formula>$F290=$H$3</formula>
    </cfRule>
  </conditionalFormatting>
  <conditionalFormatting sqref="C310">
    <cfRule type="expression" dxfId="1042" priority="410770" stopIfTrue="1">
      <formula>#REF!=#REF!</formula>
    </cfRule>
    <cfRule type="expression" dxfId="1041" priority="410769" stopIfTrue="1">
      <formula>#REF!&lt;#REF!</formula>
    </cfRule>
  </conditionalFormatting>
  <conditionalFormatting sqref="C316">
    <cfRule type="expression" dxfId="1040" priority="2002" stopIfTrue="1">
      <formula>B316&lt;$H$3</formula>
    </cfRule>
  </conditionalFormatting>
  <conditionalFormatting sqref="C318:C324">
    <cfRule type="expression" dxfId="1039" priority="1816" stopIfTrue="1">
      <formula>B318&lt;$H$3</formula>
    </cfRule>
  </conditionalFormatting>
  <conditionalFormatting sqref="C326">
    <cfRule type="expression" dxfId="1038" priority="1924" stopIfTrue="1">
      <formula>#REF!=#REF!</formula>
    </cfRule>
    <cfRule type="expression" dxfId="1037" priority="1923" stopIfTrue="1">
      <formula>#REF!&lt;#REF!</formula>
    </cfRule>
  </conditionalFormatting>
  <conditionalFormatting sqref="C327:C331 E327:E331 G327:G331 C338:C349 G338:G349 G364:G365 C364:C366 E388:E390 G388:G390 C388:C391">
    <cfRule type="expression" dxfId="1036" priority="1279" stopIfTrue="1">
      <formula>B327&lt;$H$3</formula>
    </cfRule>
  </conditionalFormatting>
  <conditionalFormatting sqref="C334:C336">
    <cfRule type="expression" dxfId="1035" priority="1657" stopIfTrue="1">
      <formula>B334&lt;$H$3</formula>
    </cfRule>
  </conditionalFormatting>
  <conditionalFormatting sqref="C352:C358">
    <cfRule type="expression" dxfId="1034" priority="1390" stopIfTrue="1">
      <formula>B352&lt;$H$3</formula>
    </cfRule>
  </conditionalFormatting>
  <conditionalFormatting sqref="C360:C362">
    <cfRule type="expression" dxfId="1033" priority="1472" stopIfTrue="1">
      <formula>B360&lt;$H$3</formula>
    </cfRule>
  </conditionalFormatting>
  <conditionalFormatting sqref="C368:C370">
    <cfRule type="expression" dxfId="1032" priority="1147" stopIfTrue="1">
      <formula>B368&lt;$H$3</formula>
    </cfRule>
  </conditionalFormatting>
  <conditionalFormatting sqref="C372:C374">
    <cfRule type="expression" dxfId="1031" priority="1064" stopIfTrue="1">
      <formula>B372&lt;$H$3</formula>
    </cfRule>
  </conditionalFormatting>
  <conditionalFormatting sqref="C376:C382">
    <cfRule type="expression" dxfId="1030" priority="1241" stopIfTrue="1">
      <formula>B376&lt;$H$3</formula>
    </cfRule>
  </conditionalFormatting>
  <conditionalFormatting sqref="C384:C386">
    <cfRule type="expression" dxfId="1029" priority="1100" stopIfTrue="1">
      <formula>B384&lt;$H$3</formula>
    </cfRule>
  </conditionalFormatting>
  <conditionalFormatting sqref="C393:C399">
    <cfRule type="expression" dxfId="1028" priority="972" stopIfTrue="1">
      <formula>B393&lt;$H$3</formula>
    </cfRule>
  </conditionalFormatting>
  <conditionalFormatting sqref="C401:C406">
    <cfRule type="expression" dxfId="1027" priority="884" stopIfTrue="1">
      <formula>B401&lt;$H$3</formula>
    </cfRule>
  </conditionalFormatting>
  <conditionalFormatting sqref="C425:C439">
    <cfRule type="expression" dxfId="1026" priority="445" stopIfTrue="1">
      <formula>B425&lt;$H$3</formula>
    </cfRule>
  </conditionalFormatting>
  <conditionalFormatting sqref="C441">
    <cfRule type="expression" dxfId="1025" priority="395" stopIfTrue="1">
      <formula>$F441=$H$3</formula>
    </cfRule>
    <cfRule type="expression" dxfId="1024" priority="399" stopIfTrue="1">
      <formula>B441&lt;$H$3</formula>
    </cfRule>
  </conditionalFormatting>
  <conditionalFormatting sqref="C455">
    <cfRule type="expression" dxfId="1023" priority="269" stopIfTrue="1">
      <formula>B455&lt;$H$3</formula>
    </cfRule>
  </conditionalFormatting>
  <conditionalFormatting sqref="C464">
    <cfRule type="expression" dxfId="1022" priority="24" stopIfTrue="1">
      <formula>$B464=$H$3</formula>
    </cfRule>
    <cfRule type="expression" dxfId="1021" priority="19" stopIfTrue="1">
      <formula>B464&lt;$H$3</formula>
    </cfRule>
    <cfRule type="expression" dxfId="1020" priority="23" stopIfTrue="1">
      <formula>$F464=$H$3</formula>
    </cfRule>
  </conditionalFormatting>
  <conditionalFormatting sqref="C466:C468">
    <cfRule type="expression" dxfId="1019" priority="109" stopIfTrue="1">
      <formula>B466&lt;$H$3</formula>
    </cfRule>
  </conditionalFormatting>
  <conditionalFormatting sqref="C470">
    <cfRule type="expression" dxfId="1018" priority="202" stopIfTrue="1">
      <formula>B470&lt;$H$3</formula>
    </cfRule>
  </conditionalFormatting>
  <conditionalFormatting sqref="C475">
    <cfRule type="expression" dxfId="1017" priority="84" stopIfTrue="1">
      <formula>B475&lt;$H$3</formula>
    </cfRule>
  </conditionalFormatting>
  <conditionalFormatting sqref="C478:C480">
    <cfRule type="expression" dxfId="1016" priority="9" stopIfTrue="1">
      <formula>B478&lt;$H$3</formula>
    </cfRule>
  </conditionalFormatting>
  <conditionalFormatting sqref="D4">
    <cfRule type="cellIs" dxfId="1015" priority="2307" stopIfTrue="1" operator="equal">
      <formula>$H$3</formula>
    </cfRule>
    <cfRule type="cellIs" dxfId="1014" priority="2311" stopIfTrue="1" operator="equal">
      <formula>$H$3</formula>
    </cfRule>
    <cfRule type="cellIs" dxfId="1013" priority="2308" stopIfTrue="1" operator="lessThan">
      <formula>$H$3</formula>
    </cfRule>
  </conditionalFormatting>
  <conditionalFormatting sqref="D5 B5 F5">
    <cfRule type="cellIs" dxfId="1012" priority="37620" stopIfTrue="1" operator="equal">
      <formula>$H$3</formula>
    </cfRule>
  </conditionalFormatting>
  <conditionalFormatting sqref="D5">
    <cfRule type="cellIs" dxfId="1011" priority="37644" stopIfTrue="1" operator="equal">
      <formula>$H$3</formula>
    </cfRule>
    <cfRule type="cellIs" dxfId="1010" priority="37645" stopIfTrue="1" operator="lessThan">
      <formula>$H$3</formula>
    </cfRule>
  </conditionalFormatting>
  <conditionalFormatting sqref="D5:D9">
    <cfRule type="cellIs" dxfId="1009" priority="14054" stopIfTrue="1" operator="lessThan">
      <formula>$H$3</formula>
    </cfRule>
    <cfRule type="cellIs" dxfId="1008" priority="14043" stopIfTrue="1" operator="equal">
      <formula>$H$3</formula>
    </cfRule>
  </conditionalFormatting>
  <conditionalFormatting sqref="D6:D10">
    <cfRule type="cellIs" dxfId="1007" priority="9479" stopIfTrue="1" operator="equal">
      <formula>$H$3</formula>
    </cfRule>
    <cfRule type="cellIs" dxfId="1006" priority="9484" stopIfTrue="1" operator="lessThan">
      <formula>$H$3</formula>
    </cfRule>
  </conditionalFormatting>
  <conditionalFormatting sqref="D10:D12">
    <cfRule type="cellIs" dxfId="1005" priority="7886" stopIfTrue="1" operator="lessThan">
      <formula>$H$3</formula>
    </cfRule>
    <cfRule type="cellIs" dxfId="1004" priority="7883" stopIfTrue="1" operator="equal">
      <formula>$H$3</formula>
    </cfRule>
  </conditionalFormatting>
  <conditionalFormatting sqref="D11">
    <cfRule type="cellIs" dxfId="1003" priority="7876" stopIfTrue="1" operator="lessThan">
      <formula>$H$3</formula>
    </cfRule>
    <cfRule type="cellIs" dxfId="1002" priority="7867" stopIfTrue="1" operator="equal">
      <formula>$H$3</formula>
    </cfRule>
  </conditionalFormatting>
  <conditionalFormatting sqref="D12">
    <cfRule type="cellIs" dxfId="1001" priority="8665" stopIfTrue="1" operator="equal">
      <formula>$H$3</formula>
    </cfRule>
  </conditionalFormatting>
  <conditionalFormatting sqref="D13">
    <cfRule type="cellIs" dxfId="1000" priority="7166" stopIfTrue="1" operator="lessThan">
      <formula>$H$3</formula>
    </cfRule>
    <cfRule type="cellIs" dxfId="999" priority="7167" stopIfTrue="1" operator="equal">
      <formula>$H$3</formula>
    </cfRule>
  </conditionalFormatting>
  <conditionalFormatting sqref="D14">
    <cfRule type="cellIs" dxfId="998" priority="7763" stopIfTrue="1" operator="equal">
      <formula>$H$3</formula>
    </cfRule>
  </conditionalFormatting>
  <conditionalFormatting sqref="D14:D15">
    <cfRule type="cellIs" dxfId="997" priority="7713" stopIfTrue="1" operator="equal">
      <formula>$H$3</formula>
    </cfRule>
    <cfRule type="cellIs" dxfId="996" priority="7720" stopIfTrue="1" operator="lessThan">
      <formula>$H$3</formula>
    </cfRule>
  </conditionalFormatting>
  <conditionalFormatting sqref="D15">
    <cfRule type="cellIs" dxfId="995" priority="7703" stopIfTrue="1" operator="equal">
      <formula>$H$3</formula>
    </cfRule>
    <cfRule type="cellIs" dxfId="994" priority="7710" stopIfTrue="1" operator="lessThan">
      <formula>$H$3</formula>
    </cfRule>
  </conditionalFormatting>
  <conditionalFormatting sqref="D15:D16">
    <cfRule type="cellIs" dxfId="993" priority="6385" stopIfTrue="1" operator="equal">
      <formula>$H$3</formula>
    </cfRule>
    <cfRule type="cellIs" dxfId="992" priority="6390" stopIfTrue="1" operator="lessThan">
      <formula>$H$3</formula>
    </cfRule>
  </conditionalFormatting>
  <conditionalFormatting sqref="D16">
    <cfRule type="cellIs" dxfId="991" priority="6371" stopIfTrue="1" operator="equal">
      <formula>$H$3</formula>
    </cfRule>
    <cfRule type="cellIs" dxfId="990" priority="6380" stopIfTrue="1" operator="lessThan">
      <formula>$H$3</formula>
    </cfRule>
  </conditionalFormatting>
  <conditionalFormatting sqref="D18">
    <cfRule type="cellIs" dxfId="989" priority="6854" stopIfTrue="1" operator="lessThan">
      <formula>$H$3</formula>
    </cfRule>
    <cfRule type="cellIs" dxfId="988" priority="6843" stopIfTrue="1" operator="equal">
      <formula>$H$3</formula>
    </cfRule>
  </conditionalFormatting>
  <conditionalFormatting sqref="D18:D19">
    <cfRule type="cellIs" dxfId="987" priority="5397" stopIfTrue="1" operator="equal">
      <formula>$H$3</formula>
    </cfRule>
    <cfRule type="cellIs" dxfId="986" priority="5400" stopIfTrue="1" operator="lessThan">
      <formula>$H$3</formula>
    </cfRule>
  </conditionalFormatting>
  <conditionalFormatting sqref="D19">
    <cfRule type="cellIs" dxfId="985" priority="5383" stopIfTrue="1" operator="equal">
      <formula>$H$3</formula>
    </cfRule>
    <cfRule type="cellIs" dxfId="984" priority="5386" stopIfTrue="1" operator="lessThan">
      <formula>$H$3</formula>
    </cfRule>
  </conditionalFormatting>
  <conditionalFormatting sqref="D20">
    <cfRule type="cellIs" dxfId="983" priority="6545" stopIfTrue="1" operator="equal">
      <formula>$H$3</formula>
    </cfRule>
    <cfRule type="cellIs" dxfId="982" priority="6554" stopIfTrue="1" operator="lessThan">
      <formula>$H$3</formula>
    </cfRule>
  </conditionalFormatting>
  <conditionalFormatting sqref="D20:D22">
    <cfRule type="cellIs" dxfId="981" priority="5446" stopIfTrue="1" operator="lessThan">
      <formula>$H$3</formula>
    </cfRule>
    <cfRule type="cellIs" dxfId="980" priority="5433" stopIfTrue="1" operator="equal">
      <formula>$H$3</formula>
    </cfRule>
  </conditionalFormatting>
  <conditionalFormatting sqref="D21">
    <cfRule type="cellIs" dxfId="979" priority="5430" stopIfTrue="1" operator="lessThan">
      <formula>$H$3</formula>
    </cfRule>
    <cfRule type="cellIs" dxfId="978" priority="5429" stopIfTrue="1" operator="equal">
      <formula>$H$3</formula>
    </cfRule>
  </conditionalFormatting>
  <conditionalFormatting sqref="D22">
    <cfRule type="cellIs" dxfId="977" priority="5886" stopIfTrue="1" operator="lessThan">
      <formula>$H$3</formula>
    </cfRule>
    <cfRule type="cellIs" dxfId="976" priority="5883" stopIfTrue="1" operator="equal">
      <formula>$H$3</formula>
    </cfRule>
  </conditionalFormatting>
  <conditionalFormatting sqref="D23">
    <cfRule type="cellIs" dxfId="975" priority="4752" stopIfTrue="1" operator="lessThan">
      <formula>$H$3</formula>
    </cfRule>
    <cfRule type="cellIs" dxfId="974" priority="4751" stopIfTrue="1" operator="equal">
      <formula>$H$3</formula>
    </cfRule>
  </conditionalFormatting>
  <conditionalFormatting sqref="D23:D24">
    <cfRule type="cellIs" dxfId="973" priority="4769" stopIfTrue="1" operator="equal">
      <formula>$H$3</formula>
    </cfRule>
    <cfRule type="cellIs" dxfId="972" priority="4770" stopIfTrue="1" operator="lessThan">
      <formula>$H$3</formula>
    </cfRule>
  </conditionalFormatting>
  <conditionalFormatting sqref="D24 D26 D28:D33 D36:D39">
    <cfRule type="cellIs" dxfId="971" priority="5736" stopIfTrue="1" operator="equal">
      <formula>$H$3</formula>
    </cfRule>
  </conditionalFormatting>
  <conditionalFormatting sqref="D24 D26 D36:D38 D28:D33">
    <cfRule type="cellIs" dxfId="970" priority="5733" stopIfTrue="1" operator="lessThan">
      <formula>$H$3</formula>
    </cfRule>
  </conditionalFormatting>
  <conditionalFormatting sqref="D24 D26 D36:D38">
    <cfRule type="cellIs" dxfId="969" priority="5732" stopIfTrue="1" operator="equal">
      <formula>$H$3</formula>
    </cfRule>
  </conditionalFormatting>
  <conditionalFormatting sqref="D24 D26">
    <cfRule type="cellIs" dxfId="968" priority="5731" stopIfTrue="1" operator="lessThan">
      <formula>$H$3</formula>
    </cfRule>
    <cfRule type="cellIs" dxfId="967" priority="5722" stopIfTrue="1" operator="equal">
      <formula>$H$3</formula>
    </cfRule>
  </conditionalFormatting>
  <conditionalFormatting sqref="D25">
    <cfRule type="cellIs" dxfId="966" priority="4031" stopIfTrue="1" operator="equal">
      <formula>$H$3</formula>
    </cfRule>
    <cfRule type="cellIs" dxfId="965" priority="4032" stopIfTrue="1" operator="lessThan">
      <formula>$H$3</formula>
    </cfRule>
  </conditionalFormatting>
  <conditionalFormatting sqref="D25:D26">
    <cfRule type="cellIs" dxfId="964" priority="4035" stopIfTrue="1" operator="equal">
      <formula>$H$3</formula>
    </cfRule>
    <cfRule type="cellIs" dxfId="963" priority="4046" stopIfTrue="1" operator="lessThan">
      <formula>$H$3</formula>
    </cfRule>
  </conditionalFormatting>
  <conditionalFormatting sqref="D27">
    <cfRule type="cellIs" dxfId="962" priority="3702" stopIfTrue="1" operator="lessThan">
      <formula>$H$3</formula>
    </cfRule>
  </conditionalFormatting>
  <conditionalFormatting sqref="D27:D33">
    <cfRule type="cellIs" dxfId="961" priority="3705" stopIfTrue="1" operator="equal">
      <formula>$H$3</formula>
    </cfRule>
  </conditionalFormatting>
  <conditionalFormatting sqref="D34:D35">
    <cfRule type="cellIs" dxfId="960" priority="3133" stopIfTrue="1" operator="equal">
      <formula>$H$3</formula>
    </cfRule>
    <cfRule type="cellIs" dxfId="959" priority="3138" stopIfTrue="1" operator="lessThan">
      <formula>$H$3</formula>
    </cfRule>
  </conditionalFormatting>
  <conditionalFormatting sqref="D36:D39 D42">
    <cfRule type="cellIs" dxfId="958" priority="3142" stopIfTrue="1" operator="equal">
      <formula>$H$3</formula>
    </cfRule>
    <cfRule type="cellIs" dxfId="957" priority="3143" stopIfTrue="1" operator="lessThan">
      <formula>$H$3</formula>
    </cfRule>
  </conditionalFormatting>
  <conditionalFormatting sqref="D39 D42">
    <cfRule type="cellIs" dxfId="956" priority="3141" stopIfTrue="1" operator="lessThan">
      <formula>$H$3</formula>
    </cfRule>
  </conditionalFormatting>
  <conditionalFormatting sqref="D39">
    <cfRule type="cellIs" dxfId="955" priority="3140" stopIfTrue="1" operator="equal">
      <formula>$H$3</formula>
    </cfRule>
  </conditionalFormatting>
  <conditionalFormatting sqref="D39:D44">
    <cfRule type="cellIs" dxfId="954" priority="2626" stopIfTrue="1" operator="lessThan">
      <formula>$H$3</formula>
    </cfRule>
  </conditionalFormatting>
  <conditionalFormatting sqref="D40">
    <cfRule type="cellIs" dxfId="953" priority="2622" stopIfTrue="1" operator="lessThan">
      <formula>$H$3</formula>
    </cfRule>
    <cfRule type="cellIs" dxfId="952" priority="2621" stopIfTrue="1" operator="equal">
      <formula>$H$3</formula>
    </cfRule>
  </conditionalFormatting>
  <conditionalFormatting sqref="D40:D41">
    <cfRule type="cellIs" dxfId="951" priority="2625" stopIfTrue="1" operator="equal">
      <formula>$H$3</formula>
    </cfRule>
  </conditionalFormatting>
  <conditionalFormatting sqref="D41:D42">
    <cfRule type="cellIs" dxfId="950" priority="37711" stopIfTrue="1" operator="equal">
      <formula>$H$3</formula>
    </cfRule>
  </conditionalFormatting>
  <conditionalFormatting sqref="D42:D44">
    <cfRule type="cellIs" dxfId="949" priority="2743" stopIfTrue="1" operator="equal">
      <formula>$H$3</formula>
    </cfRule>
  </conditionalFormatting>
  <conditionalFormatting sqref="D45:D53">
    <cfRule type="cellIs" dxfId="948" priority="1999" stopIfTrue="1" operator="equal">
      <formula>$H$3</formula>
    </cfRule>
  </conditionalFormatting>
  <conditionalFormatting sqref="D56:D87 F78:F87">
    <cfRule type="cellIs" dxfId="947" priority="576" stopIfTrue="1" operator="lessThan">
      <formula>$H$3</formula>
    </cfRule>
  </conditionalFormatting>
  <conditionalFormatting sqref="D56:D87">
    <cfRule type="cellIs" dxfId="946" priority="1125" stopIfTrue="1" operator="equal">
      <formula>$H$3</formula>
    </cfRule>
  </conditionalFormatting>
  <conditionalFormatting sqref="D88">
    <cfRule type="cellIs" dxfId="945" priority="5682" stopIfTrue="1" operator="equal">
      <formula>$H$3</formula>
    </cfRule>
  </conditionalFormatting>
  <conditionalFormatting sqref="D88:D89">
    <cfRule type="cellIs" dxfId="944" priority="5663" stopIfTrue="1" operator="lessThan">
      <formula>$H$3</formula>
    </cfRule>
    <cfRule type="cellIs" dxfId="943" priority="5650" stopIfTrue="1" operator="equal">
      <formula>$H$3</formula>
    </cfRule>
  </conditionalFormatting>
  <conditionalFormatting sqref="D89 B89 F89">
    <cfRule type="cellIs" dxfId="942" priority="5641" stopIfTrue="1" operator="equal">
      <formula>$H$3</formula>
    </cfRule>
  </conditionalFormatting>
  <conditionalFormatting sqref="D89">
    <cfRule type="cellIs" dxfId="941" priority="5646" stopIfTrue="1" operator="lessThan">
      <formula>$H$3</formula>
    </cfRule>
    <cfRule type="cellIs" dxfId="940" priority="5645" stopIfTrue="1" operator="equal">
      <formula>$H$3</formula>
    </cfRule>
  </conditionalFormatting>
  <conditionalFormatting sqref="D89:D90">
    <cfRule type="cellIs" dxfId="939" priority="5630" stopIfTrue="1" operator="lessThan">
      <formula>$H$3</formula>
    </cfRule>
    <cfRule type="cellIs" dxfId="938" priority="5615" stopIfTrue="1" operator="equal">
      <formula>$H$3</formula>
    </cfRule>
  </conditionalFormatting>
  <conditionalFormatting sqref="D90">
    <cfRule type="cellIs" dxfId="937" priority="5614" stopIfTrue="1" operator="lessThan">
      <formula>$H$3</formula>
    </cfRule>
    <cfRule type="cellIs" dxfId="936" priority="5613" stopIfTrue="1" operator="equal">
      <formula>$H$3</formula>
    </cfRule>
  </conditionalFormatting>
  <conditionalFormatting sqref="D90:D91 D93">
    <cfRule type="cellIs" dxfId="935" priority="5585" stopIfTrue="1" operator="lessThan">
      <formula>$H$3</formula>
    </cfRule>
    <cfRule type="cellIs" dxfId="934" priority="5584" stopIfTrue="1" operator="equal">
      <formula>$H$3</formula>
    </cfRule>
  </conditionalFormatting>
  <conditionalFormatting sqref="D91 D93">
    <cfRule type="cellIs" dxfId="933" priority="5583" stopIfTrue="1" operator="lessThan">
      <formula>$H$3</formula>
    </cfRule>
  </conditionalFormatting>
  <conditionalFormatting sqref="D91:D92">
    <cfRule type="cellIs" dxfId="932" priority="5101" stopIfTrue="1" operator="equal">
      <formula>$H$3</formula>
    </cfRule>
    <cfRule type="cellIs" dxfId="931" priority="5102" stopIfTrue="1" operator="lessThan">
      <formula>$H$3</formula>
    </cfRule>
  </conditionalFormatting>
  <conditionalFormatting sqref="D92">
    <cfRule type="cellIs" dxfId="930" priority="5081" stopIfTrue="1" operator="equal">
      <formula>$H$3</formula>
    </cfRule>
    <cfRule type="cellIs" dxfId="929" priority="5088" stopIfTrue="1" operator="lessThan">
      <formula>$H$3</formula>
    </cfRule>
  </conditionalFormatting>
  <conditionalFormatting sqref="D93 D91">
    <cfRule type="cellIs" dxfId="928" priority="5566" stopIfTrue="1" operator="equal">
      <formula>$H$3</formula>
    </cfRule>
  </conditionalFormatting>
  <conditionalFormatting sqref="D93:D94">
    <cfRule type="cellIs" dxfId="927" priority="5250" stopIfTrue="1" operator="lessThan">
      <formula>$H$3</formula>
    </cfRule>
    <cfRule type="cellIs" dxfId="926" priority="5247" stopIfTrue="1" operator="equal">
      <formula>$H$3</formula>
    </cfRule>
  </conditionalFormatting>
  <conditionalFormatting sqref="D94">
    <cfRule type="cellIs" dxfId="925" priority="5231" stopIfTrue="1" operator="equal">
      <formula>$H$3</formula>
    </cfRule>
    <cfRule type="cellIs" dxfId="924" priority="5240" stopIfTrue="1" operator="lessThan">
      <formula>$H$3</formula>
    </cfRule>
  </conditionalFormatting>
  <conditionalFormatting sqref="D94:D95">
    <cfRule type="cellIs" dxfId="923" priority="3874" stopIfTrue="1" operator="lessThan">
      <formula>$H$3</formula>
    </cfRule>
    <cfRule type="cellIs" dxfId="922" priority="3873" stopIfTrue="1" operator="equal">
      <formula>$H$3</formula>
    </cfRule>
  </conditionalFormatting>
  <conditionalFormatting sqref="D95">
    <cfRule type="cellIs" dxfId="921" priority="3866" stopIfTrue="1" operator="lessThan">
      <formula>$H$3</formula>
    </cfRule>
    <cfRule type="cellIs" dxfId="920" priority="3865" stopIfTrue="1" operator="equal">
      <formula>$H$3</formula>
    </cfRule>
  </conditionalFormatting>
  <conditionalFormatting sqref="D95:D97 D100:D101 D103">
    <cfRule type="cellIs" dxfId="919" priority="3679" stopIfTrue="1" operator="lessThan">
      <formula>$H$3</formula>
    </cfRule>
    <cfRule type="cellIs" dxfId="918" priority="3670" stopIfTrue="1" operator="equal">
      <formula>$H$3</formula>
    </cfRule>
  </conditionalFormatting>
  <conditionalFormatting sqref="D96:D97 D100:D101">
    <cfRule type="cellIs" dxfId="917" priority="3635" stopIfTrue="1" operator="lessThan">
      <formula>$H$3</formula>
    </cfRule>
    <cfRule type="cellIs" dxfId="916" priority="3634" stopIfTrue="1" operator="equal">
      <formula>$H$3</formula>
    </cfRule>
  </conditionalFormatting>
  <conditionalFormatting sqref="D103">
    <cfRule type="cellIs" dxfId="915" priority="3281" stopIfTrue="1" operator="lessThan">
      <formula>$H$3</formula>
    </cfRule>
    <cfRule type="cellIs" dxfId="914" priority="3280" stopIfTrue="1" operator="equal">
      <formula>$H$3</formula>
    </cfRule>
  </conditionalFormatting>
  <conditionalFormatting sqref="D104">
    <cfRule type="cellIs" dxfId="913" priority="7438" stopIfTrue="1" operator="equal">
      <formula>$H$3</formula>
    </cfRule>
    <cfRule type="cellIs" dxfId="912" priority="7439" stopIfTrue="1" operator="lessThan">
      <formula>$H$3</formula>
    </cfRule>
  </conditionalFormatting>
  <conditionalFormatting sqref="D104:D105">
    <cfRule type="cellIs" dxfId="911" priority="7418" stopIfTrue="1" operator="equal">
      <formula>$H$3</formula>
    </cfRule>
    <cfRule type="cellIs" dxfId="910" priority="7419" stopIfTrue="1" operator="lessThan">
      <formula>$H$3</formula>
    </cfRule>
  </conditionalFormatting>
  <conditionalFormatting sqref="D105 F105 B105">
    <cfRule type="cellIs" dxfId="909" priority="7398" stopIfTrue="1" operator="lessThan">
      <formula>$H$3</formula>
    </cfRule>
  </conditionalFormatting>
  <conditionalFormatting sqref="D105 F105">
    <cfRule type="cellIs" dxfId="908" priority="7397" stopIfTrue="1" operator="equal">
      <formula>$H$3</formula>
    </cfRule>
  </conditionalFormatting>
  <conditionalFormatting sqref="D105">
    <cfRule type="cellIs" dxfId="907" priority="7401" stopIfTrue="1" operator="equal">
      <formula>$H$3</formula>
    </cfRule>
    <cfRule type="cellIs" dxfId="906" priority="7407" stopIfTrue="1" operator="lessThan">
      <formula>$H$3</formula>
    </cfRule>
  </conditionalFormatting>
  <conditionalFormatting sqref="D105:D107">
    <cfRule type="cellIs" dxfId="905" priority="6132" stopIfTrue="1" operator="lessThan">
      <formula>$H$3</formula>
    </cfRule>
    <cfRule type="cellIs" dxfId="904" priority="6125" stopIfTrue="1" operator="equal">
      <formula>$H$3</formula>
    </cfRule>
  </conditionalFormatting>
  <conditionalFormatting sqref="D106">
    <cfRule type="cellIs" dxfId="903" priority="6117" stopIfTrue="1" operator="equal">
      <formula>$H$3</formula>
    </cfRule>
    <cfRule type="cellIs" dxfId="902" priority="6124" stopIfTrue="1" operator="lessThan">
      <formula>$H$3</formula>
    </cfRule>
  </conditionalFormatting>
  <conditionalFormatting sqref="D107">
    <cfRule type="cellIs" dxfId="901" priority="6231" stopIfTrue="1" operator="equal">
      <formula>$H$3</formula>
    </cfRule>
    <cfRule type="cellIs" dxfId="900" priority="6244" stopIfTrue="1" operator="lessThan">
      <formula>$H$3</formula>
    </cfRule>
  </conditionalFormatting>
  <conditionalFormatting sqref="D108">
    <cfRule type="cellIs" dxfId="899" priority="5364" stopIfTrue="1" operator="lessThan">
      <formula>$H$3</formula>
    </cfRule>
    <cfRule type="cellIs" dxfId="898" priority="5363" stopIfTrue="1" operator="equal">
      <formula>$H$3</formula>
    </cfRule>
  </conditionalFormatting>
  <conditionalFormatting sqref="D108:D109">
    <cfRule type="cellIs" dxfId="897" priority="5371" stopIfTrue="1" operator="equal">
      <formula>$H$3</formula>
    </cfRule>
    <cfRule type="cellIs" dxfId="896" priority="5378" stopIfTrue="1" operator="lessThan">
      <formula>$H$3</formula>
    </cfRule>
  </conditionalFormatting>
  <conditionalFormatting sqref="D109">
    <cfRule type="cellIs" dxfId="895" priority="5473" stopIfTrue="1" operator="equal">
      <formula>$H$3</formula>
    </cfRule>
    <cfRule type="cellIs" dxfId="894" priority="5478" stopIfTrue="1" operator="lessThan">
      <formula>$H$3</formula>
    </cfRule>
  </conditionalFormatting>
  <conditionalFormatting sqref="D110">
    <cfRule type="cellIs" dxfId="893" priority="4994" stopIfTrue="1" operator="lessThan">
      <formula>$H$3</formula>
    </cfRule>
  </conditionalFormatting>
  <conditionalFormatting sqref="D110:D111">
    <cfRule type="cellIs" dxfId="892" priority="4995" stopIfTrue="1" operator="equal">
      <formula>$H$3</formula>
    </cfRule>
    <cfRule type="cellIs" dxfId="891" priority="5000" stopIfTrue="1" operator="lessThan">
      <formula>$H$3</formula>
    </cfRule>
  </conditionalFormatting>
  <conditionalFormatting sqref="D111">
    <cfRule type="cellIs" dxfId="890" priority="5114" stopIfTrue="1" operator="lessThan">
      <formula>$H$3</formula>
    </cfRule>
    <cfRule type="cellIs" dxfId="889" priority="5113" stopIfTrue="1" operator="equal">
      <formula>$H$3</formula>
    </cfRule>
  </conditionalFormatting>
  <conditionalFormatting sqref="D112">
    <cfRule type="cellIs" dxfId="888" priority="4495" stopIfTrue="1" operator="equal">
      <formula>$H$3</formula>
    </cfRule>
    <cfRule type="cellIs" dxfId="887" priority="4496" stopIfTrue="1" operator="lessThan">
      <formula>$H$3</formula>
    </cfRule>
  </conditionalFormatting>
  <conditionalFormatting sqref="D112:D113">
    <cfRule type="cellIs" dxfId="886" priority="4215" stopIfTrue="1" operator="equal">
      <formula>$H$3</formula>
    </cfRule>
    <cfRule type="cellIs" dxfId="885" priority="4216" stopIfTrue="1" operator="lessThan">
      <formula>$H$3</formula>
    </cfRule>
  </conditionalFormatting>
  <conditionalFormatting sqref="D113">
    <cfRule type="cellIs" dxfId="884" priority="4203" stopIfTrue="1" operator="equal">
      <formula>$H$3</formula>
    </cfRule>
    <cfRule type="cellIs" dxfId="883" priority="4214" stopIfTrue="1" operator="lessThan">
      <formula>$H$3</formula>
    </cfRule>
  </conditionalFormatting>
  <conditionalFormatting sqref="D113:D114">
    <cfRule type="cellIs" dxfId="882" priority="4021" stopIfTrue="1" operator="equal">
      <formula>$H$3</formula>
    </cfRule>
    <cfRule type="cellIs" dxfId="881" priority="4022" stopIfTrue="1" operator="lessThan">
      <formula>$H$3</formula>
    </cfRule>
  </conditionalFormatting>
  <conditionalFormatting sqref="D114">
    <cfRule type="cellIs" dxfId="880" priority="4014" stopIfTrue="1" operator="lessThan">
      <formula>$H$3</formula>
    </cfRule>
    <cfRule type="cellIs" dxfId="879" priority="4005" stopIfTrue="1" operator="equal">
      <formula>$H$3</formula>
    </cfRule>
  </conditionalFormatting>
  <conditionalFormatting sqref="D117">
    <cfRule type="cellIs" dxfId="878" priority="3809" stopIfTrue="1" operator="equal">
      <formula>$H$3</formula>
    </cfRule>
    <cfRule type="cellIs" dxfId="877" priority="3816" stopIfTrue="1" operator="lessThan">
      <formula>$H$3</formula>
    </cfRule>
  </conditionalFormatting>
  <conditionalFormatting sqref="D118">
    <cfRule type="cellIs" dxfId="876" priority="24686" stopIfTrue="1" operator="equal">
      <formula>$H$3</formula>
    </cfRule>
    <cfRule type="cellIs" dxfId="875" priority="24702" stopIfTrue="1" operator="lessThan">
      <formula>$H$3</formula>
    </cfRule>
  </conditionalFormatting>
  <conditionalFormatting sqref="D118:D119">
    <cfRule type="cellIs" dxfId="874" priority="24666" stopIfTrue="1" operator="lessThan">
      <formula>$H$3</formula>
    </cfRule>
    <cfRule type="cellIs" dxfId="873" priority="24665" stopIfTrue="1" operator="equal">
      <formula>$H$3</formula>
    </cfRule>
  </conditionalFormatting>
  <conditionalFormatting sqref="D119 F119">
    <cfRule type="cellIs" dxfId="872" priority="24641" stopIfTrue="1" operator="equal">
      <formula>$H$3</formula>
    </cfRule>
    <cfRule type="cellIs" dxfId="871" priority="24642" stopIfTrue="1" operator="lessThan">
      <formula>$H$3</formula>
    </cfRule>
  </conditionalFormatting>
  <conditionalFormatting sqref="D119">
    <cfRule type="cellIs" dxfId="870" priority="24650" stopIfTrue="1" operator="equal">
      <formula>$H$3</formula>
    </cfRule>
    <cfRule type="cellIs" dxfId="869" priority="24651" stopIfTrue="1" operator="lessThan">
      <formula>$H$3</formula>
    </cfRule>
  </conditionalFormatting>
  <conditionalFormatting sqref="D119:D120">
    <cfRule type="cellIs" dxfId="868" priority="9913" stopIfTrue="1" operator="equal">
      <formula>$H$3</formula>
    </cfRule>
    <cfRule type="cellIs" dxfId="867" priority="9924" stopIfTrue="1" operator="lessThan">
      <formula>$H$3</formula>
    </cfRule>
  </conditionalFormatting>
  <conditionalFormatting sqref="D120">
    <cfRule type="cellIs" dxfId="866" priority="9911" stopIfTrue="1" operator="equal">
      <formula>$H$3</formula>
    </cfRule>
    <cfRule type="cellIs" dxfId="865" priority="9912" stopIfTrue="1" operator="lessThan">
      <formula>$H$3</formula>
    </cfRule>
  </conditionalFormatting>
  <conditionalFormatting sqref="D120:D121">
    <cfRule type="cellIs" dxfId="864" priority="8407" stopIfTrue="1" operator="equal">
      <formula>$H$3</formula>
    </cfRule>
    <cfRule type="cellIs" dxfId="863" priority="8414" stopIfTrue="1" operator="lessThan">
      <formula>$H$3</formula>
    </cfRule>
  </conditionalFormatting>
  <conditionalFormatting sqref="D121">
    <cfRule type="cellIs" dxfId="862" priority="8406" stopIfTrue="1" operator="lessThan">
      <formula>$H$3</formula>
    </cfRule>
    <cfRule type="cellIs" dxfId="861" priority="8397" stopIfTrue="1" operator="equal">
      <formula>$H$3</formula>
    </cfRule>
  </conditionalFormatting>
  <conditionalFormatting sqref="D122">
    <cfRule type="cellIs" dxfId="860" priority="9361" stopIfTrue="1" operator="equal">
      <formula>$H$3</formula>
    </cfRule>
    <cfRule type="cellIs" dxfId="859" priority="9370" stopIfTrue="1" operator="lessThan">
      <formula>$H$3</formula>
    </cfRule>
  </conditionalFormatting>
  <conditionalFormatting sqref="D122:D123">
    <cfRule type="cellIs" dxfId="858" priority="8714" stopIfTrue="1" operator="lessThan">
      <formula>$H$3</formula>
    </cfRule>
    <cfRule type="cellIs" dxfId="857" priority="8713" stopIfTrue="1" operator="equal">
      <formula>$H$3</formula>
    </cfRule>
  </conditionalFormatting>
  <conditionalFormatting sqref="D123">
    <cfRule type="cellIs" dxfId="856" priority="8697" stopIfTrue="1" operator="equal">
      <formula>$H$3</formula>
    </cfRule>
    <cfRule type="cellIs" dxfId="855" priority="8700" stopIfTrue="1" operator="lessThan">
      <formula>$H$3</formula>
    </cfRule>
  </conditionalFormatting>
  <conditionalFormatting sqref="D124">
    <cfRule type="cellIs" dxfId="854" priority="8863" stopIfTrue="1" operator="equal">
      <formula>$H$3</formula>
    </cfRule>
  </conditionalFormatting>
  <conditionalFormatting sqref="D124:D125">
    <cfRule type="cellIs" dxfId="853" priority="8804" stopIfTrue="1" operator="lessThan">
      <formula>$H$3</formula>
    </cfRule>
    <cfRule type="cellIs" dxfId="852" priority="8801" stopIfTrue="1" operator="equal">
      <formula>$H$3</formula>
    </cfRule>
  </conditionalFormatting>
  <conditionalFormatting sqref="D125">
    <cfRule type="cellIs" dxfId="851" priority="8793" stopIfTrue="1" operator="equal">
      <formula>$H$3</formula>
    </cfRule>
    <cfRule type="cellIs" dxfId="850" priority="8800" stopIfTrue="1" operator="lessThan">
      <formula>$H$3</formula>
    </cfRule>
  </conditionalFormatting>
  <conditionalFormatting sqref="D125:D127">
    <cfRule type="cellIs" dxfId="849" priority="7476" stopIfTrue="1" operator="lessThan">
      <formula>$H$3</formula>
    </cfRule>
    <cfRule type="cellIs" dxfId="848" priority="7473" stopIfTrue="1" operator="equal">
      <formula>$H$3</formula>
    </cfRule>
  </conditionalFormatting>
  <conditionalFormatting sqref="D126">
    <cfRule type="cellIs" dxfId="847" priority="7466" stopIfTrue="1" operator="lessThan">
      <formula>$H$3</formula>
    </cfRule>
    <cfRule type="cellIs" dxfId="846" priority="7455" stopIfTrue="1" operator="equal">
      <formula>$H$3</formula>
    </cfRule>
  </conditionalFormatting>
  <conditionalFormatting sqref="D127">
    <cfRule type="cellIs" dxfId="845" priority="7575" stopIfTrue="1" operator="equal">
      <formula>$H$3</formula>
    </cfRule>
  </conditionalFormatting>
  <conditionalFormatting sqref="D128">
    <cfRule type="cellIs" dxfId="844" priority="7074" stopIfTrue="1" operator="lessThan">
      <formula>$H$3</formula>
    </cfRule>
    <cfRule type="cellIs" dxfId="843" priority="7073" stopIfTrue="1" operator="equal">
      <formula>$H$3</formula>
    </cfRule>
  </conditionalFormatting>
  <conditionalFormatting sqref="D128:D129">
    <cfRule type="cellIs" dxfId="842" priority="7021" stopIfTrue="1" operator="equal">
      <formula>$H$3</formula>
    </cfRule>
    <cfRule type="cellIs" dxfId="841" priority="7026" stopIfTrue="1" operator="lessThan">
      <formula>$H$3</formula>
    </cfRule>
  </conditionalFormatting>
  <conditionalFormatting sqref="D129">
    <cfRule type="cellIs" dxfId="840" priority="7007" stopIfTrue="1" operator="equal">
      <formula>$H$3</formula>
    </cfRule>
    <cfRule type="cellIs" dxfId="839" priority="7014" stopIfTrue="1" operator="lessThan">
      <formula>$H$3</formula>
    </cfRule>
  </conditionalFormatting>
  <conditionalFormatting sqref="D129:D131">
    <cfRule type="cellIs" dxfId="838" priority="6278" stopIfTrue="1" operator="lessThan">
      <formula>$H$3</formula>
    </cfRule>
    <cfRule type="cellIs" dxfId="837" priority="6269" stopIfTrue="1" operator="equal">
      <formula>$H$3</formula>
    </cfRule>
  </conditionalFormatting>
  <conditionalFormatting sqref="D130">
    <cfRule type="cellIs" dxfId="836" priority="6259" stopIfTrue="1" operator="equal">
      <formula>$H$3</formula>
    </cfRule>
    <cfRule type="cellIs" dxfId="835" priority="6268" stopIfTrue="1" operator="lessThan">
      <formula>$H$3</formula>
    </cfRule>
  </conditionalFormatting>
  <conditionalFormatting sqref="D131">
    <cfRule type="cellIs" dxfId="834" priority="6641" stopIfTrue="1" operator="equal">
      <formula>$H$3</formula>
    </cfRule>
    <cfRule type="cellIs" dxfId="833" priority="6650" stopIfTrue="1" operator="lessThan">
      <formula>$H$3</formula>
    </cfRule>
  </conditionalFormatting>
  <conditionalFormatting sqref="D132">
    <cfRule type="cellIs" dxfId="832" priority="5037" stopIfTrue="1" operator="equal">
      <formula>$H$3</formula>
    </cfRule>
    <cfRule type="cellIs" dxfId="831" priority="5040" stopIfTrue="1" operator="lessThan">
      <formula>$H$3</formula>
    </cfRule>
  </conditionalFormatting>
  <conditionalFormatting sqref="D132:D134">
    <cfRule type="cellIs" dxfId="830" priority="5046" stopIfTrue="1" operator="lessThan">
      <formula>$H$3</formula>
    </cfRule>
    <cfRule type="cellIs" dxfId="829" priority="5041" stopIfTrue="1" operator="equal">
      <formula>$H$3</formula>
    </cfRule>
  </conditionalFormatting>
  <conditionalFormatting sqref="D133:D134">
    <cfRule type="cellIs" dxfId="828" priority="6209" stopIfTrue="1" operator="equal">
      <formula>$H$3</formula>
    </cfRule>
    <cfRule type="cellIs" dxfId="827" priority="6218" stopIfTrue="1" operator="lessThan">
      <formula>$H$3</formula>
    </cfRule>
  </conditionalFormatting>
  <conditionalFormatting sqref="D135">
    <cfRule type="cellIs" dxfId="826" priority="4540" stopIfTrue="1" operator="lessThan">
      <formula>$H$3</formula>
    </cfRule>
  </conditionalFormatting>
  <conditionalFormatting sqref="D135:D136">
    <cfRule type="cellIs" dxfId="825" priority="4541" stopIfTrue="1" operator="equal">
      <formula>$H$3</formula>
    </cfRule>
    <cfRule type="cellIs" dxfId="824" priority="4558" stopIfTrue="1" operator="lessThan">
      <formula>$H$3</formula>
    </cfRule>
  </conditionalFormatting>
  <conditionalFormatting sqref="D136">
    <cfRule type="cellIs" dxfId="823" priority="5807" stopIfTrue="1" operator="equal">
      <formula>$H$3</formula>
    </cfRule>
  </conditionalFormatting>
  <conditionalFormatting sqref="D138">
    <cfRule type="cellIs" dxfId="822" priority="5308" stopIfTrue="1" operator="lessThan">
      <formula>$H$3</formula>
    </cfRule>
    <cfRule type="cellIs" dxfId="821" priority="5307" stopIfTrue="1" operator="equal">
      <formula>$H$3</formula>
    </cfRule>
  </conditionalFormatting>
  <conditionalFormatting sqref="D138:D139">
    <cfRule type="cellIs" dxfId="820" priority="4351" stopIfTrue="1" operator="lessThan">
      <formula>$H$3</formula>
    </cfRule>
  </conditionalFormatting>
  <conditionalFormatting sqref="D139">
    <cfRule type="cellIs" dxfId="819" priority="4350" stopIfTrue="1" operator="equal">
      <formula>$H$3</formula>
    </cfRule>
  </conditionalFormatting>
  <conditionalFormatting sqref="D139:D140">
    <cfRule type="cellIs" dxfId="818" priority="4253" stopIfTrue="1" operator="lessThan">
      <formula>$H$3</formula>
    </cfRule>
    <cfRule type="cellIs" dxfId="817" priority="4252" stopIfTrue="1" operator="equal">
      <formula>$H$3</formula>
    </cfRule>
  </conditionalFormatting>
  <conditionalFormatting sqref="D140">
    <cfRule type="cellIs" dxfId="816" priority="4235" stopIfTrue="1" operator="equal">
      <formula>$H$3</formula>
    </cfRule>
    <cfRule type="cellIs" dxfId="815" priority="4241" stopIfTrue="1" operator="lessThan">
      <formula>$H$3</formula>
    </cfRule>
  </conditionalFormatting>
  <conditionalFormatting sqref="D140:D141">
    <cfRule type="cellIs" dxfId="814" priority="3380" stopIfTrue="1" operator="equal">
      <formula>$H$3</formula>
    </cfRule>
    <cfRule type="cellIs" dxfId="813" priority="3381" stopIfTrue="1" operator="lessThan">
      <formula>$H$3</formula>
    </cfRule>
  </conditionalFormatting>
  <conditionalFormatting sqref="D141">
    <cfRule type="cellIs" dxfId="812" priority="3376" stopIfTrue="1" operator="equal">
      <formula>$H$3</formula>
    </cfRule>
    <cfRule type="cellIs" dxfId="811" priority="3377" stopIfTrue="1" operator="lessThan">
      <formula>$H$3</formula>
    </cfRule>
  </conditionalFormatting>
  <conditionalFormatting sqref="D144:D145">
    <cfRule type="cellIs" dxfId="810" priority="4311" stopIfTrue="1" operator="lessThan">
      <formula>$H$3</formula>
    </cfRule>
  </conditionalFormatting>
  <conditionalFormatting sqref="D144:D151 D153:D154">
    <cfRule type="cellIs" dxfId="809" priority="3533" stopIfTrue="1" operator="equal">
      <formula>$H$3</formula>
    </cfRule>
  </conditionalFormatting>
  <conditionalFormatting sqref="D146">
    <cfRule type="cellIs" dxfId="808" priority="3530" stopIfTrue="1" operator="equal">
      <formula>$H$3</formula>
    </cfRule>
    <cfRule type="cellIs" dxfId="807" priority="3527" stopIfTrue="1" operator="lessThan">
      <formula>$H$3</formula>
    </cfRule>
  </conditionalFormatting>
  <conditionalFormatting sqref="D146:D147 D150:D151 D153:D154 B146:B147 B149:B154 B256:B257">
    <cfRule type="cellIs" dxfId="806" priority="37705" stopIfTrue="1" operator="equal">
      <formula>$H$3</formula>
    </cfRule>
  </conditionalFormatting>
  <conditionalFormatting sqref="D146:D151 D153:D154">
    <cfRule type="cellIs" dxfId="805" priority="3532" stopIfTrue="1" operator="lessThan">
      <formula>$H$3</formula>
    </cfRule>
  </conditionalFormatting>
  <conditionalFormatting sqref="D148:D152 F151:F152">
    <cfRule type="cellIs" dxfId="804" priority="2659" stopIfTrue="1" operator="equal">
      <formula>$H$3</formula>
    </cfRule>
  </conditionalFormatting>
  <conditionalFormatting sqref="D152">
    <cfRule type="cellIs" dxfId="803" priority="2655" stopIfTrue="1" operator="equal">
      <formula>$H$3</formula>
    </cfRule>
    <cfRule type="cellIs" dxfId="802" priority="2658" stopIfTrue="1" operator="lessThan">
      <formula>$H$3</formula>
    </cfRule>
  </conditionalFormatting>
  <conditionalFormatting sqref="D153:D156">
    <cfRule type="cellIs" dxfId="801" priority="2759" stopIfTrue="1" operator="equal">
      <formula>$H$3</formula>
    </cfRule>
  </conditionalFormatting>
  <conditionalFormatting sqref="D155:D156">
    <cfRule type="cellIs" dxfId="800" priority="2758" stopIfTrue="1" operator="lessThan">
      <formula>$H$3</formula>
    </cfRule>
  </conditionalFormatting>
  <conditionalFormatting sqref="D155:D157 D164 D166:D185">
    <cfRule type="cellIs" dxfId="799" priority="2403" stopIfTrue="1" operator="equal">
      <formula>$H$3</formula>
    </cfRule>
  </conditionalFormatting>
  <conditionalFormatting sqref="D157 D164 D166:D168">
    <cfRule type="cellIs" dxfId="798" priority="2402" stopIfTrue="1" operator="lessThan">
      <formula>$H$3</formula>
    </cfRule>
  </conditionalFormatting>
  <conditionalFormatting sqref="D157:D159">
    <cfRule type="cellIs" dxfId="797" priority="2401" stopIfTrue="1" operator="equal">
      <formula>$H$3</formula>
    </cfRule>
  </conditionalFormatting>
  <conditionalFormatting sqref="D158:D159">
    <cfRule type="cellIs" dxfId="796" priority="2400" stopIfTrue="1" operator="lessThan">
      <formula>$H$3</formula>
    </cfRule>
  </conditionalFormatting>
  <conditionalFormatting sqref="D158:D163">
    <cfRule type="cellIs" dxfId="795" priority="2197" stopIfTrue="1" operator="equal">
      <formula>$H$3</formula>
    </cfRule>
  </conditionalFormatting>
  <conditionalFormatting sqref="D160">
    <cfRule type="cellIs" dxfId="794" priority="2196" stopIfTrue="1" operator="lessThan">
      <formula>$H$3</formula>
    </cfRule>
  </conditionalFormatting>
  <conditionalFormatting sqref="D161:D163">
    <cfRule type="cellIs" dxfId="793" priority="2343" stopIfTrue="1" operator="lessThan">
      <formula>$H$3</formula>
    </cfRule>
  </conditionalFormatting>
  <conditionalFormatting sqref="D161:D164">
    <cfRule type="cellIs" dxfId="792" priority="2344" stopIfTrue="1" operator="equal">
      <formula>$H$3</formula>
    </cfRule>
  </conditionalFormatting>
  <conditionalFormatting sqref="D165">
    <cfRule type="cellIs" dxfId="791" priority="1994" stopIfTrue="1" operator="lessThan">
      <formula>$H$3</formula>
    </cfRule>
    <cfRule type="cellIs" dxfId="790" priority="1993" stopIfTrue="1" operator="equal">
      <formula>$H$3</formula>
    </cfRule>
  </conditionalFormatting>
  <conditionalFormatting sqref="D165:D168">
    <cfRule type="cellIs" dxfId="789" priority="1995" stopIfTrue="1" operator="equal">
      <formula>$H$3</formula>
    </cfRule>
  </conditionalFormatting>
  <conditionalFormatting sqref="D169:D172">
    <cfRule type="cellIs" dxfId="788" priority="1812" stopIfTrue="1" operator="equal">
      <formula>$H$3</formula>
    </cfRule>
  </conditionalFormatting>
  <conditionalFormatting sqref="D181:D196">
    <cfRule type="cellIs" dxfId="787" priority="1054" stopIfTrue="1" operator="lessThan">
      <formula>$H$3</formula>
    </cfRule>
  </conditionalFormatting>
  <conditionalFormatting sqref="D186:D196">
    <cfRule type="cellIs" dxfId="786" priority="1055" stopIfTrue="1" operator="equal">
      <formula>$H$3</formula>
    </cfRule>
  </conditionalFormatting>
  <conditionalFormatting sqref="D196:D218">
    <cfRule type="cellIs" dxfId="785" priority="697" stopIfTrue="1" operator="lessThan">
      <formula>$H$3</formula>
    </cfRule>
    <cfRule type="cellIs" dxfId="784" priority="698" stopIfTrue="1" operator="equal">
      <formula>$H$3</formula>
    </cfRule>
  </conditionalFormatting>
  <conditionalFormatting sqref="D226">
    <cfRule type="cellIs" dxfId="783" priority="758" stopIfTrue="1" operator="equal">
      <formula>$H$3</formula>
    </cfRule>
  </conditionalFormatting>
  <conditionalFormatting sqref="D227 F227">
    <cfRule type="cellIs" dxfId="782" priority="757" stopIfTrue="1" operator="lessThan">
      <formula>#REF!</formula>
    </cfRule>
    <cfRule type="cellIs" dxfId="781" priority="756" stopIfTrue="1" operator="equal">
      <formula>#REF!</formula>
    </cfRule>
  </conditionalFormatting>
  <conditionalFormatting sqref="D228:D241 D243:D244 D248:D255">
    <cfRule type="cellIs" dxfId="780" priority="716" stopIfTrue="1" operator="lessThan">
      <formula>$H$3</formula>
    </cfRule>
    <cfRule type="cellIs" dxfId="779" priority="717" stopIfTrue="1" operator="equal">
      <formula>$H$3</formula>
    </cfRule>
  </conditionalFormatting>
  <conditionalFormatting sqref="D256:D258">
    <cfRule type="cellIs" dxfId="778" priority="3158" stopIfTrue="1" operator="lessThan">
      <formula>$H$3</formula>
    </cfRule>
  </conditionalFormatting>
  <conditionalFormatting sqref="D257:D258">
    <cfRule type="cellIs" dxfId="777" priority="3157" stopIfTrue="1" operator="equal">
      <formula>$H$3</formula>
    </cfRule>
  </conditionalFormatting>
  <conditionalFormatting sqref="D258:D260">
    <cfRule type="cellIs" dxfId="776" priority="3092" stopIfTrue="1" operator="lessThan">
      <formula>$H$3</formula>
    </cfRule>
    <cfRule type="cellIs" dxfId="775" priority="3091" stopIfTrue="1" operator="equal">
      <formula>$H$3</formula>
    </cfRule>
  </conditionalFormatting>
  <conditionalFormatting sqref="D260:D261">
    <cfRule type="cellIs" dxfId="774" priority="2974" stopIfTrue="1" operator="lessThan">
      <formula>$H$3</formula>
    </cfRule>
    <cfRule type="cellIs" dxfId="773" priority="2973" stopIfTrue="1" operator="equal">
      <formula>$H$3</formula>
    </cfRule>
  </conditionalFormatting>
  <conditionalFormatting sqref="D261">
    <cfRule type="cellIs" dxfId="772" priority="2972" stopIfTrue="1" operator="lessThan">
      <formula>$H$3</formula>
    </cfRule>
    <cfRule type="cellIs" dxfId="771" priority="2971" stopIfTrue="1" operator="equal">
      <formula>$H$3</formula>
    </cfRule>
  </conditionalFormatting>
  <conditionalFormatting sqref="D263">
    <cfRule type="cellIs" dxfId="770" priority="2955" stopIfTrue="1" operator="lessThan">
      <formula>$H$3</formula>
    </cfRule>
    <cfRule type="cellIs" dxfId="769" priority="2956" stopIfTrue="1" operator="equal">
      <formula>$H$3</formula>
    </cfRule>
  </conditionalFormatting>
  <conditionalFormatting sqref="D264">
    <cfRule type="cellIs" dxfId="768" priority="3075" stopIfTrue="1" operator="equal">
      <formula>$H$3</formula>
    </cfRule>
    <cfRule type="cellIs" dxfId="767" priority="3080" stopIfTrue="1" operator="lessThan">
      <formula>$H$3</formula>
    </cfRule>
  </conditionalFormatting>
  <conditionalFormatting sqref="D264:D265">
    <cfRule type="cellIs" dxfId="766" priority="3070" stopIfTrue="1" operator="lessThan">
      <formula>$H$3</formula>
    </cfRule>
    <cfRule type="cellIs" dxfId="765" priority="3069" stopIfTrue="1" operator="equal">
      <formula>$H$3</formula>
    </cfRule>
  </conditionalFormatting>
  <conditionalFormatting sqref="D265 F264:F265 B265">
    <cfRule type="cellIs" dxfId="764" priority="3062" stopIfTrue="1" operator="equal">
      <formula>$H$3</formula>
    </cfRule>
  </conditionalFormatting>
  <conditionalFormatting sqref="D265:D269">
    <cfRule type="cellIs" dxfId="763" priority="3046" stopIfTrue="1" operator="equal">
      <formula>$H$3</formula>
    </cfRule>
    <cfRule type="cellIs" dxfId="762" priority="3047" stopIfTrue="1" operator="lessThan">
      <formula>$H$3</formula>
    </cfRule>
  </conditionalFormatting>
  <conditionalFormatting sqref="D266:D269">
    <cfRule type="cellIs" dxfId="761" priority="3045" stopIfTrue="1" operator="lessThan">
      <formula>$H$3</formula>
    </cfRule>
    <cfRule type="cellIs" dxfId="760" priority="3044" stopIfTrue="1" operator="equal">
      <formula>$H$3</formula>
    </cfRule>
  </conditionalFormatting>
  <conditionalFormatting sqref="D271:D272">
    <cfRule type="cellIs" dxfId="759" priority="2932" stopIfTrue="1" operator="equal">
      <formula>$H$3</formula>
    </cfRule>
    <cfRule type="cellIs" dxfId="758" priority="2935" stopIfTrue="1" operator="lessThan">
      <formula>$H$3</formula>
    </cfRule>
  </conditionalFormatting>
  <conditionalFormatting sqref="D272:D273">
    <cfRule type="cellIs" dxfId="757" priority="2929" stopIfTrue="1" operator="lessThan">
      <formula>$H$3</formula>
    </cfRule>
    <cfRule type="cellIs" dxfId="756" priority="2928" stopIfTrue="1" operator="equal">
      <formula>$H$3</formula>
    </cfRule>
  </conditionalFormatting>
  <conditionalFormatting sqref="D273">
    <cfRule type="cellIs" dxfId="755" priority="2921" stopIfTrue="1" operator="equal">
      <formula>$H$3</formula>
    </cfRule>
    <cfRule type="cellIs" dxfId="754" priority="2922" stopIfTrue="1" operator="lessThan">
      <formula>$H$3</formula>
    </cfRule>
  </conditionalFormatting>
  <conditionalFormatting sqref="D273:D275">
    <cfRule type="cellIs" dxfId="753" priority="2532" stopIfTrue="1" operator="lessThan">
      <formula>$H$3</formula>
    </cfRule>
    <cfRule type="cellIs" dxfId="752" priority="2531" stopIfTrue="1" operator="equal">
      <formula>$H$3</formula>
    </cfRule>
  </conditionalFormatting>
  <conditionalFormatting sqref="D274">
    <cfRule type="cellIs" dxfId="751" priority="2529" stopIfTrue="1" operator="equal">
      <formula>$H$3</formula>
    </cfRule>
    <cfRule type="cellIs" dxfId="750" priority="2530" stopIfTrue="1" operator="lessThan">
      <formula>$H$3</formula>
    </cfRule>
  </conditionalFormatting>
  <conditionalFormatting sqref="D275:D276">
    <cfRule type="cellIs" dxfId="749" priority="2642" stopIfTrue="1" operator="lessThan">
      <formula>$H$3</formula>
    </cfRule>
    <cfRule type="cellIs" dxfId="748" priority="2641" stopIfTrue="1" operator="equal">
      <formula>$H$3</formula>
    </cfRule>
  </conditionalFormatting>
  <conditionalFormatting sqref="D276">
    <cfRule type="cellIs" dxfId="747" priority="2869" stopIfTrue="1" operator="equal">
      <formula>$H$3</formula>
    </cfRule>
    <cfRule type="cellIs" dxfId="746" priority="2870" stopIfTrue="1" operator="lessThan">
      <formula>$H$3</formula>
    </cfRule>
  </conditionalFormatting>
  <conditionalFormatting sqref="D277:D278">
    <cfRule type="cellIs" dxfId="745" priority="2169" stopIfTrue="1" operator="equal">
      <formula>$H$3</formula>
    </cfRule>
    <cfRule type="cellIs" dxfId="744" priority="2170" stopIfTrue="1" operator="lessThan">
      <formula>$H$3</formula>
    </cfRule>
  </conditionalFormatting>
  <conditionalFormatting sqref="D279">
    <cfRule type="cellIs" dxfId="743" priority="2897" stopIfTrue="1" operator="lessThan">
      <formula>$H$3</formula>
    </cfRule>
    <cfRule type="cellIs" dxfId="742" priority="2894" stopIfTrue="1" operator="equal">
      <formula>$H$3</formula>
    </cfRule>
  </conditionalFormatting>
  <conditionalFormatting sqref="D279:D280">
    <cfRule type="cellIs" dxfId="741" priority="2891" stopIfTrue="1" operator="lessThan">
      <formula>$H$3</formula>
    </cfRule>
  </conditionalFormatting>
  <conditionalFormatting sqref="D279:D281">
    <cfRule type="cellIs" dxfId="740" priority="2890" stopIfTrue="1" operator="equal">
      <formula>$H$3</formula>
    </cfRule>
  </conditionalFormatting>
  <conditionalFormatting sqref="D280 F280">
    <cfRule type="cellIs" dxfId="739" priority="2884" stopIfTrue="1" operator="lessThan">
      <formula>$H$3</formula>
    </cfRule>
    <cfRule type="cellIs" dxfId="738" priority="2883" stopIfTrue="1" operator="equal">
      <formula>$H$3</formula>
    </cfRule>
  </conditionalFormatting>
  <conditionalFormatting sqref="D280:D281">
    <cfRule type="cellIs" dxfId="737" priority="2600" stopIfTrue="1" operator="lessThan">
      <formula>$H$3</formula>
    </cfRule>
    <cfRule type="cellIs" dxfId="736" priority="2595" stopIfTrue="1" operator="equal">
      <formula>$H$3</formula>
    </cfRule>
  </conditionalFormatting>
  <conditionalFormatting sqref="D281:D284">
    <cfRule type="cellIs" dxfId="735" priority="2463" stopIfTrue="1" operator="equal">
      <formula>$H$3</formula>
    </cfRule>
    <cfRule type="cellIs" dxfId="734" priority="2471" stopIfTrue="1" operator="lessThan">
      <formula>$H$3</formula>
    </cfRule>
  </conditionalFormatting>
  <conditionalFormatting sqref="D282:D284">
    <cfRule type="cellIs" dxfId="733" priority="2462" stopIfTrue="1" operator="lessThan">
      <formula>$H$3</formula>
    </cfRule>
  </conditionalFormatting>
  <conditionalFormatting sqref="D287">
    <cfRule type="cellIs" dxfId="732" priority="2390" stopIfTrue="1" operator="lessThan">
      <formula>$H$3</formula>
    </cfRule>
  </conditionalFormatting>
  <conditionalFormatting sqref="D287:D288">
    <cfRule type="cellIs" dxfId="731" priority="2392" stopIfTrue="1" operator="lessThan">
      <formula>$H$3</formula>
    </cfRule>
    <cfRule type="cellIs" dxfId="730" priority="2391" stopIfTrue="1" operator="equal">
      <formula>$H$3</formula>
    </cfRule>
  </conditionalFormatting>
  <conditionalFormatting sqref="D289 B289">
    <cfRule type="cellIs" dxfId="729" priority="2548" stopIfTrue="1" operator="equal">
      <formula>#REF!</formula>
    </cfRule>
  </conditionalFormatting>
  <conditionalFormatting sqref="D289">
    <cfRule type="cellIs" dxfId="728" priority="2552" stopIfTrue="1" operator="equal">
      <formula>#REF!</formula>
    </cfRule>
    <cfRule type="cellIs" dxfId="727" priority="2547" stopIfTrue="1" operator="lessThan">
      <formula>#REF!</formula>
    </cfRule>
  </conditionalFormatting>
  <conditionalFormatting sqref="D290:D294">
    <cfRule type="cellIs" dxfId="726" priority="2082" stopIfTrue="1" operator="lessThan">
      <formula>$H$3</formula>
    </cfRule>
    <cfRule type="cellIs" dxfId="725" priority="2081" stopIfTrue="1" operator="equal">
      <formula>$H$3</formula>
    </cfRule>
  </conditionalFormatting>
  <conditionalFormatting sqref="D297 D299:D301">
    <cfRule type="cellIs" dxfId="724" priority="2209" stopIfTrue="1" operator="lessThan">
      <formula>$H$3</formula>
    </cfRule>
  </conditionalFormatting>
  <conditionalFormatting sqref="D297:D301">
    <cfRule type="cellIs" dxfId="723" priority="1891" stopIfTrue="1" operator="equal">
      <formula>$H$3</formula>
    </cfRule>
  </conditionalFormatting>
  <conditionalFormatting sqref="D298">
    <cfRule type="cellIs" dxfId="722" priority="1890" stopIfTrue="1" operator="lessThan">
      <formula>$H$3</formula>
    </cfRule>
  </conditionalFormatting>
  <conditionalFormatting sqref="D302:D309">
    <cfRule type="cellIs" dxfId="721" priority="1723" stopIfTrue="1" operator="lessThan">
      <formula>$H$3</formula>
    </cfRule>
    <cfRule type="cellIs" dxfId="720" priority="1722" stopIfTrue="1" operator="equal">
      <formula>$H$3</formula>
    </cfRule>
  </conditionalFormatting>
  <conditionalFormatting sqref="D310">
    <cfRule type="cellIs" dxfId="719" priority="2275" stopIfTrue="1" operator="equal">
      <formula>#REF!</formula>
    </cfRule>
  </conditionalFormatting>
  <conditionalFormatting sqref="D312:D314">
    <cfRule type="cellIs" dxfId="718" priority="2062" stopIfTrue="1" operator="lessThan">
      <formula>$H$3</formula>
    </cfRule>
    <cfRule type="cellIs" dxfId="717" priority="2061" stopIfTrue="1" operator="equal">
      <formula>$H$3</formula>
    </cfRule>
  </conditionalFormatting>
  <conditionalFormatting sqref="D316">
    <cfRule type="cellIs" dxfId="716" priority="2001" stopIfTrue="1" operator="lessThan">
      <formula>$H$3</formula>
    </cfRule>
    <cfRule type="cellIs" dxfId="715" priority="2000" stopIfTrue="1" operator="equal">
      <formula>$H$3</formula>
    </cfRule>
  </conditionalFormatting>
  <conditionalFormatting sqref="D317">
    <cfRule type="cellIs" dxfId="714" priority="2142" stopIfTrue="1" operator="equal">
      <formula>$H$3</formula>
    </cfRule>
    <cfRule type="cellIs" dxfId="713" priority="2144" stopIfTrue="1" operator="lessThan">
      <formula>$H$3</formula>
    </cfRule>
  </conditionalFormatting>
  <conditionalFormatting sqref="D317:D318">
    <cfRule type="cellIs" dxfId="712" priority="2134" stopIfTrue="1" operator="equal">
      <formula>$H$3</formula>
    </cfRule>
    <cfRule type="cellIs" dxfId="711" priority="2135" stopIfTrue="1" operator="lessThan">
      <formula>$H$3</formula>
    </cfRule>
  </conditionalFormatting>
  <conditionalFormatting sqref="D318:D322">
    <cfRule type="cellIs" dxfId="710" priority="1862" stopIfTrue="1" operator="equal">
      <formula>$H$3</formula>
    </cfRule>
    <cfRule type="cellIs" dxfId="709" priority="1863" stopIfTrue="1" operator="lessThan">
      <formula>$H$3</formula>
    </cfRule>
  </conditionalFormatting>
  <conditionalFormatting sqref="D322:D325">
    <cfRule type="cellIs" dxfId="708" priority="1821" stopIfTrue="1" operator="equal">
      <formula>$H$3</formula>
    </cfRule>
    <cfRule type="cellIs" dxfId="707" priority="1822" stopIfTrue="1" operator="lessThan">
      <formula>$H$3</formula>
    </cfRule>
  </conditionalFormatting>
  <conditionalFormatting sqref="D323:D324">
    <cfRule type="cellIs" dxfId="706" priority="1819" stopIfTrue="1" operator="equal">
      <formula>$H$3</formula>
    </cfRule>
    <cfRule type="cellIs" dxfId="705" priority="1820" stopIfTrue="1" operator="lessThan">
      <formula>$H$3</formula>
    </cfRule>
  </conditionalFormatting>
  <conditionalFormatting sqref="D326">
    <cfRule type="cellIs" dxfId="704" priority="1920" stopIfTrue="1" operator="equal">
      <formula>#REF!</formula>
    </cfRule>
  </conditionalFormatting>
  <conditionalFormatting sqref="D327">
    <cfRule type="cellIs" dxfId="703" priority="1880" stopIfTrue="1" operator="equal">
      <formula>$H$3</formula>
    </cfRule>
    <cfRule type="cellIs" dxfId="702" priority="1881" stopIfTrue="1" operator="lessThan">
      <formula>$H$3</formula>
    </cfRule>
  </conditionalFormatting>
  <conditionalFormatting sqref="D327:D331">
    <cfRule type="cellIs" dxfId="701" priority="1882" stopIfTrue="1" operator="equal">
      <formula>$H$3</formula>
    </cfRule>
    <cfRule type="cellIs" dxfId="700" priority="1883" stopIfTrue="1" operator="lessThan">
      <formula>$H$3</formula>
    </cfRule>
  </conditionalFormatting>
  <conditionalFormatting sqref="D328:D331">
    <cfRule type="cellIs" dxfId="699" priority="1908" stopIfTrue="1" operator="equal">
      <formula>$H$3</formula>
    </cfRule>
    <cfRule type="cellIs" dxfId="698" priority="1909" stopIfTrue="1" operator="lessThan">
      <formula>$H$3</formula>
    </cfRule>
  </conditionalFormatting>
  <conditionalFormatting sqref="D332">
    <cfRule type="cellIs" dxfId="697" priority="1688" stopIfTrue="1" operator="lessThan">
      <formula>$H$3</formula>
    </cfRule>
    <cfRule type="cellIs" dxfId="696" priority="1689" stopIfTrue="1" operator="equal">
      <formula>$H$3</formula>
    </cfRule>
  </conditionalFormatting>
  <conditionalFormatting sqref="D333">
    <cfRule type="cellIs" dxfId="695" priority="1754" stopIfTrue="1" operator="equal">
      <formula>$H$3</formula>
    </cfRule>
    <cfRule type="cellIs" dxfId="694" priority="1756" stopIfTrue="1" operator="lessThan">
      <formula>$H$3</formula>
    </cfRule>
  </conditionalFormatting>
  <conditionalFormatting sqref="D333:D334">
    <cfRule type="cellIs" dxfId="693" priority="1750" stopIfTrue="1" operator="lessThan">
      <formula>$H$3</formula>
    </cfRule>
    <cfRule type="cellIs" dxfId="692" priority="1749" stopIfTrue="1" operator="equal">
      <formula>$H$3</formula>
    </cfRule>
  </conditionalFormatting>
  <conditionalFormatting sqref="D334 F334 B334">
    <cfRule type="cellIs" dxfId="691" priority="1744" stopIfTrue="1" operator="lessThan">
      <formula>$H$3</formula>
    </cfRule>
  </conditionalFormatting>
  <conditionalFormatting sqref="D334:D336">
    <cfRule type="cellIs" dxfId="690" priority="1694" stopIfTrue="1" operator="equal">
      <formula>$H$3</formula>
    </cfRule>
    <cfRule type="cellIs" dxfId="689" priority="1695" stopIfTrue="1" operator="lessThan">
      <formula>$H$3</formula>
    </cfRule>
  </conditionalFormatting>
  <conditionalFormatting sqref="D335:D336">
    <cfRule type="cellIs" dxfId="688" priority="1691" stopIfTrue="1" operator="equal">
      <formula>$H$3</formula>
    </cfRule>
    <cfRule type="cellIs" dxfId="687" priority="1692" stopIfTrue="1" operator="lessThan">
      <formula>$H$3</formula>
    </cfRule>
  </conditionalFormatting>
  <conditionalFormatting sqref="D338:D339">
    <cfRule type="cellIs" dxfId="686" priority="1585" stopIfTrue="1" operator="lessThan">
      <formula>$H$3</formula>
    </cfRule>
    <cfRule type="cellIs" dxfId="685" priority="1584" stopIfTrue="1" operator="equal">
      <formula>$H$3</formula>
    </cfRule>
  </conditionalFormatting>
  <conditionalFormatting sqref="D338:D341">
    <cfRule type="cellIs" dxfId="684" priority="1588" stopIfTrue="1" operator="lessThan">
      <formula>$H$3</formula>
    </cfRule>
    <cfRule type="cellIs" dxfId="683" priority="1587" stopIfTrue="1" operator="equal">
      <formula>$H$3</formula>
    </cfRule>
  </conditionalFormatting>
  <conditionalFormatting sqref="D342:D350">
    <cfRule type="cellIs" dxfId="682" priority="1499" stopIfTrue="1" operator="lessThan">
      <formula>$H$3</formula>
    </cfRule>
    <cfRule type="cellIs" dxfId="681" priority="1498" stopIfTrue="1" operator="equal">
      <formula>$H$3</formula>
    </cfRule>
  </conditionalFormatting>
  <conditionalFormatting sqref="D351">
    <cfRule type="cellIs" dxfId="680" priority="1717" stopIfTrue="1" operator="lessThan">
      <formula>$H$3</formula>
    </cfRule>
    <cfRule type="cellIs" dxfId="679" priority="1716" stopIfTrue="1" operator="equal">
      <formula>$H$3</formula>
    </cfRule>
  </conditionalFormatting>
  <conditionalFormatting sqref="D351:D352">
    <cfRule type="cellIs" dxfId="678" priority="1634" stopIfTrue="1" operator="equal">
      <formula>$H$3</formula>
    </cfRule>
    <cfRule type="cellIs" dxfId="677" priority="1635" stopIfTrue="1" operator="lessThan">
      <formula>$H$3</formula>
    </cfRule>
  </conditionalFormatting>
  <conditionalFormatting sqref="D352 F352 B352">
    <cfRule type="cellIs" dxfId="676" priority="1629" stopIfTrue="1" operator="lessThan">
      <formula>$H$3</formula>
    </cfRule>
  </conditionalFormatting>
  <conditionalFormatting sqref="D352 F352">
    <cfRule type="cellIs" dxfId="675" priority="1628" stopIfTrue="1" operator="equal">
      <formula>$H$3</formula>
    </cfRule>
  </conditionalFormatting>
  <conditionalFormatting sqref="D352:D357">
    <cfRule type="cellIs" dxfId="674" priority="1491" stopIfTrue="1" operator="equal">
      <formula>$H$3</formula>
    </cfRule>
    <cfRule type="cellIs" dxfId="673" priority="1492" stopIfTrue="1" operator="lessThan">
      <formula>$H$3</formula>
    </cfRule>
  </conditionalFormatting>
  <conditionalFormatting sqref="D353:D356">
    <cfRule type="cellIs" dxfId="672" priority="1488" stopIfTrue="1" operator="equal">
      <formula>$H$3</formula>
    </cfRule>
    <cfRule type="cellIs" dxfId="671" priority="1489" stopIfTrue="1" operator="lessThan">
      <formula>$H$3</formula>
    </cfRule>
  </conditionalFormatting>
  <conditionalFormatting sqref="D357">
    <cfRule type="cellIs" dxfId="670" priority="1613" stopIfTrue="1" operator="lessThan">
      <formula>$H$3</formula>
    </cfRule>
    <cfRule type="cellIs" dxfId="669" priority="1612" stopIfTrue="1" operator="equal">
      <formula>$H$3</formula>
    </cfRule>
  </conditionalFormatting>
  <conditionalFormatting sqref="D358 F358">
    <cfRule type="cellIs" dxfId="668" priority="1377" stopIfTrue="1" operator="equal">
      <formula>$H$3</formula>
    </cfRule>
    <cfRule type="cellIs" dxfId="667" priority="1378" stopIfTrue="1" operator="lessThan">
      <formula>$H$3</formula>
    </cfRule>
  </conditionalFormatting>
  <conditionalFormatting sqref="D359">
    <cfRule type="cellIs" dxfId="666" priority="1576" stopIfTrue="1" operator="equal">
      <formula>$H$3</formula>
    </cfRule>
    <cfRule type="cellIs" dxfId="665" priority="1577" stopIfTrue="1" operator="lessThan">
      <formula>$H$3</formula>
    </cfRule>
  </conditionalFormatting>
  <conditionalFormatting sqref="D359:D360">
    <cfRule type="cellIs" dxfId="664" priority="1569" stopIfTrue="1" operator="equal">
      <formula>$H$3</formula>
    </cfRule>
    <cfRule type="cellIs" dxfId="663" priority="1570" stopIfTrue="1" operator="lessThan">
      <formula>$H$3</formula>
    </cfRule>
  </conditionalFormatting>
  <conditionalFormatting sqref="D360 F360">
    <cfRule type="cellIs" dxfId="662" priority="1564" stopIfTrue="1" operator="lessThan">
      <formula>$H$3</formula>
    </cfRule>
  </conditionalFormatting>
  <conditionalFormatting sqref="D360:D362">
    <cfRule type="cellIs" dxfId="661" priority="1550" stopIfTrue="1" operator="lessThan">
      <formula>$H$3</formula>
    </cfRule>
    <cfRule type="cellIs" dxfId="660" priority="1549" stopIfTrue="1" operator="equal">
      <formula>$H$3</formula>
    </cfRule>
  </conditionalFormatting>
  <conditionalFormatting sqref="D361:D362">
    <cfRule type="cellIs" dxfId="659" priority="1548" stopIfTrue="1" operator="lessThan">
      <formula>$H$3</formula>
    </cfRule>
    <cfRule type="cellIs" dxfId="658" priority="1547" stopIfTrue="1" operator="equal">
      <formula>$H$3</formula>
    </cfRule>
  </conditionalFormatting>
  <conditionalFormatting sqref="D364:D365">
    <cfRule type="cellIs" dxfId="657" priority="1399" stopIfTrue="1" operator="equal">
      <formula>$H$3</formula>
    </cfRule>
    <cfRule type="cellIs" dxfId="656" priority="1400" stopIfTrue="1" operator="lessThan">
      <formula>$H$3</formula>
    </cfRule>
  </conditionalFormatting>
  <conditionalFormatting sqref="D364:D366">
    <cfRule type="cellIs" dxfId="655" priority="1398" stopIfTrue="1" operator="lessThan">
      <formula>$H$3</formula>
    </cfRule>
    <cfRule type="cellIs" dxfId="654" priority="1397" stopIfTrue="1" operator="equal">
      <formula>$H$3</formula>
    </cfRule>
  </conditionalFormatting>
  <conditionalFormatting sqref="D366:D367">
    <cfRule type="cellIs" dxfId="653" priority="1317" stopIfTrue="1" operator="lessThan">
      <formula>$H$3</formula>
    </cfRule>
    <cfRule type="cellIs" dxfId="652" priority="1316" stopIfTrue="1" operator="equal">
      <formula>$H$3</formula>
    </cfRule>
  </conditionalFormatting>
  <conditionalFormatting sqref="D367:D368">
    <cfRule type="cellIs" dxfId="651" priority="1312" stopIfTrue="1" operator="lessThan">
      <formula>$H$3</formula>
    </cfRule>
    <cfRule type="cellIs" dxfId="650" priority="1311" stopIfTrue="1" operator="equal">
      <formula>$H$3</formula>
    </cfRule>
  </conditionalFormatting>
  <conditionalFormatting sqref="D368 F368">
    <cfRule type="cellIs" dxfId="649" priority="1306" stopIfTrue="1" operator="lessThan">
      <formula>$H$3</formula>
    </cfRule>
  </conditionalFormatting>
  <conditionalFormatting sqref="D368:D370 D372:D374">
    <cfRule type="cellIs" dxfId="648" priority="1294" stopIfTrue="1" operator="lessThan">
      <formula>$H$3</formula>
    </cfRule>
    <cfRule type="cellIs" dxfId="647" priority="1293" stopIfTrue="1" operator="equal">
      <formula>$H$3</formula>
    </cfRule>
  </conditionalFormatting>
  <conditionalFormatting sqref="D369:D370 D372:D374">
    <cfRule type="cellIs" dxfId="646" priority="1288" stopIfTrue="1" operator="lessThan">
      <formula>$H$3</formula>
    </cfRule>
    <cfRule type="cellIs" dxfId="645" priority="1287" stopIfTrue="1" operator="equal">
      <formula>$H$3</formula>
    </cfRule>
  </conditionalFormatting>
  <conditionalFormatting sqref="D375">
    <cfRule type="cellIs" dxfId="644" priority="1459" stopIfTrue="1" operator="lessThan">
      <formula>$H$3</formula>
    </cfRule>
    <cfRule type="cellIs" dxfId="643" priority="1458" stopIfTrue="1" operator="equal">
      <formula>$H$3</formula>
    </cfRule>
  </conditionalFormatting>
  <conditionalFormatting sqref="D375:D376">
    <cfRule type="cellIs" dxfId="642" priority="1453" stopIfTrue="1" operator="equal">
      <formula>$H$3</formula>
    </cfRule>
    <cfRule type="cellIs" dxfId="641" priority="1454" stopIfTrue="1" operator="lessThan">
      <formula>$H$3</formula>
    </cfRule>
  </conditionalFormatting>
  <conditionalFormatting sqref="D376 F376">
    <cfRule type="cellIs" dxfId="640" priority="1447" stopIfTrue="1" operator="equal">
      <formula>$H$3</formula>
    </cfRule>
    <cfRule type="cellIs" dxfId="639" priority="1448" stopIfTrue="1" operator="lessThan">
      <formula>$H$3</formula>
    </cfRule>
  </conditionalFormatting>
  <conditionalFormatting sqref="D376:D381">
    <cfRule type="cellIs" dxfId="638" priority="1373" stopIfTrue="1" operator="lessThan">
      <formula>$H$3</formula>
    </cfRule>
    <cfRule type="cellIs" dxfId="637" priority="1372" stopIfTrue="1" operator="equal">
      <formula>$H$3</formula>
    </cfRule>
  </conditionalFormatting>
  <conditionalFormatting sqref="D377:D381">
    <cfRule type="cellIs" dxfId="636" priority="1370" stopIfTrue="1" operator="equal">
      <formula>$H$3</formula>
    </cfRule>
    <cfRule type="cellIs" dxfId="635" priority="1371" stopIfTrue="1" operator="lessThan">
      <formula>$H$3</formula>
    </cfRule>
  </conditionalFormatting>
  <conditionalFormatting sqref="D377:D382">
    <cfRule type="cellIs" dxfId="634" priority="1366" stopIfTrue="1" operator="lessThan">
      <formula>$H$3</formula>
    </cfRule>
    <cfRule type="cellIs" dxfId="633" priority="1365" stopIfTrue="1" operator="equal">
      <formula>$H$3</formula>
    </cfRule>
  </conditionalFormatting>
  <conditionalFormatting sqref="D382:D383">
    <cfRule type="cellIs" dxfId="632" priority="1194" stopIfTrue="1" operator="equal">
      <formula>$H$3</formula>
    </cfRule>
    <cfRule type="cellIs" dxfId="631" priority="1195" stopIfTrue="1" operator="lessThan">
      <formula>$H$3</formula>
    </cfRule>
  </conditionalFormatting>
  <conditionalFormatting sqref="D383:D384">
    <cfRule type="cellIs" dxfId="630" priority="1189" stopIfTrue="1" operator="equal">
      <formula>$H$3</formula>
    </cfRule>
    <cfRule type="cellIs" dxfId="629" priority="1190" stopIfTrue="1" operator="lessThan">
      <formula>$H$3</formula>
    </cfRule>
  </conditionalFormatting>
  <conditionalFormatting sqref="D384 F384">
    <cfRule type="cellIs" dxfId="628" priority="1184" stopIfTrue="1" operator="lessThan">
      <formula>$H$3</formula>
    </cfRule>
    <cfRule type="cellIs" dxfId="627" priority="1183" stopIfTrue="1" operator="equal">
      <formula>$H$3</formula>
    </cfRule>
  </conditionalFormatting>
  <conditionalFormatting sqref="D384:D386">
    <cfRule type="cellIs" dxfId="626" priority="1172" stopIfTrue="1" operator="equal">
      <formula>$H$3</formula>
    </cfRule>
    <cfRule type="cellIs" dxfId="625" priority="1174" stopIfTrue="1" operator="lessThan">
      <formula>$H$3</formula>
    </cfRule>
  </conditionalFormatting>
  <conditionalFormatting sqref="D388:D390">
    <cfRule type="cellIs" dxfId="624" priority="1036" stopIfTrue="1" operator="lessThan">
      <formula>$H$3</formula>
    </cfRule>
    <cfRule type="cellIs" dxfId="623" priority="1035" stopIfTrue="1" operator="equal">
      <formula>$H$3</formula>
    </cfRule>
  </conditionalFormatting>
  <conditionalFormatting sqref="D391">
    <cfRule type="cellIs" dxfId="622" priority="1166" stopIfTrue="1" operator="equal">
      <formula>$H$3</formula>
    </cfRule>
    <cfRule type="cellIs" dxfId="621" priority="1167" stopIfTrue="1" operator="lessThan">
      <formula>$H$3</formula>
    </cfRule>
  </conditionalFormatting>
  <conditionalFormatting sqref="D391:D392">
    <cfRule type="cellIs" dxfId="620" priority="1097" stopIfTrue="1" operator="lessThan">
      <formula>$H$3</formula>
    </cfRule>
  </conditionalFormatting>
  <conditionalFormatting sqref="D392">
    <cfRule type="cellIs" dxfId="619" priority="1096" stopIfTrue="1" operator="equal">
      <formula>$H$3</formula>
    </cfRule>
  </conditionalFormatting>
  <conditionalFormatting sqref="D392:D393">
    <cfRule type="cellIs" dxfId="618" priority="1091" stopIfTrue="1" operator="equal">
      <formula>$H$3</formula>
    </cfRule>
    <cfRule type="cellIs" dxfId="617" priority="1092" stopIfTrue="1" operator="lessThan">
      <formula>$H$3</formula>
    </cfRule>
  </conditionalFormatting>
  <conditionalFormatting sqref="D393 F393">
    <cfRule type="cellIs" dxfId="616" priority="1088" stopIfTrue="1" operator="lessThan">
      <formula>$H$3</formula>
    </cfRule>
  </conditionalFormatting>
  <conditionalFormatting sqref="D393:D398">
    <cfRule type="cellIs" dxfId="615" priority="877" stopIfTrue="1" operator="equal">
      <formula>$H$3</formula>
    </cfRule>
  </conditionalFormatting>
  <conditionalFormatting sqref="D393:D399">
    <cfRule type="cellIs" dxfId="614" priority="1074" stopIfTrue="1" operator="lessThan">
      <formula>$H$3</formula>
    </cfRule>
  </conditionalFormatting>
  <conditionalFormatting sqref="D394:D398">
    <cfRule type="cellIs" dxfId="613" priority="876" stopIfTrue="1" operator="lessThan">
      <formula>$H$3</formula>
    </cfRule>
  </conditionalFormatting>
  <conditionalFormatting sqref="D399">
    <cfRule type="cellIs" dxfId="612" priority="1073" stopIfTrue="1" operator="equal">
      <formula>$H$3</formula>
    </cfRule>
  </conditionalFormatting>
  <conditionalFormatting sqref="D399:D400">
    <cfRule type="cellIs" dxfId="611" priority="1017" stopIfTrue="1" operator="lessThan">
      <formula>$H$3</formula>
    </cfRule>
  </conditionalFormatting>
  <conditionalFormatting sqref="D400">
    <cfRule type="cellIs" dxfId="610" priority="1016" stopIfTrue="1" operator="equal">
      <formula>$H$3</formula>
    </cfRule>
  </conditionalFormatting>
  <conditionalFormatting sqref="D400:D401">
    <cfRule type="cellIs" dxfId="609" priority="1011" stopIfTrue="1" operator="equal">
      <formula>$H$3</formula>
    </cfRule>
    <cfRule type="cellIs" dxfId="608" priority="1012" stopIfTrue="1" operator="lessThan">
      <formula>$H$3</formula>
    </cfRule>
  </conditionalFormatting>
  <conditionalFormatting sqref="D401 F401">
    <cfRule type="cellIs" dxfId="607" priority="1006" stopIfTrue="1" operator="lessThan">
      <formula>$H$3</formula>
    </cfRule>
  </conditionalFormatting>
  <conditionalFormatting sqref="D401:D406">
    <cfRule type="cellIs" dxfId="606" priority="890" stopIfTrue="1" operator="equal">
      <formula>$H$3</formula>
    </cfRule>
  </conditionalFormatting>
  <conditionalFormatting sqref="D401:D407">
    <cfRule type="cellIs" dxfId="605" priority="891" stopIfTrue="1" operator="lessThan">
      <formula>$H$3</formula>
    </cfRule>
  </conditionalFormatting>
  <conditionalFormatting sqref="D402:D406">
    <cfRule type="cellIs" dxfId="604" priority="887" stopIfTrue="1" operator="lessThan">
      <formula>$H$3</formula>
    </cfRule>
  </conditionalFormatting>
  <conditionalFormatting sqref="D407">
    <cfRule type="cellIs" dxfId="603" priority="903" stopIfTrue="1" operator="equal">
      <formula>$H$3</formula>
    </cfRule>
    <cfRule type="cellIs" dxfId="602" priority="904" stopIfTrue="1" operator="lessThan">
      <formula>$H$3</formula>
    </cfRule>
  </conditionalFormatting>
  <conditionalFormatting sqref="D408">
    <cfRule type="cellIs" dxfId="601" priority="954" stopIfTrue="1" operator="lessThan">
      <formula>$H$3</formula>
    </cfRule>
    <cfRule type="cellIs" dxfId="600" priority="953" stopIfTrue="1" operator="equal">
      <formula>$H$3</formula>
    </cfRule>
  </conditionalFormatting>
  <conditionalFormatting sqref="D408:D409">
    <cfRule type="cellIs" dxfId="599" priority="937" stopIfTrue="1" operator="lessThan">
      <formula>$H$3</formula>
    </cfRule>
    <cfRule type="cellIs" dxfId="598" priority="936" stopIfTrue="1" operator="equal">
      <formula>$H$3</formula>
    </cfRule>
  </conditionalFormatting>
  <conditionalFormatting sqref="D409 F409">
    <cfRule type="cellIs" dxfId="597" priority="931" stopIfTrue="1" operator="lessThan">
      <formula>$H$3</formula>
    </cfRule>
    <cfRule type="cellIs" dxfId="596" priority="930" stopIfTrue="1" operator="equal">
      <formula>$H$3</formula>
    </cfRule>
  </conditionalFormatting>
  <conditionalFormatting sqref="D409:D424">
    <cfRule type="cellIs" dxfId="595" priority="830" stopIfTrue="1" operator="lessThan">
      <formula>$H$3</formula>
    </cfRule>
    <cfRule type="cellIs" dxfId="594" priority="829" stopIfTrue="1" operator="equal">
      <formula>$H$3</formula>
    </cfRule>
  </conditionalFormatting>
  <conditionalFormatting sqref="D410:D423">
    <cfRule type="cellIs" dxfId="593" priority="537" stopIfTrue="1" operator="lessThan">
      <formula>$H$3</formula>
    </cfRule>
  </conditionalFormatting>
  <conditionalFormatting sqref="D416">
    <cfRule type="cellIs" dxfId="592" priority="795" stopIfTrue="1" operator="lessThan">
      <formula>$H$3</formula>
    </cfRule>
    <cfRule type="cellIs" dxfId="591" priority="794" stopIfTrue="1" operator="equal">
      <formula>$H$3</formula>
    </cfRule>
  </conditionalFormatting>
  <conditionalFormatting sqref="D416:D417">
    <cfRule type="cellIs" dxfId="590" priority="790" stopIfTrue="1" operator="lessThan">
      <formula>$H$3</formula>
    </cfRule>
    <cfRule type="cellIs" dxfId="589" priority="789" stopIfTrue="1" operator="equal">
      <formula>$H$3</formula>
    </cfRule>
  </conditionalFormatting>
  <conditionalFormatting sqref="D417 F417">
    <cfRule type="cellIs" dxfId="588" priority="786" stopIfTrue="1" operator="lessThan">
      <formula>$H$3</formula>
    </cfRule>
  </conditionalFormatting>
  <conditionalFormatting sqref="D417:D423">
    <cfRule type="cellIs" dxfId="587" priority="536" stopIfTrue="1" operator="equal">
      <formula>$H$3</formula>
    </cfRule>
  </conditionalFormatting>
  <conditionalFormatting sqref="D418:D423">
    <cfRule type="cellIs" dxfId="586" priority="525" stopIfTrue="1" operator="equal">
      <formula>$H$3</formula>
    </cfRule>
    <cfRule type="cellIs" dxfId="585" priority="526" stopIfTrue="1" operator="lessThan">
      <formula>$H$3</formula>
    </cfRule>
  </conditionalFormatting>
  <conditionalFormatting sqref="D424:D425">
    <cfRule type="cellIs" dxfId="584" priority="825" stopIfTrue="1" operator="lessThan">
      <formula>$H$3</formula>
    </cfRule>
    <cfRule type="cellIs" dxfId="583" priority="824" stopIfTrue="1" operator="equal">
      <formula>$H$3</formula>
    </cfRule>
  </conditionalFormatting>
  <conditionalFormatting sqref="D425 F425">
    <cfRule type="cellIs" dxfId="582" priority="819" stopIfTrue="1" operator="lessThan">
      <formula>$H$3</formula>
    </cfRule>
  </conditionalFormatting>
  <conditionalFormatting sqref="D425:D430">
    <cfRule type="cellIs" dxfId="581" priority="583" stopIfTrue="1" operator="lessThan">
      <formula>$H$3</formula>
    </cfRule>
  </conditionalFormatting>
  <conditionalFormatting sqref="D425:D439">
    <cfRule type="cellIs" dxfId="580" priority="451" stopIfTrue="1" operator="equal">
      <formula>$H$3</formula>
    </cfRule>
  </conditionalFormatting>
  <conditionalFormatting sqref="D441 D431:D439">
    <cfRule type="cellIs" dxfId="579" priority="404" stopIfTrue="1" operator="lessThan">
      <formula>$H$3</formula>
    </cfRule>
  </conditionalFormatting>
  <conditionalFormatting sqref="D441">
    <cfRule type="cellIs" dxfId="578" priority="403" stopIfTrue="1" operator="equal">
      <formula>$H$3</formula>
    </cfRule>
    <cfRule type="cellIs" dxfId="577" priority="393" stopIfTrue="1" operator="lessThan">
      <formula>$H$3</formula>
    </cfRule>
    <cfRule type="cellIs" dxfId="576" priority="353" stopIfTrue="1" operator="equal">
      <formula>$H$3</formula>
    </cfRule>
  </conditionalFormatting>
  <conditionalFormatting sqref="D442">
    <cfRule type="cellIs" dxfId="575" priority="497" stopIfTrue="1" operator="lessThan">
      <formula>$H$3</formula>
    </cfRule>
    <cfRule type="cellIs" dxfId="574" priority="496" stopIfTrue="1" operator="equal">
      <formula>$H$3</formula>
    </cfRule>
  </conditionalFormatting>
  <conditionalFormatting sqref="D442:D443">
    <cfRule type="cellIs" dxfId="573" priority="492" stopIfTrue="1" operator="lessThan">
      <formula>$H$3</formula>
    </cfRule>
    <cfRule type="cellIs" dxfId="572" priority="491" stopIfTrue="1" operator="equal">
      <formula>$H$3</formula>
    </cfRule>
  </conditionalFormatting>
  <conditionalFormatting sqref="D443 F443">
    <cfRule type="cellIs" dxfId="571" priority="486" stopIfTrue="1" operator="lessThan">
      <formula>$H$3</formula>
    </cfRule>
  </conditionalFormatting>
  <conditionalFormatting sqref="D443:D457">
    <cfRule type="cellIs" dxfId="570" priority="340" stopIfTrue="1" operator="lessThan">
      <formula>$H$3</formula>
    </cfRule>
    <cfRule type="cellIs" dxfId="569" priority="339" stopIfTrue="1" operator="equal">
      <formula>$H$3</formula>
    </cfRule>
  </conditionalFormatting>
  <conditionalFormatting sqref="D458:D459 B458:B462">
    <cfRule type="cellIs" dxfId="568" priority="260" stopIfTrue="1" operator="equal">
      <formula>$H$3</formula>
    </cfRule>
  </conditionalFormatting>
  <conditionalFormatting sqref="D458:D459">
    <cfRule type="cellIs" dxfId="567" priority="262" stopIfTrue="1" operator="lessThan">
      <formula>$H$3</formula>
    </cfRule>
  </conditionalFormatting>
  <conditionalFormatting sqref="D458:D462">
    <cfRule type="cellIs" dxfId="566" priority="263" stopIfTrue="1" operator="equal">
      <formula>$H$3</formula>
    </cfRule>
  </conditionalFormatting>
  <conditionalFormatting sqref="D460:D462">
    <cfRule type="cellIs" dxfId="565" priority="324" stopIfTrue="1" operator="lessThan">
      <formula>$H$3</formula>
    </cfRule>
  </conditionalFormatting>
  <conditionalFormatting sqref="D464">
    <cfRule type="cellIs" dxfId="564" priority="30" stopIfTrue="1" operator="lessThan">
      <formula>$H$3</formula>
    </cfRule>
    <cfRule type="cellIs" dxfId="563" priority="21" stopIfTrue="1" operator="equal">
      <formula>$H$3</formula>
    </cfRule>
    <cfRule type="cellIs" dxfId="562" priority="29" stopIfTrue="1" operator="equal">
      <formula>$H$3</formula>
    </cfRule>
    <cfRule type="cellIs" dxfId="561" priority="22" stopIfTrue="1" operator="lessThan">
      <formula>$H$3</formula>
    </cfRule>
  </conditionalFormatting>
  <conditionalFormatting sqref="D465">
    <cfRule type="cellIs" dxfId="560" priority="244" stopIfTrue="1" operator="lessThan">
      <formula>$H$3</formula>
    </cfRule>
    <cfRule type="cellIs" dxfId="559" priority="243" stopIfTrue="1" operator="equal">
      <formula>$H$3</formula>
    </cfRule>
    <cfRule type="cellIs" dxfId="558" priority="241" stopIfTrue="1" operator="equal">
      <formula>$H$3</formula>
    </cfRule>
    <cfRule type="cellIs" dxfId="557" priority="242" stopIfTrue="1" operator="lessThan">
      <formula>$H$3</formula>
    </cfRule>
  </conditionalFormatting>
  <conditionalFormatting sqref="D465:D466">
    <cfRule type="cellIs" dxfId="556" priority="240" stopIfTrue="1" operator="lessThan">
      <formula>$H$3</formula>
    </cfRule>
    <cfRule type="cellIs" dxfId="555" priority="239" stopIfTrue="1" operator="equal">
      <formula>$H$3</formula>
    </cfRule>
  </conditionalFormatting>
  <conditionalFormatting sqref="D466 F466">
    <cfRule type="cellIs" dxfId="554" priority="236" stopIfTrue="1" operator="lessThan">
      <formula>$H$3</formula>
    </cfRule>
  </conditionalFormatting>
  <conditionalFormatting sqref="D466:D467">
    <cfRule type="cellIs" dxfId="553" priority="113" stopIfTrue="1" operator="equal">
      <formula>$H$3</formula>
    </cfRule>
  </conditionalFormatting>
  <conditionalFormatting sqref="D466:D468">
    <cfRule type="cellIs" dxfId="552" priority="118" stopIfTrue="1" operator="lessThan">
      <formula>$H$3</formula>
    </cfRule>
  </conditionalFormatting>
  <conditionalFormatting sqref="D468">
    <cfRule type="cellIs" dxfId="551" priority="223" stopIfTrue="1" operator="equal">
      <formula>$H$3</formula>
    </cfRule>
  </conditionalFormatting>
  <conditionalFormatting sqref="D470">
    <cfRule type="cellIs" dxfId="550" priority="210" stopIfTrue="1" operator="equal">
      <formula>$H$3</formula>
    </cfRule>
    <cfRule type="cellIs" dxfId="549" priority="205" stopIfTrue="1" operator="lessThan">
      <formula>$H$3</formula>
    </cfRule>
  </conditionalFormatting>
  <conditionalFormatting sqref="D470:D474">
    <cfRule type="cellIs" dxfId="548" priority="211" stopIfTrue="1" operator="lessThan">
      <formula>$H$3</formula>
    </cfRule>
  </conditionalFormatting>
  <conditionalFormatting sqref="D470:D476">
    <cfRule type="cellIs" dxfId="547" priority="200" stopIfTrue="1" operator="equal">
      <formula>$H$3</formula>
    </cfRule>
  </conditionalFormatting>
  <conditionalFormatting sqref="D471:D475">
    <cfRule type="cellIs" dxfId="546" priority="92" stopIfTrue="1" operator="lessThan">
      <formula>$H$3</formula>
    </cfRule>
    <cfRule type="cellIs" dxfId="545" priority="91" stopIfTrue="1" operator="equal">
      <formula>$H$3</formula>
    </cfRule>
  </conditionalFormatting>
  <conditionalFormatting sqref="D475">
    <cfRule type="cellIs" dxfId="544" priority="86" stopIfTrue="1" operator="lessThan">
      <formula>$H$3</formula>
    </cfRule>
  </conditionalFormatting>
  <conditionalFormatting sqref="D476">
    <cfRule type="cellIs" dxfId="543" priority="199" stopIfTrue="1" operator="lessThan">
      <formula>$H$3</formula>
    </cfRule>
  </conditionalFormatting>
  <conditionalFormatting sqref="D476:D477 B477:B478">
    <cfRule type="cellIs" dxfId="542" priority="188" stopIfTrue="1" operator="equal">
      <formula>$H$3</formula>
    </cfRule>
  </conditionalFormatting>
  <conditionalFormatting sqref="D477:D478">
    <cfRule type="cellIs" dxfId="541" priority="183" stopIfTrue="1" operator="lessThan">
      <formula>$H$3</formula>
    </cfRule>
    <cfRule type="cellIs" dxfId="540" priority="182" stopIfTrue="1" operator="equal">
      <formula>$H$3</formula>
    </cfRule>
  </conditionalFormatting>
  <conditionalFormatting sqref="D478 F478">
    <cfRule type="cellIs" dxfId="539" priority="179" stopIfTrue="1" operator="equal">
      <formula>$H$3</formula>
    </cfRule>
    <cfRule type="cellIs" dxfId="538" priority="180" stopIfTrue="1" operator="lessThan">
      <formula>$H$3</formula>
    </cfRule>
  </conditionalFormatting>
  <conditionalFormatting sqref="D478">
    <cfRule type="cellIs" dxfId="537" priority="177" stopIfTrue="1" operator="lessThan">
      <formula>$H$3</formula>
    </cfRule>
  </conditionalFormatting>
  <conditionalFormatting sqref="D479 F479 B479">
    <cfRule type="cellIs" dxfId="536" priority="16" stopIfTrue="1" operator="equal">
      <formula>$H$3</formula>
    </cfRule>
  </conditionalFormatting>
  <conditionalFormatting sqref="D479">
    <cfRule type="cellIs" dxfId="535" priority="15" stopIfTrue="1" operator="lessThan">
      <formula>$H$3</formula>
    </cfRule>
  </conditionalFormatting>
  <conditionalFormatting sqref="D479:D480">
    <cfRule type="cellIs" dxfId="534" priority="10" stopIfTrue="1" operator="equal">
      <formula>$H$3</formula>
    </cfRule>
  </conditionalFormatting>
  <conditionalFormatting sqref="D480:D483">
    <cfRule type="cellIs" dxfId="533" priority="4" stopIfTrue="1" operator="lessThan">
      <formula>$H$3</formula>
    </cfRule>
  </conditionalFormatting>
  <conditionalFormatting sqref="D481">
    <cfRule type="cellIs" dxfId="532" priority="3" stopIfTrue="1" operator="equal">
      <formula>$H$3</formula>
    </cfRule>
  </conditionalFormatting>
  <conditionalFormatting sqref="D482:D483">
    <cfRule type="cellIs" dxfId="531" priority="169" stopIfTrue="1" operator="equal">
      <formula>$H$3</formula>
    </cfRule>
    <cfRule type="cellIs" dxfId="530" priority="168" stopIfTrue="1" operator="lessThan">
      <formula>$H$3</formula>
    </cfRule>
  </conditionalFormatting>
  <conditionalFormatting sqref="D485">
    <cfRule type="cellIs" dxfId="529" priority="134" stopIfTrue="1" operator="equal">
      <formula>$H$3</formula>
    </cfRule>
    <cfRule type="cellIs" dxfId="528" priority="136" stopIfTrue="1" operator="equal">
      <formula>$H$3</formula>
    </cfRule>
    <cfRule type="cellIs" dxfId="527" priority="137" stopIfTrue="1" operator="lessThan">
      <formula>$H$3</formula>
    </cfRule>
    <cfRule type="cellIs" dxfId="526" priority="135" stopIfTrue="1" operator="lessThan">
      <formula>$H$3</formula>
    </cfRule>
  </conditionalFormatting>
  <conditionalFormatting sqref="D226:E226">
    <cfRule type="expression" dxfId="525" priority="411243">
      <formula>AND($D700&lt;$H$3,$D700&lt;&gt;"")</formula>
    </cfRule>
    <cfRule type="expression" dxfId="524" priority="411244">
      <formula>AND($D700=$H$3,$D700&lt;&gt;"")</formula>
    </cfRule>
  </conditionalFormatting>
  <conditionalFormatting sqref="D456:E456">
    <cfRule type="expression" dxfId="523" priority="411245">
      <formula>AND($D639&lt;$H$3,$D639&lt;&gt;"")</formula>
    </cfRule>
    <cfRule type="expression" dxfId="522" priority="411246">
      <formula>AND($D639=$H$3,$D639&lt;&gt;"")</formula>
    </cfRule>
  </conditionalFormatting>
  <conditionalFormatting sqref="D226:F226">
    <cfRule type="cellIs" dxfId="521" priority="752" stopIfTrue="1" operator="lessThan">
      <formula>$H$3</formula>
    </cfRule>
  </conditionalFormatting>
  <conditionalFormatting sqref="D456:F457">
    <cfRule type="cellIs" dxfId="520" priority="336" stopIfTrue="1" operator="lessThan">
      <formula>$H$3</formula>
    </cfRule>
  </conditionalFormatting>
  <conditionalFormatting sqref="E4">
    <cfRule type="expression" dxfId="519" priority="2304" stopIfTrue="1">
      <formula>D4&lt;$H$3</formula>
    </cfRule>
  </conditionalFormatting>
  <conditionalFormatting sqref="E4:E5 G4:G5 G41:G42 C4:C5">
    <cfRule type="expression" dxfId="518" priority="2507" stopIfTrue="1">
      <formula>$B4=$H$3</formula>
    </cfRule>
  </conditionalFormatting>
  <conditionalFormatting sqref="E5">
    <cfRule type="expression" dxfId="517" priority="37650" stopIfTrue="1">
      <formula>D5&lt;$H$3</formula>
    </cfRule>
  </conditionalFormatting>
  <conditionalFormatting sqref="E5:E16">
    <cfRule type="expression" dxfId="516" priority="6155" stopIfTrue="1">
      <formula>D5&lt;$H$3</formula>
    </cfRule>
  </conditionalFormatting>
  <conditionalFormatting sqref="E6:E16 G5:G16 C18:C44 C6:C16">
    <cfRule type="expression" dxfId="515" priority="6156" stopIfTrue="1">
      <formula>$F5=$H$3</formula>
    </cfRule>
  </conditionalFormatting>
  <conditionalFormatting sqref="E18:E54 G470 G475">
    <cfRule type="expression" dxfId="514" priority="1967" stopIfTrue="1">
      <formula>$F18=$H$3</formula>
    </cfRule>
    <cfRule type="expression" dxfId="513" priority="1966" stopIfTrue="1">
      <formula>D18&lt;$H$3</formula>
    </cfRule>
  </conditionalFormatting>
  <conditionalFormatting sqref="E41:E54">
    <cfRule type="expression" dxfId="512" priority="1968" stopIfTrue="1">
      <formula>$B41=$H$3</formula>
    </cfRule>
  </conditionalFormatting>
  <conditionalFormatting sqref="E56:E87 G56:G87">
    <cfRule type="expression" dxfId="511" priority="578" stopIfTrue="1">
      <formula>D56&lt;$H$3</formula>
    </cfRule>
  </conditionalFormatting>
  <conditionalFormatting sqref="E56:E87">
    <cfRule type="expression" dxfId="510" priority="962" stopIfTrue="1">
      <formula>$F56=$H$3</formula>
    </cfRule>
  </conditionalFormatting>
  <conditionalFormatting sqref="E56:E89">
    <cfRule type="expression" dxfId="509" priority="963" stopIfTrue="1">
      <formula>$B56=$H$3</formula>
    </cfRule>
  </conditionalFormatting>
  <conditionalFormatting sqref="E88:E97">
    <cfRule type="expression" dxfId="508" priority="3411" stopIfTrue="1">
      <formula>D88&lt;$H$3</formula>
    </cfRule>
  </conditionalFormatting>
  <conditionalFormatting sqref="E103:E114">
    <cfRule type="expression" dxfId="507" priority="3173" stopIfTrue="1">
      <formula>D103&lt;$H$3</formula>
    </cfRule>
  </conditionalFormatting>
  <conditionalFormatting sqref="E117:E136 E140:E142 C105:C114 C117">
    <cfRule type="expression" dxfId="506" priority="37713" stopIfTrue="1">
      <formula>B105&lt;$H$3</formula>
    </cfRule>
  </conditionalFormatting>
  <conditionalFormatting sqref="E138:E140">
    <cfRule type="expression" dxfId="505" priority="4167" stopIfTrue="1">
      <formula>D138&lt;$H$3</formula>
    </cfRule>
  </conditionalFormatting>
  <conditionalFormatting sqref="E144:E155 G144:G155">
    <cfRule type="expression" dxfId="504" priority="2646" stopIfTrue="1">
      <formula>D144&lt;$H$3</formula>
    </cfRule>
  </conditionalFormatting>
  <conditionalFormatting sqref="E226">
    <cfRule type="expression" dxfId="503" priority="411249" stopIfTrue="1">
      <formula>$D700=$H$3</formula>
    </cfRule>
  </conditionalFormatting>
  <conditionalFormatting sqref="E227">
    <cfRule type="expression" dxfId="502" priority="749" stopIfTrue="1">
      <formula>$D227=#REF!</formula>
    </cfRule>
    <cfRule type="expression" dxfId="501" priority="750" stopIfTrue="1">
      <formula>D227&lt;#REF!</formula>
    </cfRule>
  </conditionalFormatting>
  <conditionalFormatting sqref="E256:E261">
    <cfRule type="expression" dxfId="500" priority="2975" stopIfTrue="1">
      <formula>D256&lt;$H$3</formula>
    </cfRule>
  </conditionalFormatting>
  <conditionalFormatting sqref="E263:E269">
    <cfRule type="expression" dxfId="499" priority="2951" stopIfTrue="1">
      <formula>D263&lt;$H$3</formula>
    </cfRule>
  </conditionalFormatting>
  <conditionalFormatting sqref="E271:E284 G287:G288 G309 G325">
    <cfRule type="expression" dxfId="498" priority="2162" stopIfTrue="1">
      <formula>D271&lt;$H$3</formula>
    </cfRule>
  </conditionalFormatting>
  <conditionalFormatting sqref="E287:E288">
    <cfRule type="expression" dxfId="497" priority="2394" stopIfTrue="1">
      <formula>D287&lt;$H$3</formula>
    </cfRule>
  </conditionalFormatting>
  <conditionalFormatting sqref="E289">
    <cfRule type="expression" dxfId="496" priority="410779" stopIfTrue="1">
      <formula>#REF!&lt;#REF!</formula>
    </cfRule>
    <cfRule type="expression" dxfId="495" priority="410780" stopIfTrue="1">
      <formula>#REF!=#REF!</formula>
    </cfRule>
  </conditionalFormatting>
  <conditionalFormatting sqref="E309">
    <cfRule type="expression" dxfId="494" priority="2203" stopIfTrue="1">
      <formula>D309&lt;$H$3</formula>
    </cfRule>
  </conditionalFormatting>
  <conditionalFormatting sqref="E310">
    <cfRule type="expression" dxfId="493" priority="410771" stopIfTrue="1">
      <formula>#REF!&lt;#REF!</formula>
    </cfRule>
    <cfRule type="expression" dxfId="492" priority="410772" stopIfTrue="1">
      <formula>#REF!=#REF!</formula>
    </cfRule>
  </conditionalFormatting>
  <conditionalFormatting sqref="E316:E325">
    <cfRule type="expression" dxfId="491" priority="1813" stopIfTrue="1">
      <formula>D316&lt;$H$3</formula>
    </cfRule>
  </conditionalFormatting>
  <conditionalFormatting sqref="E326">
    <cfRule type="expression" dxfId="490" priority="1915" stopIfTrue="1">
      <formula>#REF!&lt;#REF!</formula>
    </cfRule>
    <cfRule type="expression" dxfId="489" priority="1916" stopIfTrue="1">
      <formula>#REF!=#REF!</formula>
    </cfRule>
  </conditionalFormatting>
  <conditionalFormatting sqref="E333:E336">
    <cfRule type="expression" dxfId="488" priority="1606" stopIfTrue="1">
      <formula>D333&lt;$H$3</formula>
    </cfRule>
  </conditionalFormatting>
  <conditionalFormatting sqref="E338:E349 G367:G370 G383:G386 E392:E398 G392:G398 E400:E406 G400:G406">
    <cfRule type="expression" dxfId="487" priority="1226" stopIfTrue="1">
      <formula>D338&lt;$H$3</formula>
    </cfRule>
  </conditionalFormatting>
  <conditionalFormatting sqref="E351:E362 G351:G362">
    <cfRule type="expression" dxfId="486" priority="1382" stopIfTrue="1">
      <formula>D351&lt;$H$3</formula>
    </cfRule>
  </conditionalFormatting>
  <conditionalFormatting sqref="E364:E370">
    <cfRule type="expression" dxfId="485" priority="1142" stopIfTrue="1">
      <formula>D364&lt;$H$3</formula>
    </cfRule>
  </conditionalFormatting>
  <conditionalFormatting sqref="E372:E386">
    <cfRule type="expression" dxfId="484" priority="1063" stopIfTrue="1">
      <formula>D372&lt;$H$3</formula>
    </cfRule>
  </conditionalFormatting>
  <conditionalFormatting sqref="E409 E425 E443 E466 E5 E140 E89 E105 E257 E265 E273 E280 E119 E318 E334 E352 E360 E368 E376 E384 E393 E401 E417 E478">
    <cfRule type="expression" dxfId="483" priority="37648" stopIfTrue="1">
      <formula>$D5=$H$3</formula>
    </cfRule>
  </conditionalFormatting>
  <conditionalFormatting sqref="E416:E423 C417:C423">
    <cfRule type="expression" dxfId="482" priority="530" stopIfTrue="1">
      <formula>B416&lt;$H$3</formula>
    </cfRule>
  </conditionalFormatting>
  <conditionalFormatting sqref="E435:E439">
    <cfRule type="expression" dxfId="481" priority="312" stopIfTrue="1">
      <formula>D435&lt;$H$3</formula>
    </cfRule>
  </conditionalFormatting>
  <conditionalFormatting sqref="E455">
    <cfRule type="expression" dxfId="480" priority="268" stopIfTrue="1">
      <formula>D455&lt;$H$3</formula>
    </cfRule>
  </conditionalFormatting>
  <conditionalFormatting sqref="E456">
    <cfRule type="expression" dxfId="479" priority="411252" stopIfTrue="1">
      <formula>$D639=$H$3</formula>
    </cfRule>
  </conditionalFormatting>
  <conditionalFormatting sqref="E470">
    <cfRule type="expression" dxfId="478" priority="201" stopIfTrue="1">
      <formula>D470&lt;$H$3</formula>
    </cfRule>
  </conditionalFormatting>
  <conditionalFormatting sqref="E475">
    <cfRule type="expression" dxfId="477" priority="83" stopIfTrue="1">
      <formula>D475&lt;$H$3</formula>
    </cfRule>
  </conditionalFormatting>
  <conditionalFormatting sqref="E477:E480">
    <cfRule type="expression" dxfId="476" priority="1" stopIfTrue="1">
      <formula>D477&lt;$H$3</formula>
    </cfRule>
  </conditionalFormatting>
  <conditionalFormatting sqref="E485">
    <cfRule type="expression" dxfId="475" priority="132" stopIfTrue="1">
      <formula>D485&lt;$H$3</formula>
    </cfRule>
  </conditionalFormatting>
  <conditionalFormatting sqref="E480:G480 C479:C480">
    <cfRule type="expression" dxfId="474" priority="12" stopIfTrue="1">
      <formula>$F479=$H$3</formula>
    </cfRule>
  </conditionalFormatting>
  <conditionalFormatting sqref="F4">
    <cfRule type="cellIs" dxfId="473" priority="2309" stopIfTrue="1" operator="lessThan">
      <formula>$H$3</formula>
    </cfRule>
    <cfRule type="cellIs" dxfId="472" priority="2306" stopIfTrue="1" operator="equal">
      <formula>$H$3</formula>
    </cfRule>
  </conditionalFormatting>
  <conditionalFormatting sqref="F5">
    <cfRule type="cellIs" dxfId="471" priority="37647" stopIfTrue="1" operator="lessThan">
      <formula>$H$3</formula>
    </cfRule>
    <cfRule type="cellIs" dxfId="470" priority="37623" stopIfTrue="1" operator="equal">
      <formula>$H$3</formula>
    </cfRule>
  </conditionalFormatting>
  <conditionalFormatting sqref="F5:F6">
    <cfRule type="cellIs" dxfId="469" priority="9144" stopIfTrue="1" operator="lessThan">
      <formula>$H$3</formula>
    </cfRule>
    <cfRule type="cellIs" dxfId="468" priority="9137" stopIfTrue="1" operator="equal">
      <formula>$H$3</formula>
    </cfRule>
  </conditionalFormatting>
  <conditionalFormatting sqref="F6">
    <cfRule type="cellIs" dxfId="467" priority="9133" stopIfTrue="1" operator="equal">
      <formula>$H$3</formula>
    </cfRule>
    <cfRule type="cellIs" dxfId="466" priority="9136" stopIfTrue="1" operator="lessThan">
      <formula>$H$3</formula>
    </cfRule>
  </conditionalFormatting>
  <conditionalFormatting sqref="F6:F7">
    <cfRule type="cellIs" dxfId="465" priority="8757" stopIfTrue="1" operator="equal">
      <formula>$H$3</formula>
    </cfRule>
    <cfRule type="cellIs" dxfId="464" priority="8760" stopIfTrue="1" operator="lessThan">
      <formula>$H$3</formula>
    </cfRule>
  </conditionalFormatting>
  <conditionalFormatting sqref="F7">
    <cfRule type="cellIs" dxfId="463" priority="8754" stopIfTrue="1" operator="lessThan">
      <formula>$H$3</formula>
    </cfRule>
    <cfRule type="cellIs" dxfId="462" priority="8743" stopIfTrue="1" operator="equal">
      <formula>$H$3</formula>
    </cfRule>
  </conditionalFormatting>
  <conditionalFormatting sqref="F7:F9">
    <cfRule type="cellIs" dxfId="461" priority="8464" stopIfTrue="1" operator="lessThan">
      <formula>$H$3</formula>
    </cfRule>
    <cfRule type="cellIs" dxfId="460" priority="8463" stopIfTrue="1" operator="equal">
      <formula>$H$3</formula>
    </cfRule>
  </conditionalFormatting>
  <conditionalFormatting sqref="F8">
    <cfRule type="cellIs" dxfId="459" priority="8452" stopIfTrue="1" operator="lessThan">
      <formula>$H$3</formula>
    </cfRule>
    <cfRule type="cellIs" dxfId="458" priority="8443" stopIfTrue="1" operator="equal">
      <formula>$H$3</formula>
    </cfRule>
  </conditionalFormatting>
  <conditionalFormatting sqref="F9">
    <cfRule type="cellIs" dxfId="457" priority="8722" stopIfTrue="1" operator="lessThan">
      <formula>$H$3</formula>
    </cfRule>
    <cfRule type="cellIs" dxfId="456" priority="8721" stopIfTrue="1" operator="equal">
      <formula>$H$3</formula>
    </cfRule>
  </conditionalFormatting>
  <conditionalFormatting sqref="F10">
    <cfRule type="cellIs" dxfId="455" priority="7999" stopIfTrue="1" operator="equal">
      <formula>$H$3</formula>
    </cfRule>
  </conditionalFormatting>
  <conditionalFormatting sqref="F10:F11">
    <cfRule type="cellIs" dxfId="454" priority="7919" stopIfTrue="1" operator="equal">
      <formula>$H$3</formula>
    </cfRule>
    <cfRule type="cellIs" dxfId="453" priority="7930" stopIfTrue="1" operator="lessThan">
      <formula>$H$3</formula>
    </cfRule>
  </conditionalFormatting>
  <conditionalFormatting sqref="F11">
    <cfRule type="cellIs" dxfId="452" priority="7915" stopIfTrue="1" operator="equal">
      <formula>$H$3</formula>
    </cfRule>
    <cfRule type="cellIs" dxfId="451" priority="7918" stopIfTrue="1" operator="lessThan">
      <formula>$H$3</formula>
    </cfRule>
  </conditionalFormatting>
  <conditionalFormatting sqref="F11:F12">
    <cfRule type="cellIs" dxfId="450" priority="7805" stopIfTrue="1" operator="equal">
      <formula>$H$3</formula>
    </cfRule>
    <cfRule type="cellIs" dxfId="449" priority="7808" stopIfTrue="1" operator="lessThan">
      <formula>$H$3</formula>
    </cfRule>
  </conditionalFormatting>
  <conditionalFormatting sqref="F12">
    <cfRule type="cellIs" dxfId="448" priority="7797" stopIfTrue="1" operator="equal">
      <formula>$H$3</formula>
    </cfRule>
    <cfRule type="cellIs" dxfId="447" priority="7804" stopIfTrue="1" operator="lessThan">
      <formula>$H$3</formula>
    </cfRule>
  </conditionalFormatting>
  <conditionalFormatting sqref="F12:F13">
    <cfRule type="cellIs" dxfId="446" priority="6880" stopIfTrue="1" operator="lessThan">
      <formula>$H$3</formula>
    </cfRule>
    <cfRule type="cellIs" dxfId="445" priority="6871" stopIfTrue="1" operator="equal">
      <formula>$H$3</formula>
    </cfRule>
  </conditionalFormatting>
  <conditionalFormatting sqref="F13">
    <cfRule type="cellIs" dxfId="444" priority="6870" stopIfTrue="1" operator="lessThan">
      <formula>$H$3</formula>
    </cfRule>
    <cfRule type="cellIs" dxfId="443" priority="6863" stopIfTrue="1" operator="equal">
      <formula>$H$3</formula>
    </cfRule>
  </conditionalFormatting>
  <conditionalFormatting sqref="F13:F14">
    <cfRule type="cellIs" dxfId="442" priority="6602" stopIfTrue="1" operator="lessThan">
      <formula>$H$3</formula>
    </cfRule>
    <cfRule type="cellIs" dxfId="441" priority="6599" stopIfTrue="1" operator="equal">
      <formula>$H$3</formula>
    </cfRule>
  </conditionalFormatting>
  <conditionalFormatting sqref="F14">
    <cfRule type="cellIs" dxfId="440" priority="6596" stopIfTrue="1" operator="lessThan">
      <formula>$H$3</formula>
    </cfRule>
    <cfRule type="cellIs" dxfId="439" priority="6591" stopIfTrue="1" operator="equal">
      <formula>$H$3</formula>
    </cfRule>
  </conditionalFormatting>
  <conditionalFormatting sqref="F14:F15">
    <cfRule type="cellIs" dxfId="438" priority="6289" stopIfTrue="1" operator="equal">
      <formula>$H$3</formula>
    </cfRule>
    <cfRule type="cellIs" dxfId="437" priority="6302" stopIfTrue="1" operator="lessThan">
      <formula>$H$3</formula>
    </cfRule>
  </conditionalFormatting>
  <conditionalFormatting sqref="F15:F16">
    <cfRule type="cellIs" dxfId="436" priority="6069" stopIfTrue="1" operator="equal">
      <formula>$H$3</formula>
    </cfRule>
    <cfRule type="cellIs" dxfId="435" priority="6082" stopIfTrue="1" operator="lessThan">
      <formula>$H$3</formula>
    </cfRule>
  </conditionalFormatting>
  <conditionalFormatting sqref="F16">
    <cfRule type="cellIs" dxfId="434" priority="6068" stopIfTrue="1" operator="lessThan">
      <formula>$H$3</formula>
    </cfRule>
  </conditionalFormatting>
  <conditionalFormatting sqref="F18">
    <cfRule type="cellIs" dxfId="433" priority="5459" stopIfTrue="1" operator="equal">
      <formula>$H$3</formula>
    </cfRule>
    <cfRule type="cellIs" dxfId="432" priority="5464" stopIfTrue="1" operator="lessThan">
      <formula>$H$3</formula>
    </cfRule>
  </conditionalFormatting>
  <conditionalFormatting sqref="F18:F19">
    <cfRule type="cellIs" dxfId="431" priority="5151" stopIfTrue="1" operator="equal">
      <formula>$H$3</formula>
    </cfRule>
    <cfRule type="cellIs" dxfId="430" priority="5154" stopIfTrue="1" operator="lessThan">
      <formula>$H$3</formula>
    </cfRule>
  </conditionalFormatting>
  <conditionalFormatting sqref="F19">
    <cfRule type="cellIs" dxfId="429" priority="5139" stopIfTrue="1" operator="equal">
      <formula>$H$3</formula>
    </cfRule>
    <cfRule type="cellIs" dxfId="428" priority="5148" stopIfTrue="1" operator="lessThan">
      <formula>$H$3</formula>
    </cfRule>
  </conditionalFormatting>
  <conditionalFormatting sqref="F19:F20">
    <cfRule type="cellIs" dxfId="427" priority="5024" stopIfTrue="1" operator="lessThan">
      <formula>$H$3</formula>
    </cfRule>
    <cfRule type="cellIs" dxfId="426" priority="5023" stopIfTrue="1" operator="equal">
      <formula>$H$3</formula>
    </cfRule>
  </conditionalFormatting>
  <conditionalFormatting sqref="F20">
    <cfRule type="cellIs" dxfId="425" priority="5007" stopIfTrue="1" operator="equal">
      <formula>$H$3</formula>
    </cfRule>
    <cfRule type="cellIs" dxfId="424" priority="5022" stopIfTrue="1" operator="lessThan">
      <formula>$H$3</formula>
    </cfRule>
  </conditionalFormatting>
  <conditionalFormatting sqref="F20:F21">
    <cfRule type="cellIs" dxfId="423" priority="4820" stopIfTrue="1" operator="lessThan">
      <formula>$H$3</formula>
    </cfRule>
    <cfRule type="cellIs" dxfId="422" priority="4807" stopIfTrue="1" operator="equal">
      <formula>$H$3</formula>
    </cfRule>
  </conditionalFormatting>
  <conditionalFormatting sqref="F21">
    <cfRule type="cellIs" dxfId="421" priority="4806" stopIfTrue="1" operator="lessThan">
      <formula>$H$3</formula>
    </cfRule>
    <cfRule type="cellIs" dxfId="420" priority="4801" stopIfTrue="1" operator="equal">
      <formula>$H$3</formula>
    </cfRule>
  </conditionalFormatting>
  <conditionalFormatting sqref="F21:F22">
    <cfRule type="cellIs" dxfId="419" priority="4796" stopIfTrue="1" operator="lessThan">
      <formula>$H$3</formula>
    </cfRule>
    <cfRule type="cellIs" dxfId="418" priority="4787" stopIfTrue="1" operator="equal">
      <formula>$H$3</formula>
    </cfRule>
  </conditionalFormatting>
  <conditionalFormatting sqref="F22">
    <cfRule type="cellIs" dxfId="417" priority="4780" stopIfTrue="1" operator="lessThan">
      <formula>$H$3</formula>
    </cfRule>
    <cfRule type="cellIs" dxfId="416" priority="4779" stopIfTrue="1" operator="equal">
      <formula>$H$3</formula>
    </cfRule>
  </conditionalFormatting>
  <conditionalFormatting sqref="F22:F23">
    <cfRule type="cellIs" dxfId="415" priority="4100" stopIfTrue="1" operator="lessThan">
      <formula>$H$3</formula>
    </cfRule>
    <cfRule type="cellIs" dxfId="414" priority="4099" stopIfTrue="1" operator="equal">
      <formula>$H$3</formula>
    </cfRule>
  </conditionalFormatting>
  <conditionalFormatting sqref="F23">
    <cfRule type="cellIs" dxfId="413" priority="4098" stopIfTrue="1" operator="lessThan">
      <formula>$H$3</formula>
    </cfRule>
    <cfRule type="cellIs" dxfId="412" priority="4093" stopIfTrue="1" operator="equal">
      <formula>$H$3</formula>
    </cfRule>
  </conditionalFormatting>
  <conditionalFormatting sqref="F23:F24">
    <cfRule type="cellIs" dxfId="411" priority="3967" stopIfTrue="1" operator="equal">
      <formula>$H$3</formula>
    </cfRule>
    <cfRule type="cellIs" dxfId="410" priority="3968" stopIfTrue="1" operator="lessThan">
      <formula>$H$3</formula>
    </cfRule>
  </conditionalFormatting>
  <conditionalFormatting sqref="F24">
    <cfRule type="cellIs" dxfId="409" priority="3961" stopIfTrue="1" operator="equal">
      <formula>$H$3</formula>
    </cfRule>
    <cfRule type="cellIs" dxfId="408" priority="3964" stopIfTrue="1" operator="lessThan">
      <formula>$H$3</formula>
    </cfRule>
  </conditionalFormatting>
  <conditionalFormatting sqref="F24:F25">
    <cfRule type="cellIs" dxfId="407" priority="3885" stopIfTrue="1" operator="equal">
      <formula>$H$3</formula>
    </cfRule>
    <cfRule type="cellIs" dxfId="406" priority="3896" stopIfTrue="1" operator="lessThan">
      <formula>$H$3</formula>
    </cfRule>
  </conditionalFormatting>
  <conditionalFormatting sqref="F25:F26">
    <cfRule type="cellIs" dxfId="405" priority="3751" stopIfTrue="1" operator="lessThan">
      <formula>$H$3</formula>
    </cfRule>
    <cfRule type="cellIs" dxfId="404" priority="3736" stopIfTrue="1" operator="equal">
      <formula>$H$3</formula>
    </cfRule>
  </conditionalFormatting>
  <conditionalFormatting sqref="F26:F27">
    <cfRule type="cellIs" dxfId="403" priority="3613" stopIfTrue="1" operator="lessThan">
      <formula>$H$3</formula>
    </cfRule>
  </conditionalFormatting>
  <conditionalFormatting sqref="F26:F31">
    <cfRule type="cellIs" dxfId="402" priority="3608" stopIfTrue="1" operator="equal">
      <formula>$H$3</formula>
    </cfRule>
  </conditionalFormatting>
  <conditionalFormatting sqref="F27">
    <cfRule type="cellIs" dxfId="401" priority="3600" stopIfTrue="1" operator="lessThan">
      <formula>$H$3</formula>
    </cfRule>
  </conditionalFormatting>
  <conditionalFormatting sqref="F27:F29">
    <cfRule type="cellIs" dxfId="400" priority="3557" stopIfTrue="1" operator="equal">
      <formula>$H$3</formula>
    </cfRule>
  </conditionalFormatting>
  <conditionalFormatting sqref="F28:F29">
    <cfRule type="cellIs" dxfId="399" priority="3556" stopIfTrue="1" operator="lessThan">
      <formula>$H$3</formula>
    </cfRule>
    <cfRule type="cellIs" dxfId="398" priority="3553" stopIfTrue="1" operator="equal">
      <formula>$H$3</formula>
    </cfRule>
  </conditionalFormatting>
  <conditionalFormatting sqref="F28:F30">
    <cfRule type="cellIs" dxfId="397" priority="3369" stopIfTrue="1" operator="lessThan">
      <formula>$H$3</formula>
    </cfRule>
  </conditionalFormatting>
  <conditionalFormatting sqref="F30">
    <cfRule type="cellIs" dxfId="396" priority="3368" stopIfTrue="1" operator="equal">
      <formula>$H$3</formula>
    </cfRule>
  </conditionalFormatting>
  <conditionalFormatting sqref="F30:F31">
    <cfRule type="cellIs" dxfId="395" priority="3309" stopIfTrue="1" operator="lessThan">
      <formula>$H$3</formula>
    </cfRule>
  </conditionalFormatting>
  <conditionalFormatting sqref="F31">
    <cfRule type="cellIs" dxfId="394" priority="3308" stopIfTrue="1" operator="equal">
      <formula>$H$3</formula>
    </cfRule>
  </conditionalFormatting>
  <conditionalFormatting sqref="F31:F33">
    <cfRule type="cellIs" dxfId="393" priority="3195" stopIfTrue="1" operator="lessThan">
      <formula>$H$3</formula>
    </cfRule>
  </conditionalFormatting>
  <conditionalFormatting sqref="F32:F33">
    <cfRule type="cellIs" dxfId="392" priority="3194" stopIfTrue="1" operator="equal">
      <formula>$H$3</formula>
    </cfRule>
  </conditionalFormatting>
  <conditionalFormatting sqref="F32:F38">
    <cfRule type="cellIs" dxfId="391" priority="2860" stopIfTrue="1" operator="lessThan">
      <formula>$H$3</formula>
    </cfRule>
    <cfRule type="cellIs" dxfId="390" priority="2786" stopIfTrue="1" operator="equal">
      <formula>$H$3</formula>
    </cfRule>
  </conditionalFormatting>
  <conditionalFormatting sqref="F38:F39">
    <cfRule type="cellIs" dxfId="389" priority="37687" stopIfTrue="1" operator="equal">
      <formula>$H$3</formula>
    </cfRule>
    <cfRule type="cellIs" dxfId="388" priority="2667" stopIfTrue="1" operator="lessThan">
      <formula>$H$3</formula>
    </cfRule>
  </conditionalFormatting>
  <conditionalFormatting sqref="F39">
    <cfRule type="cellIs" dxfId="387" priority="2666" stopIfTrue="1" operator="equal">
      <formula>$H$3</formula>
    </cfRule>
  </conditionalFormatting>
  <conditionalFormatting sqref="F39:F40">
    <cfRule type="cellIs" dxfId="386" priority="2608" stopIfTrue="1" operator="equal">
      <formula>$H$3</formula>
    </cfRule>
    <cfRule type="cellIs" dxfId="385" priority="2611" stopIfTrue="1" operator="lessThan">
      <formula>$H$3</formula>
    </cfRule>
  </conditionalFormatting>
  <conditionalFormatting sqref="F40">
    <cfRule type="cellIs" dxfId="384" priority="2607" stopIfTrue="1" operator="lessThan">
      <formula>$H$3</formula>
    </cfRule>
  </conditionalFormatting>
  <conditionalFormatting sqref="F40:F42">
    <cfRule type="cellIs" dxfId="383" priority="2504" stopIfTrue="1" operator="equal">
      <formula>$H$3</formula>
    </cfRule>
  </conditionalFormatting>
  <conditionalFormatting sqref="F41:F45">
    <cfRule type="cellIs" dxfId="382" priority="2335" stopIfTrue="1" operator="lessThan">
      <formula>$H$3</formula>
    </cfRule>
  </conditionalFormatting>
  <conditionalFormatting sqref="F41:F54">
    <cfRule type="cellIs" dxfId="381" priority="1965" stopIfTrue="1" operator="equal">
      <formula>$H$3</formula>
    </cfRule>
  </conditionalFormatting>
  <conditionalFormatting sqref="F43:F45">
    <cfRule type="expression" dxfId="380" priority="2336" stopIfTrue="1">
      <formula>$F43=$H$3</formula>
    </cfRule>
  </conditionalFormatting>
  <conditionalFormatting sqref="F46:F54">
    <cfRule type="cellIs" dxfId="379" priority="1964" stopIfTrue="1" operator="lessThan">
      <formula>$H$3</formula>
    </cfRule>
  </conditionalFormatting>
  <conditionalFormatting sqref="F56:F69">
    <cfRule type="cellIs" dxfId="378" priority="1656" stopIfTrue="1" operator="equal">
      <formula>$H$3</formula>
    </cfRule>
  </conditionalFormatting>
  <conditionalFormatting sqref="F56:F77">
    <cfRule type="cellIs" dxfId="377" priority="1275" stopIfTrue="1" operator="lessThan">
      <formula>$H$3</formula>
    </cfRule>
  </conditionalFormatting>
  <conditionalFormatting sqref="F70:F87">
    <cfRule type="cellIs" dxfId="376" priority="968" stopIfTrue="1" operator="equal">
      <formula>$H$3</formula>
    </cfRule>
  </conditionalFormatting>
  <conditionalFormatting sqref="F88">
    <cfRule type="cellIs" dxfId="375" priority="5691" stopIfTrue="1" operator="lessThan">
      <formula>$H$3</formula>
    </cfRule>
    <cfRule type="cellIs" dxfId="374" priority="5684" stopIfTrue="1" operator="equal">
      <formula>$H$3</formula>
    </cfRule>
  </conditionalFormatting>
  <conditionalFormatting sqref="F88:F89">
    <cfRule type="cellIs" dxfId="373" priority="37688" stopIfTrue="1" operator="equal">
      <formula>$H$3</formula>
    </cfRule>
    <cfRule type="cellIs" dxfId="372" priority="5659" stopIfTrue="1" operator="lessThan">
      <formula>$H$3</formula>
    </cfRule>
  </conditionalFormatting>
  <conditionalFormatting sqref="F89">
    <cfRule type="cellIs" dxfId="371" priority="5652" stopIfTrue="1" operator="equal">
      <formula>$H$3</formula>
    </cfRule>
  </conditionalFormatting>
  <conditionalFormatting sqref="F89:F90">
    <cfRule type="cellIs" dxfId="370" priority="5079" stopIfTrue="1" operator="lessThan">
      <formula>$H$3</formula>
    </cfRule>
    <cfRule type="cellIs" dxfId="369" priority="5078" stopIfTrue="1" operator="equal">
      <formula>$H$3</formula>
    </cfRule>
  </conditionalFormatting>
  <conditionalFormatting sqref="F90">
    <cfRule type="cellIs" dxfId="368" priority="5069" stopIfTrue="1" operator="equal">
      <formula>$H$3</formula>
    </cfRule>
    <cfRule type="cellIs" dxfId="367" priority="5076" stopIfTrue="1" operator="lessThan">
      <formula>$H$3</formula>
    </cfRule>
  </conditionalFormatting>
  <conditionalFormatting sqref="F90:F92">
    <cfRule type="cellIs" dxfId="366" priority="4945" stopIfTrue="1" operator="lessThan">
      <formula>$H$3</formula>
    </cfRule>
    <cfRule type="cellIs" dxfId="365" priority="4932" stopIfTrue="1" operator="equal">
      <formula>$H$3</formula>
    </cfRule>
  </conditionalFormatting>
  <conditionalFormatting sqref="F91">
    <cfRule type="cellIs" dxfId="364" priority="4930" stopIfTrue="1" operator="lessThan">
      <formula>$H$3</formula>
    </cfRule>
  </conditionalFormatting>
  <conditionalFormatting sqref="F92">
    <cfRule type="cellIs" dxfId="363" priority="4960" stopIfTrue="1" operator="lessThan">
      <formula>$H$3</formula>
    </cfRule>
    <cfRule type="cellIs" dxfId="362" priority="4953" stopIfTrue="1" operator="equal">
      <formula>$H$3</formula>
    </cfRule>
  </conditionalFormatting>
  <conditionalFormatting sqref="F93">
    <cfRule type="cellIs" dxfId="361" priority="4396" stopIfTrue="1" operator="lessThan">
      <formula>$H$3</formula>
    </cfRule>
    <cfRule type="cellIs" dxfId="360" priority="4385" stopIfTrue="1" operator="equal">
      <formula>$H$3</formula>
    </cfRule>
  </conditionalFormatting>
  <conditionalFormatting sqref="F93:F95">
    <cfRule type="cellIs" dxfId="359" priority="4398" stopIfTrue="1" operator="equal">
      <formula>$H$3</formula>
    </cfRule>
    <cfRule type="cellIs" dxfId="358" priority="4401" stopIfTrue="1" operator="lessThan">
      <formula>$H$3</formula>
    </cfRule>
  </conditionalFormatting>
  <conditionalFormatting sqref="F94:F97">
    <cfRule type="cellIs" dxfId="357" priority="4716" stopIfTrue="1" operator="equal">
      <formula>$H$3</formula>
    </cfRule>
  </conditionalFormatting>
  <conditionalFormatting sqref="F96">
    <cfRule type="cellIs" dxfId="356" priority="3462" stopIfTrue="1" operator="lessThan">
      <formula>$H$3</formula>
    </cfRule>
    <cfRule type="cellIs" dxfId="355" priority="3459" stopIfTrue="1" operator="equal">
      <formula>$H$3</formula>
    </cfRule>
  </conditionalFormatting>
  <conditionalFormatting sqref="F96:F97">
    <cfRule type="cellIs" dxfId="354" priority="3352" stopIfTrue="1" operator="lessThan">
      <formula>$H$3</formula>
    </cfRule>
  </conditionalFormatting>
  <conditionalFormatting sqref="F97">
    <cfRule type="cellIs" dxfId="353" priority="3348" stopIfTrue="1" operator="equal">
      <formula>$H$3</formula>
    </cfRule>
    <cfRule type="cellIs" dxfId="352" priority="3347" stopIfTrue="1" operator="lessThan">
      <formula>$H$3</formula>
    </cfRule>
  </conditionalFormatting>
  <conditionalFormatting sqref="F100:F101">
    <cfRule type="cellIs" dxfId="351" priority="3299" stopIfTrue="1" operator="lessThan">
      <formula>$H$3</formula>
    </cfRule>
    <cfRule type="cellIs" dxfId="350" priority="3217" stopIfTrue="1" operator="equal">
      <formula>$H$3</formula>
    </cfRule>
  </conditionalFormatting>
  <conditionalFormatting sqref="F103">
    <cfRule type="cellIs" dxfId="349" priority="3171" stopIfTrue="1" operator="equal">
      <formula>$H$3</formula>
    </cfRule>
    <cfRule type="cellIs" dxfId="348" priority="3170" stopIfTrue="1" operator="lessThan">
      <formula>$H$3</formula>
    </cfRule>
  </conditionalFormatting>
  <conditionalFormatting sqref="F104">
    <cfRule type="cellIs" dxfId="347" priority="7444" stopIfTrue="1" operator="lessThan">
      <formula>$H$3</formula>
    </cfRule>
    <cfRule type="cellIs" dxfId="346" priority="7440" stopIfTrue="1" operator="equal">
      <formula>$H$3</formula>
    </cfRule>
  </conditionalFormatting>
  <conditionalFormatting sqref="F104:F105">
    <cfRule type="cellIs" dxfId="345" priority="7415" stopIfTrue="1" operator="lessThan">
      <formula>$H$3</formula>
    </cfRule>
  </conditionalFormatting>
  <conditionalFormatting sqref="F104:F108">
    <cfRule type="cellIs" dxfId="344" priority="37691" stopIfTrue="1" operator="equal">
      <formula>$H$3</formula>
    </cfRule>
  </conditionalFormatting>
  <conditionalFormatting sqref="F105">
    <cfRule type="cellIs" dxfId="343" priority="7400" stopIfTrue="1" operator="equal">
      <formula>$H$3</formula>
    </cfRule>
  </conditionalFormatting>
  <conditionalFormatting sqref="F105:F106">
    <cfRule type="cellIs" dxfId="342" priority="5984" stopIfTrue="1" operator="equal">
      <formula>$H$3</formula>
    </cfRule>
    <cfRule type="cellIs" dxfId="341" priority="5991" stopIfTrue="1" operator="lessThan">
      <formula>$H$3</formula>
    </cfRule>
  </conditionalFormatting>
  <conditionalFormatting sqref="F106">
    <cfRule type="cellIs" dxfId="340" priority="5973" stopIfTrue="1" operator="equal">
      <formula>$H$3</formula>
    </cfRule>
    <cfRule type="cellIs" dxfId="339" priority="5976" stopIfTrue="1" operator="lessThan">
      <formula>$H$3</formula>
    </cfRule>
  </conditionalFormatting>
  <conditionalFormatting sqref="F106:F107">
    <cfRule type="cellIs" dxfId="338" priority="5422" stopIfTrue="1" operator="lessThan">
      <formula>$H$3</formula>
    </cfRule>
  </conditionalFormatting>
  <conditionalFormatting sqref="F107">
    <cfRule type="cellIs" dxfId="337" priority="5409" stopIfTrue="1" operator="equal">
      <formula>$H$3</formula>
    </cfRule>
  </conditionalFormatting>
  <conditionalFormatting sqref="F107:F108">
    <cfRule type="cellIs" dxfId="336" priority="5350" stopIfTrue="1" operator="lessThan">
      <formula>$H$3</formula>
    </cfRule>
  </conditionalFormatting>
  <conditionalFormatting sqref="F108">
    <cfRule type="cellIs" dxfId="335" priority="5343" stopIfTrue="1" operator="equal">
      <formula>$H$3</formula>
    </cfRule>
  </conditionalFormatting>
  <conditionalFormatting sqref="F108:F109">
    <cfRule type="cellIs" dxfId="334" priority="5227" stopIfTrue="1" operator="lessThan">
      <formula>$H$3</formula>
    </cfRule>
    <cfRule type="cellIs" dxfId="333" priority="5220" stopIfTrue="1" operator="equal">
      <formula>$H$3</formula>
    </cfRule>
  </conditionalFormatting>
  <conditionalFormatting sqref="F109">
    <cfRule type="cellIs" dxfId="332" priority="5215" stopIfTrue="1" operator="equal">
      <formula>$H$3</formula>
    </cfRule>
    <cfRule type="cellIs" dxfId="331" priority="5216" stopIfTrue="1" operator="lessThan">
      <formula>$H$3</formula>
    </cfRule>
  </conditionalFormatting>
  <conditionalFormatting sqref="F109:F110">
    <cfRule type="cellIs" dxfId="330" priority="4921" stopIfTrue="1" operator="lessThan">
      <formula>$H$3</formula>
    </cfRule>
    <cfRule type="cellIs" dxfId="329" priority="4918" stopIfTrue="1" operator="equal">
      <formula>$H$3</formula>
    </cfRule>
  </conditionalFormatting>
  <conditionalFormatting sqref="F110:F111">
    <cfRule type="cellIs" dxfId="328" priority="4585" stopIfTrue="1" operator="lessThan">
      <formula>$H$3</formula>
    </cfRule>
    <cfRule type="cellIs" dxfId="327" priority="4570" stopIfTrue="1" operator="equal">
      <formula>$H$3</formula>
    </cfRule>
  </conditionalFormatting>
  <conditionalFormatting sqref="F111:F112">
    <cfRule type="cellIs" dxfId="326" priority="4480" stopIfTrue="1" operator="equal">
      <formula>$H$3</formula>
    </cfRule>
    <cfRule type="cellIs" dxfId="325" priority="4485" stopIfTrue="1" operator="lessThan">
      <formula>$H$3</formula>
    </cfRule>
  </conditionalFormatting>
  <conditionalFormatting sqref="F112">
    <cfRule type="cellIs" dxfId="324" priority="4472" stopIfTrue="1" operator="lessThan">
      <formula>$H$3</formula>
    </cfRule>
    <cfRule type="cellIs" dxfId="323" priority="4471" stopIfTrue="1" operator="equal">
      <formula>$H$3</formula>
    </cfRule>
  </conditionalFormatting>
  <conditionalFormatting sqref="F112:F113">
    <cfRule type="cellIs" dxfId="322" priority="4191" stopIfTrue="1" operator="lessThan">
      <formula>$H$3</formula>
    </cfRule>
    <cfRule type="cellIs" dxfId="321" priority="4190" stopIfTrue="1" operator="equal">
      <formula>$H$3</formula>
    </cfRule>
  </conditionalFormatting>
  <conditionalFormatting sqref="F113">
    <cfRule type="cellIs" dxfId="320" priority="4175" stopIfTrue="1" operator="equal">
      <formula>$H$3</formula>
    </cfRule>
    <cfRule type="cellIs" dxfId="319" priority="4184" stopIfTrue="1" operator="lessThan">
      <formula>$H$3</formula>
    </cfRule>
  </conditionalFormatting>
  <conditionalFormatting sqref="F113:F114">
    <cfRule type="cellIs" dxfId="318" priority="3991" stopIfTrue="1" operator="lessThan">
      <formula>$H$3</formula>
    </cfRule>
    <cfRule type="cellIs" dxfId="317" priority="3980" stopIfTrue="1" operator="equal">
      <formula>$H$3</formula>
    </cfRule>
  </conditionalFormatting>
  <conditionalFormatting sqref="F114">
    <cfRule type="cellIs" dxfId="316" priority="3972" stopIfTrue="1" operator="lessThan">
      <formula>$H$3</formula>
    </cfRule>
    <cfRule type="cellIs" dxfId="315" priority="3971" stopIfTrue="1" operator="equal">
      <formula>$H$3</formula>
    </cfRule>
  </conditionalFormatting>
  <conditionalFormatting sqref="F117">
    <cfRule type="cellIs" dxfId="314" priority="3847" stopIfTrue="1" operator="equal">
      <formula>$H$3</formula>
    </cfRule>
    <cfRule type="cellIs" dxfId="313" priority="3830" stopIfTrue="1" operator="lessThan">
      <formula>$H$3</formula>
    </cfRule>
  </conditionalFormatting>
  <conditionalFormatting sqref="F118">
    <cfRule type="cellIs" dxfId="312" priority="24695" stopIfTrue="1" operator="equal">
      <formula>$H$3</formula>
    </cfRule>
    <cfRule type="cellIs" dxfId="311" priority="24696" stopIfTrue="1" operator="lessThan">
      <formula>$H$3</formula>
    </cfRule>
  </conditionalFormatting>
  <conditionalFormatting sqref="F118:F119">
    <cfRule type="cellIs" dxfId="310" priority="24660" stopIfTrue="1" operator="lessThan">
      <formula>$H$3</formula>
    </cfRule>
    <cfRule type="cellIs" dxfId="309" priority="37694" stopIfTrue="1" operator="equal">
      <formula>$H$3</formula>
    </cfRule>
  </conditionalFormatting>
  <conditionalFormatting sqref="F119">
    <cfRule type="cellIs" dxfId="308" priority="24659" stopIfTrue="1" operator="equal">
      <formula>$H$3</formula>
    </cfRule>
  </conditionalFormatting>
  <conditionalFormatting sqref="F119:F120">
    <cfRule type="cellIs" dxfId="307" priority="8369" stopIfTrue="1" operator="lessThan">
      <formula>$H$3</formula>
    </cfRule>
  </conditionalFormatting>
  <conditionalFormatting sqref="F119:F122">
    <cfRule type="cellIs" dxfId="306" priority="8368" stopIfTrue="1" operator="equal">
      <formula>$H$3</formula>
    </cfRule>
  </conditionalFormatting>
  <conditionalFormatting sqref="F120">
    <cfRule type="cellIs" dxfId="305" priority="8351" stopIfTrue="1" operator="equal">
      <formula>$H$3</formula>
    </cfRule>
    <cfRule type="cellIs" dxfId="304" priority="8358" stopIfTrue="1" operator="lessThan">
      <formula>$H$3</formula>
    </cfRule>
  </conditionalFormatting>
  <conditionalFormatting sqref="F120:F121">
    <cfRule type="cellIs" dxfId="303" priority="7831" stopIfTrue="1" operator="lessThan">
      <formula>$H$3</formula>
    </cfRule>
    <cfRule type="cellIs" dxfId="302" priority="7830" stopIfTrue="1" operator="equal">
      <formula>$H$3</formula>
    </cfRule>
  </conditionalFormatting>
  <conditionalFormatting sqref="F121">
    <cfRule type="cellIs" dxfId="301" priority="7826" stopIfTrue="1" operator="lessThan">
      <formula>$H$3</formula>
    </cfRule>
    <cfRule type="cellIs" dxfId="300" priority="7821" stopIfTrue="1" operator="equal">
      <formula>$H$3</formula>
    </cfRule>
  </conditionalFormatting>
  <conditionalFormatting sqref="F121:F122">
    <cfRule type="cellIs" dxfId="299" priority="7612" stopIfTrue="1" operator="lessThan">
      <formula>$H$3</formula>
    </cfRule>
  </conditionalFormatting>
  <conditionalFormatting sqref="F122">
    <cfRule type="cellIs" dxfId="298" priority="7607" stopIfTrue="1" operator="equal">
      <formula>$H$3</formula>
    </cfRule>
  </conditionalFormatting>
  <conditionalFormatting sqref="F122:F123">
    <cfRule type="cellIs" dxfId="297" priority="7273" stopIfTrue="1" operator="lessThan">
      <formula>$H$3</formula>
    </cfRule>
  </conditionalFormatting>
  <conditionalFormatting sqref="F122:F125">
    <cfRule type="cellIs" dxfId="296" priority="7272" stopIfTrue="1" operator="equal">
      <formula>$H$3</formula>
    </cfRule>
  </conditionalFormatting>
  <conditionalFormatting sqref="F123">
    <cfRule type="cellIs" dxfId="295" priority="7263" stopIfTrue="1" operator="equal">
      <formula>$H$3</formula>
    </cfRule>
    <cfRule type="cellIs" dxfId="294" priority="7268" stopIfTrue="1" operator="lessThan">
      <formula>$H$3</formula>
    </cfRule>
  </conditionalFormatting>
  <conditionalFormatting sqref="F123:F124">
    <cfRule type="cellIs" dxfId="293" priority="6996" stopIfTrue="1" operator="equal">
      <formula>$H$3</formula>
    </cfRule>
    <cfRule type="cellIs" dxfId="292" priority="6997" stopIfTrue="1" operator="lessThan">
      <formula>$H$3</formula>
    </cfRule>
  </conditionalFormatting>
  <conditionalFormatting sqref="F124">
    <cfRule type="cellIs" dxfId="291" priority="6981" stopIfTrue="1" operator="equal">
      <formula>$H$3</formula>
    </cfRule>
    <cfRule type="cellIs" dxfId="290" priority="6988" stopIfTrue="1" operator="lessThan">
      <formula>$H$3</formula>
    </cfRule>
  </conditionalFormatting>
  <conditionalFormatting sqref="F124:F125">
    <cfRule type="cellIs" dxfId="289" priority="6908" stopIfTrue="1" operator="lessThan">
      <formula>$H$3</formula>
    </cfRule>
  </conditionalFormatting>
  <conditionalFormatting sqref="F125">
    <cfRule type="cellIs" dxfId="288" priority="6903" stopIfTrue="1" operator="equal">
      <formula>$H$3</formula>
    </cfRule>
  </conditionalFormatting>
  <conditionalFormatting sqref="F125:F126">
    <cfRule type="cellIs" dxfId="287" priority="6732" stopIfTrue="1" operator="equal">
      <formula>$H$3</formula>
    </cfRule>
    <cfRule type="cellIs" dxfId="286" priority="6739" stopIfTrue="1" operator="lessThan">
      <formula>$H$3</formula>
    </cfRule>
  </conditionalFormatting>
  <conditionalFormatting sqref="F126">
    <cfRule type="cellIs" dxfId="285" priority="6723" stopIfTrue="1" operator="equal">
      <formula>$H$3</formula>
    </cfRule>
    <cfRule type="cellIs" dxfId="284" priority="6728" stopIfTrue="1" operator="lessThan">
      <formula>$H$3</formula>
    </cfRule>
  </conditionalFormatting>
  <conditionalFormatting sqref="F126:F127">
    <cfRule type="cellIs" dxfId="283" priority="6408" stopIfTrue="1" operator="equal">
      <formula>$H$3</formula>
    </cfRule>
    <cfRule type="cellIs" dxfId="282" priority="6417" stopIfTrue="1" operator="lessThan">
      <formula>$H$3</formula>
    </cfRule>
  </conditionalFormatting>
  <conditionalFormatting sqref="F127">
    <cfRule type="cellIs" dxfId="281" priority="6399" stopIfTrue="1" operator="equal">
      <formula>$H$3</formula>
    </cfRule>
    <cfRule type="cellIs" dxfId="280" priority="6400" stopIfTrue="1" operator="lessThan">
      <formula>$H$3</formula>
    </cfRule>
  </conditionalFormatting>
  <conditionalFormatting sqref="F127:F128">
    <cfRule type="cellIs" dxfId="279" priority="6179" stopIfTrue="1" operator="lessThan">
      <formula>$H$3</formula>
    </cfRule>
  </conditionalFormatting>
  <conditionalFormatting sqref="F127:F133">
    <cfRule type="cellIs" dxfId="278" priority="6172" stopIfTrue="1" operator="equal">
      <formula>$H$3</formula>
    </cfRule>
  </conditionalFormatting>
  <conditionalFormatting sqref="F128:F129">
    <cfRule type="cellIs" dxfId="277" priority="5959" stopIfTrue="1" operator="equal">
      <formula>$H$3</formula>
    </cfRule>
    <cfRule type="cellIs" dxfId="276" priority="5965" stopIfTrue="1" operator="lessThan">
      <formula>$H$3</formula>
    </cfRule>
  </conditionalFormatting>
  <conditionalFormatting sqref="F129:F131">
    <cfRule type="cellIs" dxfId="275" priority="5500" stopIfTrue="1" operator="lessThan">
      <formula>$H$3</formula>
    </cfRule>
  </conditionalFormatting>
  <conditionalFormatting sqref="F130">
    <cfRule type="cellIs" dxfId="274" priority="5499" stopIfTrue="1" operator="equal">
      <formula>$H$3</formula>
    </cfRule>
  </conditionalFormatting>
  <conditionalFormatting sqref="F131">
    <cfRule type="cellIs" dxfId="273" priority="5928" stopIfTrue="1" operator="lessThan">
      <formula>$H$3</formula>
    </cfRule>
    <cfRule type="cellIs" dxfId="272" priority="5927" stopIfTrue="1" operator="equal">
      <formula>$H$3</formula>
    </cfRule>
  </conditionalFormatting>
  <conditionalFormatting sqref="F132">
    <cfRule type="cellIs" dxfId="271" priority="5175" stopIfTrue="1" operator="equal">
      <formula>$H$3</formula>
    </cfRule>
  </conditionalFormatting>
  <conditionalFormatting sqref="F132:F133">
    <cfRule type="cellIs" dxfId="270" priority="4842" stopIfTrue="1" operator="lessThan">
      <formula>$H$3</formula>
    </cfRule>
  </conditionalFormatting>
  <conditionalFormatting sqref="F133">
    <cfRule type="cellIs" dxfId="269" priority="4835" stopIfTrue="1" operator="equal">
      <formula>$H$3</formula>
    </cfRule>
  </conditionalFormatting>
  <conditionalFormatting sqref="F133:F134">
    <cfRule type="cellIs" dxfId="268" priority="4613" stopIfTrue="1" operator="lessThan">
      <formula>$H$3</formula>
    </cfRule>
    <cfRule type="cellIs" dxfId="267" priority="4608" stopIfTrue="1" operator="equal">
      <formula>$H$3</formula>
    </cfRule>
  </conditionalFormatting>
  <conditionalFormatting sqref="F134">
    <cfRule type="cellIs" dxfId="266" priority="4602" stopIfTrue="1" operator="lessThan">
      <formula>$H$3</formula>
    </cfRule>
    <cfRule type="cellIs" dxfId="265" priority="4601" stopIfTrue="1" operator="equal">
      <formula>$H$3</formula>
    </cfRule>
  </conditionalFormatting>
  <conditionalFormatting sqref="F134:F135">
    <cfRule type="cellIs" dxfId="264" priority="4459" stopIfTrue="1" operator="lessThan">
      <formula>$H$3</formula>
    </cfRule>
    <cfRule type="cellIs" dxfId="263" priority="4448" stopIfTrue="1" operator="equal">
      <formula>$H$3</formula>
    </cfRule>
  </conditionalFormatting>
  <conditionalFormatting sqref="F135:F136">
    <cfRule type="cellIs" dxfId="262" priority="4376" stopIfTrue="1" operator="equal">
      <formula>$H$3</formula>
    </cfRule>
    <cfRule type="cellIs" dxfId="261" priority="4377" stopIfTrue="1" operator="lessThan">
      <formula>$H$3</formula>
    </cfRule>
  </conditionalFormatting>
  <conditionalFormatting sqref="F136">
    <cfRule type="cellIs" dxfId="260" priority="4357" stopIfTrue="1" operator="equal">
      <formula>$H$3</formula>
    </cfRule>
    <cfRule type="cellIs" dxfId="259" priority="4362" stopIfTrue="1" operator="lessThan">
      <formula>$H$3</formula>
    </cfRule>
  </conditionalFormatting>
  <conditionalFormatting sqref="F138">
    <cfRule type="cellIs" dxfId="258" priority="4053" stopIfTrue="1" operator="equal">
      <formula>$H$3</formula>
    </cfRule>
    <cfRule type="cellIs" dxfId="257" priority="4054" stopIfTrue="1" operator="lessThan">
      <formula>$H$3</formula>
    </cfRule>
  </conditionalFormatting>
  <conditionalFormatting sqref="F139">
    <cfRule type="cellIs" dxfId="256" priority="4352" stopIfTrue="1" operator="equal">
      <formula>$H$3</formula>
    </cfRule>
  </conditionalFormatting>
  <conditionalFormatting sqref="F139:F140">
    <cfRule type="cellIs" dxfId="255" priority="4254" stopIfTrue="1" operator="lessThan">
      <formula>$H$3</formula>
    </cfRule>
    <cfRule type="cellIs" dxfId="254" priority="4247" stopIfTrue="1" operator="equal">
      <formula>$H$3</formula>
    </cfRule>
  </conditionalFormatting>
  <conditionalFormatting sqref="F140:F142">
    <cfRule type="cellIs" dxfId="253" priority="3289" stopIfTrue="1" operator="equal">
      <formula>$H$3</formula>
    </cfRule>
    <cfRule type="cellIs" dxfId="252" priority="3292" stopIfTrue="1" operator="lessThan">
      <formula>$H$3</formula>
    </cfRule>
  </conditionalFormatting>
  <conditionalFormatting sqref="F141:F142">
    <cfRule type="cellIs" dxfId="251" priority="3288" stopIfTrue="1" operator="lessThan">
      <formula>$H$3</formula>
    </cfRule>
  </conditionalFormatting>
  <conditionalFormatting sqref="F144:F146">
    <cfRule type="cellIs" dxfId="250" priority="3180" stopIfTrue="1" operator="equal">
      <formula>$H$3</formula>
    </cfRule>
    <cfRule type="cellIs" dxfId="249" priority="3181" stopIfTrue="1" operator="lessThan">
      <formula>$H$3</formula>
    </cfRule>
  </conditionalFormatting>
  <conditionalFormatting sqref="F145:F150">
    <cfRule type="cellIs" dxfId="248" priority="2799" stopIfTrue="1" operator="equal">
      <formula>$H$3</formula>
    </cfRule>
  </conditionalFormatting>
  <conditionalFormatting sqref="F145:F151">
    <cfRule type="cellIs" dxfId="247" priority="2853" stopIfTrue="1" operator="lessThan">
      <formula>$H$3</formula>
    </cfRule>
  </conditionalFormatting>
  <conditionalFormatting sqref="F148:F150">
    <cfRule type="cellIs" dxfId="246" priority="2798" stopIfTrue="1" operator="lessThan">
      <formula>$H$3</formula>
    </cfRule>
  </conditionalFormatting>
  <conditionalFormatting sqref="F149:F151">
    <cfRule type="cellIs" dxfId="245" priority="2712" stopIfTrue="1" operator="equal">
      <formula>$H$3</formula>
    </cfRule>
  </conditionalFormatting>
  <conditionalFormatting sqref="F151:F152 D152">
    <cfRule type="cellIs" dxfId="244" priority="2660" stopIfTrue="1" operator="lessThan">
      <formula>$H$3</formula>
    </cfRule>
  </conditionalFormatting>
  <conditionalFormatting sqref="F152:F153">
    <cfRule type="cellIs" dxfId="243" priority="2635" stopIfTrue="1" operator="lessThan">
      <formula>$H$3</formula>
    </cfRule>
    <cfRule type="cellIs" dxfId="242" priority="2634" stopIfTrue="1" operator="equal">
      <formula>$H$3</formula>
    </cfRule>
  </conditionalFormatting>
  <conditionalFormatting sqref="F153">
    <cfRule type="cellIs" dxfId="241" priority="2633" stopIfTrue="1" operator="lessThan">
      <formula>$H$3</formula>
    </cfRule>
  </conditionalFormatting>
  <conditionalFormatting sqref="F153:F154">
    <cfRule type="cellIs" dxfId="240" priority="2445" stopIfTrue="1" operator="equal">
      <formula>$H$3</formula>
    </cfRule>
  </conditionalFormatting>
  <conditionalFormatting sqref="F154">
    <cfRule type="cellIs" dxfId="239" priority="2444" stopIfTrue="1" operator="lessThan">
      <formula>$H$3</formula>
    </cfRule>
  </conditionalFormatting>
  <conditionalFormatting sqref="F154:F156">
    <cfRule type="cellIs" dxfId="238" priority="2358" stopIfTrue="1" operator="equal">
      <formula>$H$3</formula>
    </cfRule>
  </conditionalFormatting>
  <conditionalFormatting sqref="F155:F156">
    <cfRule type="cellIs" dxfId="237" priority="2357" stopIfTrue="1" operator="lessThan">
      <formula>$H$3</formula>
    </cfRule>
  </conditionalFormatting>
  <conditionalFormatting sqref="F156:F157">
    <cfRule type="cellIs" dxfId="236" priority="2233" stopIfTrue="1" operator="equal">
      <formula>$H$3</formula>
    </cfRule>
  </conditionalFormatting>
  <conditionalFormatting sqref="F157">
    <cfRule type="cellIs" dxfId="235" priority="2232" stopIfTrue="1" operator="lessThan">
      <formula>$H$3</formula>
    </cfRule>
  </conditionalFormatting>
  <conditionalFormatting sqref="F157:F158">
    <cfRule type="cellIs" dxfId="234" priority="2176" stopIfTrue="1" operator="equal">
      <formula>$H$3</formula>
    </cfRule>
  </conditionalFormatting>
  <conditionalFormatting sqref="F158">
    <cfRule type="cellIs" dxfId="233" priority="2175" stopIfTrue="1" operator="lessThan">
      <formula>$H$3</formula>
    </cfRule>
  </conditionalFormatting>
  <conditionalFormatting sqref="F158:F159">
    <cfRule type="cellIs" dxfId="232" priority="2109" stopIfTrue="1" operator="equal">
      <formula>$H$3</formula>
    </cfRule>
  </conditionalFormatting>
  <conditionalFormatting sqref="F159">
    <cfRule type="cellIs" dxfId="231" priority="2108" stopIfTrue="1" operator="lessThan">
      <formula>$H$3</formula>
    </cfRule>
  </conditionalFormatting>
  <conditionalFormatting sqref="F159:F164">
    <cfRule type="cellIs" dxfId="230" priority="1859" stopIfTrue="1" operator="equal">
      <formula>$H$3</formula>
    </cfRule>
  </conditionalFormatting>
  <conditionalFormatting sqref="F160:F164">
    <cfRule type="cellIs" dxfId="229" priority="1858" stopIfTrue="1" operator="lessThan">
      <formula>$H$3</formula>
    </cfRule>
  </conditionalFormatting>
  <conditionalFormatting sqref="F164:F165">
    <cfRule type="cellIs" dxfId="228" priority="1834" stopIfTrue="1" operator="equal">
      <formula>$H$3</formula>
    </cfRule>
  </conditionalFormatting>
  <conditionalFormatting sqref="F165">
    <cfRule type="cellIs" dxfId="227" priority="1833" stopIfTrue="1" operator="lessThan">
      <formula>$H$3</formula>
    </cfRule>
  </conditionalFormatting>
  <conditionalFormatting sqref="F165:F180">
    <cfRule type="cellIs" dxfId="226" priority="1768" stopIfTrue="1" operator="equal">
      <formula>$H$3</formula>
    </cfRule>
  </conditionalFormatting>
  <conditionalFormatting sqref="F166:F181">
    <cfRule type="cellIs" dxfId="225" priority="1270" stopIfTrue="1" operator="lessThan">
      <formula>$H$3</formula>
    </cfRule>
  </conditionalFormatting>
  <conditionalFormatting sqref="F166:F217">
    <cfRule type="cellIs" dxfId="224" priority="267" stopIfTrue="1" operator="equal">
      <formula>$H$3</formula>
    </cfRule>
  </conditionalFormatting>
  <conditionalFormatting sqref="F182:F217">
    <cfRule type="cellIs" dxfId="223" priority="266" stopIfTrue="1" operator="lessThan">
      <formula>$H$3</formula>
    </cfRule>
  </conditionalFormatting>
  <conditionalFormatting sqref="F228:F246 B228:B247 D228:D254">
    <cfRule type="cellIs" dxfId="222" priority="152" stopIfTrue="1" operator="equal">
      <formula>$H$3</formula>
    </cfRule>
    <cfRule type="cellIs" dxfId="221" priority="151" stopIfTrue="1" operator="lessThan">
      <formula>$H$3</formula>
    </cfRule>
  </conditionalFormatting>
  <conditionalFormatting sqref="F255">
    <cfRule type="cellIs" dxfId="220" priority="721" stopIfTrue="1" operator="equal">
      <formula>$H$3</formula>
    </cfRule>
  </conditionalFormatting>
  <conditionalFormatting sqref="F256:F257">
    <cfRule type="cellIs" dxfId="219" priority="37700" stopIfTrue="1" operator="equal">
      <formula>$H$3</formula>
    </cfRule>
    <cfRule type="cellIs" dxfId="218" priority="3244" stopIfTrue="1" operator="lessThan">
      <formula>$H$3</formula>
    </cfRule>
  </conditionalFormatting>
  <conditionalFormatting sqref="F256:F258">
    <cfRule type="cellIs" dxfId="217" priority="3151" stopIfTrue="1" operator="equal">
      <formula>$H$3</formula>
    </cfRule>
  </conditionalFormatting>
  <conditionalFormatting sqref="F258:F260">
    <cfRule type="cellIs" dxfId="216" priority="3084" stopIfTrue="1" operator="equal">
      <formula>$H$3</formula>
    </cfRule>
    <cfRule type="cellIs" dxfId="215" priority="3085" stopIfTrue="1" operator="lessThan">
      <formula>$H$3</formula>
    </cfRule>
  </conditionalFormatting>
  <conditionalFormatting sqref="F260:F261">
    <cfRule type="cellIs" dxfId="214" priority="2966" stopIfTrue="1" operator="lessThan">
      <formula>$H$3</formula>
    </cfRule>
    <cfRule type="cellIs" dxfId="213" priority="37701" stopIfTrue="1" operator="equal">
      <formula>$H$3</formula>
    </cfRule>
  </conditionalFormatting>
  <conditionalFormatting sqref="F261">
    <cfRule type="cellIs" dxfId="212" priority="2965" stopIfTrue="1" operator="equal">
      <formula>$H$3</formula>
    </cfRule>
  </conditionalFormatting>
  <conditionalFormatting sqref="F263">
    <cfRule type="cellIs" dxfId="211" priority="2940" stopIfTrue="1" operator="equal">
      <formula>$H$3</formula>
    </cfRule>
    <cfRule type="cellIs" dxfId="210" priority="2939" stopIfTrue="1" operator="lessThan">
      <formula>$H$3</formula>
    </cfRule>
  </conditionalFormatting>
  <conditionalFormatting sqref="F264:F265 B265 D265">
    <cfRule type="cellIs" dxfId="209" priority="3063" stopIfTrue="1" operator="lessThan">
      <formula>$H$3</formula>
    </cfRule>
  </conditionalFormatting>
  <conditionalFormatting sqref="F264:F265">
    <cfRule type="cellIs" dxfId="208" priority="37702" stopIfTrue="1" operator="equal">
      <formula>$H$3</formula>
    </cfRule>
  </conditionalFormatting>
  <conditionalFormatting sqref="F265:F269">
    <cfRule type="cellIs" dxfId="207" priority="3042" stopIfTrue="1" operator="lessThan">
      <formula>$H$3</formula>
    </cfRule>
    <cfRule type="cellIs" dxfId="206" priority="3041" stopIfTrue="1" operator="equal">
      <formula>$H$3</formula>
    </cfRule>
  </conditionalFormatting>
  <conditionalFormatting sqref="F266:F269">
    <cfRule type="cellIs" dxfId="205" priority="3036" stopIfTrue="1" operator="lessThan">
      <formula>$H$3</formula>
    </cfRule>
    <cfRule type="cellIs" dxfId="204" priority="3035" stopIfTrue="1" operator="equal">
      <formula>$H$3</formula>
    </cfRule>
  </conditionalFormatting>
  <conditionalFormatting sqref="F271:F273">
    <cfRule type="cellIs" dxfId="203" priority="2778" stopIfTrue="1" operator="lessThan">
      <formula>$H$3</formula>
    </cfRule>
    <cfRule type="cellIs" dxfId="202" priority="2777" stopIfTrue="1" operator="equal">
      <formula>$H$3</formula>
    </cfRule>
  </conditionalFormatting>
  <conditionalFormatting sqref="F272:F273">
    <cfRule type="cellIs" dxfId="201" priority="37703" stopIfTrue="1" operator="equal">
      <formula>$H$3</formula>
    </cfRule>
  </conditionalFormatting>
  <conditionalFormatting sqref="F273:F274">
    <cfRule type="cellIs" dxfId="200" priority="2421" stopIfTrue="1" operator="equal">
      <formula>$H$3</formula>
    </cfRule>
    <cfRule type="cellIs" dxfId="199" priority="2422" stopIfTrue="1" operator="lessThan">
      <formula>$H$3</formula>
    </cfRule>
  </conditionalFormatting>
  <conditionalFormatting sqref="F274:F275">
    <cfRule type="cellIs" dxfId="198" priority="2328" stopIfTrue="1" operator="lessThan">
      <formula>$H$3</formula>
    </cfRule>
    <cfRule type="cellIs" dxfId="197" priority="2327" stopIfTrue="1" operator="equal">
      <formula>$H$3</formula>
    </cfRule>
  </conditionalFormatting>
  <conditionalFormatting sqref="F275:F278">
    <cfRule type="cellIs" dxfId="196" priority="2227" stopIfTrue="1" operator="lessThan">
      <formula>$H$3</formula>
    </cfRule>
    <cfRule type="cellIs" dxfId="195" priority="2226" stopIfTrue="1" operator="equal">
      <formula>$H$3</formula>
    </cfRule>
  </conditionalFormatting>
  <conditionalFormatting sqref="F276:F278">
    <cfRule type="cellIs" dxfId="194" priority="2225" stopIfTrue="1" operator="lessThan">
      <formula>$H$3</formula>
    </cfRule>
    <cfRule type="cellIs" dxfId="193" priority="2224" stopIfTrue="1" operator="equal">
      <formula>$H$3</formula>
    </cfRule>
  </conditionalFormatting>
  <conditionalFormatting sqref="F279:F280">
    <cfRule type="cellIs" dxfId="192" priority="37704" stopIfTrue="1" operator="lessThan">
      <formula>$H$3</formula>
    </cfRule>
    <cfRule type="cellIs" dxfId="191" priority="2895" stopIfTrue="1" operator="equal">
      <formula>$H$3</formula>
    </cfRule>
  </conditionalFormatting>
  <conditionalFormatting sqref="F280:F284">
    <cfRule type="cellIs" dxfId="190" priority="2461" stopIfTrue="1" operator="lessThan">
      <formula>$H$3</formula>
    </cfRule>
    <cfRule type="cellIs" dxfId="189" priority="2457" stopIfTrue="1" operator="equal">
      <formula>$H$3</formula>
    </cfRule>
  </conditionalFormatting>
  <conditionalFormatting sqref="F282:F284">
    <cfRule type="cellIs" dxfId="188" priority="2455" stopIfTrue="1" operator="equal">
      <formula>$H$3</formula>
    </cfRule>
    <cfRule type="cellIs" dxfId="187" priority="2456" stopIfTrue="1" operator="lessThan">
      <formula>$H$3</formula>
    </cfRule>
  </conditionalFormatting>
  <conditionalFormatting sqref="F287">
    <cfRule type="cellIs" dxfId="186" priority="2362" stopIfTrue="1" operator="lessThan">
      <formula>$H$3</formula>
    </cfRule>
  </conditionalFormatting>
  <conditionalFormatting sqref="F287:F288">
    <cfRule type="cellIs" dxfId="185" priority="2363" stopIfTrue="1" operator="equal">
      <formula>$H$3</formula>
    </cfRule>
    <cfRule type="cellIs" dxfId="184" priority="2364" stopIfTrue="1" operator="lessThan">
      <formula>$H$3</formula>
    </cfRule>
  </conditionalFormatting>
  <conditionalFormatting sqref="F289">
    <cfRule type="cellIs" dxfId="183" priority="2542" stopIfTrue="1" operator="equal">
      <formula>#REF!</formula>
    </cfRule>
  </conditionalFormatting>
  <conditionalFormatting sqref="F290:F294">
    <cfRule type="cellIs" dxfId="182" priority="2070" stopIfTrue="1" operator="lessThan">
      <formula>$H$3</formula>
    </cfRule>
    <cfRule type="cellIs" dxfId="181" priority="2069" stopIfTrue="1" operator="equal">
      <formula>$H$3</formula>
    </cfRule>
  </conditionalFormatting>
  <conditionalFormatting sqref="F297:F307">
    <cfRule type="cellIs" dxfId="180" priority="1603" stopIfTrue="1" operator="lessThan">
      <formula>$H$3</formula>
    </cfRule>
    <cfRule type="cellIs" dxfId="179" priority="1602" stopIfTrue="1" operator="equal">
      <formula>$H$3</formula>
    </cfRule>
  </conditionalFormatting>
  <conditionalFormatting sqref="F310">
    <cfRule type="cellIs" dxfId="178" priority="2270" stopIfTrue="1" operator="lessThan">
      <formula>#REF!</formula>
    </cfRule>
    <cfRule type="cellIs" dxfId="177" priority="2269" stopIfTrue="1" operator="equal">
      <formula>#REF!</formula>
    </cfRule>
  </conditionalFormatting>
  <conditionalFormatting sqref="F312:F314">
    <cfRule type="cellIs" dxfId="176" priority="2041" stopIfTrue="1" operator="lessThan">
      <formula>$H$3</formula>
    </cfRule>
    <cfRule type="cellIs" dxfId="175" priority="2040" stopIfTrue="1" operator="equal">
      <formula>$H$3</formula>
    </cfRule>
  </conditionalFormatting>
  <conditionalFormatting sqref="F316">
    <cfRule type="cellIs" dxfId="174" priority="1725" stopIfTrue="1" operator="lessThan">
      <formula>$H$3</formula>
    </cfRule>
    <cfRule type="cellIs" dxfId="173" priority="1724" stopIfTrue="1" operator="equal">
      <formula>$H$3</formula>
    </cfRule>
  </conditionalFormatting>
  <conditionalFormatting sqref="F317">
    <cfRule type="cellIs" dxfId="172" priority="2143" stopIfTrue="1" operator="equal">
      <formula>$H$3</formula>
    </cfRule>
  </conditionalFormatting>
  <conditionalFormatting sqref="F317:F318">
    <cfRule type="cellIs" dxfId="171" priority="2133" stopIfTrue="1" operator="equal">
      <formula>$H$3</formula>
    </cfRule>
    <cfRule type="cellIs" dxfId="170" priority="2136" stopIfTrue="1" operator="lessThan">
      <formula>$H$3</formula>
    </cfRule>
  </conditionalFormatting>
  <conditionalFormatting sqref="F318:F322">
    <cfRule type="cellIs" dxfId="169" priority="1846" stopIfTrue="1" operator="equal">
      <formula>$H$3</formula>
    </cfRule>
    <cfRule type="cellIs" dxfId="168" priority="1847" stopIfTrue="1" operator="lessThan">
      <formula>$H$3</formula>
    </cfRule>
  </conditionalFormatting>
  <conditionalFormatting sqref="F322:F324">
    <cfRule type="cellIs" dxfId="167" priority="1798" stopIfTrue="1" operator="equal">
      <formula>$H$3</formula>
    </cfRule>
  </conditionalFormatting>
  <conditionalFormatting sqref="F322:F325">
    <cfRule type="cellIs" dxfId="166" priority="1799" stopIfTrue="1" operator="lessThan">
      <formula>$H$3</formula>
    </cfRule>
  </conditionalFormatting>
  <conditionalFormatting sqref="F323:F324">
    <cfRule type="cellIs" dxfId="165" priority="1796" stopIfTrue="1" operator="equal">
      <formula>$H$3</formula>
    </cfRule>
    <cfRule type="cellIs" dxfId="164" priority="1797" stopIfTrue="1" operator="lessThan">
      <formula>$H$3</formula>
    </cfRule>
  </conditionalFormatting>
  <conditionalFormatting sqref="F325">
    <cfRule type="cellIs" dxfId="163" priority="1914" stopIfTrue="1" operator="equal">
      <formula>$H$3</formula>
    </cfRule>
  </conditionalFormatting>
  <conditionalFormatting sqref="F326 B326 D326">
    <cfRule type="cellIs" dxfId="162" priority="1927" stopIfTrue="1" operator="lessThan">
      <formula>#REF!</formula>
    </cfRule>
  </conditionalFormatting>
  <conditionalFormatting sqref="F326">
    <cfRule type="cellIs" dxfId="161" priority="1926" stopIfTrue="1" operator="equal">
      <formula>#REF!</formula>
    </cfRule>
    <cfRule type="cellIs" dxfId="160" priority="1912" stopIfTrue="1" operator="lessThan">
      <formula>#REF!</formula>
    </cfRule>
  </conditionalFormatting>
  <conditionalFormatting sqref="F327:F331">
    <cfRule type="cellIs" dxfId="159" priority="1778" stopIfTrue="1" operator="lessThan">
      <formula>$H$3</formula>
    </cfRule>
    <cfRule type="cellIs" dxfId="158" priority="1777" stopIfTrue="1" operator="equal">
      <formula>$H$3</formula>
    </cfRule>
  </conditionalFormatting>
  <conditionalFormatting sqref="F333">
    <cfRule type="cellIs" dxfId="157" priority="1755" stopIfTrue="1" operator="equal">
      <formula>$H$3</formula>
    </cfRule>
  </conditionalFormatting>
  <conditionalFormatting sqref="F333:F334">
    <cfRule type="cellIs" dxfId="156" priority="1751" stopIfTrue="1" operator="lessThan">
      <formula>$H$3</formula>
    </cfRule>
    <cfRule type="cellIs" dxfId="155" priority="1748" stopIfTrue="1" operator="equal">
      <formula>$H$3</formula>
    </cfRule>
  </conditionalFormatting>
  <conditionalFormatting sqref="F334 D334">
    <cfRule type="cellIs" dxfId="154" priority="1743" stopIfTrue="1" operator="equal">
      <formula>$H$3</formula>
    </cfRule>
  </conditionalFormatting>
  <conditionalFormatting sqref="F334">
    <cfRule type="cellIs" dxfId="153" priority="1739" stopIfTrue="1" operator="lessThan">
      <formula>$H$3</formula>
    </cfRule>
  </conditionalFormatting>
  <conditionalFormatting sqref="F334:F336">
    <cfRule type="cellIs" dxfId="152" priority="1651" stopIfTrue="1" operator="equal">
      <formula>$H$3</formula>
    </cfRule>
  </conditionalFormatting>
  <conditionalFormatting sqref="F335:F336">
    <cfRule type="cellIs" dxfId="151" priority="1650" stopIfTrue="1" operator="lessThan">
      <formula>$H$3</formula>
    </cfRule>
  </conditionalFormatting>
  <conditionalFormatting sqref="F338:F349">
    <cfRule type="cellIs" dxfId="150" priority="1217" stopIfTrue="1" operator="equal">
      <formula>$H$3</formula>
    </cfRule>
    <cfRule type="cellIs" dxfId="149" priority="1216" stopIfTrue="1" operator="lessThan">
      <formula>$H$3</formula>
    </cfRule>
  </conditionalFormatting>
  <conditionalFormatting sqref="F351">
    <cfRule type="cellIs" dxfId="148" priority="1640" stopIfTrue="1" operator="equal">
      <formula>$H$3</formula>
    </cfRule>
  </conditionalFormatting>
  <conditionalFormatting sqref="F351:F352">
    <cfRule type="cellIs" dxfId="147" priority="1633" stopIfTrue="1" operator="equal">
      <formula>$H$3</formula>
    </cfRule>
    <cfRule type="cellIs" dxfId="146" priority="1636" stopIfTrue="1" operator="lessThan">
      <formula>$H$3</formula>
    </cfRule>
  </conditionalFormatting>
  <conditionalFormatting sqref="F352:F357">
    <cfRule type="cellIs" dxfId="145" priority="1483" stopIfTrue="1" operator="lessThan">
      <formula>$H$3</formula>
    </cfRule>
    <cfRule type="cellIs" dxfId="144" priority="1482" stopIfTrue="1" operator="equal">
      <formula>$H$3</formula>
    </cfRule>
  </conditionalFormatting>
  <conditionalFormatting sqref="F353:F357">
    <cfRule type="cellIs" dxfId="143" priority="1481" stopIfTrue="1" operator="lessThan">
      <formula>$H$3</formula>
    </cfRule>
  </conditionalFormatting>
  <conditionalFormatting sqref="F353:F358 D358">
    <cfRule type="cellIs" dxfId="142" priority="1379" stopIfTrue="1" operator="equal">
      <formula>$H$3</formula>
    </cfRule>
  </conditionalFormatting>
  <conditionalFormatting sqref="F359">
    <cfRule type="cellIs" dxfId="141" priority="1575" stopIfTrue="1" operator="equal">
      <formula>$H$3</formula>
    </cfRule>
  </conditionalFormatting>
  <conditionalFormatting sqref="F359:F360">
    <cfRule type="cellIs" dxfId="140" priority="1571" stopIfTrue="1" operator="lessThan">
      <formula>$H$3</formula>
    </cfRule>
    <cfRule type="cellIs" dxfId="139" priority="1568" stopIfTrue="1" operator="equal">
      <formula>$H$3</formula>
    </cfRule>
  </conditionalFormatting>
  <conditionalFormatting sqref="F360 D360">
    <cfRule type="cellIs" dxfId="138" priority="1563" stopIfTrue="1" operator="equal">
      <formula>$H$3</formula>
    </cfRule>
  </conditionalFormatting>
  <conditionalFormatting sqref="F360">
    <cfRule type="cellIs" dxfId="137" priority="1561" stopIfTrue="1" operator="lessThan">
      <formula>$H$3</formula>
    </cfRule>
  </conditionalFormatting>
  <conditionalFormatting sqref="F360:F362">
    <cfRule type="cellIs" dxfId="136" priority="1466" stopIfTrue="1" operator="equal">
      <formula>$H$3</formula>
    </cfRule>
  </conditionalFormatting>
  <conditionalFormatting sqref="F361">
    <cfRule type="cellIs" dxfId="135" priority="1465" stopIfTrue="1" operator="lessThan">
      <formula>$H$3</formula>
    </cfRule>
  </conditionalFormatting>
  <conditionalFormatting sqref="F362">
    <cfRule type="cellIs" dxfId="134" priority="1538" stopIfTrue="1" operator="lessThan">
      <formula>$H$3</formula>
    </cfRule>
  </conditionalFormatting>
  <conditionalFormatting sqref="F364:F365">
    <cfRule type="cellIs" dxfId="133" priority="1327" stopIfTrue="1" operator="lessThan">
      <formula>$H$3</formula>
    </cfRule>
    <cfRule type="cellIs" dxfId="132" priority="1326" stopIfTrue="1" operator="equal">
      <formula>$H$3</formula>
    </cfRule>
  </conditionalFormatting>
  <conditionalFormatting sqref="F367">
    <cfRule type="cellIs" dxfId="131" priority="1315" stopIfTrue="1" operator="equal">
      <formula>$H$3</formula>
    </cfRule>
  </conditionalFormatting>
  <conditionalFormatting sqref="F367:F368">
    <cfRule type="cellIs" dxfId="130" priority="1313" stopIfTrue="1" operator="lessThan">
      <formula>$H$3</formula>
    </cfRule>
    <cfRule type="cellIs" dxfId="129" priority="1310" stopIfTrue="1" operator="equal">
      <formula>$H$3</formula>
    </cfRule>
  </conditionalFormatting>
  <conditionalFormatting sqref="F368 D368">
    <cfRule type="cellIs" dxfId="128" priority="1305" stopIfTrue="1" operator="equal">
      <formula>$H$3</formula>
    </cfRule>
  </conditionalFormatting>
  <conditionalFormatting sqref="F368">
    <cfRule type="cellIs" dxfId="127" priority="1303" stopIfTrue="1" operator="lessThan">
      <formula>$H$3</formula>
    </cfRule>
  </conditionalFormatting>
  <conditionalFormatting sqref="F368:F370 F373:F374">
    <cfRule type="cellIs" dxfId="126" priority="1296" stopIfTrue="1" operator="equal">
      <formula>$H$3</formula>
    </cfRule>
  </conditionalFormatting>
  <conditionalFormatting sqref="F369:F370">
    <cfRule type="cellIs" dxfId="125" priority="1286" stopIfTrue="1" operator="equal">
      <formula>$H$3</formula>
    </cfRule>
    <cfRule type="cellIs" dxfId="124" priority="1289" stopIfTrue="1" operator="lessThan">
      <formula>$H$3</formula>
    </cfRule>
  </conditionalFormatting>
  <conditionalFormatting sqref="F372">
    <cfRule type="cellIs" dxfId="123" priority="1060" stopIfTrue="1" operator="lessThan">
      <formula>$H$3</formula>
    </cfRule>
    <cfRule type="cellIs" dxfId="122" priority="1059" stopIfTrue="1" operator="equal">
      <formula>$H$3</formula>
    </cfRule>
  </conditionalFormatting>
  <conditionalFormatting sqref="F372:F374">
    <cfRule type="cellIs" dxfId="121" priority="1062" stopIfTrue="1" operator="lessThan">
      <formula>$H$3</formula>
    </cfRule>
    <cfRule type="cellIs" dxfId="120" priority="1061" stopIfTrue="1" operator="equal">
      <formula>$H$3</formula>
    </cfRule>
  </conditionalFormatting>
  <conditionalFormatting sqref="F375">
    <cfRule type="cellIs" dxfId="119" priority="1457" stopIfTrue="1" operator="equal">
      <formula>$H$3</formula>
    </cfRule>
  </conditionalFormatting>
  <conditionalFormatting sqref="F375:F376">
    <cfRule type="cellIs" dxfId="118" priority="1452" stopIfTrue="1" operator="equal">
      <formula>$H$3</formula>
    </cfRule>
    <cfRule type="cellIs" dxfId="117" priority="1455" stopIfTrue="1" operator="lessThan">
      <formula>$H$3</formula>
    </cfRule>
  </conditionalFormatting>
  <conditionalFormatting sqref="F376:F379">
    <cfRule type="cellIs" dxfId="116" priority="1205" stopIfTrue="1" operator="equal">
      <formula>$H$3</formula>
    </cfRule>
  </conditionalFormatting>
  <conditionalFormatting sqref="F376:F381">
    <cfRule type="cellIs" dxfId="115" priority="1208" stopIfTrue="1" operator="lessThan">
      <formula>$H$3</formula>
    </cfRule>
  </conditionalFormatting>
  <conditionalFormatting sqref="F377:F379">
    <cfRule type="cellIs" dxfId="114" priority="1204" stopIfTrue="1" operator="lessThan">
      <formula>$H$3</formula>
    </cfRule>
  </conditionalFormatting>
  <conditionalFormatting sqref="F380:F381">
    <cfRule type="cellIs" dxfId="113" priority="1369" stopIfTrue="1" operator="equal">
      <formula>$H$3</formula>
    </cfRule>
  </conditionalFormatting>
  <conditionalFormatting sqref="F383">
    <cfRule type="cellIs" dxfId="112" priority="1193" stopIfTrue="1" operator="equal">
      <formula>$H$3</formula>
    </cfRule>
  </conditionalFormatting>
  <conditionalFormatting sqref="F383:F384">
    <cfRule type="cellIs" dxfId="111" priority="1191" stopIfTrue="1" operator="lessThan">
      <formula>$H$3</formula>
    </cfRule>
    <cfRule type="cellIs" dxfId="110" priority="1188" stopIfTrue="1" operator="equal">
      <formula>$H$3</formula>
    </cfRule>
  </conditionalFormatting>
  <conditionalFormatting sqref="F384:F386">
    <cfRule type="cellIs" dxfId="109" priority="1108" stopIfTrue="1" operator="equal">
      <formula>$H$3</formula>
    </cfRule>
    <cfRule type="cellIs" dxfId="108" priority="1109" stopIfTrue="1" operator="lessThan">
      <formula>$H$3</formula>
    </cfRule>
  </conditionalFormatting>
  <conditionalFormatting sqref="F388:F389">
    <cfRule type="cellIs" dxfId="107" priority="1031" stopIfTrue="1" operator="lessThan">
      <formula>$H$3</formula>
    </cfRule>
    <cfRule type="cellIs" dxfId="106" priority="1030" stopIfTrue="1" operator="equal">
      <formula>$H$3</formula>
    </cfRule>
  </conditionalFormatting>
  <conditionalFormatting sqref="F390:F391">
    <cfRule type="cellIs" dxfId="105" priority="1165" stopIfTrue="1" operator="lessThan">
      <formula>$H$3</formula>
    </cfRule>
    <cfRule type="cellIs" dxfId="104" priority="1168" stopIfTrue="1" operator="equal">
      <formula>$H$3</formula>
    </cfRule>
  </conditionalFormatting>
  <conditionalFormatting sqref="F390:F392">
    <cfRule type="cellIs" dxfId="103" priority="1095" stopIfTrue="1" operator="equal">
      <formula>$H$3</formula>
    </cfRule>
  </conditionalFormatting>
  <conditionalFormatting sqref="F392:F393">
    <cfRule type="cellIs" dxfId="102" priority="1093" stopIfTrue="1" operator="lessThan">
      <formula>$H$3</formula>
    </cfRule>
    <cfRule type="cellIs" dxfId="101" priority="1090" stopIfTrue="1" operator="equal">
      <formula>$H$3</formula>
    </cfRule>
  </conditionalFormatting>
  <conditionalFormatting sqref="F393 D393">
    <cfRule type="cellIs" dxfId="100" priority="1087" stopIfTrue="1" operator="equal">
      <formula>$H$3</formula>
    </cfRule>
  </conditionalFormatting>
  <conditionalFormatting sqref="F393">
    <cfRule type="cellIs" dxfId="99" priority="1083" stopIfTrue="1" operator="lessThan">
      <formula>$H$3</formula>
    </cfRule>
  </conditionalFormatting>
  <conditionalFormatting sqref="F394:F398 B393:B406">
    <cfRule type="cellIs" dxfId="98" priority="1014" stopIfTrue="1" operator="lessThan">
      <formula>$H$3</formula>
    </cfRule>
  </conditionalFormatting>
  <conditionalFormatting sqref="F394:F398">
    <cfRule type="cellIs" dxfId="97" priority="1009" stopIfTrue="1" operator="equal">
      <formula>$H$3</formula>
    </cfRule>
  </conditionalFormatting>
  <conditionalFormatting sqref="F399 F393:F396">
    <cfRule type="cellIs" dxfId="96" priority="1075" stopIfTrue="1" operator="equal">
      <formula>$H$3</formula>
    </cfRule>
  </conditionalFormatting>
  <conditionalFormatting sqref="F399">
    <cfRule type="cellIs" dxfId="95" priority="1072" stopIfTrue="1" operator="lessThan">
      <formula>$H$3</formula>
    </cfRule>
  </conditionalFormatting>
  <conditionalFormatting sqref="F399:F400">
    <cfRule type="cellIs" dxfId="94" priority="1015" stopIfTrue="1" operator="equal">
      <formula>$H$3</formula>
    </cfRule>
  </conditionalFormatting>
  <conditionalFormatting sqref="F400:F401">
    <cfRule type="cellIs" dxfId="93" priority="1013" stopIfTrue="1" operator="lessThan">
      <formula>$H$3</formula>
    </cfRule>
    <cfRule type="cellIs" dxfId="92" priority="1010" stopIfTrue="1" operator="equal">
      <formula>$H$3</formula>
    </cfRule>
  </conditionalFormatting>
  <conditionalFormatting sqref="F401 D401">
    <cfRule type="cellIs" dxfId="91" priority="1005" stopIfTrue="1" operator="equal">
      <formula>$H$3</formula>
    </cfRule>
  </conditionalFormatting>
  <conditionalFormatting sqref="F401">
    <cfRule type="cellIs" dxfId="90" priority="993" stopIfTrue="1" operator="lessThan">
      <formula>$H$3</formula>
    </cfRule>
  </conditionalFormatting>
  <conditionalFormatting sqref="F401:F403">
    <cfRule type="cellIs" dxfId="89" priority="892" stopIfTrue="1" operator="equal">
      <formula>$H$3</formula>
    </cfRule>
  </conditionalFormatting>
  <conditionalFormatting sqref="F402:F403">
    <cfRule type="cellIs" dxfId="88" priority="886" stopIfTrue="1" operator="equal">
      <formula>$H$3</formula>
    </cfRule>
    <cfRule type="cellIs" dxfId="87" priority="889" stopIfTrue="1" operator="lessThan">
      <formula>$H$3</formula>
    </cfRule>
  </conditionalFormatting>
  <conditionalFormatting sqref="F404:F405">
    <cfRule type="cellIs" dxfId="86" priority="986" stopIfTrue="1" operator="lessThan">
      <formula>$H$3</formula>
    </cfRule>
    <cfRule type="cellIs" dxfId="85" priority="989" stopIfTrue="1" operator="equal">
      <formula>$H$3</formula>
    </cfRule>
  </conditionalFormatting>
  <conditionalFormatting sqref="F404:F406">
    <cfRule type="cellIs" dxfId="84" priority="981" stopIfTrue="1" operator="equal">
      <formula>$H$3</formula>
    </cfRule>
  </conditionalFormatting>
  <conditionalFormatting sqref="F406">
    <cfRule type="cellIs" dxfId="83" priority="978" stopIfTrue="1" operator="lessThan">
      <formula>$H$3</formula>
    </cfRule>
  </conditionalFormatting>
  <conditionalFormatting sqref="F406:F407">
    <cfRule type="cellIs" dxfId="82" priority="905" stopIfTrue="1" operator="equal">
      <formula>$H$3</formula>
    </cfRule>
  </conditionalFormatting>
  <conditionalFormatting sqref="F407">
    <cfRule type="cellIs" dxfId="81" priority="902" stopIfTrue="1" operator="lessThan">
      <formula>$H$3</formula>
    </cfRule>
    <cfRule type="cellIs" dxfId="80" priority="900" stopIfTrue="1" operator="equal">
      <formula>$H$3</formula>
    </cfRule>
  </conditionalFormatting>
  <conditionalFormatting sqref="F408">
    <cfRule type="cellIs" dxfId="79" priority="952" stopIfTrue="1" operator="equal">
      <formula>$H$3</formula>
    </cfRule>
  </conditionalFormatting>
  <conditionalFormatting sqref="F408:F409">
    <cfRule type="cellIs" dxfId="78" priority="935" stopIfTrue="1" operator="equal">
      <formula>$H$3</formula>
    </cfRule>
    <cfRule type="cellIs" dxfId="77" priority="938" stopIfTrue="1" operator="lessThan">
      <formula>$H$3</formula>
    </cfRule>
  </conditionalFormatting>
  <conditionalFormatting sqref="F409:F423">
    <cfRule type="cellIs" dxfId="76" priority="471" stopIfTrue="1" operator="equal">
      <formula>$H$3</formula>
    </cfRule>
  </conditionalFormatting>
  <conditionalFormatting sqref="F409:F425">
    <cfRule type="cellIs" dxfId="75" priority="826" stopIfTrue="1" operator="lessThan">
      <formula>$H$3</formula>
    </cfRule>
  </conditionalFormatting>
  <conditionalFormatting sqref="F416:F417">
    <cfRule type="cellIs" dxfId="74" priority="788" stopIfTrue="1" operator="equal">
      <formula>$H$3</formula>
    </cfRule>
  </conditionalFormatting>
  <conditionalFormatting sqref="F417 D417">
    <cfRule type="cellIs" dxfId="73" priority="785" stopIfTrue="1" operator="equal">
      <formula>$H$3</formula>
    </cfRule>
  </conditionalFormatting>
  <conditionalFormatting sqref="F417">
    <cfRule type="cellIs" dxfId="72" priority="781" stopIfTrue="1" operator="lessThan">
      <formula>$H$3</formula>
    </cfRule>
  </conditionalFormatting>
  <conditionalFormatting sqref="F418:F419">
    <cfRule type="cellIs" dxfId="71" priority="469" stopIfTrue="1" operator="equal">
      <formula>$H$3</formula>
    </cfRule>
    <cfRule type="cellIs" dxfId="70" priority="468" stopIfTrue="1" operator="lessThan">
      <formula>$H$3</formula>
    </cfRule>
  </conditionalFormatting>
  <conditionalFormatting sqref="F418:F423">
    <cfRule type="cellIs" dxfId="69" priority="470" stopIfTrue="1" operator="lessThan">
      <formula>$H$3</formula>
    </cfRule>
  </conditionalFormatting>
  <conditionalFormatting sqref="F420:F424">
    <cfRule type="cellIs" dxfId="68" priority="828" stopIfTrue="1" operator="equal">
      <formula>$H$3</formula>
    </cfRule>
  </conditionalFormatting>
  <conditionalFormatting sqref="F424:F425">
    <cfRule type="cellIs" dxfId="67" priority="823" stopIfTrue="1" operator="equal">
      <formula>$H$3</formula>
    </cfRule>
  </conditionalFormatting>
  <conditionalFormatting sqref="F425 D425">
    <cfRule type="cellIs" dxfId="66" priority="818" stopIfTrue="1" operator="equal">
      <formula>$H$3</formula>
    </cfRule>
  </conditionalFormatting>
  <conditionalFormatting sqref="F425:F429">
    <cfRule type="cellIs" dxfId="65" priority="688" stopIfTrue="1" operator="lessThan">
      <formula>$H$3</formula>
    </cfRule>
  </conditionalFormatting>
  <conditionalFormatting sqref="F425:F439">
    <cfRule type="cellIs" dxfId="64" priority="441" stopIfTrue="1" operator="equal">
      <formula>$H$3</formula>
    </cfRule>
  </conditionalFormatting>
  <conditionalFormatting sqref="F430:F439">
    <cfRule type="cellIs" dxfId="63" priority="440" stopIfTrue="1" operator="lessThan">
      <formula>$H$3</formula>
    </cfRule>
  </conditionalFormatting>
  <conditionalFormatting sqref="F431:F432">
    <cfRule type="cellIs" dxfId="62" priority="439" stopIfTrue="1" operator="equal">
      <formula>$H$3</formula>
    </cfRule>
    <cfRule type="cellIs" dxfId="61" priority="438" stopIfTrue="1" operator="lessThan">
      <formula>$H$3</formula>
    </cfRule>
  </conditionalFormatting>
  <conditionalFormatting sqref="F442:F443">
    <cfRule type="cellIs" dxfId="60" priority="493" stopIfTrue="1" operator="lessThan">
      <formula>$H$3</formula>
    </cfRule>
    <cfRule type="cellIs" dxfId="59" priority="490" stopIfTrue="1" operator="equal">
      <formula>$H$3</formula>
    </cfRule>
  </conditionalFormatting>
  <conditionalFormatting sqref="F443 D443">
    <cfRule type="cellIs" dxfId="58" priority="485" stopIfTrue="1" operator="equal">
      <formula>$H$3</formula>
    </cfRule>
  </conditionalFormatting>
  <conditionalFormatting sqref="F443:F455">
    <cfRule type="cellIs" dxfId="57" priority="414" stopIfTrue="1" operator="lessThan">
      <formula>$H$3</formula>
    </cfRule>
  </conditionalFormatting>
  <conditionalFormatting sqref="F443:F459">
    <cfRule type="cellIs" dxfId="56" priority="252" stopIfTrue="1" operator="equal">
      <formula>$H$3</formula>
    </cfRule>
  </conditionalFormatting>
  <conditionalFormatting sqref="F458:F460">
    <cfRule type="cellIs" dxfId="55" priority="148" stopIfTrue="1" operator="lessThan">
      <formula>$H$3</formula>
    </cfRule>
  </conditionalFormatting>
  <conditionalFormatting sqref="F460:F462">
    <cfRule type="cellIs" dxfId="54" priority="142" stopIfTrue="1" operator="equal">
      <formula>$H$3</formula>
    </cfRule>
  </conditionalFormatting>
  <conditionalFormatting sqref="F461:F462">
    <cfRule type="cellIs" dxfId="53" priority="141" stopIfTrue="1" operator="lessThan">
      <formula>$H$3</formula>
    </cfRule>
  </conditionalFormatting>
  <conditionalFormatting sqref="F465:F466 B465:B466">
    <cfRule type="cellIs" dxfId="52" priority="245" stopIfTrue="1" operator="lessThan">
      <formula>$H$3</formula>
    </cfRule>
  </conditionalFormatting>
  <conditionalFormatting sqref="F465:F466">
    <cfRule type="cellIs" dxfId="51" priority="238" stopIfTrue="1" operator="equal">
      <formula>$H$3</formula>
    </cfRule>
  </conditionalFormatting>
  <conditionalFormatting sqref="F466 D466">
    <cfRule type="cellIs" dxfId="50" priority="235" stopIfTrue="1" operator="equal">
      <formula>$H$3</formula>
    </cfRule>
  </conditionalFormatting>
  <conditionalFormatting sqref="F466:F468">
    <cfRule type="cellIs" dxfId="49" priority="217" stopIfTrue="1" operator="equal">
      <formula>$H$3</formula>
    </cfRule>
    <cfRule type="cellIs" dxfId="48" priority="224" stopIfTrue="1" operator="lessThan">
      <formula>$H$3</formula>
    </cfRule>
  </conditionalFormatting>
  <conditionalFormatting sqref="F477">
    <cfRule type="cellIs" dxfId="47" priority="185" stopIfTrue="1" operator="equal">
      <formula>$H$3</formula>
    </cfRule>
  </conditionalFormatting>
  <conditionalFormatting sqref="F477:F478">
    <cfRule type="cellIs" dxfId="46" priority="181" stopIfTrue="1" operator="equal">
      <formula>$H$3</formula>
    </cfRule>
    <cfRule type="cellIs" dxfId="45" priority="184" stopIfTrue="1" operator="lessThan">
      <formula>$H$3</formula>
    </cfRule>
  </conditionalFormatting>
  <conditionalFormatting sqref="F478">
    <cfRule type="cellIs" dxfId="44" priority="176" stopIfTrue="1" operator="lessThan">
      <formula>$H$3</formula>
    </cfRule>
  </conditionalFormatting>
  <conditionalFormatting sqref="F479:F480">
    <cfRule type="cellIs" dxfId="43" priority="11" stopIfTrue="1" operator="lessThan">
      <formula>$H$3</formula>
    </cfRule>
  </conditionalFormatting>
  <conditionalFormatting sqref="F479:F481">
    <cfRule type="cellIs" dxfId="42" priority="7" stopIfTrue="1" operator="equal">
      <formula>$H$3</formula>
    </cfRule>
  </conditionalFormatting>
  <conditionalFormatting sqref="F481">
    <cfRule type="cellIs" dxfId="41" priority="6" stopIfTrue="1" operator="lessThan">
      <formula>$H$3</formula>
    </cfRule>
  </conditionalFormatting>
  <conditionalFormatting sqref="F226:G226">
    <cfRule type="expression" dxfId="40" priority="411259">
      <formula>AND($F700=$H$3,$F700&lt;&gt;"")</formula>
    </cfRule>
    <cfRule type="expression" dxfId="39" priority="411258">
      <formula>AND($F700&lt;$H$3,$F700&lt;&gt;"")</formula>
    </cfRule>
  </conditionalFormatting>
  <conditionalFormatting sqref="F456:G456">
    <cfRule type="expression" dxfId="38" priority="411261">
      <formula>AND($F639=$H$3,$F639&lt;&gt;"")</formula>
    </cfRule>
    <cfRule type="expression" dxfId="37" priority="411260">
      <formula>AND($F639&lt;$H$3,$F639&lt;&gt;"")</formula>
    </cfRule>
  </conditionalFormatting>
  <conditionalFormatting sqref="G4">
    <cfRule type="expression" dxfId="36" priority="2303" stopIfTrue="1">
      <formula>F4&lt;$H$3</formula>
    </cfRule>
  </conditionalFormatting>
  <conditionalFormatting sqref="G5:G16">
    <cfRule type="expression" dxfId="35" priority="6058" stopIfTrue="1">
      <formula>F5&lt;$H$3</formula>
    </cfRule>
  </conditionalFormatting>
  <conditionalFormatting sqref="G18:G54">
    <cfRule type="expression" dxfId="34" priority="1961" stopIfTrue="1">
      <formula>F18&lt;$H$3</formula>
    </cfRule>
    <cfRule type="expression" dxfId="33" priority="1962" stopIfTrue="1">
      <formula>$F18=$H$3</formula>
    </cfRule>
  </conditionalFormatting>
  <conditionalFormatting sqref="G46:G54">
    <cfRule type="expression" dxfId="32" priority="1963" stopIfTrue="1">
      <formula>$B46=$H$3</formula>
    </cfRule>
  </conditionalFormatting>
  <conditionalFormatting sqref="G56:G87">
    <cfRule type="expression" dxfId="31" priority="970" stopIfTrue="1">
      <formula>$F56=$H$3</formula>
    </cfRule>
    <cfRule type="expression" dxfId="30" priority="971" stopIfTrue="1">
      <formula>$B56=$H$3</formula>
    </cfRule>
  </conditionalFormatting>
  <conditionalFormatting sqref="G88:G97">
    <cfRule type="expression" dxfId="29" priority="3338" stopIfTrue="1">
      <formula>F88&lt;$H$3</formula>
    </cfRule>
  </conditionalFormatting>
  <conditionalFormatting sqref="G103:G114">
    <cfRule type="expression" dxfId="28" priority="3166" stopIfTrue="1">
      <formula>F103&lt;$H$3</formula>
    </cfRule>
  </conditionalFormatting>
  <conditionalFormatting sqref="G117:G136">
    <cfRule type="expression" dxfId="27" priority="3804" stopIfTrue="1">
      <formula>F117&lt;$H$3</formula>
    </cfRule>
  </conditionalFormatting>
  <conditionalFormatting sqref="G138:G142">
    <cfRule type="expression" dxfId="26" priority="3222" stopIfTrue="1">
      <formula>F138&lt;$H$3</formula>
    </cfRule>
  </conditionalFormatting>
  <conditionalFormatting sqref="G144:G217">
    <cfRule type="expression" dxfId="25" priority="265" stopIfTrue="1">
      <formula>$F144=$H$3</formula>
    </cfRule>
  </conditionalFormatting>
  <conditionalFormatting sqref="G156:G217">
    <cfRule type="expression" dxfId="24" priority="264" stopIfTrue="1">
      <formula>F156&lt;$H$3</formula>
    </cfRule>
  </conditionalFormatting>
  <conditionalFormatting sqref="G226">
    <cfRule type="expression" dxfId="23" priority="411262" stopIfTrue="1">
      <formula>$F700=$H$3</formula>
    </cfRule>
  </conditionalFormatting>
  <conditionalFormatting sqref="G227">
    <cfRule type="expression" dxfId="22" priority="743" stopIfTrue="1">
      <formula>F227&lt;#REF!</formula>
    </cfRule>
    <cfRule type="expression" dxfId="21" priority="742" stopIfTrue="1">
      <formula>$F227=#REF!</formula>
    </cfRule>
  </conditionalFormatting>
  <conditionalFormatting sqref="G228:G246 C228:C247 E228:E246 C458:C462 E458:E462 G458:G462">
    <cfRule type="expression" dxfId="20" priority="153" stopIfTrue="1">
      <formula>$B228=$H$3</formula>
    </cfRule>
    <cfRule type="expression" dxfId="19" priority="150" stopIfTrue="1">
      <formula>$F228=$H$3</formula>
    </cfRule>
    <cfRule type="expression" dxfId="18" priority="149" stopIfTrue="1">
      <formula>B228&lt;$H$3</formula>
    </cfRule>
  </conditionalFormatting>
  <conditionalFormatting sqref="G256:G261">
    <cfRule type="expression" dxfId="17" priority="2968" stopIfTrue="1">
      <formula>F256&lt;$H$3</formula>
    </cfRule>
  </conditionalFormatting>
  <conditionalFormatting sqref="G263:G269">
    <cfRule type="expression" dxfId="16" priority="2941" stopIfTrue="1">
      <formula>F263&lt;$H$3</formula>
    </cfRule>
  </conditionalFormatting>
  <conditionalFormatting sqref="G271:G284">
    <cfRule type="expression" dxfId="15" priority="2222" stopIfTrue="1">
      <formula>F271&lt;$H$3</formula>
    </cfRule>
  </conditionalFormatting>
  <conditionalFormatting sqref="G289">
    <cfRule type="expression" dxfId="14" priority="410782" stopIfTrue="1">
      <formula>#REF!&lt;#REF!</formula>
    </cfRule>
    <cfRule type="expression" dxfId="13" priority="410783" stopIfTrue="1">
      <formula>#REF!=#REF!</formula>
    </cfRule>
  </conditionalFormatting>
  <conditionalFormatting sqref="G310">
    <cfRule type="expression" dxfId="12" priority="410774" stopIfTrue="1">
      <formula>#REF!&lt;#REF!</formula>
    </cfRule>
    <cfRule type="expression" dxfId="11" priority="410775" stopIfTrue="1">
      <formula>#REF!=#REF!</formula>
    </cfRule>
  </conditionalFormatting>
  <conditionalFormatting sqref="G316">
    <cfRule type="expression" dxfId="10" priority="1727" stopIfTrue="1">
      <formula>$B316=$H$3</formula>
    </cfRule>
    <cfRule type="expression" dxfId="9" priority="1728" stopIfTrue="1">
      <formula>$F316=$H$3</formula>
    </cfRule>
  </conditionalFormatting>
  <conditionalFormatting sqref="G316:G324">
    <cfRule type="expression" dxfId="8" priority="1726" stopIfTrue="1">
      <formula>F316&lt;$H$3</formula>
    </cfRule>
  </conditionalFormatting>
  <conditionalFormatting sqref="G326">
    <cfRule type="expression" dxfId="7" priority="1911" stopIfTrue="1">
      <formula>#REF!=#REF!</formula>
    </cfRule>
    <cfRule type="expression" dxfId="6" priority="1910" stopIfTrue="1">
      <formula>#REF!&lt;#REF!</formula>
    </cfRule>
  </conditionalFormatting>
  <conditionalFormatting sqref="G333:G336">
    <cfRule type="expression" dxfId="5" priority="1647" stopIfTrue="1">
      <formula>F333&lt;$H$3</formula>
    </cfRule>
  </conditionalFormatting>
  <conditionalFormatting sqref="G372:G381">
    <cfRule type="expression" dxfId="4" priority="1056" stopIfTrue="1">
      <formula>F372&lt;$H$3</formula>
    </cfRule>
  </conditionalFormatting>
  <conditionalFormatting sqref="G442:G455">
    <cfRule type="expression" dxfId="3" priority="359" stopIfTrue="1">
      <formula>F442&lt;$H$3</formula>
    </cfRule>
  </conditionalFormatting>
  <conditionalFormatting sqref="G456">
    <cfRule type="expression" dxfId="2" priority="411263" stopIfTrue="1">
      <formula>$F639=$H$3</formula>
    </cfRule>
  </conditionalFormatting>
  <conditionalFormatting sqref="G477:G480">
    <cfRule type="expression" dxfId="1" priority="8" stopIfTrue="1">
      <formula>F477&lt;$H$3</formula>
    </cfRule>
  </conditionalFormatting>
  <conditionalFormatting sqref="G485">
    <cfRule type="expression" dxfId="0" priority="130" stopIfTrue="1">
      <formula>F485&lt;$H$3</formula>
    </cfRule>
  </conditionalFormatting>
  <pageMargins left="0.7" right="0.7" top="0.75" bottom="0.75" header="0.3" footer="0.3"/>
  <pageSetup paperSize="9" orientation="portrait"/>
  <ignoredErrors>
    <ignoredError sqref="B215 F215:F217 B243 D212 B238 B210 F450 B240 D434:D436 F211:F212 B447:B449 B434:B436 F234 F236 F447:F448 F207 D207:D208 B208 B205 D204:D205 B199 F200:F202 D197 F198 F413:F414 D413:D414 B414 D83:D84 F82:F84 F195:F196 F397:F398 F79:F80 B374 B76 B73 F379:F380 F74:F76 F184:F186 D345 F177 B177 F69 F64 F343:F344 F173:F175 D63 D340:D342 D308 B174 D174:D175 B66:B68 B307 F306 B339:B340 F60 D59:D61 D330:D331 F298:F299 F49 F162 D49 F293 D293 D292:F292 F278 F158 D45:F48 F167:F168 F58 D164 D300 F303 F330 F308 B356:B357 B344:B345 F347 F365 F356 F180 B189:B190 B382 F390 F189:F193 B192:D192 B194 F406 B202 B234:B235 B430:B432 D233:D234 F430:F433 B219 B245:B246 B218 F471 D251 D246 B475 F475 F247:F248 F252" formula="1"/>
  </ignoredError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autoPageBreaks="0"/>
  </sheetPr>
  <dimension ref="A1:W333"/>
  <sheetViews>
    <sheetView topLeftCell="A169" workbookViewId="0">
      <selection activeCell="E175" sqref="E175"/>
    </sheetView>
  </sheetViews>
  <sheetFormatPr defaultColWidth="9" defaultRowHeight="15.6"/>
  <cols>
    <col min="1" max="1" width="18" customWidth="1"/>
    <col min="2" max="7" width="11.59765625" customWidth="1"/>
    <col min="8" max="8" width="57.09765625" customWidth="1"/>
    <col min="9" max="9" width="13.5" customWidth="1"/>
  </cols>
  <sheetData>
    <row r="1" spans="1:11" ht="77.55" customHeight="1">
      <c r="A1" s="1"/>
      <c r="B1" s="1"/>
      <c r="C1" s="154" t="s">
        <v>0</v>
      </c>
      <c r="D1" s="155"/>
      <c r="E1" s="155"/>
      <c r="F1" s="155"/>
      <c r="G1" s="155"/>
      <c r="H1" s="155"/>
      <c r="I1" s="155"/>
    </row>
    <row r="2" spans="1:11" ht="23.1" customHeight="1">
      <c r="A2" s="156" t="s">
        <v>1</v>
      </c>
      <c r="B2" s="156"/>
      <c r="C2" s="157" t="s">
        <v>2</v>
      </c>
      <c r="D2" s="157"/>
      <c r="E2" s="157"/>
      <c r="F2" s="157"/>
      <c r="G2" s="157"/>
      <c r="H2" s="157"/>
      <c r="I2" s="157"/>
    </row>
    <row r="3" spans="1:11" ht="25.05" customHeight="1">
      <c r="A3" s="158"/>
      <c r="B3" s="158"/>
      <c r="C3" s="158"/>
      <c r="D3" s="158"/>
      <c r="E3" s="158"/>
      <c r="F3" s="158"/>
      <c r="G3" s="158"/>
      <c r="H3" s="32">
        <v>45929</v>
      </c>
      <c r="I3" s="28"/>
    </row>
    <row r="4" spans="1:11" ht="24" hidden="1" customHeight="1">
      <c r="A4" s="163" t="s">
        <v>832</v>
      </c>
      <c r="B4" s="164"/>
      <c r="C4" s="164"/>
      <c r="D4" s="164"/>
      <c r="E4" s="164"/>
      <c r="F4" s="164"/>
      <c r="G4" s="164"/>
      <c r="H4" s="164"/>
      <c r="I4" s="165"/>
    </row>
    <row r="5" spans="1:11" ht="24" hidden="1" customHeight="1">
      <c r="A5" s="13" t="s">
        <v>3</v>
      </c>
      <c r="B5" s="161" t="s">
        <v>4</v>
      </c>
      <c r="C5" s="162"/>
      <c r="D5" s="161" t="s">
        <v>5</v>
      </c>
      <c r="E5" s="162"/>
      <c r="F5" s="161" t="s">
        <v>6</v>
      </c>
      <c r="G5" s="162"/>
      <c r="H5" s="59" t="s">
        <v>7</v>
      </c>
      <c r="I5" s="59" t="s">
        <v>8</v>
      </c>
      <c r="K5" t="s">
        <v>509</v>
      </c>
    </row>
    <row r="6" spans="1:11" ht="24" hidden="1" customHeight="1">
      <c r="A6" s="22" t="s">
        <v>833</v>
      </c>
      <c r="B6" s="21">
        <v>45559</v>
      </c>
      <c r="C6" s="20">
        <v>0.625</v>
      </c>
      <c r="D6" s="21">
        <f t="shared" ref="D6:D11" si="0">B6</f>
        <v>45559</v>
      </c>
      <c r="E6" s="20">
        <v>0.8</v>
      </c>
      <c r="F6" s="50">
        <f>D6+1</f>
        <v>45560</v>
      </c>
      <c r="G6" s="20">
        <v>0.37916666666666698</v>
      </c>
      <c r="H6" s="18" t="s">
        <v>834</v>
      </c>
      <c r="I6" s="61"/>
    </row>
    <row r="7" spans="1:11" ht="24" hidden="1" customHeight="1">
      <c r="A7" s="22" t="s">
        <v>835</v>
      </c>
      <c r="B7" s="21">
        <f>F6</f>
        <v>45560</v>
      </c>
      <c r="C7" s="20">
        <v>0.625</v>
      </c>
      <c r="D7" s="21">
        <f t="shared" si="0"/>
        <v>45560</v>
      </c>
      <c r="E7" s="20">
        <v>0.8125</v>
      </c>
      <c r="F7" s="21">
        <v>45561</v>
      </c>
      <c r="G7" s="20">
        <v>0.21666666666666701</v>
      </c>
      <c r="H7" s="18"/>
      <c r="I7" s="61"/>
    </row>
    <row r="8" spans="1:11" ht="24" hidden="1" customHeight="1">
      <c r="A8" s="57" t="s">
        <v>836</v>
      </c>
      <c r="B8" s="21">
        <f>F7+4</f>
        <v>45565</v>
      </c>
      <c r="C8" s="20">
        <v>0.25</v>
      </c>
      <c r="D8" s="21">
        <f t="shared" si="0"/>
        <v>45565</v>
      </c>
      <c r="E8" s="20">
        <v>0.29166666666666702</v>
      </c>
      <c r="F8" s="50">
        <f>D8</f>
        <v>45565</v>
      </c>
      <c r="G8" s="20">
        <v>0.58333333333333304</v>
      </c>
      <c r="H8" s="18"/>
      <c r="I8" s="61"/>
    </row>
    <row r="9" spans="1:11" ht="24" hidden="1" customHeight="1">
      <c r="A9" s="14" t="s">
        <v>837</v>
      </c>
      <c r="B9" s="21">
        <f>F8</f>
        <v>45565</v>
      </c>
      <c r="C9" s="20">
        <v>0.66666666666666696</v>
      </c>
      <c r="D9" s="21">
        <f t="shared" si="0"/>
        <v>45565</v>
      </c>
      <c r="E9" s="20">
        <v>0.83333333333333304</v>
      </c>
      <c r="F9" s="21">
        <v>45566</v>
      </c>
      <c r="G9" s="20">
        <v>0.66249999999999998</v>
      </c>
      <c r="H9" s="18"/>
      <c r="I9" s="61"/>
    </row>
    <row r="10" spans="1:11" ht="24" hidden="1" customHeight="1">
      <c r="A10" s="22" t="s">
        <v>838</v>
      </c>
      <c r="B10" s="21">
        <f>F9</f>
        <v>45566</v>
      </c>
      <c r="C10" s="20">
        <v>0.875</v>
      </c>
      <c r="D10" s="21">
        <f t="shared" si="0"/>
        <v>45566</v>
      </c>
      <c r="E10" s="20">
        <v>0.89166666666666705</v>
      </c>
      <c r="F10" s="19">
        <f>D10+1</f>
        <v>45567</v>
      </c>
      <c r="G10" s="20">
        <v>0.3</v>
      </c>
      <c r="H10" s="18"/>
      <c r="I10" s="61"/>
    </row>
    <row r="11" spans="1:11" ht="24" hidden="1" customHeight="1">
      <c r="A11" s="22" t="s">
        <v>839</v>
      </c>
      <c r="B11" s="21">
        <f>F10+1</f>
        <v>45568</v>
      </c>
      <c r="C11" s="20">
        <v>0.83333333333333304</v>
      </c>
      <c r="D11" s="21">
        <f t="shared" si="0"/>
        <v>45568</v>
      </c>
      <c r="E11" s="20">
        <v>0.89583333333333304</v>
      </c>
      <c r="F11" s="19">
        <f>D11+1</f>
        <v>45569</v>
      </c>
      <c r="G11" s="20">
        <v>0.37083333333333302</v>
      </c>
      <c r="H11" s="18"/>
      <c r="I11" s="63"/>
    </row>
    <row r="12" spans="1:11" ht="24" hidden="1" customHeight="1">
      <c r="A12" s="22" t="s">
        <v>840</v>
      </c>
      <c r="B12" s="21">
        <v>45571</v>
      </c>
      <c r="C12" s="20">
        <v>0.95833333333333304</v>
      </c>
      <c r="D12" s="21">
        <f>B12+1</f>
        <v>45572</v>
      </c>
      <c r="E12" s="20">
        <v>8.3333333333333301E-2</v>
      </c>
      <c r="F12" s="19">
        <f>D12</f>
        <v>45572</v>
      </c>
      <c r="G12" s="20">
        <v>0.66666666666666696</v>
      </c>
      <c r="H12" s="18"/>
      <c r="I12" s="63"/>
    </row>
    <row r="13" spans="1:11" ht="24" hidden="1" customHeight="1">
      <c r="A13" s="22" t="s">
        <v>841</v>
      </c>
      <c r="B13" s="21">
        <f>F12</f>
        <v>45572</v>
      </c>
      <c r="C13" s="20">
        <v>0.91666666666666696</v>
      </c>
      <c r="D13" s="21">
        <f>B13+1</f>
        <v>45573</v>
      </c>
      <c r="E13" s="20">
        <v>0.14583333333333301</v>
      </c>
      <c r="F13" s="19">
        <f>D13</f>
        <v>45573</v>
      </c>
      <c r="G13" s="20">
        <v>0.41666666666666702</v>
      </c>
      <c r="H13" s="18"/>
      <c r="I13" s="63"/>
    </row>
    <row r="14" spans="1:11" ht="24" hidden="1" customHeight="1">
      <c r="A14" s="57" t="s">
        <v>842</v>
      </c>
      <c r="B14" s="21">
        <f>F13+4</f>
        <v>45577</v>
      </c>
      <c r="C14" s="20">
        <v>0.25</v>
      </c>
      <c r="D14" s="21">
        <f>B14</f>
        <v>45577</v>
      </c>
      <c r="E14" s="20">
        <v>0.28749999999999998</v>
      </c>
      <c r="F14" s="19">
        <f>D14</f>
        <v>45577</v>
      </c>
      <c r="G14" s="20">
        <v>0.58333333333333304</v>
      </c>
      <c r="H14" s="18"/>
      <c r="I14" s="63"/>
    </row>
    <row r="15" spans="1:11" ht="24" hidden="1" customHeight="1">
      <c r="A15" s="14" t="s">
        <v>843</v>
      </c>
      <c r="B15" s="21">
        <f>F14</f>
        <v>45577</v>
      </c>
      <c r="C15" s="20">
        <v>0.70833333333333304</v>
      </c>
      <c r="D15" s="21">
        <f>B15+1</f>
        <v>45578</v>
      </c>
      <c r="E15" s="20">
        <v>0.65416666666666701</v>
      </c>
      <c r="F15" s="19">
        <f>D15+1</f>
        <v>45579</v>
      </c>
      <c r="G15" s="20">
        <v>0.45833333333333298</v>
      </c>
      <c r="H15" s="18"/>
      <c r="I15" s="63"/>
    </row>
    <row r="16" spans="1:11" ht="24" hidden="1" customHeight="1">
      <c r="A16" s="22" t="s">
        <v>844</v>
      </c>
      <c r="B16" s="21">
        <f>F15</f>
        <v>45579</v>
      </c>
      <c r="C16" s="20">
        <v>0.75</v>
      </c>
      <c r="D16" s="21">
        <f t="shared" ref="D16:D28" si="1">B16</f>
        <v>45579</v>
      </c>
      <c r="E16" s="20">
        <v>0.79166666666666696</v>
      </c>
      <c r="F16" s="19">
        <f t="shared" ref="F16:F22" si="2">D16+1</f>
        <v>45580</v>
      </c>
      <c r="G16" s="20">
        <v>0.375</v>
      </c>
      <c r="H16" s="18"/>
      <c r="I16" s="63"/>
    </row>
    <row r="17" spans="1:9" ht="24" hidden="1" customHeight="1">
      <c r="A17" s="22" t="s">
        <v>845</v>
      </c>
      <c r="B17" s="21">
        <f>F16+2</f>
        <v>45582</v>
      </c>
      <c r="C17" s="20">
        <v>0.5</v>
      </c>
      <c r="D17" s="21">
        <f t="shared" si="1"/>
        <v>45582</v>
      </c>
      <c r="E17" s="20">
        <v>0.60416666666666696</v>
      </c>
      <c r="F17" s="19">
        <f>D17</f>
        <v>45582</v>
      </c>
      <c r="G17" s="20">
        <v>0.9</v>
      </c>
      <c r="H17" s="18" t="s">
        <v>28</v>
      </c>
      <c r="I17" s="63"/>
    </row>
    <row r="18" spans="1:9" ht="24" hidden="1" customHeight="1">
      <c r="A18" s="22" t="s">
        <v>846</v>
      </c>
      <c r="B18" s="21">
        <f>F17+3</f>
        <v>45585</v>
      </c>
      <c r="C18" s="20">
        <v>0.29166666666666702</v>
      </c>
      <c r="D18" s="21">
        <f t="shared" si="1"/>
        <v>45585</v>
      </c>
      <c r="E18" s="20">
        <v>0.42916666666666697</v>
      </c>
      <c r="F18" s="19">
        <f t="shared" si="2"/>
        <v>45586</v>
      </c>
      <c r="G18" s="20">
        <v>0.16250000000000001</v>
      </c>
      <c r="H18" s="18"/>
      <c r="I18" s="63"/>
    </row>
    <row r="19" spans="1:9" ht="24" hidden="1" customHeight="1">
      <c r="A19" s="22" t="s">
        <v>847</v>
      </c>
      <c r="B19" s="21">
        <f>F18</f>
        <v>45586</v>
      </c>
      <c r="C19" s="20">
        <v>0.45833333333333298</v>
      </c>
      <c r="D19" s="21">
        <f t="shared" si="1"/>
        <v>45586</v>
      </c>
      <c r="E19" s="20">
        <v>0.6875</v>
      </c>
      <c r="F19" s="19">
        <f t="shared" si="2"/>
        <v>45587</v>
      </c>
      <c r="G19" s="20">
        <v>2.0833333333333301E-2</v>
      </c>
      <c r="H19" s="18"/>
      <c r="I19" s="63"/>
    </row>
    <row r="20" spans="1:9" ht="24" hidden="1" customHeight="1">
      <c r="A20" s="22" t="s">
        <v>848</v>
      </c>
      <c r="B20" s="21">
        <v>45590</v>
      </c>
      <c r="C20" s="20">
        <v>0.70833333333333304</v>
      </c>
      <c r="D20" s="21">
        <f t="shared" si="1"/>
        <v>45590</v>
      </c>
      <c r="E20" s="20">
        <v>0.73333333333333295</v>
      </c>
      <c r="F20" s="21">
        <v>45591</v>
      </c>
      <c r="G20" s="20">
        <v>2.9166666666666698E-2</v>
      </c>
      <c r="H20" s="18"/>
      <c r="I20" s="63"/>
    </row>
    <row r="21" spans="1:9" ht="24" hidden="1" customHeight="1">
      <c r="A21" s="14" t="s">
        <v>849</v>
      </c>
      <c r="B21" s="21">
        <v>45591</v>
      </c>
      <c r="C21" s="20">
        <v>0.20833333333333301</v>
      </c>
      <c r="D21" s="21">
        <f t="shared" si="1"/>
        <v>45591</v>
      </c>
      <c r="E21" s="20">
        <v>0.57083333333333297</v>
      </c>
      <c r="F21" s="19">
        <f t="shared" si="2"/>
        <v>45592</v>
      </c>
      <c r="G21" s="20">
        <v>0.61666666666666703</v>
      </c>
      <c r="H21" s="18"/>
      <c r="I21" s="63"/>
    </row>
    <row r="22" spans="1:9" ht="24" hidden="1" customHeight="1">
      <c r="A22" s="22" t="s">
        <v>850</v>
      </c>
      <c r="B22" s="21">
        <v>45592</v>
      </c>
      <c r="C22" s="20">
        <v>0.83333333333333304</v>
      </c>
      <c r="D22" s="21">
        <f t="shared" si="1"/>
        <v>45592</v>
      </c>
      <c r="E22" s="20">
        <v>0.84166666666666701</v>
      </c>
      <c r="F22" s="19">
        <f t="shared" si="2"/>
        <v>45593</v>
      </c>
      <c r="G22" s="20">
        <v>0.34791666666666698</v>
      </c>
      <c r="H22" s="18"/>
      <c r="I22" s="63"/>
    </row>
    <row r="23" spans="1:9" ht="24" hidden="1" customHeight="1">
      <c r="A23" s="22" t="s">
        <v>851</v>
      </c>
      <c r="B23" s="21">
        <f>F22+2</f>
        <v>45595</v>
      </c>
      <c r="C23" s="20">
        <v>0.45833333333333298</v>
      </c>
      <c r="D23" s="21">
        <f t="shared" si="1"/>
        <v>45595</v>
      </c>
      <c r="E23" s="20">
        <v>0.54166666666666696</v>
      </c>
      <c r="F23" s="19">
        <f>D23</f>
        <v>45595</v>
      </c>
      <c r="G23" s="20">
        <v>0.80833333333333302</v>
      </c>
      <c r="H23" s="18"/>
      <c r="I23" s="63"/>
    </row>
    <row r="24" spans="1:9" ht="24" hidden="1" customHeight="1">
      <c r="A24" s="22" t="s">
        <v>852</v>
      </c>
      <c r="B24" s="21">
        <v>45598</v>
      </c>
      <c r="C24" s="20">
        <v>0.29166666666666702</v>
      </c>
      <c r="D24" s="21">
        <f t="shared" si="1"/>
        <v>45598</v>
      </c>
      <c r="E24" s="20">
        <v>0.52916666666666701</v>
      </c>
      <c r="F24" s="19">
        <f>D24+1</f>
        <v>45599</v>
      </c>
      <c r="G24" s="20">
        <v>0.21249999999999999</v>
      </c>
      <c r="H24" s="18"/>
      <c r="I24" s="63"/>
    </row>
    <row r="25" spans="1:9" ht="24" hidden="1" customHeight="1">
      <c r="A25" s="22" t="s">
        <v>853</v>
      </c>
      <c r="B25" s="21">
        <f>F24</f>
        <v>45599</v>
      </c>
      <c r="C25" s="20">
        <v>0.4375</v>
      </c>
      <c r="D25" s="21">
        <f t="shared" si="1"/>
        <v>45599</v>
      </c>
      <c r="E25" s="20">
        <v>0.58750000000000002</v>
      </c>
      <c r="F25" s="19">
        <f>D25</f>
        <v>45599</v>
      </c>
      <c r="G25" s="20">
        <v>0.97916666666666696</v>
      </c>
      <c r="H25" s="18"/>
      <c r="I25" s="63"/>
    </row>
    <row r="26" spans="1:9" ht="24" hidden="1" customHeight="1">
      <c r="A26" s="22" t="s">
        <v>854</v>
      </c>
      <c r="B26" s="21">
        <f>F25+4</f>
        <v>45603</v>
      </c>
      <c r="C26" s="20">
        <v>0.79166666666666696</v>
      </c>
      <c r="D26" s="21">
        <f>B26+1</f>
        <v>45604</v>
      </c>
      <c r="E26" s="20">
        <v>0.29166666666666702</v>
      </c>
      <c r="F26" s="21">
        <v>45604</v>
      </c>
      <c r="G26" s="20">
        <v>0.63333333333333297</v>
      </c>
      <c r="H26" s="18"/>
      <c r="I26" s="63"/>
    </row>
    <row r="27" spans="1:9" ht="24" hidden="1" customHeight="1">
      <c r="A27" s="14" t="s">
        <v>855</v>
      </c>
      <c r="B27" s="21">
        <v>45604</v>
      </c>
      <c r="C27" s="20">
        <v>0.71250000000000002</v>
      </c>
      <c r="D27" s="21">
        <f>B27+1</f>
        <v>45605</v>
      </c>
      <c r="E27" s="20">
        <v>0.47916666666666702</v>
      </c>
      <c r="F27" s="21">
        <v>45606</v>
      </c>
      <c r="G27" s="20">
        <v>0.329166666666667</v>
      </c>
      <c r="H27" s="18"/>
      <c r="I27" s="63"/>
    </row>
    <row r="28" spans="1:9" ht="24" hidden="1" customHeight="1">
      <c r="A28" s="22" t="s">
        <v>856</v>
      </c>
      <c r="B28" s="21">
        <f>F27</f>
        <v>45606</v>
      </c>
      <c r="C28" s="20">
        <v>0.54166666666666696</v>
      </c>
      <c r="D28" s="21">
        <f t="shared" si="1"/>
        <v>45606</v>
      </c>
      <c r="E28" s="20">
        <v>0.58333333333333304</v>
      </c>
      <c r="F28" s="19">
        <f>D28+1</f>
        <v>45607</v>
      </c>
      <c r="G28" s="20">
        <v>4.1666666666666701E-3</v>
      </c>
      <c r="H28" s="18"/>
      <c r="I28" s="63"/>
    </row>
    <row r="29" spans="1:9" ht="24" hidden="1" customHeight="1">
      <c r="A29" s="22" t="s">
        <v>857</v>
      </c>
      <c r="B29" s="21">
        <f>F28+1</f>
        <v>45608</v>
      </c>
      <c r="C29" s="20">
        <v>0.91666666666666696</v>
      </c>
      <c r="D29" s="21">
        <v>45609</v>
      </c>
      <c r="E29" s="20">
        <v>0.05</v>
      </c>
      <c r="F29" s="19">
        <f>D29</f>
        <v>45609</v>
      </c>
      <c r="G29" s="20">
        <v>0.25416666666666698</v>
      </c>
      <c r="H29" s="18"/>
      <c r="I29" s="63"/>
    </row>
    <row r="30" spans="1:9" ht="24" hidden="1" customHeight="1">
      <c r="A30" s="22" t="s">
        <v>858</v>
      </c>
      <c r="B30" s="21">
        <f>F29+3</f>
        <v>45612</v>
      </c>
      <c r="C30" s="20">
        <v>0.25</v>
      </c>
      <c r="D30" s="21">
        <v>45612</v>
      </c>
      <c r="E30" s="20">
        <v>0.375</v>
      </c>
      <c r="F30" s="19">
        <f>D30+1</f>
        <v>45613</v>
      </c>
      <c r="G30" s="20">
        <v>0.295833333333333</v>
      </c>
      <c r="H30" s="18"/>
      <c r="I30" s="61"/>
    </row>
    <row r="31" spans="1:9" ht="24" hidden="1" customHeight="1">
      <c r="A31" s="22" t="s">
        <v>859</v>
      </c>
      <c r="B31" s="21">
        <f>F30</f>
        <v>45613</v>
      </c>
      <c r="C31" s="20">
        <v>0.58333333333333304</v>
      </c>
      <c r="D31" s="21">
        <v>45613</v>
      </c>
      <c r="E31" s="20">
        <v>0.89166666666666705</v>
      </c>
      <c r="F31" s="19">
        <f>D31+1</f>
        <v>45614</v>
      </c>
      <c r="G31" s="20">
        <v>0.25833333333333303</v>
      </c>
      <c r="H31" s="18"/>
      <c r="I31" s="61"/>
    </row>
    <row r="32" spans="1:9" ht="24" hidden="1" customHeight="1">
      <c r="A32" s="22" t="s">
        <v>860</v>
      </c>
      <c r="B32" s="21">
        <f>F31+4</f>
        <v>45618</v>
      </c>
      <c r="C32" s="20">
        <v>0.29166666666666702</v>
      </c>
      <c r="D32" s="21">
        <f>B32</f>
        <v>45618</v>
      </c>
      <c r="E32" s="20">
        <v>0.31666666666666698</v>
      </c>
      <c r="F32" s="19">
        <f>D32</f>
        <v>45618</v>
      </c>
      <c r="G32" s="20">
        <v>0.72083333333333299</v>
      </c>
      <c r="H32" s="18"/>
      <c r="I32" s="61"/>
    </row>
    <row r="33" spans="1:9" ht="24" hidden="1" customHeight="1">
      <c r="A33" s="22" t="s">
        <v>861</v>
      </c>
      <c r="B33" s="21">
        <f>F32</f>
        <v>45618</v>
      </c>
      <c r="C33" s="20">
        <v>0.79583333333333295</v>
      </c>
      <c r="D33" s="21">
        <f>B33+1</f>
        <v>45619</v>
      </c>
      <c r="E33" s="20">
        <v>0.52083333333333304</v>
      </c>
      <c r="F33" s="19">
        <v>45620</v>
      </c>
      <c r="G33" s="20">
        <v>0.50833333333333297</v>
      </c>
      <c r="H33" s="18"/>
      <c r="I33" s="61"/>
    </row>
    <row r="34" spans="1:9" ht="24" hidden="1" customHeight="1">
      <c r="A34" s="22" t="s">
        <v>862</v>
      </c>
      <c r="B34" s="21">
        <f>F33</f>
        <v>45620</v>
      </c>
      <c r="C34" s="20">
        <v>0.6875</v>
      </c>
      <c r="D34" s="21">
        <f t="shared" ref="D34:D40" si="3">B34</f>
        <v>45620</v>
      </c>
      <c r="E34" s="20">
        <v>0.72499999999999998</v>
      </c>
      <c r="F34" s="19">
        <f>D34+1</f>
        <v>45621</v>
      </c>
      <c r="G34" s="20">
        <v>0.170833333333333</v>
      </c>
      <c r="H34" s="18"/>
      <c r="I34" s="61"/>
    </row>
    <row r="35" spans="1:9" ht="24" hidden="1" customHeight="1">
      <c r="A35" s="22" t="s">
        <v>863</v>
      </c>
      <c r="B35" s="21">
        <f>F34+1</f>
        <v>45622</v>
      </c>
      <c r="C35" s="20">
        <v>0.95833333333333304</v>
      </c>
      <c r="D35" s="21">
        <f t="shared" si="3"/>
        <v>45622</v>
      </c>
      <c r="E35" s="20">
        <v>0.99166666666666703</v>
      </c>
      <c r="F35" s="19">
        <v>45623</v>
      </c>
      <c r="G35" s="20">
        <v>0.53749999999999998</v>
      </c>
      <c r="H35" s="18"/>
      <c r="I35" s="61"/>
    </row>
    <row r="36" spans="1:9" ht="24" hidden="1" customHeight="1">
      <c r="A36" s="22" t="s">
        <v>864</v>
      </c>
      <c r="B36" s="21">
        <f>F35+4</f>
        <v>45627</v>
      </c>
      <c r="C36" s="20">
        <v>0.33333333333333298</v>
      </c>
      <c r="D36" s="21">
        <f t="shared" si="3"/>
        <v>45627</v>
      </c>
      <c r="E36" s="20">
        <v>0.44583333333333303</v>
      </c>
      <c r="F36" s="19">
        <f>D36+1</f>
        <v>45628</v>
      </c>
      <c r="G36" s="20">
        <v>0.3</v>
      </c>
      <c r="H36" s="18" t="s">
        <v>865</v>
      </c>
      <c r="I36" s="61"/>
    </row>
    <row r="37" spans="1:9" ht="24" hidden="1" customHeight="1">
      <c r="A37" s="22" t="s">
        <v>866</v>
      </c>
      <c r="B37" s="21">
        <f>F36</f>
        <v>45628</v>
      </c>
      <c r="C37" s="20">
        <v>0.375</v>
      </c>
      <c r="D37" s="21">
        <f t="shared" si="3"/>
        <v>45628</v>
      </c>
      <c r="E37" s="20">
        <v>0.72916666666666696</v>
      </c>
      <c r="F37" s="19">
        <f>D37+1</f>
        <v>45629</v>
      </c>
      <c r="G37" s="20">
        <v>5.6944444444444402E-2</v>
      </c>
      <c r="H37" s="18"/>
      <c r="I37" s="61"/>
    </row>
    <row r="38" spans="1:9" ht="24" hidden="1" customHeight="1">
      <c r="A38" s="22" t="s">
        <v>867</v>
      </c>
      <c r="B38" s="21">
        <v>45632</v>
      </c>
      <c r="C38" s="20">
        <v>0.875</v>
      </c>
      <c r="D38" s="21">
        <f>B38+1</f>
        <v>45633</v>
      </c>
      <c r="E38" s="20">
        <v>0.133333333333333</v>
      </c>
      <c r="F38" s="21">
        <v>45633</v>
      </c>
      <c r="G38" s="20">
        <v>0.61666666666666703</v>
      </c>
      <c r="H38" s="18"/>
      <c r="I38" s="61"/>
    </row>
    <row r="39" spans="1:9" ht="24" hidden="1" customHeight="1">
      <c r="A39" s="22" t="s">
        <v>868</v>
      </c>
      <c r="B39" s="21">
        <f>F38</f>
        <v>45633</v>
      </c>
      <c r="C39" s="20">
        <v>0.67500000000000004</v>
      </c>
      <c r="D39" s="21">
        <f>B39+1</f>
        <v>45634</v>
      </c>
      <c r="E39" s="20">
        <v>0.45833333333333298</v>
      </c>
      <c r="F39" s="19">
        <f>D39+1</f>
        <v>45635</v>
      </c>
      <c r="G39" s="20">
        <v>0.50416666666666698</v>
      </c>
      <c r="H39" s="18"/>
      <c r="I39" s="61"/>
    </row>
    <row r="40" spans="1:9" ht="24" hidden="1" customHeight="1">
      <c r="A40" s="22" t="s">
        <v>869</v>
      </c>
      <c r="B40" s="21">
        <f>F39</f>
        <v>45635</v>
      </c>
      <c r="C40" s="20">
        <v>0.70833333333333304</v>
      </c>
      <c r="D40" s="21">
        <f t="shared" si="3"/>
        <v>45635</v>
      </c>
      <c r="E40" s="20">
        <v>0.74166666666666703</v>
      </c>
      <c r="F40" s="19">
        <f>D40+1</f>
        <v>45636</v>
      </c>
      <c r="G40" s="20">
        <v>0.33333333333333298</v>
      </c>
      <c r="H40" s="18"/>
      <c r="I40" s="61"/>
    </row>
    <row r="41" spans="1:9" ht="24" hidden="1" customHeight="1">
      <c r="A41" s="22" t="s">
        <v>870</v>
      </c>
      <c r="B41" s="21">
        <f>F40+2</f>
        <v>45638</v>
      </c>
      <c r="C41" s="20">
        <v>0.14583333333333301</v>
      </c>
      <c r="D41" s="21">
        <v>45638</v>
      </c>
      <c r="E41" s="20">
        <v>0.24583333333333299</v>
      </c>
      <c r="F41" s="19">
        <f>D41</f>
        <v>45638</v>
      </c>
      <c r="G41" s="20">
        <v>0.56666666666666698</v>
      </c>
      <c r="H41" s="18"/>
      <c r="I41" s="61"/>
    </row>
    <row r="42" spans="1:9" ht="24" hidden="1" customHeight="1">
      <c r="A42" s="22" t="s">
        <v>871</v>
      </c>
      <c r="B42" s="21">
        <f>F41+3</f>
        <v>45641</v>
      </c>
      <c r="C42" s="20">
        <v>0.70833333333333304</v>
      </c>
      <c r="D42" s="21">
        <f>B42+1</f>
        <v>45642</v>
      </c>
      <c r="E42" s="20">
        <v>0.233333333333333</v>
      </c>
      <c r="F42" s="19">
        <f>D42</f>
        <v>45642</v>
      </c>
      <c r="G42" s="20">
        <v>0.95</v>
      </c>
      <c r="H42" s="18"/>
      <c r="I42" s="61"/>
    </row>
    <row r="43" spans="1:9" ht="24" hidden="1" customHeight="1">
      <c r="A43" s="22" t="s">
        <v>872</v>
      </c>
      <c r="B43" s="19">
        <v>45643</v>
      </c>
      <c r="C43" s="20">
        <v>0.20833333333333301</v>
      </c>
      <c r="D43" s="21">
        <f>B43</f>
        <v>45643</v>
      </c>
      <c r="E43" s="20">
        <v>0.34583333333333299</v>
      </c>
      <c r="F43" s="19">
        <f>D43</f>
        <v>45643</v>
      </c>
      <c r="G43" s="20">
        <v>0.83333333333333304</v>
      </c>
      <c r="H43" s="18" t="s">
        <v>873</v>
      </c>
      <c r="I43" s="61"/>
    </row>
    <row r="44" spans="1:9" ht="24" hidden="1" customHeight="1">
      <c r="A44" s="22" t="s">
        <v>874</v>
      </c>
      <c r="B44" s="21">
        <f>F43+5</f>
        <v>45648</v>
      </c>
      <c r="C44" s="20">
        <v>0.25</v>
      </c>
      <c r="D44" s="21">
        <f>B44</f>
        <v>45648</v>
      </c>
      <c r="E44" s="20">
        <v>0.3125</v>
      </c>
      <c r="F44" s="21">
        <v>45648</v>
      </c>
      <c r="G44" s="20">
        <v>0.60416666666666696</v>
      </c>
      <c r="H44" s="18"/>
      <c r="I44" s="61"/>
    </row>
    <row r="45" spans="1:9" ht="24" hidden="1" customHeight="1">
      <c r="A45" s="22" t="s">
        <v>875</v>
      </c>
      <c r="B45" s="21">
        <f>F44</f>
        <v>45648</v>
      </c>
      <c r="C45" s="20">
        <v>0.67500000000000004</v>
      </c>
      <c r="D45" s="21">
        <f>B45+1</f>
        <v>45649</v>
      </c>
      <c r="E45" s="20">
        <v>0.46250000000000002</v>
      </c>
      <c r="F45" s="19">
        <f t="shared" ref="F45:F52" si="4">D45+1</f>
        <v>45650</v>
      </c>
      <c r="G45" s="20">
        <v>0.49583333333333302</v>
      </c>
      <c r="H45" s="18" t="s">
        <v>331</v>
      </c>
      <c r="I45" s="61"/>
    </row>
    <row r="46" spans="1:9" ht="24" hidden="1" customHeight="1">
      <c r="A46" s="22" t="s">
        <v>876</v>
      </c>
      <c r="B46" s="21">
        <f>F45</f>
        <v>45650</v>
      </c>
      <c r="C46" s="20">
        <v>0.70833333333333304</v>
      </c>
      <c r="D46" s="21">
        <f>B46+1</f>
        <v>45651</v>
      </c>
      <c r="E46" s="40">
        <v>7.4999999999999997E-2</v>
      </c>
      <c r="F46" s="19">
        <f t="shared" si="4"/>
        <v>45652</v>
      </c>
      <c r="G46" s="20">
        <v>2.5000000000000001E-2</v>
      </c>
      <c r="H46" s="18"/>
      <c r="I46" s="61"/>
    </row>
    <row r="47" spans="1:9" ht="24" hidden="1" customHeight="1">
      <c r="A47" s="22" t="s">
        <v>877</v>
      </c>
      <c r="B47" s="19">
        <v>45653</v>
      </c>
      <c r="C47" s="20">
        <v>0.60416666666666696</v>
      </c>
      <c r="D47" s="21">
        <f>B47+1</f>
        <v>45654</v>
      </c>
      <c r="E47" s="20">
        <v>0.79166666666666696</v>
      </c>
      <c r="F47" s="19">
        <f t="shared" si="4"/>
        <v>45655</v>
      </c>
      <c r="G47" s="20">
        <v>0.27083333333333298</v>
      </c>
      <c r="H47" s="18" t="s">
        <v>331</v>
      </c>
      <c r="I47" s="61"/>
    </row>
    <row r="48" spans="1:9" ht="24" hidden="1" customHeight="1">
      <c r="A48" s="22" t="s">
        <v>878</v>
      </c>
      <c r="B48" s="21">
        <f>F47+3</f>
        <v>45658</v>
      </c>
      <c r="C48" s="20">
        <v>0.125</v>
      </c>
      <c r="D48" s="19">
        <v>45658</v>
      </c>
      <c r="E48" s="20">
        <v>0.53749999999999998</v>
      </c>
      <c r="F48" s="19">
        <f t="shared" si="4"/>
        <v>45659</v>
      </c>
      <c r="G48" s="20">
        <v>0.45833333333333298</v>
      </c>
      <c r="H48" s="18"/>
      <c r="I48" s="61"/>
    </row>
    <row r="49" spans="1:9" ht="24" hidden="1" customHeight="1">
      <c r="A49" s="22" t="s">
        <v>879</v>
      </c>
      <c r="B49" s="21">
        <f>F48</f>
        <v>45659</v>
      </c>
      <c r="C49" s="20">
        <v>0.70833333333333304</v>
      </c>
      <c r="D49" s="21">
        <f>B49</f>
        <v>45659</v>
      </c>
      <c r="E49" s="20">
        <v>0.92500000000000004</v>
      </c>
      <c r="F49" s="19">
        <f t="shared" si="4"/>
        <v>45660</v>
      </c>
      <c r="G49" s="20">
        <v>0.30555555555555602</v>
      </c>
      <c r="H49" s="18"/>
      <c r="I49" s="61"/>
    </row>
    <row r="50" spans="1:9" ht="24" hidden="1" customHeight="1">
      <c r="A50" s="22" t="s">
        <v>880</v>
      </c>
      <c r="B50" s="21">
        <f>F49+4</f>
        <v>45664</v>
      </c>
      <c r="C50" s="20">
        <v>0.33333333333333298</v>
      </c>
      <c r="D50" s="21">
        <f>B50</f>
        <v>45664</v>
      </c>
      <c r="E50" s="20">
        <v>0.375</v>
      </c>
      <c r="F50" s="19">
        <f>D50</f>
        <v>45664</v>
      </c>
      <c r="G50" s="20">
        <v>0.75</v>
      </c>
      <c r="H50" s="18"/>
      <c r="I50" s="61"/>
    </row>
    <row r="51" spans="1:9" ht="24" hidden="1" customHeight="1">
      <c r="A51" s="22" t="s">
        <v>881</v>
      </c>
      <c r="B51" s="21">
        <f>F50</f>
        <v>45664</v>
      </c>
      <c r="C51" s="20">
        <v>0.81666666666666698</v>
      </c>
      <c r="D51" s="21">
        <f>B51+1</f>
        <v>45665</v>
      </c>
      <c r="E51" s="40">
        <v>0.46666666666666701</v>
      </c>
      <c r="F51" s="19">
        <f t="shared" si="4"/>
        <v>45666</v>
      </c>
      <c r="G51" s="20">
        <v>0.25416666666666698</v>
      </c>
      <c r="H51" s="18"/>
      <c r="I51" s="61"/>
    </row>
    <row r="52" spans="1:9" ht="24" hidden="1" customHeight="1">
      <c r="A52" s="22" t="s">
        <v>882</v>
      </c>
      <c r="B52" s="21">
        <f>F51</f>
        <v>45666</v>
      </c>
      <c r="C52" s="20">
        <v>0.41666666666666702</v>
      </c>
      <c r="D52" s="21">
        <f>B52</f>
        <v>45666</v>
      </c>
      <c r="E52" s="20">
        <v>0.483333333333333</v>
      </c>
      <c r="F52" s="19">
        <f t="shared" si="4"/>
        <v>45667</v>
      </c>
      <c r="G52" s="40">
        <v>0.46666666666666701</v>
      </c>
      <c r="H52" s="18"/>
      <c r="I52" s="61"/>
    </row>
    <row r="53" spans="1:9" ht="24" hidden="1" customHeight="1">
      <c r="A53" s="22" t="s">
        <v>883</v>
      </c>
      <c r="B53" s="19">
        <v>45669</v>
      </c>
      <c r="C53" s="20">
        <v>0.25</v>
      </c>
      <c r="D53" s="21">
        <f>B53</f>
        <v>45669</v>
      </c>
      <c r="E53" s="20">
        <v>0.35</v>
      </c>
      <c r="F53" s="19">
        <f>D53</f>
        <v>45669</v>
      </c>
      <c r="G53" s="20">
        <v>0.65833333333333299</v>
      </c>
      <c r="H53" s="18"/>
      <c r="I53" s="61"/>
    </row>
    <row r="54" spans="1:9" ht="24" hidden="1" customHeight="1">
      <c r="A54" s="22" t="s">
        <v>884</v>
      </c>
      <c r="B54" s="21">
        <f>F53+3</f>
        <v>45672</v>
      </c>
      <c r="C54" s="20">
        <v>0.66666666666666696</v>
      </c>
      <c r="D54" s="21">
        <f>B54</f>
        <v>45672</v>
      </c>
      <c r="E54" s="20">
        <v>0.84583333333333299</v>
      </c>
      <c r="F54" s="19">
        <f>D54+1</f>
        <v>45673</v>
      </c>
      <c r="G54" s="20">
        <v>0.86666666666666703</v>
      </c>
      <c r="H54" s="18"/>
      <c r="I54" s="61"/>
    </row>
    <row r="55" spans="1:9" ht="24" hidden="1" customHeight="1">
      <c r="A55" s="22" t="s">
        <v>885</v>
      </c>
      <c r="B55" s="21">
        <f>F54+1</f>
        <v>45674</v>
      </c>
      <c r="C55" s="20">
        <v>0.20833333333333301</v>
      </c>
      <c r="D55" s="21">
        <f>B55</f>
        <v>45674</v>
      </c>
      <c r="E55" s="20">
        <v>0.35416666666666702</v>
      </c>
      <c r="F55" s="19">
        <f>D55</f>
        <v>45674</v>
      </c>
      <c r="G55" s="20">
        <v>0.80416666666666703</v>
      </c>
      <c r="H55" s="18" t="s">
        <v>886</v>
      </c>
      <c r="I55" s="61"/>
    </row>
    <row r="56" spans="1:9" ht="24" hidden="1" customHeight="1">
      <c r="A56" s="22" t="s">
        <v>887</v>
      </c>
      <c r="B56" s="21">
        <f>F55+5</f>
        <v>45679</v>
      </c>
      <c r="C56" s="20">
        <v>0.29166666666666702</v>
      </c>
      <c r="D56" s="19">
        <v>45679</v>
      </c>
      <c r="E56" s="20">
        <v>0.41666666666666702</v>
      </c>
      <c r="F56" s="19">
        <v>45679</v>
      </c>
      <c r="G56" s="20">
        <v>0.82916666666666705</v>
      </c>
      <c r="H56" s="18"/>
      <c r="I56" s="61"/>
    </row>
    <row r="57" spans="1:9" ht="24" hidden="1" customHeight="1">
      <c r="A57" s="22" t="s">
        <v>888</v>
      </c>
      <c r="B57" s="21">
        <f>F56</f>
        <v>45679</v>
      </c>
      <c r="C57" s="20">
        <v>0.91666666666666696</v>
      </c>
      <c r="D57" s="21">
        <f>B57+1</f>
        <v>45680</v>
      </c>
      <c r="E57" s="20">
        <v>0.38333333333333303</v>
      </c>
      <c r="F57" s="19">
        <f>D57+1</f>
        <v>45681</v>
      </c>
      <c r="G57" s="20">
        <v>0.50555555555555598</v>
      </c>
      <c r="H57" s="18"/>
      <c r="I57" s="61"/>
    </row>
    <row r="58" spans="1:9" ht="24" hidden="1" customHeight="1">
      <c r="A58" s="22" t="s">
        <v>889</v>
      </c>
      <c r="B58" s="21">
        <f>F57</f>
        <v>45681</v>
      </c>
      <c r="C58" s="20">
        <v>0.70833333333333304</v>
      </c>
      <c r="D58" s="21">
        <f>B58</f>
        <v>45681</v>
      </c>
      <c r="E58" s="20">
        <v>0.79166666666666696</v>
      </c>
      <c r="F58" s="19">
        <f>D58</f>
        <v>45681</v>
      </c>
      <c r="G58" s="20">
        <v>0.98750000000000004</v>
      </c>
      <c r="H58" s="18"/>
      <c r="I58" s="61"/>
    </row>
    <row r="59" spans="1:9" ht="24" hidden="1" customHeight="1">
      <c r="A59" s="22" t="s">
        <v>890</v>
      </c>
      <c r="B59" s="21">
        <f>F58+2</f>
        <v>45683</v>
      </c>
      <c r="C59" s="20">
        <v>0.66666666666666696</v>
      </c>
      <c r="D59" s="21">
        <f>B59+1</f>
        <v>45684</v>
      </c>
      <c r="E59" s="20">
        <v>0.90416666666666701</v>
      </c>
      <c r="F59" s="19">
        <f>D59+1</f>
        <v>45685</v>
      </c>
      <c r="G59" s="20">
        <v>0.3125</v>
      </c>
      <c r="H59" s="18" t="s">
        <v>891</v>
      </c>
      <c r="I59" s="61"/>
    </row>
    <row r="60" spans="1:9" ht="24" hidden="1" customHeight="1">
      <c r="A60" s="22" t="s">
        <v>621</v>
      </c>
      <c r="B60" s="21">
        <f>F59+3</f>
        <v>45688</v>
      </c>
      <c r="C60" s="20">
        <v>0.45833333333333298</v>
      </c>
      <c r="D60" s="21">
        <f>B60+1</f>
        <v>45689</v>
      </c>
      <c r="E60" s="20">
        <v>7.4999999999999997E-2</v>
      </c>
      <c r="F60" s="19">
        <f>D60+1</f>
        <v>45690</v>
      </c>
      <c r="G60" s="20">
        <v>8.3333333333333297E-3</v>
      </c>
      <c r="H60" s="18"/>
      <c r="I60" s="61"/>
    </row>
    <row r="61" spans="1:9" ht="24" hidden="1" customHeight="1">
      <c r="A61" s="22" t="s">
        <v>892</v>
      </c>
      <c r="B61" s="21">
        <f>F60</f>
        <v>45690</v>
      </c>
      <c r="C61" s="20">
        <v>0.29166666666666702</v>
      </c>
      <c r="D61" s="21">
        <f>B61</f>
        <v>45690</v>
      </c>
      <c r="E61" s="20">
        <v>0.375</v>
      </c>
      <c r="F61" s="19">
        <f>D61</f>
        <v>45690</v>
      </c>
      <c r="G61" s="20">
        <v>0.71250000000000002</v>
      </c>
      <c r="H61" s="18"/>
      <c r="I61" s="61"/>
    </row>
    <row r="62" spans="1:9" ht="24" hidden="1" customHeight="1">
      <c r="A62" s="22" t="s">
        <v>893</v>
      </c>
      <c r="B62" s="21">
        <f>F61+4</f>
        <v>45694</v>
      </c>
      <c r="C62" s="20">
        <v>0.70833333333333304</v>
      </c>
      <c r="D62" s="21">
        <f>B62</f>
        <v>45694</v>
      </c>
      <c r="E62" s="20">
        <v>0.75</v>
      </c>
      <c r="F62" s="19">
        <f>D62+1</f>
        <v>45695</v>
      </c>
      <c r="G62" s="20">
        <v>0</v>
      </c>
      <c r="H62" s="18"/>
      <c r="I62" s="61"/>
    </row>
    <row r="63" spans="1:9" ht="24" hidden="1" customHeight="1">
      <c r="A63" s="62" t="s">
        <v>894</v>
      </c>
      <c r="B63" s="21">
        <f>F62</f>
        <v>45695</v>
      </c>
      <c r="C63" s="20">
        <v>7.0833333333333304E-2</v>
      </c>
      <c r="D63" s="26">
        <f>B63+1</f>
        <v>45696</v>
      </c>
      <c r="E63" s="20">
        <v>0.295833333333333</v>
      </c>
      <c r="F63" s="19">
        <f>D63+1</f>
        <v>45697</v>
      </c>
      <c r="G63" s="20">
        <v>0.20833333333333301</v>
      </c>
      <c r="H63" s="18"/>
      <c r="I63" s="61"/>
    </row>
    <row r="64" spans="1:9" ht="24" hidden="1" customHeight="1">
      <c r="A64" s="22" t="s">
        <v>895</v>
      </c>
      <c r="B64" s="21">
        <f>F63</f>
        <v>45697</v>
      </c>
      <c r="C64" s="20">
        <v>0.41666666666666702</v>
      </c>
      <c r="D64" s="21">
        <f>B64</f>
        <v>45697</v>
      </c>
      <c r="E64" s="20">
        <v>0.44583333333333303</v>
      </c>
      <c r="F64" s="19">
        <f>D64+1</f>
        <v>45698</v>
      </c>
      <c r="G64" s="20">
        <v>9.1666666666666702E-2</v>
      </c>
      <c r="H64" s="18"/>
      <c r="I64" s="61"/>
    </row>
    <row r="65" spans="1:9" ht="24" hidden="1" customHeight="1">
      <c r="A65" s="22" t="s">
        <v>896</v>
      </c>
      <c r="B65" s="21">
        <f>F64+2</f>
        <v>45700</v>
      </c>
      <c r="C65" s="20">
        <v>0.22916666666666699</v>
      </c>
      <c r="D65" s="21">
        <f>B65</f>
        <v>45700</v>
      </c>
      <c r="E65" s="20">
        <v>0.32500000000000001</v>
      </c>
      <c r="F65" s="19">
        <f>D65</f>
        <v>45700</v>
      </c>
      <c r="G65" s="20">
        <v>0.90833333333333299</v>
      </c>
      <c r="H65" s="18" t="s">
        <v>28</v>
      </c>
      <c r="I65" s="61"/>
    </row>
    <row r="66" spans="1:9" ht="24" hidden="1" customHeight="1">
      <c r="A66" s="22" t="s">
        <v>608</v>
      </c>
      <c r="B66" s="21">
        <f>F65+3</f>
        <v>45703</v>
      </c>
      <c r="C66" s="20">
        <v>0.58333333333333304</v>
      </c>
      <c r="D66" s="21">
        <v>45703</v>
      </c>
      <c r="E66" s="20">
        <v>0.7</v>
      </c>
      <c r="F66" s="21">
        <f>D66+1</f>
        <v>45704</v>
      </c>
      <c r="G66" s="20">
        <v>0.41666666666666702</v>
      </c>
      <c r="H66" s="18"/>
      <c r="I66" s="61"/>
    </row>
    <row r="67" spans="1:9" ht="24" hidden="1" customHeight="1">
      <c r="A67" s="41" t="s">
        <v>897</v>
      </c>
      <c r="B67" s="21">
        <f>F66</f>
        <v>45704</v>
      </c>
      <c r="C67" s="20">
        <v>0.66666666666666696</v>
      </c>
      <c r="D67" s="21">
        <f>B67</f>
        <v>45704</v>
      </c>
      <c r="E67" s="20">
        <v>0.84166666666666701</v>
      </c>
      <c r="F67" s="21">
        <f>D67+1</f>
        <v>45705</v>
      </c>
      <c r="G67" s="20">
        <v>0.29166666666666702</v>
      </c>
      <c r="H67" s="18"/>
      <c r="I67" s="61"/>
    </row>
    <row r="68" spans="1:9" ht="24" hidden="1" customHeight="1">
      <c r="A68" s="41" t="s">
        <v>898</v>
      </c>
      <c r="B68" s="21">
        <f>F67+4</f>
        <v>45709</v>
      </c>
      <c r="C68" s="38">
        <v>0.33333333333333298</v>
      </c>
      <c r="D68" s="21">
        <f>B68</f>
        <v>45709</v>
      </c>
      <c r="E68" s="20">
        <v>0.358333333333333</v>
      </c>
      <c r="F68" s="21">
        <f>D68</f>
        <v>45709</v>
      </c>
      <c r="G68" s="38">
        <v>0.75</v>
      </c>
      <c r="H68" s="18"/>
      <c r="I68" s="61"/>
    </row>
    <row r="69" spans="1:9" ht="24" hidden="1" customHeight="1">
      <c r="A69" s="41" t="s">
        <v>899</v>
      </c>
      <c r="B69" s="21">
        <f>F68</f>
        <v>45709</v>
      </c>
      <c r="C69" s="20">
        <v>0.79166666666666696</v>
      </c>
      <c r="D69" s="21">
        <f>B69+1</f>
        <v>45710</v>
      </c>
      <c r="E69" s="20">
        <v>0</v>
      </c>
      <c r="F69" s="21">
        <f>D69</f>
        <v>45710</v>
      </c>
      <c r="G69" s="20">
        <v>0.91249999999999998</v>
      </c>
      <c r="H69" s="18"/>
      <c r="I69" s="61"/>
    </row>
    <row r="70" spans="1:9" ht="24" hidden="1" customHeight="1">
      <c r="A70" s="41" t="s">
        <v>900</v>
      </c>
      <c r="B70" s="21">
        <f>F69+1</f>
        <v>45711</v>
      </c>
      <c r="C70" s="20">
        <v>4.1666666666666699E-2</v>
      </c>
      <c r="D70" s="21">
        <f>B70</f>
        <v>45711</v>
      </c>
      <c r="E70" s="20">
        <v>0.15416666666666701</v>
      </c>
      <c r="F70" s="21">
        <f>D70</f>
        <v>45711</v>
      </c>
      <c r="G70" s="20">
        <v>0.625</v>
      </c>
      <c r="H70" s="18"/>
      <c r="I70" s="61"/>
    </row>
    <row r="71" spans="1:9" ht="24" hidden="1" customHeight="1">
      <c r="A71" s="41" t="s">
        <v>901</v>
      </c>
      <c r="B71" s="21">
        <f>F70+2</f>
        <v>45713</v>
      </c>
      <c r="C71" s="39">
        <v>0.52083333333333304</v>
      </c>
      <c r="D71" s="21">
        <f>B71</f>
        <v>45713</v>
      </c>
      <c r="E71" s="39">
        <v>0.60416666666666696</v>
      </c>
      <c r="F71" s="21">
        <f>D71+1</f>
        <v>45714</v>
      </c>
      <c r="G71" s="20">
        <v>1.2500000000000001E-2</v>
      </c>
      <c r="H71" s="18"/>
      <c r="I71" s="61"/>
    </row>
    <row r="72" spans="1:9" ht="24" hidden="1" customHeight="1">
      <c r="A72" s="41" t="s">
        <v>902</v>
      </c>
      <c r="B72" s="21">
        <f>F71+3</f>
        <v>45717</v>
      </c>
      <c r="C72" s="38">
        <v>0.29166666666666702</v>
      </c>
      <c r="D72" s="21">
        <v>45717</v>
      </c>
      <c r="E72" s="38">
        <v>0.420833333333333</v>
      </c>
      <c r="F72" s="21">
        <f>D72+1</f>
        <v>45718</v>
      </c>
      <c r="G72" s="38">
        <v>0.133333333333333</v>
      </c>
      <c r="H72" s="18"/>
      <c r="I72" s="61"/>
    </row>
    <row r="73" spans="1:9" ht="24" hidden="1" customHeight="1">
      <c r="A73" s="41" t="s">
        <v>903</v>
      </c>
      <c r="B73" s="21">
        <f>F72</f>
        <v>45718</v>
      </c>
      <c r="C73" s="20">
        <v>0.41666666666666702</v>
      </c>
      <c r="D73" s="21">
        <f>B73</f>
        <v>45718</v>
      </c>
      <c r="E73" s="20">
        <v>0.60416666666666696</v>
      </c>
      <c r="F73" s="21">
        <f>D73+1</f>
        <v>45719</v>
      </c>
      <c r="G73" s="20">
        <v>8.3333333333333297E-3</v>
      </c>
      <c r="H73" s="18"/>
      <c r="I73" s="61"/>
    </row>
    <row r="74" spans="1:9" ht="23.25" hidden="1" customHeight="1">
      <c r="A74" s="41" t="s">
        <v>904</v>
      </c>
      <c r="B74" s="21">
        <f>F73+3</f>
        <v>45722</v>
      </c>
      <c r="C74" s="20">
        <v>0.91666666666666696</v>
      </c>
      <c r="D74" s="21">
        <f>B74</f>
        <v>45722</v>
      </c>
      <c r="E74" s="20">
        <v>0.97499999999999998</v>
      </c>
      <c r="F74" s="21">
        <v>45723</v>
      </c>
      <c r="G74" s="20">
        <v>0.329166666666667</v>
      </c>
      <c r="H74" s="18"/>
      <c r="I74" s="61"/>
    </row>
    <row r="75" spans="1:9" ht="23.25" hidden="1" customHeight="1">
      <c r="A75" s="41" t="s">
        <v>905</v>
      </c>
      <c r="B75" s="21">
        <f>F74+1</f>
        <v>45724</v>
      </c>
      <c r="C75" s="20">
        <v>0.33333333333333298</v>
      </c>
      <c r="D75" s="21">
        <f>B75</f>
        <v>45724</v>
      </c>
      <c r="E75" s="20">
        <v>0.46666666666666701</v>
      </c>
      <c r="F75" s="21">
        <f>D75+1</f>
        <v>45725</v>
      </c>
      <c r="G75" s="20">
        <v>0.22500000000000001</v>
      </c>
      <c r="H75" s="18"/>
      <c r="I75" s="61"/>
    </row>
    <row r="76" spans="1:9" ht="24" hidden="1" customHeight="1">
      <c r="A76" s="41" t="s">
        <v>906</v>
      </c>
      <c r="B76" s="21">
        <f>F75</f>
        <v>45725</v>
      </c>
      <c r="C76" s="20">
        <v>0.41666666666666702</v>
      </c>
      <c r="D76" s="21">
        <f>B76</f>
        <v>45725</v>
      </c>
      <c r="E76" s="20">
        <v>0.45833333333333298</v>
      </c>
      <c r="F76" s="21">
        <f>D76+1</f>
        <v>45726</v>
      </c>
      <c r="G76" s="20">
        <v>8.3333333333333297E-3</v>
      </c>
      <c r="H76" s="18"/>
      <c r="I76" s="61"/>
    </row>
    <row r="77" spans="1:9" ht="24" hidden="1" customHeight="1">
      <c r="A77" s="41" t="s">
        <v>907</v>
      </c>
      <c r="B77" s="21">
        <f>F76+2</f>
        <v>45728</v>
      </c>
      <c r="C77" s="20">
        <v>0.27083333333333298</v>
      </c>
      <c r="D77" s="21">
        <v>45728</v>
      </c>
      <c r="E77" s="20">
        <v>0.35416666666666702</v>
      </c>
      <c r="F77" s="26">
        <f>D77</f>
        <v>45728</v>
      </c>
      <c r="G77" s="20">
        <v>0.86250000000000004</v>
      </c>
      <c r="H77" s="18" t="s">
        <v>908</v>
      </c>
      <c r="I77" s="61"/>
    </row>
    <row r="78" spans="1:9" ht="24" hidden="1" customHeight="1">
      <c r="A78" s="41" t="s">
        <v>909</v>
      </c>
      <c r="B78" s="26">
        <v>45731</v>
      </c>
      <c r="C78" s="20">
        <v>0.375</v>
      </c>
      <c r="D78" s="26">
        <f>B78+1</f>
        <v>45732</v>
      </c>
      <c r="E78" s="20">
        <v>0.375</v>
      </c>
      <c r="F78" s="21">
        <f>D78+1</f>
        <v>45733</v>
      </c>
      <c r="G78" s="20">
        <v>0.266666666666667</v>
      </c>
      <c r="H78" s="18" t="s">
        <v>910</v>
      </c>
      <c r="I78" s="61"/>
    </row>
    <row r="79" spans="1:9" ht="24" hidden="1" customHeight="1">
      <c r="A79" s="41" t="s">
        <v>911</v>
      </c>
      <c r="B79" s="21">
        <f>F78+1</f>
        <v>45734</v>
      </c>
      <c r="C79" s="20">
        <v>6.9444444444444404E-4</v>
      </c>
      <c r="D79" s="21">
        <f t="shared" ref="D79:D84" si="5">B79</f>
        <v>45734</v>
      </c>
      <c r="E79" s="20">
        <v>0.14583333333333301</v>
      </c>
      <c r="F79" s="21">
        <f>D79</f>
        <v>45734</v>
      </c>
      <c r="G79" s="20">
        <v>0.54166666666666696</v>
      </c>
      <c r="H79" s="18"/>
      <c r="I79" s="61"/>
    </row>
    <row r="80" spans="1:9" ht="24" hidden="1" customHeight="1">
      <c r="A80" s="41" t="s">
        <v>912</v>
      </c>
      <c r="B80" s="21">
        <f>F79+4</f>
        <v>45738</v>
      </c>
      <c r="C80" s="20">
        <v>0.35416666666666702</v>
      </c>
      <c r="D80" s="21">
        <f t="shared" si="5"/>
        <v>45738</v>
      </c>
      <c r="E80" s="20">
        <v>0.38333333333333303</v>
      </c>
      <c r="F80" s="21">
        <f>D80</f>
        <v>45738</v>
      </c>
      <c r="G80" s="20">
        <v>0.69583333333333297</v>
      </c>
      <c r="H80" s="18"/>
      <c r="I80" s="61"/>
    </row>
    <row r="81" spans="1:9" ht="24" hidden="1" customHeight="1">
      <c r="A81" s="41" t="s">
        <v>913</v>
      </c>
      <c r="B81" s="21">
        <f>F80</f>
        <v>45738</v>
      </c>
      <c r="C81" s="20">
        <v>0.77083333333333304</v>
      </c>
      <c r="D81" s="21">
        <f>B81+1</f>
        <v>45739</v>
      </c>
      <c r="E81" s="20">
        <v>0.34583333333333299</v>
      </c>
      <c r="F81" s="21">
        <f>D81+1</f>
        <v>45740</v>
      </c>
      <c r="G81" s="20">
        <v>0.3</v>
      </c>
      <c r="H81" s="18"/>
      <c r="I81" s="61"/>
    </row>
    <row r="82" spans="1:9" ht="24" hidden="1" customHeight="1">
      <c r="A82" s="41" t="s">
        <v>914</v>
      </c>
      <c r="B82" s="21">
        <f>F81</f>
        <v>45740</v>
      </c>
      <c r="C82" s="20">
        <v>0.5</v>
      </c>
      <c r="D82" s="21">
        <f t="shared" si="5"/>
        <v>45740</v>
      </c>
      <c r="E82" s="20">
        <v>0.54166666666666696</v>
      </c>
      <c r="F82" s="21">
        <f>D82</f>
        <v>45740</v>
      </c>
      <c r="G82" s="20">
        <v>0.83333333333333304</v>
      </c>
      <c r="H82" s="18"/>
      <c r="I82" s="61"/>
    </row>
    <row r="83" spans="1:9" ht="24" hidden="1" customHeight="1">
      <c r="A83" s="41" t="s">
        <v>915</v>
      </c>
      <c r="B83" s="21">
        <f>F82+2</f>
        <v>45742</v>
      </c>
      <c r="C83" s="20">
        <v>0.5</v>
      </c>
      <c r="D83" s="26">
        <f t="shared" si="5"/>
        <v>45742</v>
      </c>
      <c r="E83" s="20">
        <v>0.57916666666666705</v>
      </c>
      <c r="F83" s="26">
        <f>D83</f>
        <v>45742</v>
      </c>
      <c r="G83" s="20">
        <v>0.83750000000000002</v>
      </c>
      <c r="H83" s="18"/>
      <c r="I83" s="61"/>
    </row>
    <row r="84" spans="1:9" ht="24" hidden="1" customHeight="1">
      <c r="A84" s="41" t="s">
        <v>916</v>
      </c>
      <c r="B84" s="21">
        <v>45745</v>
      </c>
      <c r="C84" s="20">
        <v>0.29166666666666702</v>
      </c>
      <c r="D84" s="21">
        <f t="shared" si="5"/>
        <v>45745</v>
      </c>
      <c r="E84" s="20">
        <v>0.41666666666666702</v>
      </c>
      <c r="F84" s="21">
        <f>D84+1</f>
        <v>45746</v>
      </c>
      <c r="G84" s="20">
        <v>0.20833333333333301</v>
      </c>
      <c r="H84" s="18"/>
      <c r="I84" s="61"/>
    </row>
    <row r="85" spans="1:9" ht="24" hidden="1" customHeight="1">
      <c r="A85" s="41" t="s">
        <v>917</v>
      </c>
      <c r="B85" s="26">
        <f>F84</f>
        <v>45746</v>
      </c>
      <c r="C85" s="20">
        <v>0.58333333333333304</v>
      </c>
      <c r="D85" s="26">
        <f t="shared" ref="D85:D87" si="6">B85</f>
        <v>45746</v>
      </c>
      <c r="E85" s="20">
        <v>0.72083333333333299</v>
      </c>
      <c r="F85" s="21">
        <f>D85+1</f>
        <v>45747</v>
      </c>
      <c r="G85" s="20">
        <v>0.26250000000000001</v>
      </c>
      <c r="H85" s="18"/>
      <c r="I85" s="61"/>
    </row>
    <row r="86" spans="1:9" ht="24" hidden="1" customHeight="1">
      <c r="A86" s="41" t="s">
        <v>918</v>
      </c>
      <c r="B86" s="21">
        <f>F85+4</f>
        <v>45751</v>
      </c>
      <c r="C86" s="20">
        <v>0.33333333333333298</v>
      </c>
      <c r="D86" s="21">
        <f t="shared" si="6"/>
        <v>45751</v>
      </c>
      <c r="E86" s="20">
        <v>0.358333333333333</v>
      </c>
      <c r="F86" s="21">
        <v>45751</v>
      </c>
      <c r="G86" s="20">
        <v>0.76249999999999996</v>
      </c>
      <c r="H86" s="18"/>
      <c r="I86" s="61"/>
    </row>
    <row r="87" spans="1:9" ht="24" hidden="1" customHeight="1">
      <c r="A87" s="41" t="s">
        <v>919</v>
      </c>
      <c r="B87" s="21">
        <v>45751</v>
      </c>
      <c r="C87" s="20">
        <v>0.83333333333333304</v>
      </c>
      <c r="D87" s="21">
        <f t="shared" si="6"/>
        <v>45751</v>
      </c>
      <c r="E87" s="20">
        <v>0.96666666666666701</v>
      </c>
      <c r="F87" s="21">
        <f>D87+2</f>
        <v>45753</v>
      </c>
      <c r="G87" s="20">
        <v>0.120833333333333</v>
      </c>
      <c r="H87" s="18"/>
      <c r="I87" s="61"/>
    </row>
    <row r="88" spans="1:9" ht="24" hidden="1" customHeight="1">
      <c r="A88" s="41" t="s">
        <v>920</v>
      </c>
      <c r="B88" s="21">
        <f>F87</f>
        <v>45753</v>
      </c>
      <c r="C88" s="20">
        <v>0.33333333333333298</v>
      </c>
      <c r="D88" s="21">
        <f t="shared" ref="D88:D89" si="7">B88</f>
        <v>45753</v>
      </c>
      <c r="E88" s="20">
        <v>0.36666666666666697</v>
      </c>
      <c r="F88" s="64">
        <f t="shared" ref="F88:F93" si="8">D88+1</f>
        <v>45754</v>
      </c>
      <c r="G88" s="65">
        <v>4.1666666666666701E-3</v>
      </c>
      <c r="H88" s="18"/>
      <c r="I88" s="61"/>
    </row>
    <row r="89" spans="1:9" ht="24" hidden="1" customHeight="1">
      <c r="A89" s="41" t="s">
        <v>921</v>
      </c>
      <c r="B89" s="21">
        <v>45755</v>
      </c>
      <c r="C89" s="20">
        <v>0.66666666666666696</v>
      </c>
      <c r="D89" s="21">
        <f t="shared" si="7"/>
        <v>45755</v>
      </c>
      <c r="E89" s="20">
        <v>0.75</v>
      </c>
      <c r="F89" s="42">
        <f t="shared" si="8"/>
        <v>45756</v>
      </c>
      <c r="G89" s="20">
        <v>0.241666666666667</v>
      </c>
      <c r="H89" s="43"/>
      <c r="I89" s="61"/>
    </row>
    <row r="90" spans="1:9" ht="24" hidden="1" customHeight="1">
      <c r="A90" s="41" t="s">
        <v>922</v>
      </c>
      <c r="B90" s="21">
        <f>F89+2</f>
        <v>45758</v>
      </c>
      <c r="C90" s="20">
        <v>0.875</v>
      </c>
      <c r="D90" s="21">
        <v>45759</v>
      </c>
      <c r="E90" s="20">
        <v>0.625</v>
      </c>
      <c r="F90" s="21">
        <f t="shared" si="8"/>
        <v>45760</v>
      </c>
      <c r="G90" s="20">
        <v>0.4375</v>
      </c>
      <c r="H90" s="18"/>
      <c r="I90" s="61"/>
    </row>
    <row r="91" spans="1:9" ht="24" hidden="1" customHeight="1">
      <c r="A91" s="41" t="s">
        <v>923</v>
      </c>
      <c r="B91" s="21">
        <f>F90</f>
        <v>45760</v>
      </c>
      <c r="C91" s="20">
        <v>0.70833333333333304</v>
      </c>
      <c r="D91" s="42">
        <f>B91</f>
        <v>45760</v>
      </c>
      <c r="E91" s="20">
        <v>0.85416666666666696</v>
      </c>
      <c r="F91" s="21">
        <f t="shared" si="8"/>
        <v>45761</v>
      </c>
      <c r="G91" s="20">
        <v>0.22083333333333299</v>
      </c>
      <c r="H91" s="18"/>
      <c r="I91" s="61"/>
    </row>
    <row r="92" spans="1:9" ht="24" hidden="1" customHeight="1">
      <c r="A92" s="41" t="s">
        <v>924</v>
      </c>
      <c r="B92" s="26">
        <f>F91+4</f>
        <v>45765</v>
      </c>
      <c r="C92" s="20">
        <v>0.64583333333333304</v>
      </c>
      <c r="D92" s="21">
        <f>B92</f>
        <v>45765</v>
      </c>
      <c r="E92" s="20">
        <v>0.70833333333333304</v>
      </c>
      <c r="F92" s="21">
        <f t="shared" si="8"/>
        <v>45766</v>
      </c>
      <c r="G92" s="20">
        <v>0.66666666666666696</v>
      </c>
      <c r="H92" s="18"/>
      <c r="I92" s="61"/>
    </row>
    <row r="93" spans="1:9" ht="24" hidden="1" customHeight="1">
      <c r="A93" s="41" t="s">
        <v>925</v>
      </c>
      <c r="B93" s="21">
        <f>F92</f>
        <v>45766</v>
      </c>
      <c r="C93" s="20">
        <v>0.79166666666666696</v>
      </c>
      <c r="D93" s="21">
        <f>B93</f>
        <v>45766</v>
      </c>
      <c r="E93" s="20">
        <v>0.88749999999999996</v>
      </c>
      <c r="F93" s="21">
        <f t="shared" si="8"/>
        <v>45767</v>
      </c>
      <c r="G93" s="20">
        <v>0.74166666666666703</v>
      </c>
      <c r="H93" s="18"/>
      <c r="I93" s="61"/>
    </row>
    <row r="94" spans="1:9" ht="24" hidden="1" customHeight="1">
      <c r="A94" s="41" t="s">
        <v>926</v>
      </c>
      <c r="B94" s="21">
        <f>F93</f>
        <v>45767</v>
      </c>
      <c r="C94" s="20">
        <v>0.9375</v>
      </c>
      <c r="D94" s="45">
        <f>B94+0</f>
        <v>45767</v>
      </c>
      <c r="E94" s="20">
        <v>0.97499999999999998</v>
      </c>
      <c r="F94" s="45">
        <v>45768</v>
      </c>
      <c r="G94" s="20">
        <v>0.204166666666667</v>
      </c>
      <c r="H94" s="18"/>
      <c r="I94" s="61"/>
    </row>
    <row r="95" spans="1:9" ht="24" hidden="1" customHeight="1">
      <c r="A95" s="41" t="s">
        <v>927</v>
      </c>
      <c r="B95" s="26">
        <f>F94+2</f>
        <v>45770</v>
      </c>
      <c r="C95" s="20">
        <v>4.1666666666666699E-2</v>
      </c>
      <c r="D95" s="26">
        <f>B95</f>
        <v>45770</v>
      </c>
      <c r="E95" s="20">
        <v>0.16111111111111101</v>
      </c>
      <c r="F95" s="26">
        <f>D95</f>
        <v>45770</v>
      </c>
      <c r="G95" s="20">
        <v>0.46666666666666701</v>
      </c>
      <c r="H95" s="18"/>
      <c r="I95" s="61"/>
    </row>
    <row r="96" spans="1:9" ht="24" hidden="1" customHeight="1">
      <c r="A96" s="41" t="s">
        <v>737</v>
      </c>
      <c r="B96" s="26">
        <v>45773</v>
      </c>
      <c r="C96" s="20">
        <v>0.25</v>
      </c>
      <c r="D96" s="26">
        <v>45773</v>
      </c>
      <c r="E96" s="20">
        <v>0.4375</v>
      </c>
      <c r="F96" s="45">
        <f>D96+1</f>
        <v>45774</v>
      </c>
      <c r="G96" s="20">
        <v>0.33333333333333298</v>
      </c>
      <c r="H96" s="18"/>
      <c r="I96" s="61"/>
    </row>
    <row r="97" spans="1:9" ht="24" hidden="1" customHeight="1">
      <c r="A97" s="41" t="s">
        <v>928</v>
      </c>
      <c r="B97" s="45">
        <f>F96</f>
        <v>45774</v>
      </c>
      <c r="C97" s="20">
        <v>0.58333333333333304</v>
      </c>
      <c r="D97" s="45">
        <f>B97</f>
        <v>45774</v>
      </c>
      <c r="E97" s="20">
        <v>0.72499999999999998</v>
      </c>
      <c r="F97" s="26">
        <f>D97+1</f>
        <v>45775</v>
      </c>
      <c r="G97" s="20">
        <v>4.1666666666666699E-2</v>
      </c>
      <c r="H97" s="18"/>
      <c r="I97" s="61"/>
    </row>
    <row r="98" spans="1:9" ht="24" hidden="1" customHeight="1">
      <c r="A98" s="41" t="s">
        <v>929</v>
      </c>
      <c r="B98" s="45">
        <f>F97+4</f>
        <v>45779</v>
      </c>
      <c r="C98" s="40">
        <v>0.75</v>
      </c>
      <c r="D98" s="45">
        <f>B98+1</f>
        <v>45780</v>
      </c>
      <c r="E98" s="40">
        <v>0.27500000000000002</v>
      </c>
      <c r="F98" s="45">
        <f>D98+1</f>
        <v>45781</v>
      </c>
      <c r="G98" s="20">
        <v>0.375</v>
      </c>
      <c r="H98" s="18" t="s">
        <v>28</v>
      </c>
      <c r="I98" s="61"/>
    </row>
    <row r="99" spans="1:9" ht="24" hidden="1" customHeight="1">
      <c r="A99" s="41" t="s">
        <v>930</v>
      </c>
      <c r="B99" s="26">
        <f>F98</f>
        <v>45781</v>
      </c>
      <c r="C99" s="20">
        <v>0.483333333333333</v>
      </c>
      <c r="D99" s="26">
        <f>B99</f>
        <v>45781</v>
      </c>
      <c r="E99" s="20">
        <v>0.97083333333333299</v>
      </c>
      <c r="F99" s="26">
        <v>45782</v>
      </c>
      <c r="G99" s="20">
        <v>0.82916666666666705</v>
      </c>
      <c r="H99" s="18"/>
      <c r="I99" s="61"/>
    </row>
    <row r="100" spans="1:9" ht="24" hidden="1" customHeight="1">
      <c r="A100" s="41" t="s">
        <v>931</v>
      </c>
      <c r="B100" s="26">
        <f>F99</f>
        <v>45782</v>
      </c>
      <c r="C100" s="20">
        <v>0.99166666666666703</v>
      </c>
      <c r="D100" s="42">
        <v>45784</v>
      </c>
      <c r="E100" s="20">
        <v>7.4999999999999997E-2</v>
      </c>
      <c r="F100" s="42">
        <f>D100+1</f>
        <v>45785</v>
      </c>
      <c r="G100" s="20">
        <v>0.33750000000000002</v>
      </c>
      <c r="H100" s="18" t="s">
        <v>932</v>
      </c>
      <c r="I100" s="61"/>
    </row>
    <row r="101" spans="1:9" ht="24" hidden="1" customHeight="1">
      <c r="A101" s="41" t="s">
        <v>933</v>
      </c>
      <c r="B101" s="26">
        <v>45786</v>
      </c>
      <c r="C101" s="20">
        <v>0.97916666666666696</v>
      </c>
      <c r="D101" s="45">
        <f>B101+1</f>
        <v>45787</v>
      </c>
      <c r="E101" s="20">
        <v>6.25E-2</v>
      </c>
      <c r="F101" s="45">
        <f>D101</f>
        <v>45787</v>
      </c>
      <c r="G101" s="20">
        <v>0.27500000000000002</v>
      </c>
      <c r="H101" s="18" t="s">
        <v>28</v>
      </c>
      <c r="I101" s="61"/>
    </row>
    <row r="102" spans="1:9" ht="24" hidden="1" customHeight="1">
      <c r="A102" s="41" t="s">
        <v>742</v>
      </c>
      <c r="B102" s="21">
        <v>45789</v>
      </c>
      <c r="C102" s="38">
        <v>0.75</v>
      </c>
      <c r="D102" s="21">
        <f t="shared" ref="D102:D106" si="9">B102</f>
        <v>45789</v>
      </c>
      <c r="E102" s="20">
        <v>0.84166666666666701</v>
      </c>
      <c r="F102" s="21">
        <f>D102+1</f>
        <v>45790</v>
      </c>
      <c r="G102" s="38">
        <v>0.625</v>
      </c>
      <c r="H102" s="18"/>
      <c r="I102" s="61"/>
    </row>
    <row r="103" spans="1:9" ht="24" hidden="1" customHeight="1">
      <c r="A103" s="41" t="s">
        <v>934</v>
      </c>
      <c r="B103" s="21">
        <f>F102</f>
        <v>45790</v>
      </c>
      <c r="C103" s="38">
        <v>0.875</v>
      </c>
      <c r="D103" s="21">
        <f>B103+1</f>
        <v>45791</v>
      </c>
      <c r="E103" s="20">
        <v>8.3333333333333297E-3</v>
      </c>
      <c r="F103" s="42">
        <f>D103</f>
        <v>45791</v>
      </c>
      <c r="G103" s="20">
        <v>0.44722222222222202</v>
      </c>
      <c r="H103" s="18"/>
      <c r="I103" s="61"/>
    </row>
    <row r="104" spans="1:9" ht="24" hidden="1" customHeight="1">
      <c r="A104" s="41" t="s">
        <v>935</v>
      </c>
      <c r="B104" s="21">
        <f>F103+4</f>
        <v>45795</v>
      </c>
      <c r="C104" s="20">
        <v>0.45833333333333298</v>
      </c>
      <c r="D104" s="21">
        <f t="shared" si="9"/>
        <v>45795</v>
      </c>
      <c r="E104" s="20">
        <v>0.47916666666666702</v>
      </c>
      <c r="F104" s="21">
        <v>45795</v>
      </c>
      <c r="G104" s="20">
        <v>0.82083333333333297</v>
      </c>
      <c r="H104" s="18"/>
      <c r="I104" s="61"/>
    </row>
    <row r="105" spans="1:9" ht="24" hidden="1" customHeight="1">
      <c r="A105" s="41" t="s">
        <v>936</v>
      </c>
      <c r="B105" s="21">
        <f>F104</f>
        <v>45795</v>
      </c>
      <c r="C105" s="20">
        <v>0.93333333333333302</v>
      </c>
      <c r="D105" s="21">
        <f>B105+1</f>
        <v>45796</v>
      </c>
      <c r="E105" s="20">
        <v>0.329166666666667</v>
      </c>
      <c r="F105" s="21">
        <f>D105+1</f>
        <v>45797</v>
      </c>
      <c r="G105" s="20">
        <v>4.1666666666666699E-2</v>
      </c>
      <c r="H105" s="18"/>
      <c r="I105" s="61"/>
    </row>
    <row r="106" spans="1:9" ht="24" hidden="1" customHeight="1">
      <c r="A106" s="41" t="s">
        <v>937</v>
      </c>
      <c r="B106" s="45">
        <f>F105</f>
        <v>45797</v>
      </c>
      <c r="C106" s="40">
        <v>0.33333333333333298</v>
      </c>
      <c r="D106" s="21">
        <f t="shared" si="9"/>
        <v>45797</v>
      </c>
      <c r="E106" s="20">
        <v>0.38333333333333303</v>
      </c>
      <c r="F106" s="21">
        <f>D106</f>
        <v>45797</v>
      </c>
      <c r="G106" s="20">
        <v>0.71250000000000002</v>
      </c>
      <c r="H106" s="18"/>
      <c r="I106" s="61"/>
    </row>
    <row r="107" spans="1:9" ht="24" hidden="1" customHeight="1">
      <c r="A107" s="41" t="s">
        <v>938</v>
      </c>
      <c r="B107" s="26">
        <f>F106+3</f>
        <v>45800</v>
      </c>
      <c r="C107" s="20">
        <v>0.64583333333333304</v>
      </c>
      <c r="D107" s="26">
        <v>45800</v>
      </c>
      <c r="E107" s="20">
        <v>0.70833333333333304</v>
      </c>
      <c r="F107" s="26">
        <f>D107+1</f>
        <v>45801</v>
      </c>
      <c r="G107" s="20">
        <v>2.5000000000000001E-2</v>
      </c>
      <c r="H107" s="47" t="s">
        <v>28</v>
      </c>
      <c r="I107" s="61"/>
    </row>
    <row r="108" spans="1:9" ht="24" hidden="1" customHeight="1">
      <c r="A108" s="41" t="s">
        <v>747</v>
      </c>
      <c r="B108" s="26">
        <f>F107+2</f>
        <v>45803</v>
      </c>
      <c r="C108" s="20">
        <v>0.6875</v>
      </c>
      <c r="D108" s="21">
        <f>B108</f>
        <v>45803</v>
      </c>
      <c r="E108" s="20">
        <v>0.8125</v>
      </c>
      <c r="F108" s="21">
        <f>D108+1</f>
        <v>45804</v>
      </c>
      <c r="G108" s="20">
        <v>0.6875</v>
      </c>
      <c r="H108" s="18"/>
      <c r="I108" s="61"/>
    </row>
    <row r="109" spans="1:9" ht="24" hidden="1" customHeight="1">
      <c r="A109" s="41" t="s">
        <v>939</v>
      </c>
      <c r="B109" s="26">
        <f>F108</f>
        <v>45804</v>
      </c>
      <c r="C109" s="20">
        <v>0.95833333333333304</v>
      </c>
      <c r="D109" s="26">
        <f>B109+1</f>
        <v>45805</v>
      </c>
      <c r="E109" s="20">
        <v>0.108333333333333</v>
      </c>
      <c r="F109" s="21">
        <v>45805</v>
      </c>
      <c r="G109" s="20">
        <v>0.62083333333333302</v>
      </c>
      <c r="H109" s="18"/>
      <c r="I109" s="61"/>
    </row>
    <row r="110" spans="1:9" ht="24" hidden="1" customHeight="1">
      <c r="A110" s="41" t="s">
        <v>940</v>
      </c>
      <c r="B110" s="26">
        <f>F109+4</f>
        <v>45809</v>
      </c>
      <c r="C110" s="20">
        <v>0.65833333333333299</v>
      </c>
      <c r="D110" s="26">
        <f t="shared" ref="D110:D112" si="10">B110</f>
        <v>45809</v>
      </c>
      <c r="E110" s="20">
        <v>0.74166666666666703</v>
      </c>
      <c r="F110" s="26">
        <f>D110+1</f>
        <v>45810</v>
      </c>
      <c r="G110" s="20">
        <v>0.26250000000000001</v>
      </c>
      <c r="H110" s="18"/>
      <c r="I110" s="61"/>
    </row>
    <row r="111" spans="1:9" ht="24" hidden="1" customHeight="1">
      <c r="A111" s="41" t="s">
        <v>941</v>
      </c>
      <c r="B111" s="26">
        <f>F110</f>
        <v>45810</v>
      </c>
      <c r="C111" s="20">
        <v>0.35138888888888897</v>
      </c>
      <c r="D111" s="42">
        <f t="shared" si="10"/>
        <v>45810</v>
      </c>
      <c r="E111" s="20">
        <v>0.94583333333333297</v>
      </c>
      <c r="F111" s="42">
        <v>45811</v>
      </c>
      <c r="G111" s="20">
        <v>0.999305555555556</v>
      </c>
      <c r="H111" s="18"/>
      <c r="I111" s="61"/>
    </row>
    <row r="112" spans="1:9" ht="24" hidden="1" customHeight="1">
      <c r="A112" s="41" t="s">
        <v>942</v>
      </c>
      <c r="B112" s="21">
        <f>F111+1</f>
        <v>45812</v>
      </c>
      <c r="C112" s="20">
        <v>0.20833333333333301</v>
      </c>
      <c r="D112" s="21">
        <f t="shared" si="10"/>
        <v>45812</v>
      </c>
      <c r="E112" s="20">
        <v>0.25833333333333303</v>
      </c>
      <c r="F112" s="21">
        <f>D112+1</f>
        <v>45813</v>
      </c>
      <c r="G112" s="20">
        <v>0.32083333333333303</v>
      </c>
      <c r="H112" s="18"/>
      <c r="I112" s="61"/>
    </row>
    <row r="113" spans="1:9" ht="24" hidden="1" customHeight="1">
      <c r="A113" s="41" t="s">
        <v>943</v>
      </c>
      <c r="B113" s="26">
        <v>45814</v>
      </c>
      <c r="C113" s="20">
        <v>0.9375</v>
      </c>
      <c r="D113" s="21">
        <f>B113+1</f>
        <v>45815</v>
      </c>
      <c r="E113" s="20">
        <v>2.9166666666666698E-2</v>
      </c>
      <c r="F113" s="21">
        <f t="shared" ref="F113:F118" si="11">D113</f>
        <v>45815</v>
      </c>
      <c r="G113" s="20">
        <v>0.241666666666667</v>
      </c>
      <c r="H113" s="47"/>
      <c r="I113" s="61"/>
    </row>
    <row r="114" spans="1:9" ht="24" hidden="1" customHeight="1">
      <c r="A114" s="41" t="s">
        <v>944</v>
      </c>
      <c r="B114" s="26">
        <f>F113+2</f>
        <v>45817</v>
      </c>
      <c r="C114" s="20">
        <v>0.77083333333333304</v>
      </c>
      <c r="D114" s="21">
        <f>B114</f>
        <v>45817</v>
      </c>
      <c r="E114" s="20">
        <v>0.86250000000000004</v>
      </c>
      <c r="F114" s="26">
        <f>D114+1</f>
        <v>45818</v>
      </c>
      <c r="G114" s="20">
        <v>0.6875</v>
      </c>
      <c r="H114" s="47"/>
      <c r="I114" s="61"/>
    </row>
    <row r="115" spans="1:9" ht="24" hidden="1" customHeight="1">
      <c r="A115" s="41" t="s">
        <v>945</v>
      </c>
      <c r="B115" s="26">
        <f>F114+1</f>
        <v>45819</v>
      </c>
      <c r="C115" s="20">
        <v>0</v>
      </c>
      <c r="D115" s="26">
        <f>B115</f>
        <v>45819</v>
      </c>
      <c r="E115" s="20">
        <v>0.141666666666667</v>
      </c>
      <c r="F115" s="26">
        <f t="shared" si="11"/>
        <v>45819</v>
      </c>
      <c r="G115" s="20">
        <v>0.55000000000000004</v>
      </c>
      <c r="H115" s="47"/>
      <c r="I115" s="61"/>
    </row>
    <row r="116" spans="1:9" ht="24" hidden="1" customHeight="1">
      <c r="A116" s="41" t="s">
        <v>946</v>
      </c>
      <c r="B116" s="26">
        <v>45824</v>
      </c>
      <c r="C116" s="20">
        <v>0.45833333333333298</v>
      </c>
      <c r="D116" s="26">
        <f>B116</f>
        <v>45824</v>
      </c>
      <c r="E116" s="20">
        <v>0.46666666666666701</v>
      </c>
      <c r="F116" s="26">
        <f t="shared" si="11"/>
        <v>45824</v>
      </c>
      <c r="G116" s="20">
        <v>0.83750000000000002</v>
      </c>
      <c r="H116" s="66"/>
      <c r="I116" s="61"/>
    </row>
    <row r="117" spans="1:9" ht="24" hidden="1" customHeight="1">
      <c r="A117" s="41" t="s">
        <v>947</v>
      </c>
      <c r="B117" s="26">
        <v>45824</v>
      </c>
      <c r="C117" s="20">
        <v>0.95833333333333304</v>
      </c>
      <c r="D117" s="26">
        <f>B117+1</f>
        <v>45825</v>
      </c>
      <c r="E117" s="20">
        <v>3.7499999999999999E-2</v>
      </c>
      <c r="F117" s="26">
        <f t="shared" si="11"/>
        <v>45825</v>
      </c>
      <c r="G117" s="20">
        <v>0.84583333333333299</v>
      </c>
      <c r="H117" s="18"/>
      <c r="I117" s="61"/>
    </row>
    <row r="118" spans="1:9" ht="24" hidden="1" customHeight="1">
      <c r="A118" s="41" t="s">
        <v>948</v>
      </c>
      <c r="B118" s="26">
        <f>F117+1</f>
        <v>45826</v>
      </c>
      <c r="C118" s="20">
        <v>0</v>
      </c>
      <c r="D118" s="26">
        <f t="shared" ref="D118:D120" si="12">B118</f>
        <v>45826</v>
      </c>
      <c r="E118" s="20">
        <v>6.6666666666666693E-2</v>
      </c>
      <c r="F118" s="45">
        <f t="shared" si="11"/>
        <v>45826</v>
      </c>
      <c r="G118" s="40">
        <v>0.67916666666666703</v>
      </c>
      <c r="H118" s="18"/>
      <c r="I118" s="61"/>
    </row>
    <row r="119" spans="1:9" ht="24" hidden="1" customHeight="1">
      <c r="A119" s="41" t="s">
        <v>949</v>
      </c>
      <c r="B119" s="26">
        <f>F118+2</f>
        <v>45828</v>
      </c>
      <c r="C119" s="20">
        <v>0.33333333333333298</v>
      </c>
      <c r="D119" s="26">
        <f t="shared" si="12"/>
        <v>45828</v>
      </c>
      <c r="E119" s="20">
        <v>0.89583333333333304</v>
      </c>
      <c r="F119" s="45">
        <f t="shared" ref="F119:F127" si="13">D119+1</f>
        <v>45829</v>
      </c>
      <c r="G119" s="40">
        <v>0.133333333333333</v>
      </c>
      <c r="H119" s="18" t="s">
        <v>28</v>
      </c>
      <c r="I119" s="61"/>
    </row>
    <row r="120" spans="1:9" ht="24" hidden="1" customHeight="1">
      <c r="A120" s="41" t="s">
        <v>761</v>
      </c>
      <c r="B120" s="26">
        <v>45832</v>
      </c>
      <c r="C120" s="20">
        <v>2.0833333333333301E-2</v>
      </c>
      <c r="D120" s="26">
        <f t="shared" si="12"/>
        <v>45832</v>
      </c>
      <c r="E120" s="20">
        <v>0.38750000000000001</v>
      </c>
      <c r="F120" s="26">
        <f t="shared" si="13"/>
        <v>45833</v>
      </c>
      <c r="G120" s="40">
        <v>0.375</v>
      </c>
      <c r="I120" s="61"/>
    </row>
    <row r="121" spans="1:9" ht="24" hidden="1" customHeight="1">
      <c r="A121" s="41" t="s">
        <v>950</v>
      </c>
      <c r="B121" s="26">
        <v>45833</v>
      </c>
      <c r="C121" s="20">
        <v>0.625</v>
      </c>
      <c r="D121" s="26">
        <f>B121+1</f>
        <v>45834</v>
      </c>
      <c r="E121" s="20">
        <v>0.97499999999999998</v>
      </c>
      <c r="F121" s="26">
        <f t="shared" si="13"/>
        <v>45835</v>
      </c>
      <c r="G121" s="20">
        <v>0.34166666666666701</v>
      </c>
      <c r="H121" s="18" t="s">
        <v>28</v>
      </c>
      <c r="I121" s="61"/>
    </row>
    <row r="122" spans="1:9" ht="24" hidden="1" customHeight="1">
      <c r="A122" s="41" t="s">
        <v>951</v>
      </c>
      <c r="B122" s="26">
        <f>F121+4</f>
        <v>45839</v>
      </c>
      <c r="C122" s="20">
        <v>0.58333333333333304</v>
      </c>
      <c r="D122" s="26">
        <f t="shared" ref="D122:D124" si="14">B122</f>
        <v>45839</v>
      </c>
      <c r="E122" s="20">
        <v>0.91666666666666696</v>
      </c>
      <c r="F122" s="26">
        <f t="shared" si="13"/>
        <v>45840</v>
      </c>
      <c r="G122" s="20">
        <v>0.50833333333333297</v>
      </c>
      <c r="H122" s="47"/>
      <c r="I122" s="61"/>
    </row>
    <row r="123" spans="1:9" ht="24" hidden="1" customHeight="1">
      <c r="A123" s="41" t="s">
        <v>952</v>
      </c>
      <c r="B123" s="26">
        <f>F122</f>
        <v>45840</v>
      </c>
      <c r="C123" s="20">
        <v>0.59166666666666701</v>
      </c>
      <c r="D123" s="45">
        <f t="shared" si="14"/>
        <v>45840</v>
      </c>
      <c r="E123" s="20">
        <v>0.96666666666666701</v>
      </c>
      <c r="F123" s="45">
        <v>45841</v>
      </c>
      <c r="G123" s="20">
        <v>0.92500000000000004</v>
      </c>
      <c r="H123" s="18"/>
      <c r="I123" s="61"/>
    </row>
    <row r="124" spans="1:9" ht="24" hidden="1" customHeight="1">
      <c r="A124" s="41" t="s">
        <v>953</v>
      </c>
      <c r="B124" s="26">
        <f>F123+1</f>
        <v>45842</v>
      </c>
      <c r="C124" s="20">
        <v>0.125</v>
      </c>
      <c r="D124" s="26">
        <f t="shared" si="14"/>
        <v>45842</v>
      </c>
      <c r="E124" s="20">
        <v>0.15</v>
      </c>
      <c r="F124" s="26">
        <f>D124</f>
        <v>45842</v>
      </c>
      <c r="G124" s="20">
        <v>0.625</v>
      </c>
      <c r="H124" s="18"/>
      <c r="I124" s="61"/>
    </row>
    <row r="125" spans="1:9" ht="24" hidden="1" customHeight="1">
      <c r="A125" s="41" t="s">
        <v>954</v>
      </c>
      <c r="B125" s="26">
        <f>F124+2</f>
        <v>45844</v>
      </c>
      <c r="C125" s="20">
        <v>0.29166666666666702</v>
      </c>
      <c r="D125" s="26">
        <f>B125+1</f>
        <v>45845</v>
      </c>
      <c r="E125" s="20">
        <v>7.4999999999999997E-2</v>
      </c>
      <c r="F125" s="26">
        <f>D125</f>
        <v>45845</v>
      </c>
      <c r="G125" s="20">
        <v>0.44583333333333303</v>
      </c>
      <c r="H125" s="18" t="s">
        <v>28</v>
      </c>
      <c r="I125" s="61"/>
    </row>
    <row r="126" spans="1:9" ht="24" hidden="1" customHeight="1">
      <c r="A126" s="41" t="s">
        <v>757</v>
      </c>
      <c r="B126" s="26">
        <f>F125+3</f>
        <v>45848</v>
      </c>
      <c r="C126" s="20">
        <v>0.5</v>
      </c>
      <c r="D126" s="26">
        <f>B126</f>
        <v>45848</v>
      </c>
      <c r="E126" s="20">
        <v>0.625</v>
      </c>
      <c r="F126" s="26">
        <f t="shared" si="13"/>
        <v>45849</v>
      </c>
      <c r="G126" s="20">
        <v>0.58750000000000002</v>
      </c>
      <c r="H126" s="47" t="s">
        <v>28</v>
      </c>
      <c r="I126" s="61"/>
    </row>
    <row r="127" spans="1:9" ht="24" hidden="1" customHeight="1">
      <c r="A127" s="41" t="s">
        <v>955</v>
      </c>
      <c r="B127" s="26">
        <f>F126</f>
        <v>45849</v>
      </c>
      <c r="C127" s="20">
        <v>0.79166666666666696</v>
      </c>
      <c r="D127" s="26">
        <f>B127</f>
        <v>45849</v>
      </c>
      <c r="E127" s="20">
        <v>0.96666666666666701</v>
      </c>
      <c r="F127" s="26">
        <f t="shared" si="13"/>
        <v>45850</v>
      </c>
      <c r="G127" s="20">
        <v>0.50833333333333297</v>
      </c>
      <c r="H127" s="18"/>
      <c r="I127" s="61"/>
    </row>
    <row r="128" spans="1:9" ht="24" hidden="1" customHeight="1">
      <c r="A128" s="41" t="s">
        <v>956</v>
      </c>
      <c r="B128" s="26">
        <v>45854</v>
      </c>
      <c r="C128" s="20">
        <v>0.54166666666666696</v>
      </c>
      <c r="D128" s="26">
        <f t="shared" ref="D128" si="15">B128</f>
        <v>45854</v>
      </c>
      <c r="E128" s="20">
        <v>0.57083333333333297</v>
      </c>
      <c r="F128" s="26">
        <f>D128</f>
        <v>45854</v>
      </c>
      <c r="G128" s="20">
        <v>0.92083333333333295</v>
      </c>
      <c r="H128" s="47"/>
      <c r="I128" s="61"/>
    </row>
    <row r="129" spans="1:9" ht="24" hidden="1" customHeight="1">
      <c r="A129" s="41" t="s">
        <v>957</v>
      </c>
      <c r="B129" s="26">
        <f>F128+1</f>
        <v>45855</v>
      </c>
      <c r="C129" s="20">
        <v>2.0833333333333301E-2</v>
      </c>
      <c r="D129" s="26">
        <v>45855</v>
      </c>
      <c r="E129" s="20">
        <v>0.85416666666666696</v>
      </c>
      <c r="F129" s="26">
        <f>D129+1</f>
        <v>45856</v>
      </c>
      <c r="G129" s="20">
        <v>0.78333333333333299</v>
      </c>
      <c r="H129" s="18"/>
      <c r="I129" s="61"/>
    </row>
    <row r="130" spans="1:9" ht="24" hidden="1" customHeight="1">
      <c r="A130" s="41" t="s">
        <v>958</v>
      </c>
      <c r="B130" s="26">
        <f>F129+1</f>
        <v>45857</v>
      </c>
      <c r="C130" s="20">
        <v>4.1666666666666699E-2</v>
      </c>
      <c r="D130" s="26">
        <f t="shared" ref="D130" si="16">B130</f>
        <v>45857</v>
      </c>
      <c r="E130" s="20">
        <v>0.49166666666666697</v>
      </c>
      <c r="F130" s="26">
        <f>D130</f>
        <v>45857</v>
      </c>
      <c r="G130" s="20">
        <v>0.96250000000000002</v>
      </c>
      <c r="H130" s="18"/>
      <c r="I130" s="61"/>
    </row>
    <row r="131" spans="1:9" ht="24" hidden="1" customHeight="1">
      <c r="A131" s="41" t="s">
        <v>959</v>
      </c>
      <c r="B131" s="48"/>
      <c r="C131" s="48"/>
      <c r="D131" s="48"/>
      <c r="E131" s="48"/>
      <c r="F131" s="48"/>
      <c r="G131" s="48"/>
      <c r="H131" s="18" t="s">
        <v>960</v>
      </c>
      <c r="I131" s="61"/>
    </row>
    <row r="132" spans="1:9" ht="24" hidden="1" customHeight="1">
      <c r="A132" s="57" t="s">
        <v>961</v>
      </c>
      <c r="B132" s="26">
        <v>45862</v>
      </c>
      <c r="C132" s="20">
        <v>0.3125</v>
      </c>
      <c r="D132" s="26">
        <v>45862</v>
      </c>
      <c r="E132" s="20">
        <v>0.41666666666666702</v>
      </c>
      <c r="F132" s="26">
        <f>D132</f>
        <v>45862</v>
      </c>
      <c r="G132" s="20">
        <v>0.875</v>
      </c>
      <c r="I132" s="61"/>
    </row>
    <row r="133" spans="1:9" ht="24" hidden="1" customHeight="1">
      <c r="A133" s="57" t="s">
        <v>962</v>
      </c>
      <c r="B133" s="26">
        <f>F132+1</f>
        <v>45863</v>
      </c>
      <c r="C133" s="20">
        <v>0.125</v>
      </c>
      <c r="D133" s="26">
        <f>B133+1</f>
        <v>45864</v>
      </c>
      <c r="E133" s="20">
        <v>0.141666666666667</v>
      </c>
      <c r="F133" s="26">
        <f>D133+1</f>
        <v>45865</v>
      </c>
      <c r="G133" s="20">
        <v>9.1666666666666702E-2</v>
      </c>
      <c r="H133" s="18" t="s">
        <v>28</v>
      </c>
      <c r="I133" s="61"/>
    </row>
    <row r="134" spans="1:9" ht="24" hidden="1" customHeight="1">
      <c r="A134" s="41" t="s">
        <v>963</v>
      </c>
      <c r="B134" s="26">
        <f>F133+4</f>
        <v>45869</v>
      </c>
      <c r="C134" s="20">
        <v>8.3333333333333301E-2</v>
      </c>
      <c r="D134" s="26">
        <f>B134</f>
        <v>45869</v>
      </c>
      <c r="E134" s="20">
        <v>0.1125</v>
      </c>
      <c r="F134" s="26">
        <f>D134</f>
        <v>45869</v>
      </c>
      <c r="G134" s="20">
        <v>0.45833333333333298</v>
      </c>
      <c r="H134" s="47"/>
      <c r="I134" s="61"/>
    </row>
    <row r="135" spans="1:9" ht="24" hidden="1" customHeight="1">
      <c r="A135" s="41" t="s">
        <v>964</v>
      </c>
      <c r="B135" s="48"/>
      <c r="C135" s="48"/>
      <c r="D135" s="48"/>
      <c r="E135" s="48"/>
      <c r="F135" s="48"/>
      <c r="G135" s="48"/>
      <c r="H135" s="18" t="s">
        <v>965</v>
      </c>
      <c r="I135" s="61"/>
    </row>
    <row r="136" spans="1:9" ht="24" hidden="1" customHeight="1">
      <c r="A136" s="41" t="s">
        <v>966</v>
      </c>
      <c r="B136" s="26">
        <f>F134+1</f>
        <v>45870</v>
      </c>
      <c r="C136" s="20">
        <v>0.75</v>
      </c>
      <c r="D136" s="26">
        <f t="shared" ref="D136" si="17">B136</f>
        <v>45870</v>
      </c>
      <c r="E136" s="20">
        <v>0.79166666666666696</v>
      </c>
      <c r="F136" s="26">
        <f>D136+1</f>
        <v>45871</v>
      </c>
      <c r="G136" s="20">
        <v>0.53749999999999998</v>
      </c>
      <c r="H136" s="18"/>
      <c r="I136" s="61"/>
    </row>
    <row r="137" spans="1:9" ht="24" hidden="1" customHeight="1">
      <c r="A137" s="41" t="s">
        <v>967</v>
      </c>
      <c r="B137" s="48"/>
      <c r="C137" s="48"/>
      <c r="D137" s="48"/>
      <c r="E137" s="48"/>
      <c r="F137" s="48"/>
      <c r="G137" s="48"/>
      <c r="H137" s="18" t="s">
        <v>960</v>
      </c>
      <c r="I137" s="61"/>
    </row>
    <row r="138" spans="1:9" ht="24" hidden="1" customHeight="1">
      <c r="A138" s="41" t="s">
        <v>731</v>
      </c>
      <c r="B138" s="26">
        <f>F136+4</f>
        <v>45875</v>
      </c>
      <c r="C138" s="20">
        <v>0.3125</v>
      </c>
      <c r="D138" s="26">
        <f t="shared" ref="D138:D142" si="18">B138</f>
        <v>45875</v>
      </c>
      <c r="E138" s="20">
        <v>0.4375</v>
      </c>
      <c r="F138" s="26">
        <f t="shared" ref="F138:F145" si="19">D138+1</f>
        <v>45876</v>
      </c>
      <c r="G138" s="20">
        <v>0.20833333333333301</v>
      </c>
      <c r="H138" s="18"/>
      <c r="I138" s="61"/>
    </row>
    <row r="139" spans="1:9" ht="24" hidden="1" customHeight="1">
      <c r="A139" s="41" t="s">
        <v>968</v>
      </c>
      <c r="B139" s="26">
        <f>F138</f>
        <v>45876</v>
      </c>
      <c r="C139" s="20">
        <v>0.45833333333333298</v>
      </c>
      <c r="D139" s="26">
        <f t="shared" si="18"/>
        <v>45876</v>
      </c>
      <c r="E139" s="20">
        <v>0.60416666666666696</v>
      </c>
      <c r="F139" s="26">
        <f t="shared" si="19"/>
        <v>45877</v>
      </c>
      <c r="G139" s="20">
        <v>5.4166666666666703E-2</v>
      </c>
      <c r="H139" s="18"/>
      <c r="I139" s="61"/>
    </row>
    <row r="140" spans="1:9" ht="24" hidden="1" customHeight="1">
      <c r="A140" s="41" t="s">
        <v>969</v>
      </c>
      <c r="B140" s="26">
        <f>F139+4</f>
        <v>45881</v>
      </c>
      <c r="C140" s="20">
        <v>0.25</v>
      </c>
      <c r="D140" s="26">
        <f t="shared" si="18"/>
        <v>45881</v>
      </c>
      <c r="E140" s="20">
        <v>0.5</v>
      </c>
      <c r="F140" s="26">
        <f>D140</f>
        <v>45881</v>
      </c>
      <c r="G140" s="20">
        <v>0.73750000000000004</v>
      </c>
      <c r="H140" s="47"/>
      <c r="I140" s="61"/>
    </row>
    <row r="141" spans="1:9" ht="24" hidden="1" customHeight="1">
      <c r="A141" s="41" t="s">
        <v>970</v>
      </c>
      <c r="B141" s="26">
        <f>F140</f>
        <v>45881</v>
      </c>
      <c r="C141" s="20">
        <v>0.83333333333333304</v>
      </c>
      <c r="D141" s="26">
        <f t="shared" si="18"/>
        <v>45881</v>
      </c>
      <c r="E141" s="20">
        <v>0.95416666666666705</v>
      </c>
      <c r="F141" s="26">
        <f>D141+2</f>
        <v>45883</v>
      </c>
      <c r="G141" s="20">
        <v>0.69166666666666698</v>
      </c>
      <c r="H141" s="18" t="s">
        <v>971</v>
      </c>
      <c r="I141" s="61"/>
    </row>
    <row r="142" spans="1:9" ht="24" hidden="1" customHeight="1">
      <c r="A142" s="41" t="s">
        <v>972</v>
      </c>
      <c r="B142" s="26">
        <f>F141</f>
        <v>45883</v>
      </c>
      <c r="C142" s="20">
        <v>0.91666666666666696</v>
      </c>
      <c r="D142" s="26">
        <f t="shared" si="18"/>
        <v>45883</v>
      </c>
      <c r="E142" s="20">
        <v>0.94166666666666698</v>
      </c>
      <c r="F142" s="26">
        <f t="shared" si="19"/>
        <v>45884</v>
      </c>
      <c r="G142" s="20">
        <v>0.1875</v>
      </c>
      <c r="H142" s="18"/>
      <c r="I142" s="61"/>
    </row>
    <row r="143" spans="1:9" ht="24" hidden="1" customHeight="1">
      <c r="A143" s="41" t="s">
        <v>973</v>
      </c>
      <c r="B143" s="26">
        <f>F142+1</f>
        <v>45885</v>
      </c>
      <c r="C143" s="20">
        <v>0.85416666666666696</v>
      </c>
      <c r="D143" s="26">
        <f>B143+1</f>
        <v>45886</v>
      </c>
      <c r="E143" s="40">
        <v>0.66666666666666696</v>
      </c>
      <c r="F143" s="26">
        <f t="shared" si="19"/>
        <v>45887</v>
      </c>
      <c r="G143" s="20">
        <v>5.4166666666666703E-2</v>
      </c>
      <c r="H143" s="47" t="s">
        <v>28</v>
      </c>
      <c r="I143" s="61"/>
    </row>
    <row r="144" spans="1:9" ht="24" hidden="1" customHeight="1">
      <c r="A144" s="41" t="s">
        <v>764</v>
      </c>
      <c r="B144" s="26">
        <v>45889</v>
      </c>
      <c r="C144" s="20">
        <v>0.52083333333333304</v>
      </c>
      <c r="D144" s="26">
        <f>B144</f>
        <v>45889</v>
      </c>
      <c r="E144" s="20">
        <v>0.625</v>
      </c>
      <c r="F144" s="26">
        <f t="shared" si="19"/>
        <v>45890</v>
      </c>
      <c r="G144" s="40">
        <v>0.20833333333333301</v>
      </c>
      <c r="H144" s="18" t="s">
        <v>974</v>
      </c>
      <c r="I144" s="61"/>
    </row>
    <row r="145" spans="1:11" ht="24" hidden="1" customHeight="1">
      <c r="A145" s="41" t="s">
        <v>975</v>
      </c>
      <c r="B145" s="26">
        <f>F144</f>
        <v>45890</v>
      </c>
      <c r="C145" s="40">
        <v>0.41666666666666702</v>
      </c>
      <c r="D145" s="45">
        <f>B145</f>
        <v>45890</v>
      </c>
      <c r="E145" s="20">
        <v>0.5625</v>
      </c>
      <c r="F145" s="26">
        <f t="shared" si="19"/>
        <v>45891</v>
      </c>
      <c r="G145" s="20">
        <v>0</v>
      </c>
      <c r="H145" s="18"/>
      <c r="I145" s="61"/>
    </row>
    <row r="146" spans="1:11" ht="24" customHeight="1">
      <c r="A146" s="163" t="s">
        <v>1490</v>
      </c>
      <c r="B146" s="164"/>
      <c r="C146" s="164"/>
      <c r="D146" s="164"/>
      <c r="E146" s="164"/>
      <c r="F146" s="164"/>
      <c r="G146" s="164"/>
      <c r="H146" s="164"/>
      <c r="I146" s="165"/>
    </row>
    <row r="147" spans="1:11" ht="24" customHeight="1">
      <c r="A147" s="13" t="s">
        <v>3</v>
      </c>
      <c r="B147" s="161" t="s">
        <v>4</v>
      </c>
      <c r="C147" s="162"/>
      <c r="D147" s="161" t="s">
        <v>5</v>
      </c>
      <c r="E147" s="162"/>
      <c r="F147" s="161" t="s">
        <v>6</v>
      </c>
      <c r="G147" s="162"/>
      <c r="H147" s="59" t="s">
        <v>7</v>
      </c>
      <c r="I147" s="59" t="s">
        <v>8</v>
      </c>
      <c r="K147" t="s">
        <v>509</v>
      </c>
    </row>
    <row r="148" spans="1:11" ht="24" hidden="1" customHeight="1">
      <c r="A148" s="41" t="s">
        <v>976</v>
      </c>
      <c r="B148" s="26">
        <v>45885</v>
      </c>
      <c r="C148" s="20">
        <v>0.25</v>
      </c>
      <c r="D148" s="26">
        <f t="shared" ref="D148:D157" si="20">B148</f>
        <v>45885</v>
      </c>
      <c r="E148" s="20">
        <v>0.46458333333333302</v>
      </c>
      <c r="F148" s="26">
        <f>D148+1</f>
        <v>45886</v>
      </c>
      <c r="G148" s="20">
        <v>4.1666666666666699E-2</v>
      </c>
      <c r="H148" s="18" t="s">
        <v>834</v>
      </c>
      <c r="I148" s="61"/>
    </row>
    <row r="149" spans="1:11" ht="24" hidden="1" customHeight="1">
      <c r="A149" s="41" t="s">
        <v>977</v>
      </c>
      <c r="B149" s="26">
        <f>F148</f>
        <v>45886</v>
      </c>
      <c r="C149" s="20">
        <v>0.29166666666666702</v>
      </c>
      <c r="D149" s="26">
        <f t="shared" si="20"/>
        <v>45886</v>
      </c>
      <c r="E149" s="20">
        <v>0.47916666666666702</v>
      </c>
      <c r="F149" s="26">
        <f>D149</f>
        <v>45886</v>
      </c>
      <c r="G149" s="20">
        <v>0.85</v>
      </c>
      <c r="H149" s="18"/>
      <c r="I149" s="61"/>
    </row>
    <row r="150" spans="1:11" ht="24" hidden="1" customHeight="1">
      <c r="A150" s="41" t="s">
        <v>978</v>
      </c>
      <c r="B150" s="26">
        <v>45891</v>
      </c>
      <c r="C150" s="20">
        <v>0.16666666666666699</v>
      </c>
      <c r="D150" s="26">
        <f t="shared" si="20"/>
        <v>45891</v>
      </c>
      <c r="E150" s="20">
        <v>0.20833333333333301</v>
      </c>
      <c r="F150" s="26">
        <f>D150</f>
        <v>45891</v>
      </c>
      <c r="G150" s="20">
        <v>0.51249999999999996</v>
      </c>
      <c r="H150" s="47"/>
      <c r="I150" s="61"/>
    </row>
    <row r="151" spans="1:11" ht="24" hidden="1" customHeight="1">
      <c r="A151" s="41" t="s">
        <v>979</v>
      </c>
      <c r="B151" s="26">
        <f>F150</f>
        <v>45891</v>
      </c>
      <c r="C151" s="20">
        <v>0.70833333333333304</v>
      </c>
      <c r="D151" s="26">
        <f t="shared" si="20"/>
        <v>45891</v>
      </c>
      <c r="E151" s="20">
        <v>0.88749999999999996</v>
      </c>
      <c r="F151" s="26">
        <f>D151+2</f>
        <v>45893</v>
      </c>
      <c r="G151" s="20">
        <v>0.65833333333333299</v>
      </c>
      <c r="H151" s="18"/>
      <c r="I151" s="61"/>
    </row>
    <row r="152" spans="1:11" ht="24" hidden="1" customHeight="1">
      <c r="A152" s="41" t="s">
        <v>980</v>
      </c>
      <c r="B152" s="26">
        <f>F151</f>
        <v>45893</v>
      </c>
      <c r="C152" s="20">
        <v>0.875</v>
      </c>
      <c r="D152" s="26">
        <f t="shared" si="20"/>
        <v>45893</v>
      </c>
      <c r="E152" s="20">
        <v>0.92916666666666703</v>
      </c>
      <c r="F152" s="26">
        <f>D152+1</f>
        <v>45894</v>
      </c>
      <c r="G152" s="20">
        <v>0.34583333333333299</v>
      </c>
      <c r="H152" s="18"/>
      <c r="I152" s="61"/>
    </row>
    <row r="153" spans="1:11" ht="24" hidden="1" customHeight="1">
      <c r="A153" s="41" t="s">
        <v>981</v>
      </c>
      <c r="B153" s="26">
        <f>F152+1</f>
        <v>45895</v>
      </c>
      <c r="C153" s="20">
        <v>0.95833333333333304</v>
      </c>
      <c r="D153" s="26">
        <v>45896</v>
      </c>
      <c r="E153" s="20">
        <v>0.42499999999999999</v>
      </c>
      <c r="F153" s="26">
        <f>D153</f>
        <v>45896</v>
      </c>
      <c r="G153" s="20">
        <v>0.73750000000000004</v>
      </c>
      <c r="H153" s="47" t="s">
        <v>28</v>
      </c>
      <c r="I153" s="61"/>
    </row>
    <row r="154" spans="1:11" ht="24" hidden="1" customHeight="1">
      <c r="A154" s="67" t="s">
        <v>982</v>
      </c>
      <c r="B154" s="26">
        <f>F153+3</f>
        <v>45899</v>
      </c>
      <c r="C154" s="20">
        <v>0.25</v>
      </c>
      <c r="D154" s="26">
        <v>45899</v>
      </c>
      <c r="E154" s="20">
        <v>0.58333333333333304</v>
      </c>
      <c r="F154" s="26">
        <f>D154+1</f>
        <v>45900</v>
      </c>
      <c r="G154" s="20">
        <v>0.35</v>
      </c>
      <c r="H154" s="18"/>
      <c r="I154" s="60"/>
    </row>
    <row r="155" spans="1:11" ht="24" hidden="1" customHeight="1">
      <c r="A155" s="41" t="s">
        <v>983</v>
      </c>
      <c r="B155" s="26">
        <f>F154</f>
        <v>45900</v>
      </c>
      <c r="C155" s="20">
        <v>0.58333333333333304</v>
      </c>
      <c r="D155" s="26">
        <f t="shared" si="20"/>
        <v>45900</v>
      </c>
      <c r="E155" s="20">
        <v>0.72916666666666696</v>
      </c>
      <c r="F155" s="26">
        <f>D155+1</f>
        <v>45901</v>
      </c>
      <c r="G155" s="20">
        <v>5.83333333333333E-2</v>
      </c>
      <c r="I155" s="60"/>
    </row>
    <row r="156" spans="1:11" ht="24" hidden="1" customHeight="1">
      <c r="A156" s="41" t="s">
        <v>984</v>
      </c>
      <c r="B156" s="26">
        <f>F155+4</f>
        <v>45905</v>
      </c>
      <c r="C156" s="20">
        <v>0.16666666666666699</v>
      </c>
      <c r="D156" s="26">
        <f t="shared" si="20"/>
        <v>45905</v>
      </c>
      <c r="E156" s="20">
        <v>0.2</v>
      </c>
      <c r="F156" s="26">
        <f>D156</f>
        <v>45905</v>
      </c>
      <c r="G156" s="20">
        <v>0.65833333333333299</v>
      </c>
      <c r="H156" s="18"/>
      <c r="I156" s="60"/>
    </row>
    <row r="157" spans="1:11" ht="25.05" hidden="1" customHeight="1">
      <c r="A157" s="41" t="s">
        <v>985</v>
      </c>
      <c r="B157" s="26">
        <f>F156</f>
        <v>45905</v>
      </c>
      <c r="C157" s="20">
        <v>0.70833333333333304</v>
      </c>
      <c r="D157" s="26">
        <f t="shared" si="20"/>
        <v>45905</v>
      </c>
      <c r="E157" s="20">
        <v>0.875</v>
      </c>
      <c r="F157" s="26">
        <f>D157+2</f>
        <v>45907</v>
      </c>
      <c r="G157" s="20">
        <v>0.67500000000000004</v>
      </c>
      <c r="H157" s="18"/>
      <c r="I157" s="60"/>
    </row>
    <row r="158" spans="1:11" ht="24" hidden="1" customHeight="1">
      <c r="A158" s="41" t="s">
        <v>986</v>
      </c>
      <c r="B158" s="26">
        <f>F157</f>
        <v>45907</v>
      </c>
      <c r="C158" s="20">
        <v>0.875</v>
      </c>
      <c r="D158" s="26">
        <f t="shared" ref="D158:D159" si="21">B158</f>
        <v>45907</v>
      </c>
      <c r="E158" s="20">
        <v>0.93333333333333302</v>
      </c>
      <c r="F158" s="26">
        <f>D158+1</f>
        <v>45908</v>
      </c>
      <c r="G158" s="20">
        <v>0.4</v>
      </c>
      <c r="H158" s="18"/>
      <c r="I158" s="61"/>
    </row>
    <row r="159" spans="1:11" ht="24" hidden="1" customHeight="1">
      <c r="A159" s="41" t="s">
        <v>987</v>
      </c>
      <c r="B159" s="26">
        <v>45910</v>
      </c>
      <c r="C159" s="20">
        <v>0.125</v>
      </c>
      <c r="D159" s="26">
        <f t="shared" si="21"/>
        <v>45910</v>
      </c>
      <c r="E159" s="20">
        <v>0.41666666666666702</v>
      </c>
      <c r="F159" s="26">
        <f>D159</f>
        <v>45910</v>
      </c>
      <c r="G159" s="20">
        <v>0.90833333333333299</v>
      </c>
      <c r="H159" s="18" t="s">
        <v>28</v>
      </c>
      <c r="I159" s="61"/>
    </row>
    <row r="160" spans="1:11" ht="24" hidden="1" customHeight="1">
      <c r="A160" s="67" t="s">
        <v>988</v>
      </c>
      <c r="B160" s="26">
        <f>F159+3</f>
        <v>45913</v>
      </c>
      <c r="C160" s="20">
        <v>0.54166666666666696</v>
      </c>
      <c r="D160" s="26">
        <v>45914</v>
      </c>
      <c r="E160" s="20">
        <v>0.83333333333333304</v>
      </c>
      <c r="F160" s="26">
        <f>D160+1</f>
        <v>45915</v>
      </c>
      <c r="G160" s="20">
        <v>0.66249999999999998</v>
      </c>
      <c r="H160" s="18" t="s">
        <v>989</v>
      </c>
      <c r="I160" s="60"/>
    </row>
    <row r="161" spans="1:13" ht="24" hidden="1" customHeight="1">
      <c r="A161" s="41" t="s">
        <v>990</v>
      </c>
      <c r="B161" s="26">
        <f>F160</f>
        <v>45915</v>
      </c>
      <c r="C161" s="20">
        <v>0.95833333333333304</v>
      </c>
      <c r="D161" s="26">
        <f>B161+1</f>
        <v>45916</v>
      </c>
      <c r="E161" s="20">
        <v>8.7499999999999994E-2</v>
      </c>
      <c r="F161" s="26">
        <f>D161</f>
        <v>45916</v>
      </c>
      <c r="G161" s="20">
        <v>0.51944444444444404</v>
      </c>
      <c r="H161" s="18"/>
      <c r="I161" s="60"/>
    </row>
    <row r="162" spans="1:13" ht="24" hidden="1" customHeight="1">
      <c r="A162" s="41" t="s">
        <v>991</v>
      </c>
      <c r="B162" s="26">
        <f>F161+4</f>
        <v>45920</v>
      </c>
      <c r="C162" s="20">
        <v>0.625</v>
      </c>
      <c r="D162" s="45">
        <f>B162</f>
        <v>45920</v>
      </c>
      <c r="E162" s="40">
        <v>0.69583333333333297</v>
      </c>
      <c r="F162" s="26">
        <f>D162+1</f>
        <v>45921</v>
      </c>
      <c r="G162" s="20">
        <v>0.133333333333333</v>
      </c>
      <c r="H162" s="18"/>
      <c r="I162" s="60"/>
    </row>
    <row r="163" spans="1:13" ht="24" customHeight="1">
      <c r="A163" s="41" t="s">
        <v>992</v>
      </c>
      <c r="B163" s="26">
        <f>F162</f>
        <v>45921</v>
      </c>
      <c r="C163" s="20">
        <v>0.1875</v>
      </c>
      <c r="D163" s="45">
        <f>B163+1</f>
        <v>45922</v>
      </c>
      <c r="E163" s="20">
        <v>7.0833333333333331E-2</v>
      </c>
      <c r="F163" s="26">
        <v>45923</v>
      </c>
      <c r="G163" s="20">
        <v>0.125</v>
      </c>
      <c r="H163" s="18" t="s">
        <v>28</v>
      </c>
      <c r="I163" s="60"/>
    </row>
    <row r="164" spans="1:13" ht="24" customHeight="1">
      <c r="A164" s="41" t="s">
        <v>993</v>
      </c>
      <c r="B164" s="26">
        <f>F163</f>
        <v>45923</v>
      </c>
      <c r="C164" s="20">
        <v>0.41666666666666669</v>
      </c>
      <c r="D164" s="26">
        <f>B164</f>
        <v>45923</v>
      </c>
      <c r="E164" s="20">
        <v>0.69166666666666665</v>
      </c>
      <c r="F164" s="26">
        <f>D164</f>
        <v>45923</v>
      </c>
      <c r="G164" s="20">
        <v>0.99583333333333335</v>
      </c>
      <c r="H164" s="18" t="s">
        <v>994</v>
      </c>
      <c r="I164" s="61"/>
    </row>
    <row r="165" spans="1:13" ht="24" customHeight="1">
      <c r="A165" s="57" t="s">
        <v>995</v>
      </c>
      <c r="B165" s="26">
        <f>F164+2</f>
        <v>45925</v>
      </c>
      <c r="C165" s="20">
        <v>0.58333333333333337</v>
      </c>
      <c r="D165" s="26">
        <f>B165</f>
        <v>45925</v>
      </c>
      <c r="E165" s="20">
        <v>0.75</v>
      </c>
      <c r="F165" s="26">
        <f>D165+1</f>
        <v>45926</v>
      </c>
      <c r="G165" s="20">
        <v>6.9444444444444448E-2</v>
      </c>
      <c r="H165" s="18" t="s">
        <v>996</v>
      </c>
      <c r="I165" s="61"/>
    </row>
    <row r="166" spans="1:13" ht="24" customHeight="1">
      <c r="A166" s="57" t="s">
        <v>997</v>
      </c>
      <c r="B166" s="26">
        <f>F165+6</f>
        <v>45932</v>
      </c>
      <c r="C166" s="20">
        <v>0.25</v>
      </c>
      <c r="D166" s="26">
        <f>B166</f>
        <v>45932</v>
      </c>
      <c r="E166" s="20">
        <v>0.875</v>
      </c>
      <c r="F166" s="26">
        <f>D166+1</f>
        <v>45933</v>
      </c>
      <c r="G166" s="20">
        <v>0.33333333333333331</v>
      </c>
      <c r="H166" s="18" t="s">
        <v>1487</v>
      </c>
      <c r="I166" s="60"/>
    </row>
    <row r="167" spans="1:13" ht="24" customHeight="1">
      <c r="A167" s="67"/>
      <c r="B167" s="26"/>
      <c r="C167" s="20"/>
      <c r="D167" s="26"/>
      <c r="E167" s="20"/>
      <c r="F167" s="26"/>
      <c r="G167" s="26"/>
      <c r="H167" s="68"/>
      <c r="I167" s="69"/>
    </row>
    <row r="168" spans="1:13" s="31" customFormat="1" ht="24" customHeight="1">
      <c r="A168" s="170" t="s">
        <v>1465</v>
      </c>
      <c r="B168" s="164"/>
      <c r="C168" s="164"/>
      <c r="D168" s="164"/>
      <c r="E168" s="164"/>
      <c r="F168" s="164"/>
      <c r="G168" s="164"/>
      <c r="H168" s="164"/>
      <c r="I168" s="165"/>
    </row>
    <row r="169" spans="1:13" s="31" customFormat="1" ht="24" customHeight="1">
      <c r="A169" s="13" t="s">
        <v>3</v>
      </c>
      <c r="B169" s="161" t="s">
        <v>4</v>
      </c>
      <c r="C169" s="162"/>
      <c r="D169" s="161" t="s">
        <v>5</v>
      </c>
      <c r="E169" s="162"/>
      <c r="F169" s="161" t="s">
        <v>6</v>
      </c>
      <c r="G169" s="162"/>
      <c r="H169" s="13" t="s">
        <v>7</v>
      </c>
      <c r="I169" s="13" t="s">
        <v>1133</v>
      </c>
      <c r="M169" s="31" t="s">
        <v>509</v>
      </c>
    </row>
    <row r="170" spans="1:13" ht="24" customHeight="1">
      <c r="A170" s="58" t="s">
        <v>761</v>
      </c>
      <c r="B170" s="26">
        <v>45937</v>
      </c>
      <c r="C170" s="20">
        <v>0.75</v>
      </c>
      <c r="D170" s="26">
        <v>45938</v>
      </c>
      <c r="E170" s="20">
        <v>0.25</v>
      </c>
      <c r="F170" s="26">
        <v>45939</v>
      </c>
      <c r="G170" s="20">
        <v>8.3333333333333329E-2</v>
      </c>
      <c r="H170" s="18" t="s">
        <v>834</v>
      </c>
      <c r="I170" s="60"/>
    </row>
    <row r="171" spans="1:13" ht="24" customHeight="1">
      <c r="A171" s="41" t="s">
        <v>1466</v>
      </c>
      <c r="B171" s="26">
        <f>F170</f>
        <v>45939</v>
      </c>
      <c r="C171" s="20">
        <v>0.33333333333333331</v>
      </c>
      <c r="D171" s="26">
        <f>B171</f>
        <v>45939</v>
      </c>
      <c r="E171" s="20">
        <v>0.47916666666666669</v>
      </c>
      <c r="F171" s="26">
        <f>D171</f>
        <v>45939</v>
      </c>
      <c r="G171" s="20">
        <v>0.95833333333333337</v>
      </c>
      <c r="H171" s="18"/>
      <c r="I171" s="60"/>
    </row>
    <row r="172" spans="1:13" ht="24" customHeight="1">
      <c r="A172" s="41" t="s">
        <v>1467</v>
      </c>
      <c r="B172" s="26">
        <f>F171+4</f>
        <v>45943</v>
      </c>
      <c r="C172" s="20">
        <v>0.875</v>
      </c>
      <c r="D172" s="26">
        <f>B172</f>
        <v>45943</v>
      </c>
      <c r="E172" s="20">
        <v>0.91666666666666663</v>
      </c>
      <c r="F172" s="26">
        <f>D172+1</f>
        <v>45944</v>
      </c>
      <c r="G172" s="20">
        <v>0.33333333333333331</v>
      </c>
      <c r="H172" s="18"/>
      <c r="I172" s="60"/>
    </row>
    <row r="173" spans="1:13" ht="24" customHeight="1">
      <c r="A173" s="41" t="s">
        <v>1468</v>
      </c>
      <c r="B173" s="26">
        <f>F172</f>
        <v>45944</v>
      </c>
      <c r="C173" s="20">
        <v>0.41666666666666669</v>
      </c>
      <c r="D173" s="26">
        <f>B173</f>
        <v>45944</v>
      </c>
      <c r="E173" s="20">
        <v>0.54166666666666663</v>
      </c>
      <c r="F173" s="26">
        <f>D173+1</f>
        <v>45945</v>
      </c>
      <c r="G173" s="20">
        <v>0.33333333333333331</v>
      </c>
      <c r="H173" s="18"/>
      <c r="I173" s="60"/>
    </row>
    <row r="174" spans="1:13" ht="24" customHeight="1">
      <c r="A174" s="41" t="s">
        <v>1469</v>
      </c>
      <c r="B174" s="26">
        <f>F173</f>
        <v>45945</v>
      </c>
      <c r="C174" s="20">
        <v>0.54166666666666663</v>
      </c>
      <c r="D174" s="26">
        <f>B174</f>
        <v>45945</v>
      </c>
      <c r="E174" s="20">
        <v>0.58333333333333337</v>
      </c>
      <c r="F174" s="26">
        <f>D174+1</f>
        <v>45946</v>
      </c>
      <c r="G174" s="20">
        <v>0</v>
      </c>
      <c r="H174" s="18"/>
      <c r="I174" s="61"/>
    </row>
    <row r="175" spans="1:13" ht="24" customHeight="1">
      <c r="A175" s="41" t="s">
        <v>1470</v>
      </c>
      <c r="B175" s="26">
        <f>F174+1</f>
        <v>45947</v>
      </c>
      <c r="C175" s="20">
        <v>0.66666666666666663</v>
      </c>
      <c r="D175" s="26">
        <f>B175</f>
        <v>45947</v>
      </c>
      <c r="E175" s="20">
        <v>0.79166666666666663</v>
      </c>
      <c r="F175" s="26">
        <f>D175+1</f>
        <v>45948</v>
      </c>
      <c r="G175" s="20">
        <v>0.125</v>
      </c>
      <c r="H175" s="18"/>
      <c r="I175" s="61"/>
    </row>
    <row r="176" spans="1:13" ht="24" customHeight="1">
      <c r="A176" s="159" t="s">
        <v>1441</v>
      </c>
      <c r="B176" s="160"/>
      <c r="C176" s="160"/>
      <c r="D176" s="160"/>
      <c r="E176" s="160"/>
      <c r="F176" s="160"/>
      <c r="G176" s="160"/>
      <c r="H176" s="160"/>
      <c r="I176" s="160"/>
    </row>
    <row r="177" spans="1:15" ht="22.5" customHeight="1">
      <c r="A177" s="13" t="s">
        <v>3</v>
      </c>
      <c r="B177" s="161" t="s">
        <v>4</v>
      </c>
      <c r="C177" s="162"/>
      <c r="D177" s="161" t="s">
        <v>5</v>
      </c>
      <c r="E177" s="162"/>
      <c r="F177" s="161" t="s">
        <v>6</v>
      </c>
      <c r="G177" s="162"/>
      <c r="H177" s="59" t="s">
        <v>7</v>
      </c>
      <c r="I177" s="59" t="s">
        <v>8</v>
      </c>
      <c r="K177" t="s">
        <v>509</v>
      </c>
      <c r="O177" t="s">
        <v>325</v>
      </c>
    </row>
    <row r="178" spans="1:15" ht="24" hidden="1" customHeight="1">
      <c r="A178" s="22" t="s">
        <v>998</v>
      </c>
      <c r="B178" s="21">
        <v>45563</v>
      </c>
      <c r="C178" s="20">
        <v>0.41666666666666702</v>
      </c>
      <c r="D178" s="21">
        <f t="shared" ref="D178:D198" si="22">B178</f>
        <v>45563</v>
      </c>
      <c r="E178" s="20">
        <v>0.41875000000000001</v>
      </c>
      <c r="F178" s="50">
        <f>D178+1</f>
        <v>45564</v>
      </c>
      <c r="G178" s="20">
        <v>0.132638888888889</v>
      </c>
      <c r="H178" s="11"/>
      <c r="I178" s="11"/>
    </row>
    <row r="179" spans="1:15" ht="24" hidden="1" customHeight="1">
      <c r="A179" s="22" t="s">
        <v>999</v>
      </c>
      <c r="B179" s="21">
        <f>F178</f>
        <v>45564</v>
      </c>
      <c r="C179" s="20">
        <v>0.45833333333333298</v>
      </c>
      <c r="D179" s="21">
        <f t="shared" si="22"/>
        <v>45564</v>
      </c>
      <c r="E179" s="20">
        <v>0.52083333333333304</v>
      </c>
      <c r="F179" s="50">
        <f>D179</f>
        <v>45564</v>
      </c>
      <c r="G179" s="20">
        <v>0.95833333333333304</v>
      </c>
      <c r="H179" s="11"/>
      <c r="I179" s="11"/>
    </row>
    <row r="180" spans="1:15" ht="24" hidden="1" customHeight="1">
      <c r="A180" s="22" t="s">
        <v>1000</v>
      </c>
      <c r="B180" s="21">
        <f>F179+5</f>
        <v>45569</v>
      </c>
      <c r="C180" s="20">
        <v>0.41666666666666702</v>
      </c>
      <c r="D180" s="21">
        <f t="shared" si="22"/>
        <v>45569</v>
      </c>
      <c r="E180" s="20">
        <v>0.47499999999999998</v>
      </c>
      <c r="F180" s="50">
        <f>D180</f>
        <v>45569</v>
      </c>
      <c r="G180" s="20">
        <v>0.79166666666666696</v>
      </c>
      <c r="H180" s="11"/>
      <c r="I180" s="11"/>
    </row>
    <row r="181" spans="1:15" ht="24" hidden="1" customHeight="1">
      <c r="A181" s="14" t="s">
        <v>1001</v>
      </c>
      <c r="B181" s="21">
        <f>F180</f>
        <v>45569</v>
      </c>
      <c r="C181" s="20">
        <v>0.83333333333333304</v>
      </c>
      <c r="D181" s="21">
        <f t="shared" si="22"/>
        <v>45569</v>
      </c>
      <c r="E181" s="20">
        <v>0.95833333333333304</v>
      </c>
      <c r="F181" s="50">
        <f>D181+2</f>
        <v>45571</v>
      </c>
      <c r="G181" s="20">
        <v>0.29305555555555601</v>
      </c>
      <c r="H181" s="11"/>
      <c r="I181" s="11"/>
    </row>
    <row r="182" spans="1:15" ht="24" hidden="1" customHeight="1">
      <c r="A182" s="22" t="s">
        <v>1002</v>
      </c>
      <c r="B182" s="21">
        <f>F181+1</f>
        <v>45572</v>
      </c>
      <c r="C182" s="20">
        <v>0.41666666666666702</v>
      </c>
      <c r="D182" s="21">
        <f t="shared" si="22"/>
        <v>45572</v>
      </c>
      <c r="E182" s="20">
        <v>0.47708333333333303</v>
      </c>
      <c r="F182" s="50">
        <f t="shared" ref="F182:F188" si="23">D182+1</f>
        <v>45573</v>
      </c>
      <c r="G182" s="20">
        <v>1.18055555555556E-2</v>
      </c>
      <c r="H182" s="11"/>
      <c r="I182" s="11"/>
    </row>
    <row r="183" spans="1:15" ht="24" hidden="1" customHeight="1">
      <c r="A183" s="22" t="s">
        <v>1003</v>
      </c>
      <c r="B183" s="21">
        <f>F182+1</f>
        <v>45574</v>
      </c>
      <c r="C183" s="20">
        <v>0.75</v>
      </c>
      <c r="D183" s="21">
        <f t="shared" si="22"/>
        <v>45574</v>
      </c>
      <c r="E183" s="20">
        <v>0.89583333333333304</v>
      </c>
      <c r="F183" s="50">
        <f t="shared" si="23"/>
        <v>45575</v>
      </c>
      <c r="G183" s="20">
        <v>0.19027777777777799</v>
      </c>
      <c r="H183" s="11"/>
      <c r="I183" s="11"/>
    </row>
    <row r="184" spans="1:15" ht="24" hidden="1" customHeight="1">
      <c r="A184" s="22" t="s">
        <v>1004</v>
      </c>
      <c r="B184" s="21">
        <f>F183+2</f>
        <v>45577</v>
      </c>
      <c r="C184" s="20">
        <v>0.5</v>
      </c>
      <c r="D184" s="21">
        <f t="shared" si="22"/>
        <v>45577</v>
      </c>
      <c r="E184" s="20">
        <v>0.625</v>
      </c>
      <c r="F184" s="50">
        <f t="shared" si="23"/>
        <v>45578</v>
      </c>
      <c r="G184" s="20">
        <v>0.51597222222222205</v>
      </c>
      <c r="H184" s="11"/>
      <c r="I184" s="11"/>
    </row>
    <row r="185" spans="1:15" ht="24" hidden="1" customHeight="1">
      <c r="A185" s="22" t="s">
        <v>1005</v>
      </c>
      <c r="B185" s="21">
        <f>F184</f>
        <v>45578</v>
      </c>
      <c r="C185" s="20">
        <v>0.83333333333333304</v>
      </c>
      <c r="D185" s="21">
        <f t="shared" si="22"/>
        <v>45578</v>
      </c>
      <c r="E185" s="20">
        <v>0.89583333333333304</v>
      </c>
      <c r="F185" s="50">
        <f t="shared" si="23"/>
        <v>45579</v>
      </c>
      <c r="G185" s="20">
        <v>0.35416666666666702</v>
      </c>
      <c r="H185" s="11"/>
      <c r="I185" s="11"/>
    </row>
    <row r="186" spans="1:15" ht="24" hidden="1" customHeight="1">
      <c r="A186" s="22" t="s">
        <v>1000</v>
      </c>
      <c r="B186" s="21">
        <f>F185+4</f>
        <v>45583</v>
      </c>
      <c r="C186" s="20">
        <v>0.41666666666666702</v>
      </c>
      <c r="D186" s="21">
        <f t="shared" si="22"/>
        <v>45583</v>
      </c>
      <c r="E186" s="20">
        <v>0.45833333333333298</v>
      </c>
      <c r="F186" s="50">
        <f>D186</f>
        <v>45583</v>
      </c>
      <c r="G186" s="20">
        <v>0.83888888888888902</v>
      </c>
      <c r="H186" s="11"/>
      <c r="I186" s="11"/>
    </row>
    <row r="187" spans="1:15" ht="24" hidden="1" customHeight="1">
      <c r="A187" s="14" t="s">
        <v>1006</v>
      </c>
      <c r="B187" s="21">
        <f>F186+1</f>
        <v>45584</v>
      </c>
      <c r="C187" s="20">
        <v>0.125</v>
      </c>
      <c r="D187" s="21">
        <f t="shared" si="22"/>
        <v>45584</v>
      </c>
      <c r="E187" s="20">
        <v>0.344444444444444</v>
      </c>
      <c r="F187" s="50">
        <f t="shared" si="23"/>
        <v>45585</v>
      </c>
      <c r="G187" s="20">
        <v>0.67013888888888895</v>
      </c>
      <c r="H187" s="11"/>
      <c r="I187" s="11"/>
    </row>
    <row r="188" spans="1:15" ht="24" hidden="1" customHeight="1">
      <c r="A188" s="22" t="s">
        <v>1007</v>
      </c>
      <c r="B188" s="21">
        <f t="shared" ref="B188:B194" si="24">F187</f>
        <v>45585</v>
      </c>
      <c r="C188" s="20">
        <v>0.75</v>
      </c>
      <c r="D188" s="21">
        <f t="shared" si="22"/>
        <v>45585</v>
      </c>
      <c r="E188" s="20">
        <v>0.79166666666666696</v>
      </c>
      <c r="F188" s="50">
        <f t="shared" si="23"/>
        <v>45586</v>
      </c>
      <c r="G188" s="20">
        <v>0.34097222222222201</v>
      </c>
      <c r="H188" s="11"/>
      <c r="I188" s="11"/>
    </row>
    <row r="189" spans="1:15" ht="24" hidden="1" customHeight="1">
      <c r="A189" s="22" t="s">
        <v>1008</v>
      </c>
      <c r="B189" s="21">
        <f>F188+2</f>
        <v>45588</v>
      </c>
      <c r="C189" s="20">
        <v>4.1666666666666699E-2</v>
      </c>
      <c r="D189" s="21">
        <f t="shared" si="22"/>
        <v>45588</v>
      </c>
      <c r="E189" s="20">
        <v>0.21666666666666701</v>
      </c>
      <c r="F189" s="50">
        <f>D189</f>
        <v>45588</v>
      </c>
      <c r="G189" s="20">
        <v>0.79166666666666696</v>
      </c>
      <c r="H189" s="11"/>
      <c r="I189" s="11"/>
    </row>
    <row r="190" spans="1:15" ht="24" hidden="1" customHeight="1">
      <c r="A190" s="22" t="s">
        <v>1009</v>
      </c>
      <c r="B190" s="21">
        <f>F189+3</f>
        <v>45591</v>
      </c>
      <c r="C190" s="20">
        <v>0.41666666666666702</v>
      </c>
      <c r="D190" s="21">
        <f t="shared" si="22"/>
        <v>45591</v>
      </c>
      <c r="E190" s="20">
        <v>0.53888888888888897</v>
      </c>
      <c r="F190" s="50">
        <f>D190+1</f>
        <v>45592</v>
      </c>
      <c r="G190" s="20">
        <v>0.42499999999999999</v>
      </c>
      <c r="H190" s="11"/>
      <c r="I190" s="11"/>
    </row>
    <row r="191" spans="1:15" ht="24" hidden="1" customHeight="1">
      <c r="A191" s="22" t="s">
        <v>1010</v>
      </c>
      <c r="B191" s="21">
        <f t="shared" si="24"/>
        <v>45592</v>
      </c>
      <c r="C191" s="20">
        <v>0.625</v>
      </c>
      <c r="D191" s="21">
        <f t="shared" si="22"/>
        <v>45592</v>
      </c>
      <c r="E191" s="20">
        <v>0.77083333333333304</v>
      </c>
      <c r="F191" s="50">
        <f>D191+1</f>
        <v>45593</v>
      </c>
      <c r="G191" s="20">
        <v>0.30902777777777801</v>
      </c>
      <c r="H191" s="11"/>
      <c r="I191" s="11"/>
    </row>
    <row r="192" spans="1:15" ht="24" hidden="1" customHeight="1">
      <c r="A192" s="22" t="s">
        <v>1000</v>
      </c>
      <c r="B192" s="21">
        <f>F191+4</f>
        <v>45597</v>
      </c>
      <c r="C192" s="20">
        <v>0.58333333333333304</v>
      </c>
      <c r="D192" s="21">
        <f t="shared" si="22"/>
        <v>45597</v>
      </c>
      <c r="E192" s="20">
        <v>0.625</v>
      </c>
      <c r="F192" s="50">
        <f>D192+1</f>
        <v>45598</v>
      </c>
      <c r="G192" s="20">
        <v>9.1666666666666702E-2</v>
      </c>
      <c r="H192" s="11"/>
      <c r="I192" s="11"/>
    </row>
    <row r="193" spans="1:9" ht="24" hidden="1" customHeight="1">
      <c r="A193" s="14" t="s">
        <v>1011</v>
      </c>
      <c r="B193" s="21">
        <f t="shared" si="24"/>
        <v>45598</v>
      </c>
      <c r="C193" s="20">
        <v>0.125</v>
      </c>
      <c r="D193" s="21">
        <f t="shared" si="22"/>
        <v>45598</v>
      </c>
      <c r="E193" s="20">
        <v>0.25</v>
      </c>
      <c r="F193" s="50">
        <f>D193+2</f>
        <v>45600</v>
      </c>
      <c r="G193" s="20">
        <v>0.297222222222222</v>
      </c>
      <c r="H193" s="11"/>
      <c r="I193" s="11"/>
    </row>
    <row r="194" spans="1:9" ht="24" hidden="1" customHeight="1">
      <c r="A194" s="22" t="s">
        <v>1012</v>
      </c>
      <c r="B194" s="21">
        <f t="shared" si="24"/>
        <v>45600</v>
      </c>
      <c r="C194" s="20">
        <v>0.5</v>
      </c>
      <c r="D194" s="21">
        <f t="shared" si="22"/>
        <v>45600</v>
      </c>
      <c r="E194" s="20">
        <v>0.54166666666666696</v>
      </c>
      <c r="F194" s="50">
        <f>D194</f>
        <v>45600</v>
      </c>
      <c r="G194" s="20">
        <v>0.79791666666666705</v>
      </c>
      <c r="H194" s="11"/>
      <c r="I194" s="11"/>
    </row>
    <row r="195" spans="1:9" ht="24" hidden="1" customHeight="1">
      <c r="A195" s="22" t="s">
        <v>1013</v>
      </c>
      <c r="B195" s="21">
        <f>F194+2</f>
        <v>45602</v>
      </c>
      <c r="C195" s="20">
        <v>0.375</v>
      </c>
      <c r="D195" s="21">
        <f t="shared" si="22"/>
        <v>45602</v>
      </c>
      <c r="E195" s="20">
        <v>0.44791666666666702</v>
      </c>
      <c r="F195" s="50">
        <f>D195</f>
        <v>45602</v>
      </c>
      <c r="G195" s="20">
        <v>0.79166666666666696</v>
      </c>
      <c r="H195" s="11"/>
      <c r="I195" s="11"/>
    </row>
    <row r="196" spans="1:9" ht="24" hidden="1" customHeight="1">
      <c r="A196" s="22" t="s">
        <v>1014</v>
      </c>
      <c r="B196" s="21">
        <f>F195+3</f>
        <v>45605</v>
      </c>
      <c r="C196" s="20">
        <v>0.41666666666666702</v>
      </c>
      <c r="D196" s="21">
        <f>B196+1</f>
        <v>45606</v>
      </c>
      <c r="E196" s="40">
        <v>0.35763888888888901</v>
      </c>
      <c r="F196" s="50">
        <f>D196+1</f>
        <v>45607</v>
      </c>
      <c r="G196" s="20">
        <v>0.140972222222222</v>
      </c>
      <c r="H196" s="11"/>
      <c r="I196" s="11"/>
    </row>
    <row r="197" spans="1:9" ht="24" hidden="1" customHeight="1">
      <c r="A197" s="22" t="s">
        <v>1015</v>
      </c>
      <c r="B197" s="21">
        <f>F196</f>
        <v>45607</v>
      </c>
      <c r="C197" s="20">
        <v>0.375</v>
      </c>
      <c r="D197" s="21">
        <v>45608</v>
      </c>
      <c r="E197" s="20">
        <v>8.4027777777777798E-2</v>
      </c>
      <c r="F197" s="50">
        <f>D197</f>
        <v>45608</v>
      </c>
      <c r="G197" s="20">
        <v>0.43402777777777801</v>
      </c>
      <c r="H197" s="11"/>
      <c r="I197" s="11"/>
    </row>
    <row r="198" spans="1:9" ht="24" hidden="1" customHeight="1">
      <c r="A198" s="22" t="s">
        <v>1000</v>
      </c>
      <c r="B198" s="21">
        <f>F197+4</f>
        <v>45612</v>
      </c>
      <c r="C198" s="20">
        <v>0.25</v>
      </c>
      <c r="D198" s="21">
        <f t="shared" si="22"/>
        <v>45612</v>
      </c>
      <c r="E198" s="20">
        <v>0.77361111111111103</v>
      </c>
      <c r="F198" s="50">
        <f t="shared" ref="F198:F206" si="25">D198+1</f>
        <v>45613</v>
      </c>
      <c r="G198" s="20">
        <v>0.25902777777777802</v>
      </c>
      <c r="H198" s="11"/>
      <c r="I198" s="11"/>
    </row>
    <row r="199" spans="1:9" ht="24" hidden="1" customHeight="1">
      <c r="A199" s="14" t="s">
        <v>1016</v>
      </c>
      <c r="B199" s="21">
        <f>F198</f>
        <v>45613</v>
      </c>
      <c r="C199" s="20">
        <v>0.32638888888888901</v>
      </c>
      <c r="D199" s="21">
        <f>B199+1</f>
        <v>45614</v>
      </c>
      <c r="E199" s="20">
        <v>0.55000000000000004</v>
      </c>
      <c r="F199" s="50">
        <f t="shared" si="25"/>
        <v>45615</v>
      </c>
      <c r="G199" s="20">
        <v>0.41666666666666702</v>
      </c>
      <c r="H199" s="11"/>
      <c r="I199" s="11"/>
    </row>
    <row r="200" spans="1:9" ht="24" hidden="1" customHeight="1">
      <c r="A200" s="22" t="s">
        <v>1017</v>
      </c>
      <c r="B200" s="21">
        <f>F199</f>
        <v>45615</v>
      </c>
      <c r="C200" s="20">
        <v>0.5</v>
      </c>
      <c r="D200" s="21">
        <f t="shared" ref="D200:D213" si="26">B200</f>
        <v>45615</v>
      </c>
      <c r="E200" s="20">
        <v>0.54166666666666696</v>
      </c>
      <c r="F200" s="50">
        <f t="shared" si="25"/>
        <v>45616</v>
      </c>
      <c r="G200" s="20">
        <v>0.171527777777778</v>
      </c>
      <c r="H200" s="11"/>
      <c r="I200" s="11"/>
    </row>
    <row r="201" spans="1:9" ht="24" hidden="1" customHeight="1">
      <c r="A201" s="22" t="s">
        <v>1018</v>
      </c>
      <c r="B201" s="21">
        <f>F200+1</f>
        <v>45617</v>
      </c>
      <c r="C201" s="20">
        <v>0.75</v>
      </c>
      <c r="D201" s="21">
        <f t="shared" si="26"/>
        <v>45617</v>
      </c>
      <c r="E201" s="20">
        <v>0.91527777777777797</v>
      </c>
      <c r="F201" s="50">
        <f t="shared" si="25"/>
        <v>45618</v>
      </c>
      <c r="G201" s="20">
        <v>0.57499999999999996</v>
      </c>
      <c r="H201" s="70"/>
      <c r="I201" s="11"/>
    </row>
    <row r="202" spans="1:9" ht="24" hidden="1" customHeight="1">
      <c r="A202" s="22" t="s">
        <v>1019</v>
      </c>
      <c r="B202" s="21">
        <f>F201+3</f>
        <v>45621</v>
      </c>
      <c r="C202" s="20">
        <v>0.41666666666666702</v>
      </c>
      <c r="D202" s="21">
        <f t="shared" si="26"/>
        <v>45621</v>
      </c>
      <c r="E202" s="20">
        <v>0.70625000000000004</v>
      </c>
      <c r="F202" s="50">
        <f t="shared" si="25"/>
        <v>45622</v>
      </c>
      <c r="G202" s="20">
        <v>0.343055555555556</v>
      </c>
      <c r="H202" s="11"/>
      <c r="I202" s="11"/>
    </row>
    <row r="203" spans="1:9" ht="24" hidden="1" customHeight="1">
      <c r="A203" s="22" t="s">
        <v>1020</v>
      </c>
      <c r="B203" s="21">
        <f>F202</f>
        <v>45622</v>
      </c>
      <c r="C203" s="20">
        <v>0.66666666666666696</v>
      </c>
      <c r="D203" s="21">
        <f t="shared" si="26"/>
        <v>45622</v>
      </c>
      <c r="E203" s="20">
        <v>0.72916666666666696</v>
      </c>
      <c r="F203" s="50">
        <f t="shared" si="25"/>
        <v>45623</v>
      </c>
      <c r="G203" s="20">
        <v>0.186805555555556</v>
      </c>
      <c r="H203" s="11"/>
      <c r="I203" s="11"/>
    </row>
    <row r="204" spans="1:9" ht="24" hidden="1" customHeight="1">
      <c r="A204" s="22" t="s">
        <v>1000</v>
      </c>
      <c r="B204" s="21">
        <f>F203+4</f>
        <v>45627</v>
      </c>
      <c r="C204" s="20">
        <v>0.33333333333333298</v>
      </c>
      <c r="D204" s="21">
        <f t="shared" si="26"/>
        <v>45627</v>
      </c>
      <c r="E204" s="20">
        <v>0.40138888888888902</v>
      </c>
      <c r="F204" s="50">
        <f>D204</f>
        <v>45627</v>
      </c>
      <c r="G204" s="20">
        <v>0.95833333333333304</v>
      </c>
      <c r="H204" s="11"/>
      <c r="I204" s="11"/>
    </row>
    <row r="205" spans="1:9" ht="24" hidden="1" customHeight="1">
      <c r="A205" s="22" t="s">
        <v>1021</v>
      </c>
      <c r="B205" s="21">
        <f>F204+1</f>
        <v>45628</v>
      </c>
      <c r="C205" s="20">
        <v>4.1666666666666699E-2</v>
      </c>
      <c r="D205" s="21">
        <f t="shared" si="26"/>
        <v>45628</v>
      </c>
      <c r="E205" s="20">
        <v>0.44583333333333303</v>
      </c>
      <c r="F205" s="50">
        <f>D205+2</f>
        <v>45630</v>
      </c>
      <c r="G205" s="20">
        <v>0.25555555555555598</v>
      </c>
      <c r="H205" s="11"/>
      <c r="I205" s="11"/>
    </row>
    <row r="206" spans="1:9" ht="24" hidden="1" customHeight="1">
      <c r="A206" s="22" t="s">
        <v>1022</v>
      </c>
      <c r="B206" s="21">
        <f>F205</f>
        <v>45630</v>
      </c>
      <c r="C206" s="20">
        <v>0.41666666666666702</v>
      </c>
      <c r="D206" s="21">
        <f t="shared" si="26"/>
        <v>45630</v>
      </c>
      <c r="E206" s="20">
        <v>0.625</v>
      </c>
      <c r="F206" s="50">
        <f t="shared" si="25"/>
        <v>45631</v>
      </c>
      <c r="G206" s="20">
        <v>0.111805555555556</v>
      </c>
      <c r="H206" s="11"/>
      <c r="I206" s="11"/>
    </row>
    <row r="207" spans="1:9" ht="24" hidden="1" customHeight="1">
      <c r="A207" s="22" t="s">
        <v>1023</v>
      </c>
      <c r="B207" s="21">
        <f>F206+1</f>
        <v>45632</v>
      </c>
      <c r="C207" s="20">
        <v>0.875</v>
      </c>
      <c r="D207" s="21">
        <f t="shared" si="26"/>
        <v>45632</v>
      </c>
      <c r="E207" s="20">
        <v>0.99791666666666701</v>
      </c>
      <c r="F207" s="21">
        <v>45633</v>
      </c>
      <c r="G207" s="20">
        <v>0.58333333333333304</v>
      </c>
      <c r="H207" s="11"/>
      <c r="I207" s="11"/>
    </row>
    <row r="208" spans="1:9" ht="24" hidden="1" customHeight="1">
      <c r="A208" s="22" t="s">
        <v>1024</v>
      </c>
      <c r="B208" s="21">
        <f>F207+3</f>
        <v>45636</v>
      </c>
      <c r="C208" s="20">
        <v>0.20833333333333301</v>
      </c>
      <c r="D208" s="21">
        <f t="shared" si="26"/>
        <v>45636</v>
      </c>
      <c r="E208" s="20">
        <v>0.38611111111111102</v>
      </c>
      <c r="F208" s="50">
        <f>D208+1</f>
        <v>45637</v>
      </c>
      <c r="G208" s="20">
        <v>0.30416666666666697</v>
      </c>
      <c r="H208" s="11"/>
      <c r="I208" s="11"/>
    </row>
    <row r="209" spans="1:9" ht="24" hidden="1" customHeight="1">
      <c r="A209" s="22" t="s">
        <v>1025</v>
      </c>
      <c r="B209" s="21">
        <f>F208</f>
        <v>45637</v>
      </c>
      <c r="C209" s="20">
        <v>0.5</v>
      </c>
      <c r="D209" s="21">
        <f t="shared" si="26"/>
        <v>45637</v>
      </c>
      <c r="E209" s="20">
        <v>0.64583333333333304</v>
      </c>
      <c r="F209" s="50">
        <f>D209</f>
        <v>45637</v>
      </c>
      <c r="G209" s="20">
        <v>0.98194444444444395</v>
      </c>
      <c r="H209" s="11"/>
      <c r="I209" s="11"/>
    </row>
    <row r="210" spans="1:9" ht="24" hidden="1" customHeight="1">
      <c r="A210" s="22" t="s">
        <v>1000</v>
      </c>
      <c r="B210" s="21">
        <v>45641</v>
      </c>
      <c r="C210" s="20">
        <v>0.66666666666666696</v>
      </c>
      <c r="D210" s="21">
        <f t="shared" si="26"/>
        <v>45641</v>
      </c>
      <c r="E210" s="20">
        <v>0.70833333333333304</v>
      </c>
      <c r="F210" s="50">
        <f>D210+1</f>
        <v>45642</v>
      </c>
      <c r="G210" s="20">
        <v>0.37222222222222201</v>
      </c>
      <c r="H210" s="11"/>
      <c r="I210" s="11"/>
    </row>
    <row r="211" spans="1:9" ht="24" hidden="1" customHeight="1">
      <c r="A211" s="22" t="s">
        <v>1026</v>
      </c>
      <c r="B211" s="21">
        <f>F210</f>
        <v>45642</v>
      </c>
      <c r="C211" s="20">
        <v>0.375</v>
      </c>
      <c r="D211" s="21">
        <f t="shared" si="26"/>
        <v>45642</v>
      </c>
      <c r="E211" s="20">
        <v>0.55486111111111103</v>
      </c>
      <c r="F211" s="50">
        <f>D211+1</f>
        <v>45643</v>
      </c>
      <c r="G211" s="20">
        <v>0.36944444444444402</v>
      </c>
      <c r="H211" s="11"/>
      <c r="I211" s="11"/>
    </row>
    <row r="212" spans="1:9" ht="24" hidden="1" customHeight="1">
      <c r="A212" s="22" t="s">
        <v>1027</v>
      </c>
      <c r="B212" s="21">
        <f>F211</f>
        <v>45643</v>
      </c>
      <c r="C212" s="20">
        <v>0.58333333333333304</v>
      </c>
      <c r="D212" s="21">
        <f t="shared" si="26"/>
        <v>45643</v>
      </c>
      <c r="E212" s="20">
        <v>0.625</v>
      </c>
      <c r="F212" s="50">
        <f>D212+1</f>
        <v>45644</v>
      </c>
      <c r="G212" s="20">
        <v>5.4861111111111097E-2</v>
      </c>
      <c r="H212" s="11"/>
      <c r="I212" s="11"/>
    </row>
    <row r="213" spans="1:9" ht="24" hidden="1" customHeight="1">
      <c r="A213" s="22" t="s">
        <v>1028</v>
      </c>
      <c r="B213" s="21">
        <f>F212+1</f>
        <v>45645</v>
      </c>
      <c r="C213" s="20">
        <v>0.70833333333333304</v>
      </c>
      <c r="D213" s="21">
        <f t="shared" si="26"/>
        <v>45645</v>
      </c>
      <c r="E213" s="20">
        <v>0.82222222222222197</v>
      </c>
      <c r="F213" s="50">
        <f>D213+1</f>
        <v>45646</v>
      </c>
      <c r="G213" s="20">
        <v>0.49861111111111101</v>
      </c>
      <c r="H213" s="11"/>
      <c r="I213" s="11"/>
    </row>
    <row r="214" spans="1:9" ht="24" hidden="1" customHeight="1">
      <c r="A214" s="22" t="s">
        <v>1029</v>
      </c>
      <c r="B214" s="21">
        <f>F213+2</f>
        <v>45648</v>
      </c>
      <c r="C214" s="20">
        <v>0.70833333333333304</v>
      </c>
      <c r="D214" s="21">
        <f>B214+1</f>
        <v>45649</v>
      </c>
      <c r="E214" s="20">
        <v>0.26319444444444401</v>
      </c>
      <c r="F214" s="19">
        <v>45649</v>
      </c>
      <c r="G214" s="20">
        <v>0.70833333333333304</v>
      </c>
      <c r="H214" s="11"/>
      <c r="I214" s="11"/>
    </row>
    <row r="215" spans="1:9" ht="24" hidden="1" customHeight="1">
      <c r="A215" s="22" t="s">
        <v>1030</v>
      </c>
      <c r="B215" s="21">
        <f>F214</f>
        <v>45649</v>
      </c>
      <c r="C215" s="20">
        <v>0.95833333333333304</v>
      </c>
      <c r="D215" s="21">
        <f>B215+1</f>
        <v>45650</v>
      </c>
      <c r="E215" s="20">
        <v>0.46111111111111103</v>
      </c>
      <c r="F215" s="50">
        <f>D215</f>
        <v>45650</v>
      </c>
      <c r="G215" s="20">
        <v>0.89861111111111103</v>
      </c>
      <c r="H215" s="11"/>
      <c r="I215" s="11"/>
    </row>
    <row r="216" spans="1:9" ht="24" hidden="1" customHeight="1">
      <c r="A216" s="22" t="s">
        <v>1000</v>
      </c>
      <c r="B216" s="21">
        <f>F215+4</f>
        <v>45654</v>
      </c>
      <c r="C216" s="20">
        <v>0.58333333333333304</v>
      </c>
      <c r="D216" s="21">
        <f>B216</f>
        <v>45654</v>
      </c>
      <c r="E216" s="20">
        <v>0.625</v>
      </c>
      <c r="F216" s="50">
        <f>D216+1</f>
        <v>45655</v>
      </c>
      <c r="G216" s="20">
        <v>3.19444444444444E-2</v>
      </c>
      <c r="H216" s="11"/>
      <c r="I216" s="11"/>
    </row>
    <row r="217" spans="1:9" ht="24" hidden="1" customHeight="1">
      <c r="A217" s="22" t="s">
        <v>1031</v>
      </c>
      <c r="B217" s="21">
        <f>F216</f>
        <v>45655</v>
      </c>
      <c r="C217" s="20">
        <v>0.20833333333333301</v>
      </c>
      <c r="D217" s="21">
        <f>B217+1</f>
        <v>45656</v>
      </c>
      <c r="E217" s="40">
        <v>0.36944444444444402</v>
      </c>
      <c r="F217" s="50">
        <f>D217+1</f>
        <v>45657</v>
      </c>
      <c r="G217" s="20">
        <v>0.30138888888888898</v>
      </c>
      <c r="H217" s="11"/>
      <c r="I217" s="11"/>
    </row>
    <row r="218" spans="1:9" ht="24" hidden="1" customHeight="1">
      <c r="A218" s="22" t="s">
        <v>1032</v>
      </c>
      <c r="B218" s="21">
        <f>F217</f>
        <v>45657</v>
      </c>
      <c r="C218" s="20">
        <v>0.5</v>
      </c>
      <c r="D218" s="21">
        <f>B218</f>
        <v>45657</v>
      </c>
      <c r="E218" s="20">
        <v>0.57708333333333295</v>
      </c>
      <c r="F218" s="50">
        <f>D218+1</f>
        <v>45658</v>
      </c>
      <c r="G218" s="20">
        <v>1.1111111111111099E-2</v>
      </c>
      <c r="H218" s="11"/>
      <c r="I218" s="11"/>
    </row>
    <row r="219" spans="1:9" ht="24" hidden="1" customHeight="1">
      <c r="A219" s="22" t="s">
        <v>1033</v>
      </c>
      <c r="B219" s="21">
        <f>F218+1</f>
        <v>45659</v>
      </c>
      <c r="C219" s="20">
        <v>0.58333333333333304</v>
      </c>
      <c r="D219" s="21">
        <f>B219</f>
        <v>45659</v>
      </c>
      <c r="E219" s="20">
        <v>0.8</v>
      </c>
      <c r="F219" s="50">
        <f>D219+1</f>
        <v>45660</v>
      </c>
      <c r="G219" s="20">
        <v>0.47638888888888897</v>
      </c>
      <c r="H219" s="11"/>
      <c r="I219" s="11"/>
    </row>
    <row r="220" spans="1:9" ht="24" hidden="1" customHeight="1">
      <c r="A220" s="22" t="s">
        <v>1034</v>
      </c>
      <c r="B220" s="19">
        <v>45663</v>
      </c>
      <c r="C220" s="20">
        <v>0.375</v>
      </c>
      <c r="D220" s="19">
        <v>45663</v>
      </c>
      <c r="E220" s="20">
        <v>0.73055555555555596</v>
      </c>
      <c r="F220" s="50">
        <f>D220+1</f>
        <v>45664</v>
      </c>
      <c r="G220" s="20">
        <v>0.72013888888888899</v>
      </c>
      <c r="H220" s="11"/>
      <c r="I220" s="11"/>
    </row>
    <row r="221" spans="1:9" ht="24" hidden="1" customHeight="1">
      <c r="A221" s="22" t="s">
        <v>1035</v>
      </c>
      <c r="B221" s="21">
        <f>F220+1</f>
        <v>45665</v>
      </c>
      <c r="C221" s="20">
        <v>0</v>
      </c>
      <c r="D221" s="21">
        <f>B221</f>
        <v>45665</v>
      </c>
      <c r="E221" s="20">
        <v>0.15208333333333299</v>
      </c>
      <c r="F221" s="50">
        <f>D221</f>
        <v>45665</v>
      </c>
      <c r="G221" s="20">
        <v>0.59791666666666698</v>
      </c>
      <c r="H221" s="11"/>
      <c r="I221" s="11"/>
    </row>
    <row r="222" spans="1:9" ht="24" hidden="1" customHeight="1">
      <c r="A222" s="22" t="s">
        <v>1000</v>
      </c>
      <c r="B222" s="21">
        <f>F221+4</f>
        <v>45669</v>
      </c>
      <c r="C222" s="20">
        <v>0.25</v>
      </c>
      <c r="D222" s="21">
        <f>B222</f>
        <v>45669</v>
      </c>
      <c r="E222" s="20">
        <v>0.311805555555556</v>
      </c>
      <c r="F222" s="50">
        <f>D222</f>
        <v>45669</v>
      </c>
      <c r="G222" s="20">
        <v>0.84583333333333299</v>
      </c>
      <c r="H222" s="11"/>
      <c r="I222" s="11"/>
    </row>
    <row r="223" spans="1:9" ht="24" hidden="1" customHeight="1">
      <c r="A223" s="22" t="s">
        <v>1036</v>
      </c>
      <c r="B223" s="21">
        <f>F222</f>
        <v>45669</v>
      </c>
      <c r="C223" s="20">
        <v>0.91666666666666696</v>
      </c>
      <c r="D223" s="21">
        <f>B223+2</f>
        <v>45671</v>
      </c>
      <c r="E223" s="20">
        <v>0.39583333333333298</v>
      </c>
      <c r="F223" s="50">
        <f>D223+1</f>
        <v>45672</v>
      </c>
      <c r="G223" s="20">
        <v>0.25694444444444398</v>
      </c>
      <c r="H223" s="11"/>
      <c r="I223" s="11"/>
    </row>
    <row r="224" spans="1:9" ht="24" hidden="1" customHeight="1">
      <c r="A224" s="22" t="s">
        <v>1037</v>
      </c>
      <c r="B224" s="21">
        <f>F223</f>
        <v>45672</v>
      </c>
      <c r="C224" s="20">
        <v>0.41666666666666702</v>
      </c>
      <c r="D224" s="21">
        <f>B224</f>
        <v>45672</v>
      </c>
      <c r="E224" s="20">
        <v>0.47222222222222199</v>
      </c>
      <c r="F224" s="50">
        <f>D224</f>
        <v>45672</v>
      </c>
      <c r="G224" s="20">
        <v>0.84166666666666701</v>
      </c>
      <c r="H224" s="11"/>
      <c r="I224" s="11"/>
    </row>
    <row r="225" spans="1:23" ht="24" hidden="1" customHeight="1">
      <c r="A225" s="22" t="s">
        <v>1038</v>
      </c>
      <c r="B225" s="21">
        <f>F224+2</f>
        <v>45674</v>
      </c>
      <c r="C225" s="20">
        <v>0.70833333333333304</v>
      </c>
      <c r="D225" s="21">
        <f>B225</f>
        <v>45674</v>
      </c>
      <c r="E225" s="20">
        <v>0.77708333333333302</v>
      </c>
      <c r="F225" s="50">
        <f t="shared" ref="F225:F233" si="27">D225+1</f>
        <v>45675</v>
      </c>
      <c r="G225" s="20">
        <v>0.24861111111111101</v>
      </c>
      <c r="H225" s="11"/>
      <c r="I225" s="11"/>
    </row>
    <row r="226" spans="1:23" ht="24" hidden="1" customHeight="1">
      <c r="A226" s="22" t="s">
        <v>1039</v>
      </c>
      <c r="B226" s="21">
        <f>F225+2</f>
        <v>45677</v>
      </c>
      <c r="C226" s="20">
        <v>0.70833333333333304</v>
      </c>
      <c r="D226" s="21">
        <f>B226+1</f>
        <v>45678</v>
      </c>
      <c r="E226" s="20">
        <v>0.26041666666666702</v>
      </c>
      <c r="F226" s="50">
        <f t="shared" si="27"/>
        <v>45679</v>
      </c>
      <c r="G226" s="20">
        <v>0.452777777777778</v>
      </c>
      <c r="H226" s="11"/>
      <c r="I226" s="11"/>
    </row>
    <row r="227" spans="1:23" ht="24" hidden="1" customHeight="1">
      <c r="A227" s="22" t="s">
        <v>1040</v>
      </c>
      <c r="B227" s="21">
        <f>F226</f>
        <v>45679</v>
      </c>
      <c r="C227" s="20">
        <v>0.79166666666666696</v>
      </c>
      <c r="D227" s="21">
        <f t="shared" ref="D227:D237" si="28">B227</f>
        <v>45679</v>
      </c>
      <c r="E227" s="20">
        <v>0.82569444444444395</v>
      </c>
      <c r="F227" s="50">
        <f t="shared" si="27"/>
        <v>45680</v>
      </c>
      <c r="G227" s="20">
        <v>0.265277777777778</v>
      </c>
      <c r="H227" s="11"/>
      <c r="I227" s="11"/>
    </row>
    <row r="228" spans="1:23" ht="24" hidden="1" customHeight="1">
      <c r="A228" s="22" t="s">
        <v>1000</v>
      </c>
      <c r="B228" s="21">
        <f>F227+3</f>
        <v>45683</v>
      </c>
      <c r="C228" s="20">
        <v>0.875</v>
      </c>
      <c r="D228" s="21">
        <f t="shared" si="28"/>
        <v>45683</v>
      </c>
      <c r="E228" s="20">
        <v>0.93472222222222201</v>
      </c>
      <c r="F228" s="50">
        <f t="shared" si="27"/>
        <v>45684</v>
      </c>
      <c r="G228" s="20">
        <v>0.46458333333333302</v>
      </c>
      <c r="H228" s="11"/>
      <c r="I228" s="11"/>
    </row>
    <row r="229" spans="1:23" ht="24" hidden="1" customHeight="1">
      <c r="A229" s="62" t="s">
        <v>1041</v>
      </c>
      <c r="B229" s="71">
        <f>F228</f>
        <v>45684</v>
      </c>
      <c r="C229" s="72">
        <v>0.5</v>
      </c>
      <c r="D229" s="71">
        <f>B229+1</f>
        <v>45685</v>
      </c>
      <c r="E229" s="20">
        <v>0.34513888888888899</v>
      </c>
      <c r="F229" s="73">
        <f t="shared" si="27"/>
        <v>45686</v>
      </c>
      <c r="G229" s="20">
        <v>0.375694444444444</v>
      </c>
      <c r="H229" s="74"/>
      <c r="I229" s="74"/>
    </row>
    <row r="230" spans="1:23" s="11" customFormat="1" ht="24" hidden="1" customHeight="1">
      <c r="A230" s="22" t="s">
        <v>1042</v>
      </c>
      <c r="B230" s="71">
        <f>F229</f>
        <v>45686</v>
      </c>
      <c r="C230" s="72">
        <v>0.54166666666666696</v>
      </c>
      <c r="D230" s="71">
        <f t="shared" si="28"/>
        <v>45686</v>
      </c>
      <c r="E230" s="72">
        <v>0.60555555555555596</v>
      </c>
      <c r="F230" s="73">
        <f t="shared" si="27"/>
        <v>45687</v>
      </c>
      <c r="G230" s="20">
        <v>8.8194444444444395E-2</v>
      </c>
      <c r="J230"/>
      <c r="K230"/>
      <c r="L230"/>
      <c r="M230"/>
      <c r="N230"/>
      <c r="O230"/>
      <c r="P230"/>
      <c r="Q230"/>
      <c r="R230"/>
      <c r="S230"/>
      <c r="T230"/>
      <c r="U230"/>
      <c r="V230"/>
      <c r="W230" s="29"/>
    </row>
    <row r="231" spans="1:23" s="11" customFormat="1" ht="24" hidden="1" customHeight="1">
      <c r="A231" s="22" t="s">
        <v>1043</v>
      </c>
      <c r="B231" s="71">
        <f>F230+1</f>
        <v>45688</v>
      </c>
      <c r="C231" s="72">
        <v>0.625</v>
      </c>
      <c r="D231" s="71">
        <f t="shared" si="28"/>
        <v>45688</v>
      </c>
      <c r="E231" s="72">
        <v>0.74236111111111103</v>
      </c>
      <c r="F231" s="73">
        <f t="shared" si="27"/>
        <v>45689</v>
      </c>
      <c r="G231" s="72">
        <v>0.209722222222222</v>
      </c>
      <c r="J231"/>
      <c r="K231"/>
      <c r="L231"/>
      <c r="M231"/>
      <c r="N231"/>
      <c r="O231"/>
      <c r="P231"/>
      <c r="Q231"/>
      <c r="R231"/>
      <c r="S231"/>
      <c r="T231"/>
      <c r="U231"/>
      <c r="V231"/>
      <c r="W231" s="29"/>
    </row>
    <row r="232" spans="1:23" ht="24" hidden="1" customHeight="1">
      <c r="A232" s="22" t="s">
        <v>1044</v>
      </c>
      <c r="B232" s="21">
        <f>F231+2</f>
        <v>45691</v>
      </c>
      <c r="C232" s="20">
        <v>0.25</v>
      </c>
      <c r="D232" s="21">
        <f t="shared" si="28"/>
        <v>45691</v>
      </c>
      <c r="E232" s="20">
        <v>0.375</v>
      </c>
      <c r="F232" s="50">
        <f t="shared" si="27"/>
        <v>45692</v>
      </c>
      <c r="G232" s="20">
        <v>6.8750000000000006E-2</v>
      </c>
      <c r="H232" s="11"/>
      <c r="I232" s="11"/>
    </row>
    <row r="233" spans="1:23" ht="24" hidden="1" customHeight="1">
      <c r="A233" s="22" t="s">
        <v>1045</v>
      </c>
      <c r="B233" s="21">
        <f>F232</f>
        <v>45692</v>
      </c>
      <c r="C233" s="20">
        <v>0.375</v>
      </c>
      <c r="D233" s="21">
        <f t="shared" si="28"/>
        <v>45692</v>
      </c>
      <c r="E233" s="20">
        <v>0.61736111111111103</v>
      </c>
      <c r="F233" s="50">
        <f t="shared" si="27"/>
        <v>45693</v>
      </c>
      <c r="G233" s="20">
        <v>0.22291666666666701</v>
      </c>
      <c r="H233" s="11"/>
      <c r="I233" s="11"/>
    </row>
    <row r="234" spans="1:23" ht="24" hidden="1" customHeight="1">
      <c r="A234" s="22" t="s">
        <v>1000</v>
      </c>
      <c r="B234" s="21">
        <f>F233+3</f>
        <v>45696</v>
      </c>
      <c r="C234" s="20">
        <v>0.75</v>
      </c>
      <c r="D234" s="21">
        <f t="shared" si="28"/>
        <v>45696</v>
      </c>
      <c r="E234" s="20">
        <v>0.79166666666666696</v>
      </c>
      <c r="F234" s="50">
        <f>D234</f>
        <v>45696</v>
      </c>
      <c r="G234" s="20">
        <v>0.95833333333333304</v>
      </c>
      <c r="H234" s="11"/>
      <c r="I234" s="11"/>
    </row>
    <row r="235" spans="1:23" ht="24" hidden="1" customHeight="1">
      <c r="A235" s="22" t="s">
        <v>1046</v>
      </c>
      <c r="B235" s="21">
        <f>F234+1</f>
        <v>45697</v>
      </c>
      <c r="C235" s="20">
        <v>4.1666666666666699E-2</v>
      </c>
      <c r="D235" s="21">
        <f t="shared" si="28"/>
        <v>45697</v>
      </c>
      <c r="E235" s="20">
        <v>0.52847222222222201</v>
      </c>
      <c r="F235" s="50">
        <f>D235+1</f>
        <v>45698</v>
      </c>
      <c r="G235" s="20">
        <v>0.26319444444444401</v>
      </c>
      <c r="H235" s="11"/>
      <c r="I235" s="11"/>
    </row>
    <row r="236" spans="1:23" ht="23.25" hidden="1" customHeight="1">
      <c r="A236" s="22" t="s">
        <v>1047</v>
      </c>
      <c r="B236" s="21">
        <f>F235</f>
        <v>45698</v>
      </c>
      <c r="C236" s="20">
        <v>0.45833333333333298</v>
      </c>
      <c r="D236" s="21">
        <f t="shared" si="28"/>
        <v>45698</v>
      </c>
      <c r="E236" s="20">
        <v>0.47916666666666702</v>
      </c>
      <c r="F236" s="50">
        <f>D236</f>
        <v>45698</v>
      </c>
      <c r="G236" s="20">
        <v>0.87638888888888899</v>
      </c>
      <c r="H236" s="11"/>
      <c r="I236" s="11"/>
    </row>
    <row r="237" spans="1:23" ht="24" hidden="1" customHeight="1">
      <c r="A237" s="22" t="s">
        <v>1048</v>
      </c>
      <c r="B237" s="21">
        <f>F236+4</f>
        <v>45702</v>
      </c>
      <c r="C237" s="20">
        <v>0</v>
      </c>
      <c r="D237" s="21">
        <f t="shared" si="28"/>
        <v>45702</v>
      </c>
      <c r="E237" s="20">
        <v>0.42916666666666697</v>
      </c>
      <c r="F237" s="26">
        <f>D237</f>
        <v>45702</v>
      </c>
      <c r="G237" s="20">
        <v>0.93125000000000002</v>
      </c>
      <c r="H237" s="11"/>
      <c r="I237" s="11"/>
    </row>
    <row r="238" spans="1:23" ht="24" hidden="1" customHeight="1">
      <c r="A238" s="22" t="s">
        <v>1049</v>
      </c>
      <c r="B238" s="21">
        <v>45708</v>
      </c>
      <c r="C238" s="20">
        <v>2.1527777777777798E-2</v>
      </c>
      <c r="D238" s="21">
        <v>45711</v>
      </c>
      <c r="E238" s="20">
        <v>0.45</v>
      </c>
      <c r="F238" s="45">
        <f>D238</f>
        <v>45711</v>
      </c>
      <c r="G238" s="20">
        <v>0.96250000000000002</v>
      </c>
      <c r="H238" s="11"/>
      <c r="I238" s="11"/>
    </row>
    <row r="239" spans="1:23" ht="24" hidden="1" customHeight="1">
      <c r="A239" s="22" t="s">
        <v>1050</v>
      </c>
      <c r="B239" s="21">
        <f>F238+1</f>
        <v>45712</v>
      </c>
      <c r="C239" s="20">
        <v>0.20833333333333301</v>
      </c>
      <c r="D239" s="21">
        <f>B239</f>
        <v>45712</v>
      </c>
      <c r="E239" s="20">
        <v>0.36666666666666697</v>
      </c>
      <c r="F239" s="21">
        <f>D239</f>
        <v>45712</v>
      </c>
      <c r="G239" s="38">
        <v>0.875</v>
      </c>
      <c r="H239" s="11"/>
      <c r="I239" s="11"/>
    </row>
    <row r="240" spans="1:23" ht="24" hidden="1" customHeight="1">
      <c r="A240" s="22" t="s">
        <v>1000</v>
      </c>
      <c r="B240" s="21">
        <f>F239+4</f>
        <v>45716</v>
      </c>
      <c r="C240" s="20">
        <v>0.41666666666666702</v>
      </c>
      <c r="D240" s="21">
        <f>B240</f>
        <v>45716</v>
      </c>
      <c r="E240" s="20">
        <v>0.46388888888888902</v>
      </c>
      <c r="F240" s="26">
        <f>D240</f>
        <v>45716</v>
      </c>
      <c r="G240" s="20">
        <v>0.75277777777777799</v>
      </c>
      <c r="H240" s="11"/>
      <c r="I240" s="11"/>
    </row>
    <row r="241" spans="1:9" ht="24" hidden="1" customHeight="1">
      <c r="A241" s="41" t="s">
        <v>1051</v>
      </c>
      <c r="B241" s="21">
        <f>F240</f>
        <v>45716</v>
      </c>
      <c r="C241" s="20">
        <v>0.95833333333333304</v>
      </c>
      <c r="D241" s="21">
        <f>B241+1</f>
        <v>45717</v>
      </c>
      <c r="E241" s="25">
        <v>0.74722222222222201</v>
      </c>
      <c r="F241" s="26">
        <f>D241+1</f>
        <v>45718</v>
      </c>
      <c r="G241" s="20">
        <v>0.70833333333333304</v>
      </c>
      <c r="H241" s="11"/>
      <c r="I241" s="11"/>
    </row>
    <row r="242" spans="1:9" ht="24" hidden="1" customHeight="1">
      <c r="A242" s="41" t="s">
        <v>1052</v>
      </c>
      <c r="B242" s="21">
        <f>F241</f>
        <v>45718</v>
      </c>
      <c r="C242" s="20">
        <v>0.875</v>
      </c>
      <c r="D242" s="21">
        <f>B242</f>
        <v>45718</v>
      </c>
      <c r="E242" s="20">
        <v>0.93055555555555602</v>
      </c>
      <c r="F242" s="26">
        <f>D242+1</f>
        <v>45719</v>
      </c>
      <c r="G242" s="20">
        <v>0.218055555555556</v>
      </c>
      <c r="H242" s="11"/>
      <c r="I242" s="11"/>
    </row>
    <row r="243" spans="1:9" ht="24" hidden="1" customHeight="1">
      <c r="A243" s="41" t="s">
        <v>1053</v>
      </c>
      <c r="B243" s="21">
        <f>F242+1</f>
        <v>45720</v>
      </c>
      <c r="C243" s="20">
        <v>0.875</v>
      </c>
      <c r="D243" s="21">
        <f>B243</f>
        <v>45720</v>
      </c>
      <c r="E243" s="20">
        <v>0.95833333333333304</v>
      </c>
      <c r="F243" s="26">
        <f>D243+1</f>
        <v>45721</v>
      </c>
      <c r="G243" s="20">
        <v>0.41666666666666702</v>
      </c>
      <c r="H243" s="11"/>
      <c r="I243" s="11"/>
    </row>
    <row r="244" spans="1:9" ht="24" hidden="1" customHeight="1">
      <c r="A244" s="41" t="s">
        <v>1054</v>
      </c>
      <c r="B244" s="21">
        <f>F243+4</f>
        <v>45725</v>
      </c>
      <c r="C244" s="20">
        <v>0.83333333333333304</v>
      </c>
      <c r="D244" s="21">
        <v>45725</v>
      </c>
      <c r="E244" s="20">
        <v>0.93125000000000002</v>
      </c>
      <c r="F244" s="26">
        <f>D244+1</f>
        <v>45726</v>
      </c>
      <c r="G244" s="38">
        <v>0.64375000000000004</v>
      </c>
      <c r="H244" s="11"/>
      <c r="I244" s="11"/>
    </row>
    <row r="245" spans="1:9" ht="24" hidden="1" customHeight="1">
      <c r="A245" s="41" t="s">
        <v>1055</v>
      </c>
      <c r="B245" s="21">
        <f>F244</f>
        <v>45726</v>
      </c>
      <c r="C245" s="20">
        <v>0.875</v>
      </c>
      <c r="D245" s="21">
        <f>B245+1</f>
        <v>45727</v>
      </c>
      <c r="E245" s="38">
        <v>2.0833333333333301E-2</v>
      </c>
      <c r="F245" s="21">
        <v>45727</v>
      </c>
      <c r="G245" s="38">
        <v>0.30347222222222198</v>
      </c>
      <c r="H245" s="11"/>
      <c r="I245" s="11"/>
    </row>
    <row r="246" spans="1:9" ht="24" hidden="1" customHeight="1">
      <c r="A246" s="41" t="s">
        <v>1000</v>
      </c>
      <c r="B246" s="26">
        <f>F245+3</f>
        <v>45730</v>
      </c>
      <c r="C246" s="20">
        <v>0.75</v>
      </c>
      <c r="D246" s="26">
        <f>B246</f>
        <v>45730</v>
      </c>
      <c r="E246" s="20">
        <v>0.79166666666666696</v>
      </c>
      <c r="F246" s="26">
        <f>D246+1</f>
        <v>45731</v>
      </c>
      <c r="G246" s="20">
        <v>0.46458333333333302</v>
      </c>
      <c r="H246" s="11"/>
      <c r="I246" s="11"/>
    </row>
    <row r="247" spans="1:9" ht="24" hidden="1" customHeight="1">
      <c r="A247" s="41" t="s">
        <v>1056</v>
      </c>
      <c r="B247" s="21">
        <f>F246</f>
        <v>45731</v>
      </c>
      <c r="C247" s="20">
        <v>0.54166666666666696</v>
      </c>
      <c r="D247" s="21">
        <f>B247</f>
        <v>45731</v>
      </c>
      <c r="E247" s="20">
        <v>0.813194444444444</v>
      </c>
      <c r="F247" s="26">
        <f>D247+1</f>
        <v>45732</v>
      </c>
      <c r="G247" s="20">
        <v>0.75</v>
      </c>
      <c r="H247" s="11"/>
      <c r="I247" s="11"/>
    </row>
    <row r="248" spans="1:9" ht="24" hidden="1" customHeight="1">
      <c r="A248" s="41" t="s">
        <v>1057</v>
      </c>
      <c r="B248" s="21">
        <f>F247</f>
        <v>45732</v>
      </c>
      <c r="C248" s="20">
        <v>0.95833333333333304</v>
      </c>
      <c r="D248" s="21">
        <f>B248</f>
        <v>45732</v>
      </c>
      <c r="E248" s="20">
        <v>0.86527777777777803</v>
      </c>
      <c r="F248" s="45">
        <f>D248+1</f>
        <v>45733</v>
      </c>
      <c r="G248" s="20">
        <v>3.125E-2</v>
      </c>
      <c r="H248" s="11"/>
      <c r="I248" s="11"/>
    </row>
    <row r="249" spans="1:9" ht="24" hidden="1" customHeight="1">
      <c r="A249" s="41" t="s">
        <v>1058</v>
      </c>
      <c r="B249" s="15"/>
      <c r="C249" s="36"/>
      <c r="D249" s="15"/>
      <c r="E249" s="36"/>
      <c r="F249" s="35"/>
      <c r="G249" s="36"/>
      <c r="H249" s="11"/>
      <c r="I249" s="11"/>
    </row>
    <row r="250" spans="1:9" ht="24" hidden="1" customHeight="1">
      <c r="A250" s="41" t="s">
        <v>1059</v>
      </c>
      <c r="B250" s="21">
        <v>45741</v>
      </c>
      <c r="C250" s="20">
        <v>0.39583333333333298</v>
      </c>
      <c r="D250" s="21">
        <f>B250</f>
        <v>45741</v>
      </c>
      <c r="E250" s="20">
        <v>0.65625</v>
      </c>
      <c r="F250" s="45">
        <f>D250+1</f>
        <v>45742</v>
      </c>
      <c r="G250" s="20">
        <v>0.30833333333333302</v>
      </c>
      <c r="H250" s="11"/>
      <c r="I250" s="11"/>
    </row>
    <row r="251" spans="1:9" ht="24" hidden="1" customHeight="1">
      <c r="A251" s="41" t="s">
        <v>1060</v>
      </c>
      <c r="B251" s="21">
        <v>45742</v>
      </c>
      <c r="C251" s="20">
        <v>0.83333333333333304</v>
      </c>
      <c r="D251" s="21">
        <v>45742</v>
      </c>
      <c r="E251" s="20">
        <v>0.95833333333333304</v>
      </c>
      <c r="F251" s="26">
        <v>45743</v>
      </c>
      <c r="G251" s="20">
        <v>0.4375</v>
      </c>
      <c r="H251" s="11"/>
      <c r="I251" s="11"/>
    </row>
    <row r="252" spans="1:9" ht="24" hidden="1" customHeight="1">
      <c r="A252" s="41" t="s">
        <v>1000</v>
      </c>
      <c r="B252" s="21">
        <v>45746</v>
      </c>
      <c r="C252" s="20">
        <v>0.77083333333333304</v>
      </c>
      <c r="D252" s="21">
        <v>45747</v>
      </c>
      <c r="E252" s="20">
        <v>0.11874999999999999</v>
      </c>
      <c r="F252" s="26">
        <v>45747</v>
      </c>
      <c r="G252" s="20">
        <v>0.6875</v>
      </c>
      <c r="H252" s="11"/>
      <c r="I252" s="11"/>
    </row>
    <row r="253" spans="1:9" ht="24" hidden="1" customHeight="1">
      <c r="A253" s="41" t="s">
        <v>1061</v>
      </c>
      <c r="B253" s="21">
        <v>45747</v>
      </c>
      <c r="C253" s="20">
        <v>0.79166666666666696</v>
      </c>
      <c r="D253" s="21">
        <v>45747</v>
      </c>
      <c r="E253" s="20">
        <v>0.89027777777777795</v>
      </c>
      <c r="F253" s="26">
        <v>45749</v>
      </c>
      <c r="G253" s="20">
        <v>0.12708333333333299</v>
      </c>
      <c r="H253" s="11"/>
      <c r="I253" s="11"/>
    </row>
    <row r="254" spans="1:9" ht="24" hidden="1" customHeight="1">
      <c r="A254" s="41" t="s">
        <v>1062</v>
      </c>
      <c r="B254" s="21">
        <v>45749</v>
      </c>
      <c r="C254" s="20">
        <v>0.22916666666666699</v>
      </c>
      <c r="D254" s="21">
        <v>45749</v>
      </c>
      <c r="E254" s="20">
        <v>0.34583333333333299</v>
      </c>
      <c r="F254" s="26">
        <v>45749</v>
      </c>
      <c r="G254" s="20">
        <v>0.72916666666666696</v>
      </c>
      <c r="H254" s="11"/>
      <c r="I254" s="11"/>
    </row>
    <row r="255" spans="1:9" ht="24" hidden="1" customHeight="1">
      <c r="A255" s="41" t="s">
        <v>1063</v>
      </c>
      <c r="B255" s="21">
        <v>45751</v>
      </c>
      <c r="C255" s="20">
        <v>0.41666666666666702</v>
      </c>
      <c r="D255" s="21">
        <v>45751</v>
      </c>
      <c r="E255" s="20">
        <v>0.73333333333333295</v>
      </c>
      <c r="F255" s="26">
        <v>45752</v>
      </c>
      <c r="G255" s="20">
        <v>0.102083333333333</v>
      </c>
      <c r="H255" s="11"/>
      <c r="I255" s="11"/>
    </row>
    <row r="256" spans="1:9" ht="24" hidden="1" customHeight="1">
      <c r="A256" s="41" t="s">
        <v>1064</v>
      </c>
      <c r="B256" s="26">
        <v>45754</v>
      </c>
      <c r="C256" s="20">
        <v>0.29166666666666702</v>
      </c>
      <c r="D256" s="26">
        <v>45754</v>
      </c>
      <c r="E256" s="20">
        <v>0.43194444444444402</v>
      </c>
      <c r="F256" s="26">
        <v>45755</v>
      </c>
      <c r="G256" s="20">
        <v>0</v>
      </c>
      <c r="H256" s="75"/>
      <c r="I256" s="11"/>
    </row>
    <row r="257" spans="1:9" ht="24" hidden="1" customHeight="1">
      <c r="A257" s="41" t="s">
        <v>1065</v>
      </c>
      <c r="B257" s="26">
        <f>F256</f>
        <v>45755</v>
      </c>
      <c r="C257" s="20">
        <v>0.29166666666666702</v>
      </c>
      <c r="D257" s="26">
        <f>B257</f>
        <v>45755</v>
      </c>
      <c r="E257" s="20">
        <v>0.45</v>
      </c>
      <c r="F257" s="26">
        <f>D257</f>
        <v>45755</v>
      </c>
      <c r="G257" s="20">
        <v>0.83333333333333304</v>
      </c>
      <c r="H257" s="11"/>
      <c r="I257" s="11"/>
    </row>
    <row r="258" spans="1:9" ht="24" hidden="1" customHeight="1">
      <c r="A258" s="41" t="s">
        <v>1000</v>
      </c>
      <c r="B258" s="26">
        <v>45761</v>
      </c>
      <c r="C258" s="20">
        <v>4.1666666666666699E-2</v>
      </c>
      <c r="D258" s="26">
        <f>B258</f>
        <v>45761</v>
      </c>
      <c r="E258" s="20">
        <v>7.7777777777777807E-2</v>
      </c>
      <c r="F258" s="26">
        <f>D258</f>
        <v>45761</v>
      </c>
      <c r="G258" s="20">
        <v>0.71527777777777801</v>
      </c>
      <c r="H258" s="11"/>
      <c r="I258" s="11"/>
    </row>
    <row r="259" spans="1:9" ht="24" hidden="1" customHeight="1">
      <c r="A259" s="41" t="s">
        <v>1066</v>
      </c>
      <c r="B259" s="26">
        <f>F258</f>
        <v>45761</v>
      </c>
      <c r="C259" s="20">
        <v>0.79166666666666696</v>
      </c>
      <c r="D259" s="26">
        <f>B259</f>
        <v>45761</v>
      </c>
      <c r="E259" s="20">
        <v>0.87986111111111098</v>
      </c>
      <c r="F259" s="45">
        <f>D259+1</f>
        <v>45762</v>
      </c>
      <c r="G259" s="20">
        <v>0.66666666666666696</v>
      </c>
      <c r="H259" s="11"/>
      <c r="I259" s="11"/>
    </row>
    <row r="260" spans="1:9" ht="24" hidden="1" customHeight="1">
      <c r="A260" s="41" t="s">
        <v>1067</v>
      </c>
      <c r="B260" s="26">
        <f>F259</f>
        <v>45762</v>
      </c>
      <c r="C260" s="20">
        <v>0.875</v>
      </c>
      <c r="D260" s="26">
        <f>B260+1</f>
        <v>45763</v>
      </c>
      <c r="E260" s="20">
        <v>0.44513888888888897</v>
      </c>
      <c r="F260" s="26">
        <f>D260+1</f>
        <v>45764</v>
      </c>
      <c r="G260" s="20">
        <v>0.225694444444444</v>
      </c>
      <c r="H260" s="18"/>
      <c r="I260" s="61"/>
    </row>
    <row r="261" spans="1:9" ht="24" hidden="1" customHeight="1">
      <c r="A261" s="41" t="s">
        <v>1068</v>
      </c>
      <c r="B261" s="21">
        <f>F260+2</f>
        <v>45766</v>
      </c>
      <c r="C261" s="20">
        <v>0.22916666666666699</v>
      </c>
      <c r="D261" s="21">
        <f>B261</f>
        <v>45766</v>
      </c>
      <c r="E261" s="20">
        <v>0.35416666666666702</v>
      </c>
      <c r="F261" s="21">
        <f>D261+1</f>
        <v>45767</v>
      </c>
      <c r="G261" s="20">
        <v>0.76458333333333295</v>
      </c>
      <c r="H261" s="43"/>
      <c r="I261" s="61"/>
    </row>
    <row r="262" spans="1:9" ht="24" hidden="1" customHeight="1">
      <c r="A262" s="41" t="s">
        <v>1069</v>
      </c>
      <c r="B262" s="21">
        <v>45768</v>
      </c>
      <c r="C262" s="20">
        <v>0.875</v>
      </c>
      <c r="D262" s="42">
        <v>45768</v>
      </c>
      <c r="E262" s="20">
        <v>0.97986111111111096</v>
      </c>
      <c r="F262" s="42">
        <v>45769</v>
      </c>
      <c r="G262" s="20">
        <v>0.66666666666666696</v>
      </c>
      <c r="H262" s="75"/>
      <c r="I262" s="11"/>
    </row>
    <row r="263" spans="1:9" ht="24" hidden="1" customHeight="1">
      <c r="A263" s="41" t="s">
        <v>1070</v>
      </c>
      <c r="B263" s="26">
        <v>45769</v>
      </c>
      <c r="C263" s="20">
        <v>0.91666666666666696</v>
      </c>
      <c r="D263" s="45">
        <v>45770</v>
      </c>
      <c r="E263" s="20">
        <v>0.28888888888888897</v>
      </c>
      <c r="F263" s="42">
        <v>45770</v>
      </c>
      <c r="G263" s="20">
        <v>0.76249999999999996</v>
      </c>
      <c r="H263" s="75"/>
      <c r="I263" s="11"/>
    </row>
    <row r="264" spans="1:9" ht="24" hidden="1" customHeight="1">
      <c r="A264" s="41" t="s">
        <v>1000</v>
      </c>
      <c r="B264" s="26">
        <v>45774</v>
      </c>
      <c r="C264" s="20">
        <v>0.75</v>
      </c>
      <c r="D264" s="45">
        <v>45774</v>
      </c>
      <c r="E264" s="20">
        <v>0.64097222222222205</v>
      </c>
      <c r="F264" s="26">
        <v>45775</v>
      </c>
      <c r="G264" s="20">
        <v>6.25E-2</v>
      </c>
      <c r="H264" s="75"/>
      <c r="I264" s="11"/>
    </row>
    <row r="265" spans="1:9" ht="24" hidden="1" customHeight="1">
      <c r="A265" s="41" t="s">
        <v>1071</v>
      </c>
      <c r="B265" s="26">
        <f>F264</f>
        <v>45775</v>
      </c>
      <c r="C265" s="20">
        <v>0.14583333333333301</v>
      </c>
      <c r="D265" s="26">
        <f t="shared" ref="D265:D273" si="29">B265</f>
        <v>45775</v>
      </c>
      <c r="E265" s="20">
        <v>0.28333333333333299</v>
      </c>
      <c r="F265" s="26">
        <v>45776</v>
      </c>
      <c r="G265" s="20">
        <v>0.12708333333333299</v>
      </c>
      <c r="H265" s="75"/>
      <c r="I265" s="11"/>
    </row>
    <row r="266" spans="1:9" ht="24" hidden="1" customHeight="1">
      <c r="A266" s="41" t="s">
        <v>1072</v>
      </c>
      <c r="B266" s="26">
        <f>F265</f>
        <v>45776</v>
      </c>
      <c r="C266" s="20">
        <v>0.27083333333333298</v>
      </c>
      <c r="D266" s="26">
        <f t="shared" si="29"/>
        <v>45776</v>
      </c>
      <c r="E266" s="20">
        <v>0.34513888888888899</v>
      </c>
      <c r="F266" s="26">
        <f>B266+1</f>
        <v>45777</v>
      </c>
      <c r="G266" s="20">
        <v>0.30833333333333302</v>
      </c>
      <c r="H266" s="75"/>
      <c r="I266" s="11"/>
    </row>
    <row r="267" spans="1:9" ht="24" hidden="1" customHeight="1">
      <c r="A267" s="41" t="s">
        <v>1073</v>
      </c>
      <c r="B267" s="21">
        <f>F266+2</f>
        <v>45779</v>
      </c>
      <c r="C267" s="20">
        <v>0.33333333333333298</v>
      </c>
      <c r="D267" s="21">
        <f t="shared" si="29"/>
        <v>45779</v>
      </c>
      <c r="E267" s="20">
        <v>0.76180555555555596</v>
      </c>
      <c r="F267" s="21">
        <f>D267+1</f>
        <v>45780</v>
      </c>
      <c r="G267" s="20">
        <v>0.49027777777777798</v>
      </c>
      <c r="H267" s="75"/>
      <c r="I267" s="11"/>
    </row>
    <row r="268" spans="1:9" ht="24" hidden="1" customHeight="1">
      <c r="A268" s="41" t="s">
        <v>1074</v>
      </c>
      <c r="B268" s="21">
        <f>F267+2</f>
        <v>45782</v>
      </c>
      <c r="C268" s="20">
        <v>0.58333333333333304</v>
      </c>
      <c r="D268" s="21">
        <f t="shared" si="29"/>
        <v>45782</v>
      </c>
      <c r="E268" s="20">
        <v>0.72083333333333299</v>
      </c>
      <c r="F268" s="21">
        <f>D268+1</f>
        <v>45783</v>
      </c>
      <c r="G268" s="20">
        <v>0.391666666666667</v>
      </c>
      <c r="H268" s="75"/>
      <c r="I268" s="11"/>
    </row>
    <row r="269" spans="1:9" ht="24" hidden="1" customHeight="1">
      <c r="A269" s="41" t="s">
        <v>1075</v>
      </c>
      <c r="B269" s="21">
        <f>F268</f>
        <v>45783</v>
      </c>
      <c r="C269" s="20">
        <v>0.625</v>
      </c>
      <c r="D269" s="21">
        <f t="shared" si="29"/>
        <v>45783</v>
      </c>
      <c r="E269" s="20">
        <v>0.74722222222222201</v>
      </c>
      <c r="F269" s="21">
        <v>45784</v>
      </c>
      <c r="G269" s="20">
        <v>9.9305555555555494E-2</v>
      </c>
      <c r="H269" s="75"/>
      <c r="I269" s="11"/>
    </row>
    <row r="270" spans="1:9" ht="24" hidden="1" customHeight="1">
      <c r="A270" s="41" t="s">
        <v>1000</v>
      </c>
      <c r="B270" s="21">
        <v>45788</v>
      </c>
      <c r="C270" s="20">
        <v>0.83333333333333304</v>
      </c>
      <c r="D270" s="21">
        <f>B270+1</f>
        <v>45789</v>
      </c>
      <c r="E270" s="20">
        <v>0.29930555555555599</v>
      </c>
      <c r="F270" s="21">
        <v>45789</v>
      </c>
      <c r="G270" s="20">
        <v>0.79166666666666696</v>
      </c>
      <c r="H270" s="75"/>
      <c r="I270" s="11"/>
    </row>
    <row r="271" spans="1:9" ht="24" hidden="1" customHeight="1">
      <c r="A271" s="41" t="s">
        <v>1076</v>
      </c>
      <c r="B271" s="21">
        <v>45789</v>
      </c>
      <c r="C271" s="20">
        <v>0.875</v>
      </c>
      <c r="D271" s="21">
        <f>B271+1</f>
        <v>45790</v>
      </c>
      <c r="E271" s="20">
        <v>0.265277777777778</v>
      </c>
      <c r="F271" s="21">
        <v>45790</v>
      </c>
      <c r="G271" s="20">
        <v>0.91666666666666696</v>
      </c>
      <c r="H271" s="75"/>
      <c r="I271" s="11"/>
    </row>
    <row r="272" spans="1:9" ht="24.6" hidden="1" customHeight="1">
      <c r="A272" s="41" t="s">
        <v>1077</v>
      </c>
      <c r="B272" s="21">
        <v>45791</v>
      </c>
      <c r="C272" s="20">
        <v>0</v>
      </c>
      <c r="D272" s="21">
        <f t="shared" si="29"/>
        <v>45791</v>
      </c>
      <c r="E272" s="20">
        <v>0.30902777777777801</v>
      </c>
      <c r="F272" s="21">
        <v>45791</v>
      </c>
      <c r="G272" s="20">
        <v>0.68402777777777801</v>
      </c>
      <c r="H272" s="75"/>
      <c r="I272" s="11"/>
    </row>
    <row r="273" spans="1:9" ht="24" hidden="1" customHeight="1">
      <c r="A273" s="41" t="s">
        <v>1078</v>
      </c>
      <c r="B273" s="21">
        <v>45793</v>
      </c>
      <c r="C273" s="20">
        <v>0.85416666666666696</v>
      </c>
      <c r="D273" s="21">
        <f t="shared" si="29"/>
        <v>45793</v>
      </c>
      <c r="E273" s="20">
        <v>0.97916666666666696</v>
      </c>
      <c r="F273" s="21">
        <v>45794</v>
      </c>
      <c r="G273" s="20">
        <v>0.359722222222222</v>
      </c>
      <c r="H273" s="75"/>
      <c r="I273" s="11"/>
    </row>
    <row r="274" spans="1:9" ht="24" hidden="1" customHeight="1">
      <c r="A274" s="41" t="s">
        <v>1079</v>
      </c>
      <c r="B274" s="21">
        <v>45796</v>
      </c>
      <c r="C274" s="20">
        <v>0.39583333333333298</v>
      </c>
      <c r="D274" s="21">
        <v>45796</v>
      </c>
      <c r="E274" s="20">
        <v>0.5</v>
      </c>
      <c r="F274" s="42">
        <v>45797</v>
      </c>
      <c r="G274" s="20">
        <v>0.28263888888888899</v>
      </c>
      <c r="H274" s="75"/>
      <c r="I274" s="11"/>
    </row>
    <row r="275" spans="1:9" ht="24" hidden="1" customHeight="1">
      <c r="A275" s="41" t="s">
        <v>1080</v>
      </c>
      <c r="B275" s="21">
        <v>45797</v>
      </c>
      <c r="C275" s="20">
        <v>0.54166666666666696</v>
      </c>
      <c r="D275" s="21">
        <v>45797</v>
      </c>
      <c r="E275" s="20">
        <v>0.65833333333333299</v>
      </c>
      <c r="F275" s="21">
        <v>45798</v>
      </c>
      <c r="G275" s="20">
        <v>5.9027777777777797E-2</v>
      </c>
      <c r="H275" s="75"/>
      <c r="I275" s="11"/>
    </row>
    <row r="276" spans="1:9" ht="24" hidden="1" customHeight="1">
      <c r="A276" s="41" t="s">
        <v>1000</v>
      </c>
      <c r="B276" s="21">
        <v>45801</v>
      </c>
      <c r="C276" s="20">
        <v>0.79166666666666696</v>
      </c>
      <c r="D276" s="21">
        <v>45801</v>
      </c>
      <c r="E276" s="20">
        <v>0.83333333333333304</v>
      </c>
      <c r="F276" s="21">
        <v>45802</v>
      </c>
      <c r="G276" s="20">
        <v>0.227083333333333</v>
      </c>
      <c r="H276" s="75"/>
      <c r="I276" s="11"/>
    </row>
    <row r="277" spans="1:9" ht="24" hidden="1" customHeight="1">
      <c r="A277" s="41" t="s">
        <v>1081</v>
      </c>
      <c r="B277" s="21">
        <v>45802</v>
      </c>
      <c r="C277" s="20">
        <v>0.30625000000000002</v>
      </c>
      <c r="D277" s="21">
        <v>45802</v>
      </c>
      <c r="E277" s="20">
        <v>0.71736111111111101</v>
      </c>
      <c r="F277" s="21">
        <v>45803</v>
      </c>
      <c r="G277" s="20">
        <v>0.62777777777777799</v>
      </c>
      <c r="H277" s="75"/>
      <c r="I277" s="11"/>
    </row>
    <row r="278" spans="1:9" ht="24.6" hidden="1" customHeight="1">
      <c r="A278" s="41" t="s">
        <v>1082</v>
      </c>
      <c r="B278" s="21">
        <v>45803</v>
      </c>
      <c r="C278" s="20">
        <v>0.83333333333333304</v>
      </c>
      <c r="D278" s="21">
        <v>45803</v>
      </c>
      <c r="E278" s="20">
        <v>0.875</v>
      </c>
      <c r="F278" s="21">
        <v>45804</v>
      </c>
      <c r="G278" s="20">
        <v>0.27222222222222198</v>
      </c>
      <c r="H278" s="75"/>
      <c r="I278" s="11"/>
    </row>
    <row r="279" spans="1:9" ht="24" hidden="1" customHeight="1">
      <c r="A279" s="41" t="s">
        <v>1083</v>
      </c>
      <c r="B279" s="21">
        <v>45807</v>
      </c>
      <c r="C279" s="20">
        <v>0.66666666666666696</v>
      </c>
      <c r="D279" s="21">
        <v>45807</v>
      </c>
      <c r="E279" s="20">
        <v>0.96180555555555602</v>
      </c>
      <c r="F279" s="21">
        <v>45808</v>
      </c>
      <c r="G279" s="20">
        <v>0.38611111111111102</v>
      </c>
      <c r="H279" s="75"/>
      <c r="I279" s="11"/>
    </row>
    <row r="280" spans="1:9" ht="24" hidden="1" customHeight="1">
      <c r="A280" s="41" t="s">
        <v>1084</v>
      </c>
      <c r="B280" s="21">
        <v>45810</v>
      </c>
      <c r="C280" s="20">
        <v>0.47916666666666702</v>
      </c>
      <c r="D280" s="21">
        <v>45810</v>
      </c>
      <c r="E280" s="20">
        <v>0.66666666666666696</v>
      </c>
      <c r="F280" s="42">
        <v>45811</v>
      </c>
      <c r="G280" s="20">
        <v>0.44305555555555598</v>
      </c>
      <c r="H280" s="75"/>
      <c r="I280" s="11"/>
    </row>
    <row r="281" spans="1:9" ht="24" hidden="1" customHeight="1">
      <c r="A281" s="41" t="s">
        <v>1085</v>
      </c>
      <c r="B281" s="21">
        <v>45811</v>
      </c>
      <c r="C281" s="20">
        <v>0.66666666666666696</v>
      </c>
      <c r="D281" s="21">
        <v>45811</v>
      </c>
      <c r="E281" s="20">
        <v>0.79513888888888895</v>
      </c>
      <c r="F281" s="42">
        <f>D281+1</f>
        <v>45812</v>
      </c>
      <c r="G281" s="20">
        <v>0.265972222222222</v>
      </c>
      <c r="H281" s="75"/>
      <c r="I281" s="11"/>
    </row>
    <row r="282" spans="1:9" ht="24" hidden="1" customHeight="1">
      <c r="A282" s="41" t="s">
        <v>1000</v>
      </c>
      <c r="B282" s="21">
        <v>45816</v>
      </c>
      <c r="C282" s="20">
        <v>0</v>
      </c>
      <c r="D282" s="21">
        <f t="shared" ref="D282:D291" si="30">B282</f>
        <v>45816</v>
      </c>
      <c r="E282" s="20">
        <v>0.140972222222222</v>
      </c>
      <c r="F282" s="21">
        <v>45816</v>
      </c>
      <c r="G282" s="20">
        <v>0.63749999999999996</v>
      </c>
      <c r="H282" s="75"/>
      <c r="I282" s="11"/>
    </row>
    <row r="283" spans="1:9" ht="24" hidden="1" customHeight="1">
      <c r="A283" s="41" t="s">
        <v>1086</v>
      </c>
      <c r="B283" s="21">
        <v>45816</v>
      </c>
      <c r="C283" s="20">
        <v>0.70833333333333304</v>
      </c>
      <c r="D283" s="21">
        <f t="shared" si="30"/>
        <v>45816</v>
      </c>
      <c r="E283" s="20">
        <v>0.81597222222222199</v>
      </c>
      <c r="F283" s="21">
        <v>45817</v>
      </c>
      <c r="G283" s="20">
        <v>0.62083333333333302</v>
      </c>
      <c r="H283" s="75"/>
      <c r="I283" s="11"/>
    </row>
    <row r="284" spans="1:9" ht="24.6" hidden="1" customHeight="1">
      <c r="A284" s="41" t="s">
        <v>1087</v>
      </c>
      <c r="B284" s="21">
        <v>45817</v>
      </c>
      <c r="C284" s="20">
        <v>0.79166666666666696</v>
      </c>
      <c r="D284" s="21">
        <f t="shared" si="30"/>
        <v>45817</v>
      </c>
      <c r="E284" s="20">
        <v>0.83333333333333304</v>
      </c>
      <c r="F284" s="21">
        <v>45818</v>
      </c>
      <c r="G284" s="20">
        <v>0.62777777777777799</v>
      </c>
      <c r="H284" s="75"/>
      <c r="I284" s="11"/>
    </row>
    <row r="285" spans="1:9" ht="24" hidden="1" customHeight="1">
      <c r="A285" s="41" t="s">
        <v>1088</v>
      </c>
      <c r="B285" s="21">
        <v>45821</v>
      </c>
      <c r="C285" s="20">
        <v>0.875</v>
      </c>
      <c r="D285" s="21">
        <f t="shared" si="30"/>
        <v>45821</v>
      </c>
      <c r="E285" s="20">
        <v>0.92569444444444404</v>
      </c>
      <c r="F285" s="21">
        <v>45822</v>
      </c>
      <c r="G285" s="20">
        <v>0.28958333333333303</v>
      </c>
      <c r="H285" s="18" t="s">
        <v>28</v>
      </c>
      <c r="I285" s="11"/>
    </row>
    <row r="286" spans="1:9" ht="24" hidden="1" customHeight="1">
      <c r="A286" s="41" t="s">
        <v>1089</v>
      </c>
      <c r="B286" s="21">
        <v>45825</v>
      </c>
      <c r="C286" s="20">
        <v>0.20833333333333301</v>
      </c>
      <c r="D286" s="21">
        <f t="shared" si="30"/>
        <v>45825</v>
      </c>
      <c r="E286" s="20">
        <v>0.34236111111111101</v>
      </c>
      <c r="F286" s="21">
        <v>45826</v>
      </c>
      <c r="G286" s="20">
        <v>0.1875</v>
      </c>
      <c r="H286" s="18" t="s">
        <v>28</v>
      </c>
      <c r="I286" s="11"/>
    </row>
    <row r="287" spans="1:9" ht="24" hidden="1" customHeight="1">
      <c r="A287" s="41" t="s">
        <v>1090</v>
      </c>
      <c r="B287" s="21">
        <v>45826</v>
      </c>
      <c r="C287" s="20">
        <v>0.375</v>
      </c>
      <c r="D287" s="21">
        <f t="shared" si="30"/>
        <v>45826</v>
      </c>
      <c r="E287" s="20">
        <v>0.52083333333333304</v>
      </c>
      <c r="F287" s="42">
        <f>D287</f>
        <v>45826</v>
      </c>
      <c r="G287" s="20">
        <v>0.93472222222222201</v>
      </c>
      <c r="H287" s="75"/>
      <c r="I287" s="11"/>
    </row>
    <row r="288" spans="1:9" ht="24" hidden="1" customHeight="1">
      <c r="A288" s="41" t="s">
        <v>1000</v>
      </c>
      <c r="B288" s="21">
        <v>45830</v>
      </c>
      <c r="C288" s="20">
        <v>0.70833333333333304</v>
      </c>
      <c r="D288" s="21">
        <f t="shared" si="30"/>
        <v>45830</v>
      </c>
      <c r="E288" s="20">
        <v>0.75</v>
      </c>
      <c r="F288" s="21">
        <v>45831</v>
      </c>
      <c r="G288" s="20">
        <v>0.26111111111111102</v>
      </c>
      <c r="H288" s="75"/>
      <c r="I288" s="11"/>
    </row>
    <row r="289" spans="1:9" ht="24" hidden="1" customHeight="1">
      <c r="A289" s="41" t="s">
        <v>1091</v>
      </c>
      <c r="B289" s="26">
        <v>45831</v>
      </c>
      <c r="C289" s="20">
        <v>0.329166666666667</v>
      </c>
      <c r="D289" s="45">
        <f t="shared" si="30"/>
        <v>45831</v>
      </c>
      <c r="E289" s="20">
        <v>0.72916666666666696</v>
      </c>
      <c r="F289" s="45">
        <v>45832</v>
      </c>
      <c r="G289" s="20">
        <v>0.84097222222222201</v>
      </c>
      <c r="H289" s="18"/>
      <c r="I289" s="61"/>
    </row>
    <row r="290" spans="1:9" ht="24" hidden="1" customHeight="1">
      <c r="A290" s="41" t="s">
        <v>1092</v>
      </c>
      <c r="B290" s="26">
        <v>45833</v>
      </c>
      <c r="C290" s="20">
        <v>4.1666666666666699E-2</v>
      </c>
      <c r="D290" s="45">
        <f t="shared" si="30"/>
        <v>45833</v>
      </c>
      <c r="E290" s="20">
        <v>8.1944444444444403E-2</v>
      </c>
      <c r="F290" s="26">
        <v>45833</v>
      </c>
      <c r="G290" s="20">
        <v>0.66666666666666696</v>
      </c>
      <c r="H290" s="18"/>
      <c r="I290" s="61"/>
    </row>
    <row r="291" spans="1:9" ht="24" hidden="1" customHeight="1">
      <c r="A291" s="41" t="s">
        <v>1093</v>
      </c>
      <c r="B291" s="26">
        <v>45835</v>
      </c>
      <c r="C291" s="20">
        <v>0.8125</v>
      </c>
      <c r="D291" s="26">
        <f t="shared" si="30"/>
        <v>45835</v>
      </c>
      <c r="E291" s="20">
        <v>0.92500000000000004</v>
      </c>
      <c r="F291" s="45">
        <v>45836</v>
      </c>
      <c r="G291" s="20">
        <v>0.45833333333333298</v>
      </c>
      <c r="H291" s="76"/>
      <c r="I291" s="11"/>
    </row>
    <row r="292" spans="1:9" ht="24" hidden="1" customHeight="1">
      <c r="A292" s="41" t="s">
        <v>1094</v>
      </c>
      <c r="B292" s="26">
        <v>45838</v>
      </c>
      <c r="C292" s="20">
        <v>0.91666666666666696</v>
      </c>
      <c r="D292" s="26">
        <f>B292+1</f>
        <v>45839</v>
      </c>
      <c r="E292" s="20">
        <v>0.33333333333333298</v>
      </c>
      <c r="F292" s="45">
        <v>45840</v>
      </c>
      <c r="G292" s="20">
        <v>0.25763888888888897</v>
      </c>
      <c r="H292" s="75"/>
      <c r="I292" s="11"/>
    </row>
    <row r="293" spans="1:9" ht="24" hidden="1" customHeight="1">
      <c r="A293" s="41" t="s">
        <v>1095</v>
      </c>
      <c r="B293" s="26">
        <v>45840</v>
      </c>
      <c r="C293" s="20">
        <v>0.5</v>
      </c>
      <c r="D293" s="26">
        <v>45840</v>
      </c>
      <c r="E293" s="20">
        <v>0.61319444444444404</v>
      </c>
      <c r="F293" s="26">
        <v>45841</v>
      </c>
      <c r="G293" s="20">
        <v>5.9027777777777797E-2</v>
      </c>
      <c r="H293" s="75"/>
      <c r="I293" s="11"/>
    </row>
    <row r="294" spans="1:9" ht="24" hidden="1" customHeight="1">
      <c r="A294" s="41" t="s">
        <v>1000</v>
      </c>
      <c r="B294" s="26">
        <v>45844</v>
      </c>
      <c r="C294" s="20">
        <v>0.75</v>
      </c>
      <c r="D294" s="26">
        <v>45845</v>
      </c>
      <c r="E294" s="20">
        <v>3.2638888888888898E-2</v>
      </c>
      <c r="F294" s="26">
        <v>45845</v>
      </c>
      <c r="G294" s="20">
        <v>0.420833333333333</v>
      </c>
      <c r="H294" s="75"/>
      <c r="I294" s="11"/>
    </row>
    <row r="295" spans="1:9" ht="24" hidden="1" customHeight="1">
      <c r="A295" s="41" t="s">
        <v>1096</v>
      </c>
      <c r="B295" s="26">
        <v>45845</v>
      </c>
      <c r="C295" s="20">
        <v>0.48680555555555599</v>
      </c>
      <c r="D295" s="26">
        <v>45845</v>
      </c>
      <c r="E295" s="20">
        <v>0.80347222222222203</v>
      </c>
      <c r="F295" s="26">
        <v>45846</v>
      </c>
      <c r="G295" s="20">
        <v>0.84930555555555598</v>
      </c>
      <c r="H295" s="18"/>
      <c r="I295" s="61"/>
    </row>
    <row r="296" spans="1:9" ht="24" hidden="1" customHeight="1">
      <c r="A296" s="41" t="s">
        <v>1097</v>
      </c>
      <c r="B296" s="26">
        <v>45847</v>
      </c>
      <c r="C296" s="20">
        <v>2.0833333333333301E-2</v>
      </c>
      <c r="D296" s="26">
        <v>45847</v>
      </c>
      <c r="E296" s="20">
        <v>6.5277777777777796E-2</v>
      </c>
      <c r="F296" s="45">
        <v>45847</v>
      </c>
      <c r="G296" s="20">
        <v>0.55555555555555602</v>
      </c>
      <c r="H296" s="18"/>
      <c r="I296" s="61"/>
    </row>
    <row r="297" spans="1:9" ht="24" hidden="1" customHeight="1">
      <c r="A297" s="41" t="s">
        <v>1098</v>
      </c>
      <c r="B297" s="26">
        <v>45849</v>
      </c>
      <c r="C297" s="20">
        <v>0.25</v>
      </c>
      <c r="D297" s="26">
        <v>45849</v>
      </c>
      <c r="E297" s="20">
        <v>0.59861111111111098</v>
      </c>
      <c r="F297" s="45">
        <v>45849</v>
      </c>
      <c r="G297" s="20">
        <v>0.91805555555555596</v>
      </c>
      <c r="H297" s="76"/>
      <c r="I297" s="11"/>
    </row>
    <row r="298" spans="1:9" ht="24" hidden="1" customHeight="1">
      <c r="A298" s="41" t="s">
        <v>1099</v>
      </c>
      <c r="B298" s="26">
        <v>45852</v>
      </c>
      <c r="C298" s="20">
        <v>0.125</v>
      </c>
      <c r="D298" s="26">
        <v>45853</v>
      </c>
      <c r="E298" s="20">
        <v>0.39236111111111099</v>
      </c>
      <c r="F298" s="45">
        <v>45854</v>
      </c>
      <c r="G298" s="20">
        <v>0.5</v>
      </c>
      <c r="H298" s="75"/>
      <c r="I298" s="11"/>
    </row>
    <row r="299" spans="1:9" ht="24" hidden="1" customHeight="1">
      <c r="A299" s="41" t="s">
        <v>1100</v>
      </c>
      <c r="B299" s="26">
        <v>45854</v>
      </c>
      <c r="C299" s="20">
        <v>0.625</v>
      </c>
      <c r="D299" s="26">
        <v>45854</v>
      </c>
      <c r="E299" s="20">
        <v>0.82430555555555596</v>
      </c>
      <c r="F299" s="26">
        <v>45855</v>
      </c>
      <c r="G299" s="20">
        <v>0.264583333333333</v>
      </c>
      <c r="H299" s="75"/>
      <c r="I299" s="11"/>
    </row>
    <row r="300" spans="1:9" ht="24" hidden="1" customHeight="1">
      <c r="A300" s="41" t="s">
        <v>1000</v>
      </c>
      <c r="B300" s="26">
        <v>45858</v>
      </c>
      <c r="C300" s="20">
        <v>0.95833333333333304</v>
      </c>
      <c r="D300" s="26">
        <v>45859</v>
      </c>
      <c r="E300" s="20">
        <v>2.0138888888888901E-2</v>
      </c>
      <c r="F300" s="26">
        <v>45859</v>
      </c>
      <c r="G300" s="20">
        <v>0.34166666666666701</v>
      </c>
      <c r="H300" s="75"/>
      <c r="I300" s="11"/>
    </row>
    <row r="301" spans="1:9" ht="24" hidden="1" customHeight="1">
      <c r="A301" s="41" t="s">
        <v>1101</v>
      </c>
      <c r="B301" s="26">
        <v>45859</v>
      </c>
      <c r="C301" s="20">
        <v>0.41527777777777802</v>
      </c>
      <c r="D301" s="26">
        <v>45859</v>
      </c>
      <c r="E301" s="20">
        <v>0.73472222222222205</v>
      </c>
      <c r="F301" s="26">
        <v>45860</v>
      </c>
      <c r="G301" s="20">
        <v>0.875</v>
      </c>
      <c r="H301" s="75"/>
      <c r="I301" s="11"/>
    </row>
    <row r="302" spans="1:9" ht="24" hidden="1" customHeight="1">
      <c r="A302" s="41" t="s">
        <v>1102</v>
      </c>
      <c r="B302" s="26">
        <v>45861</v>
      </c>
      <c r="C302" s="20">
        <v>2.0833333333333301E-2</v>
      </c>
      <c r="D302" s="26">
        <v>45861</v>
      </c>
      <c r="E302" s="20">
        <v>6.25E-2</v>
      </c>
      <c r="F302" s="26">
        <v>45861</v>
      </c>
      <c r="G302" s="20">
        <v>0.86666666666666703</v>
      </c>
      <c r="H302" s="18"/>
      <c r="I302" s="61"/>
    </row>
    <row r="303" spans="1:9" ht="24" hidden="1" customHeight="1">
      <c r="A303" s="41" t="s">
        <v>1103</v>
      </c>
      <c r="B303" s="26">
        <v>45864</v>
      </c>
      <c r="C303" s="20">
        <v>0.22916666666666699</v>
      </c>
      <c r="D303" s="26">
        <v>45865</v>
      </c>
      <c r="E303" s="40">
        <v>0.9375</v>
      </c>
      <c r="F303" s="26">
        <v>45866</v>
      </c>
      <c r="G303" s="20">
        <v>0.35416666666666702</v>
      </c>
      <c r="H303" s="18" t="s">
        <v>1104</v>
      </c>
      <c r="I303" s="11"/>
    </row>
    <row r="304" spans="1:9" ht="24" hidden="1" customHeight="1">
      <c r="A304" s="41" t="s">
        <v>1105</v>
      </c>
      <c r="B304" s="26">
        <v>45868</v>
      </c>
      <c r="C304" s="20">
        <v>0.58333333333333304</v>
      </c>
      <c r="D304" s="26">
        <v>45869</v>
      </c>
      <c r="E304" s="40">
        <v>0.375</v>
      </c>
      <c r="F304" s="26">
        <v>45870</v>
      </c>
      <c r="G304" s="20">
        <v>0.18333333333333299</v>
      </c>
      <c r="H304" s="75"/>
      <c r="I304" s="11"/>
    </row>
    <row r="305" spans="1:9" ht="24" hidden="1" customHeight="1">
      <c r="A305" s="41" t="s">
        <v>1106</v>
      </c>
      <c r="B305" s="26">
        <f>F304</f>
        <v>45870</v>
      </c>
      <c r="C305" s="20">
        <v>0.41666666666666702</v>
      </c>
      <c r="D305" s="26">
        <f>B305</f>
        <v>45870</v>
      </c>
      <c r="E305" s="40">
        <v>0.5625</v>
      </c>
      <c r="F305" s="26">
        <f>D305</f>
        <v>45870</v>
      </c>
      <c r="G305" s="20">
        <v>0.89652777777777803</v>
      </c>
      <c r="H305" s="75"/>
      <c r="I305" s="11"/>
    </row>
    <row r="306" spans="1:9" ht="24" hidden="1" customHeight="1">
      <c r="A306" s="41" t="s">
        <v>1000</v>
      </c>
      <c r="B306" s="26">
        <v>45874</v>
      </c>
      <c r="C306" s="20">
        <v>0.5625</v>
      </c>
      <c r="D306" s="26">
        <v>45874</v>
      </c>
      <c r="E306" s="40">
        <v>0.75</v>
      </c>
      <c r="F306" s="26">
        <v>45876</v>
      </c>
      <c r="G306" s="20">
        <v>4.3749999999999997E-2</v>
      </c>
      <c r="H306" s="75"/>
      <c r="I306" s="11"/>
    </row>
    <row r="307" spans="1:9" ht="24" hidden="1" customHeight="1">
      <c r="A307" s="41" t="s">
        <v>1107</v>
      </c>
      <c r="B307" s="48"/>
      <c r="C307" s="48"/>
      <c r="D307" s="48"/>
      <c r="E307" s="48"/>
      <c r="F307" s="48"/>
      <c r="G307" s="48"/>
      <c r="H307" s="18" t="s">
        <v>965</v>
      </c>
      <c r="I307" s="11"/>
    </row>
    <row r="308" spans="1:9" ht="24" hidden="1" customHeight="1">
      <c r="A308" s="41" t="s">
        <v>1108</v>
      </c>
      <c r="B308" s="48"/>
      <c r="C308" s="48"/>
      <c r="D308" s="48"/>
      <c r="E308" s="48"/>
      <c r="F308" s="48"/>
      <c r="G308" s="48"/>
      <c r="H308" s="18" t="s">
        <v>1109</v>
      </c>
      <c r="I308" s="61"/>
    </row>
    <row r="309" spans="1:9" ht="24" hidden="1" customHeight="1">
      <c r="A309" s="41" t="s">
        <v>1110</v>
      </c>
      <c r="B309" s="26">
        <v>45877</v>
      </c>
      <c r="C309" s="20">
        <v>0.45833333333333298</v>
      </c>
      <c r="D309" s="26">
        <v>45878</v>
      </c>
      <c r="E309" s="20">
        <v>0.12777777777777799</v>
      </c>
      <c r="F309" s="26">
        <v>45878</v>
      </c>
      <c r="G309" s="20">
        <v>0.422222222222222</v>
      </c>
      <c r="H309" s="18"/>
      <c r="I309" s="11"/>
    </row>
    <row r="310" spans="1:9" ht="24" hidden="1" customHeight="1">
      <c r="A310" s="41" t="s">
        <v>1111</v>
      </c>
      <c r="B310" s="26">
        <v>45880</v>
      </c>
      <c r="C310" s="20">
        <v>0.70833333333333304</v>
      </c>
      <c r="D310" s="26">
        <v>45881</v>
      </c>
      <c r="E310" s="40">
        <v>0.33333333333333298</v>
      </c>
      <c r="F310" s="26">
        <v>45881</v>
      </c>
      <c r="G310" s="20">
        <v>0.97291666666666698</v>
      </c>
      <c r="H310" s="75"/>
      <c r="I310" s="11"/>
    </row>
    <row r="311" spans="1:9" ht="24" hidden="1" customHeight="1">
      <c r="A311" s="41" t="s">
        <v>1112</v>
      </c>
      <c r="B311" s="26">
        <v>45882</v>
      </c>
      <c r="C311" s="20">
        <v>0.20833333333333301</v>
      </c>
      <c r="D311" s="26">
        <v>45882</v>
      </c>
      <c r="E311" s="20">
        <v>0.34583333333333299</v>
      </c>
      <c r="F311" s="26">
        <v>45882</v>
      </c>
      <c r="G311" s="20">
        <v>0.72083333333333299</v>
      </c>
      <c r="H311" s="75"/>
      <c r="I311" s="11"/>
    </row>
    <row r="312" spans="1:9" ht="24" hidden="1" customHeight="1">
      <c r="A312" s="41" t="s">
        <v>1000</v>
      </c>
      <c r="B312" s="26">
        <v>45886</v>
      </c>
      <c r="C312" s="20">
        <v>0.58333333333333304</v>
      </c>
      <c r="D312" s="26">
        <v>45886</v>
      </c>
      <c r="E312" s="20">
        <v>0.625</v>
      </c>
      <c r="F312" s="26">
        <v>45887</v>
      </c>
      <c r="G312" s="20">
        <v>6.9444444444444397E-3</v>
      </c>
      <c r="H312" s="75"/>
      <c r="I312" s="11"/>
    </row>
    <row r="313" spans="1:9" ht="24" hidden="1" customHeight="1">
      <c r="A313" s="41" t="s">
        <v>1113</v>
      </c>
      <c r="B313" s="26">
        <v>45887</v>
      </c>
      <c r="C313" s="20">
        <v>7.9166666666666705E-2</v>
      </c>
      <c r="D313" s="26">
        <v>45887</v>
      </c>
      <c r="E313" s="20">
        <v>0.75833333333333297</v>
      </c>
      <c r="F313" s="26">
        <v>45888</v>
      </c>
      <c r="G313" s="20">
        <v>0.83333333333333304</v>
      </c>
      <c r="H313" s="75"/>
      <c r="I313" s="11"/>
    </row>
    <row r="314" spans="1:9" ht="24" hidden="1" customHeight="1">
      <c r="A314" s="41" t="s">
        <v>1114</v>
      </c>
      <c r="B314" s="26">
        <v>45888</v>
      </c>
      <c r="C314" s="20">
        <v>0.91666666666666696</v>
      </c>
      <c r="D314" s="26">
        <v>45888</v>
      </c>
      <c r="E314" s="20">
        <v>0.95833333333333304</v>
      </c>
      <c r="F314" s="26">
        <v>45889</v>
      </c>
      <c r="G314" s="20">
        <v>0.48611111111111099</v>
      </c>
      <c r="H314" s="75"/>
      <c r="I314" s="11"/>
    </row>
    <row r="315" spans="1:9" ht="24" hidden="1" customHeight="1">
      <c r="A315" s="41" t="s">
        <v>1115</v>
      </c>
      <c r="B315" s="26">
        <v>45890</v>
      </c>
      <c r="C315" s="20">
        <v>0.95833333333333304</v>
      </c>
      <c r="D315" s="26">
        <v>45891</v>
      </c>
      <c r="E315" s="20">
        <v>0.60208333333333297</v>
      </c>
      <c r="F315" s="26">
        <v>45892</v>
      </c>
      <c r="G315" s="20">
        <v>0.19236111111111101</v>
      </c>
      <c r="H315" s="18"/>
      <c r="I315" s="11"/>
    </row>
    <row r="316" spans="1:9" ht="24" hidden="1" customHeight="1">
      <c r="A316" s="41" t="s">
        <v>1116</v>
      </c>
      <c r="B316" s="26">
        <v>45894</v>
      </c>
      <c r="C316" s="20">
        <v>0.25</v>
      </c>
      <c r="D316" s="26">
        <v>45895</v>
      </c>
      <c r="E316" s="20">
        <v>0</v>
      </c>
      <c r="F316" s="26">
        <v>45895</v>
      </c>
      <c r="G316" s="20">
        <v>0.83333333333333304</v>
      </c>
      <c r="H316" s="75"/>
      <c r="I316" s="11"/>
    </row>
    <row r="317" spans="1:9" ht="24" hidden="1" customHeight="1">
      <c r="A317" s="41" t="s">
        <v>1117</v>
      </c>
      <c r="B317" s="26">
        <f>F316+1</f>
        <v>45896</v>
      </c>
      <c r="C317" s="20">
        <v>0</v>
      </c>
      <c r="D317" s="26">
        <f>B317</f>
        <v>45896</v>
      </c>
      <c r="E317" s="20">
        <v>0.17499999999999999</v>
      </c>
      <c r="F317" s="26">
        <f>D317</f>
        <v>45896</v>
      </c>
      <c r="G317" s="20">
        <v>0.64583333333333304</v>
      </c>
      <c r="H317" s="75"/>
      <c r="I317" s="11"/>
    </row>
    <row r="318" spans="1:9" ht="24" hidden="1" customHeight="1">
      <c r="A318" s="41" t="s">
        <v>1000</v>
      </c>
      <c r="B318" s="26">
        <v>45900</v>
      </c>
      <c r="C318" s="20">
        <v>0.33333333333333298</v>
      </c>
      <c r="D318" s="26">
        <v>45900</v>
      </c>
      <c r="E318" s="20">
        <v>0.43333333333333302</v>
      </c>
      <c r="F318" s="26">
        <v>45900</v>
      </c>
      <c r="G318" s="20">
        <v>0.83333333333333304</v>
      </c>
      <c r="H318" s="75"/>
      <c r="I318" s="11"/>
    </row>
    <row r="319" spans="1:9" ht="24" hidden="1" customHeight="1">
      <c r="A319" s="41" t="s">
        <v>1118</v>
      </c>
      <c r="B319" s="26">
        <v>45900</v>
      </c>
      <c r="C319" s="20">
        <v>0.91666666666666696</v>
      </c>
      <c r="D319" s="26">
        <v>45901</v>
      </c>
      <c r="E319" s="20">
        <v>0.92638888888888904</v>
      </c>
      <c r="F319" s="26">
        <v>45903</v>
      </c>
      <c r="G319" s="20">
        <v>0.70833333333333304</v>
      </c>
      <c r="H319" s="47" t="s">
        <v>1119</v>
      </c>
      <c r="I319" s="11"/>
    </row>
    <row r="320" spans="1:9" ht="24" hidden="1" customHeight="1">
      <c r="A320" s="41" t="s">
        <v>1120</v>
      </c>
      <c r="B320" s="26">
        <v>45903</v>
      </c>
      <c r="C320" s="20">
        <v>0.75</v>
      </c>
      <c r="D320" s="26">
        <v>45903</v>
      </c>
      <c r="E320" s="20">
        <v>0.96666666666666701</v>
      </c>
      <c r="F320" s="26">
        <v>45904</v>
      </c>
      <c r="G320" s="20">
        <v>0.41666666666666702</v>
      </c>
      <c r="H320" s="75"/>
      <c r="I320" s="11"/>
    </row>
    <row r="321" spans="1:9" ht="24" hidden="1" customHeight="1">
      <c r="A321" s="41" t="s">
        <v>1121</v>
      </c>
      <c r="B321" s="26">
        <v>45905</v>
      </c>
      <c r="C321" s="20">
        <v>0.875</v>
      </c>
      <c r="D321" s="26">
        <v>45906</v>
      </c>
      <c r="E321" s="20">
        <v>0.12777777777777799</v>
      </c>
      <c r="F321" s="26">
        <v>45906</v>
      </c>
      <c r="G321" s="20">
        <v>0.37708333333333299</v>
      </c>
      <c r="H321" s="18"/>
      <c r="I321" s="61"/>
    </row>
    <row r="322" spans="1:9" ht="24" hidden="1" customHeight="1">
      <c r="A322" s="41" t="s">
        <v>1122</v>
      </c>
      <c r="B322" s="26">
        <v>45908</v>
      </c>
      <c r="C322" s="20">
        <v>0.20833333333333301</v>
      </c>
      <c r="D322" s="26">
        <v>45910</v>
      </c>
      <c r="E322" s="20">
        <v>0.79166666666666696</v>
      </c>
      <c r="F322" s="26">
        <v>45911</v>
      </c>
      <c r="G322" s="20">
        <v>0.54166666666666696</v>
      </c>
      <c r="H322" s="18" t="s">
        <v>1123</v>
      </c>
      <c r="I322" s="11"/>
    </row>
    <row r="323" spans="1:9" ht="24" hidden="1" customHeight="1">
      <c r="A323" s="41" t="s">
        <v>1124</v>
      </c>
      <c r="B323" s="26">
        <v>45911</v>
      </c>
      <c r="C323" s="20">
        <v>0.75</v>
      </c>
      <c r="D323" s="26">
        <v>45911</v>
      </c>
      <c r="E323" s="20">
        <v>0.91666666666666696</v>
      </c>
      <c r="F323" s="26">
        <v>45912</v>
      </c>
      <c r="G323" s="20">
        <v>0.27083333333333298</v>
      </c>
      <c r="H323" s="75"/>
      <c r="I323" s="11"/>
    </row>
    <row r="324" spans="1:9" ht="24" hidden="1" customHeight="1">
      <c r="A324" s="41" t="s">
        <v>1000</v>
      </c>
      <c r="B324" s="26">
        <v>45915</v>
      </c>
      <c r="C324" s="20">
        <v>0.91666666666666696</v>
      </c>
      <c r="D324" s="26">
        <v>45915</v>
      </c>
      <c r="E324" s="20">
        <v>0.99583333333333302</v>
      </c>
      <c r="F324" s="26">
        <v>45916</v>
      </c>
      <c r="G324" s="20">
        <v>0.67986111111111103</v>
      </c>
      <c r="H324" s="75"/>
      <c r="I324" s="11"/>
    </row>
    <row r="325" spans="1:9" ht="24" hidden="1" customHeight="1">
      <c r="A325" s="41" t="s">
        <v>1125</v>
      </c>
      <c r="B325" s="26">
        <v>45916</v>
      </c>
      <c r="C325" s="20">
        <v>0.74375000000000002</v>
      </c>
      <c r="D325" s="26">
        <v>45917</v>
      </c>
      <c r="E325" s="20">
        <v>0.70833333333333304</v>
      </c>
      <c r="F325" s="26">
        <v>45919</v>
      </c>
      <c r="G325" s="20">
        <v>0.79166666666666696</v>
      </c>
      <c r="H325" s="75"/>
      <c r="I325" s="11"/>
    </row>
    <row r="326" spans="1:9" ht="24" customHeight="1">
      <c r="A326" s="41" t="s">
        <v>1126</v>
      </c>
      <c r="B326" s="26">
        <v>45919</v>
      </c>
      <c r="C326" s="20">
        <v>0.875</v>
      </c>
      <c r="D326" s="26">
        <v>45919</v>
      </c>
      <c r="E326" s="20">
        <v>0.98055555555555596</v>
      </c>
      <c r="F326" s="26">
        <v>45920</v>
      </c>
      <c r="G326" s="20">
        <v>0.21458333333333299</v>
      </c>
      <c r="H326" s="75"/>
      <c r="I326" s="11"/>
    </row>
    <row r="327" spans="1:9" ht="24" customHeight="1">
      <c r="A327" s="41" t="s">
        <v>1127</v>
      </c>
      <c r="B327" s="26">
        <v>45922</v>
      </c>
      <c r="C327" s="20">
        <v>0</v>
      </c>
      <c r="D327" s="26">
        <v>45922</v>
      </c>
      <c r="E327" s="20">
        <v>0.16111111111111112</v>
      </c>
      <c r="F327" s="26">
        <v>45922</v>
      </c>
      <c r="G327" s="20">
        <v>0.68333333333333335</v>
      </c>
      <c r="H327" s="18"/>
      <c r="I327" s="61"/>
    </row>
    <row r="328" spans="1:9" ht="24" customHeight="1">
      <c r="A328" s="41" t="s">
        <v>1128</v>
      </c>
      <c r="B328" s="26">
        <v>45925</v>
      </c>
      <c r="C328" s="20">
        <v>0.92152777777777772</v>
      </c>
      <c r="D328" s="26">
        <v>45928</v>
      </c>
      <c r="E328" s="20">
        <v>0.58333333333333337</v>
      </c>
      <c r="F328" s="26">
        <v>45929</v>
      </c>
      <c r="G328" s="40">
        <v>0.83333333333333337</v>
      </c>
      <c r="H328" s="18" t="s">
        <v>1461</v>
      </c>
      <c r="I328" s="11"/>
    </row>
    <row r="329" spans="1:9" ht="24" customHeight="1">
      <c r="A329" s="41" t="s">
        <v>1129</v>
      </c>
      <c r="B329" s="26">
        <v>45929</v>
      </c>
      <c r="C329" s="40">
        <v>0.9375</v>
      </c>
      <c r="D329" s="45">
        <v>45929</v>
      </c>
      <c r="E329" s="40">
        <v>0.97916666666666663</v>
      </c>
      <c r="F329" s="26">
        <v>45930</v>
      </c>
      <c r="G329" s="20">
        <v>0.9375</v>
      </c>
      <c r="H329" s="75"/>
      <c r="I329" s="11"/>
    </row>
    <row r="330" spans="1:9" ht="24" customHeight="1">
      <c r="A330" s="41" t="s">
        <v>1000</v>
      </c>
      <c r="B330" s="26">
        <v>45934</v>
      </c>
      <c r="C330" s="20">
        <v>0.20833333333333334</v>
      </c>
      <c r="D330" s="26">
        <v>45934</v>
      </c>
      <c r="E330" s="20">
        <v>0.25</v>
      </c>
      <c r="F330" s="26">
        <v>45934</v>
      </c>
      <c r="G330" s="20">
        <v>0.83333333333333337</v>
      </c>
      <c r="H330" s="75"/>
      <c r="I330" s="11"/>
    </row>
    <row r="331" spans="1:9" ht="24" customHeight="1">
      <c r="A331" s="41" t="s">
        <v>1130</v>
      </c>
      <c r="B331" s="26">
        <v>45934</v>
      </c>
      <c r="C331" s="20">
        <v>0.95833333333333337</v>
      </c>
      <c r="D331" s="26">
        <v>45935</v>
      </c>
      <c r="E331" s="20">
        <v>8.3333333333333329E-2</v>
      </c>
      <c r="F331" s="26">
        <v>45936</v>
      </c>
      <c r="G331" s="20">
        <v>0.45833333333333331</v>
      </c>
      <c r="H331" s="75"/>
      <c r="I331" s="11"/>
    </row>
    <row r="332" spans="1:9" ht="24" customHeight="1">
      <c r="A332" s="41" t="s">
        <v>1131</v>
      </c>
      <c r="B332" s="26">
        <v>45936</v>
      </c>
      <c r="C332" s="20">
        <v>0.5625</v>
      </c>
      <c r="D332" s="26">
        <v>45936</v>
      </c>
      <c r="E332" s="20">
        <v>0.6875</v>
      </c>
      <c r="F332" s="26">
        <v>45937</v>
      </c>
      <c r="G332" s="20">
        <v>0.1875</v>
      </c>
      <c r="H332" s="75"/>
      <c r="I332" s="11"/>
    </row>
    <row r="333" spans="1:9" ht="24" customHeight="1">
      <c r="A333" s="41" t="s">
        <v>1450</v>
      </c>
      <c r="B333" s="26">
        <v>45938</v>
      </c>
      <c r="C333" s="20">
        <v>0.66666666666666663</v>
      </c>
      <c r="D333" s="26">
        <v>45938</v>
      </c>
      <c r="E333" s="20">
        <v>0.70833333333333337</v>
      </c>
      <c r="F333" s="26">
        <v>45939</v>
      </c>
      <c r="G333" s="20">
        <v>0.41666666666666669</v>
      </c>
      <c r="H333" s="18"/>
      <c r="I333" s="61"/>
    </row>
  </sheetData>
  <mergeCells count="20">
    <mergeCell ref="A176:I176"/>
    <mergeCell ref="B177:C177"/>
    <mergeCell ref="D177:E177"/>
    <mergeCell ref="F177:G177"/>
    <mergeCell ref="B5:C5"/>
    <mergeCell ref="D5:E5"/>
    <mergeCell ref="F5:G5"/>
    <mergeCell ref="A146:I146"/>
    <mergeCell ref="B147:C147"/>
    <mergeCell ref="D147:E147"/>
    <mergeCell ref="F147:G147"/>
    <mergeCell ref="A168:I168"/>
    <mergeCell ref="B169:C169"/>
    <mergeCell ref="D169:E169"/>
    <mergeCell ref="F169:G169"/>
    <mergeCell ref="C1:I1"/>
    <mergeCell ref="A2:B2"/>
    <mergeCell ref="C2:I2"/>
    <mergeCell ref="A3:G3"/>
    <mergeCell ref="A4:I4"/>
  </mergeCells>
  <phoneticPr fontId="53" type="noConversion"/>
  <conditionalFormatting sqref="B4">
    <cfRule type="cellIs" dxfId="3223" priority="14747" stopIfTrue="1" operator="lessThan">
      <formula>$H$3</formula>
    </cfRule>
    <cfRule type="cellIs" dxfId="3222" priority="14761" stopIfTrue="1" operator="equal">
      <formula>$H$3</formula>
    </cfRule>
  </conditionalFormatting>
  <conditionalFormatting sqref="B4:B5 F176">
    <cfRule type="cellIs" dxfId="3221" priority="14727" stopIfTrue="1" operator="equal">
      <formula>$H$3</formula>
    </cfRule>
  </conditionalFormatting>
  <conditionalFormatting sqref="B5 D5 F5 B176">
    <cfRule type="cellIs" dxfId="3220" priority="14717" stopIfTrue="1" operator="lessThan">
      <formula>$H$3</formula>
    </cfRule>
  </conditionalFormatting>
  <conditionalFormatting sqref="B5 D176">
    <cfRule type="cellIs" dxfId="3219" priority="14710" stopIfTrue="1" operator="equal">
      <formula>$H$3</formula>
    </cfRule>
    <cfRule type="cellIs" dxfId="3218" priority="14711" stopIfTrue="1" operator="lessThan">
      <formula>$H$3</formula>
    </cfRule>
  </conditionalFormatting>
  <conditionalFormatting sqref="B5 F5 D5">
    <cfRule type="cellIs" dxfId="3217" priority="14716" stopIfTrue="1" operator="equal">
      <formula>$H$3</formula>
    </cfRule>
  </conditionalFormatting>
  <conditionalFormatting sqref="B5:B6">
    <cfRule type="cellIs" dxfId="3216" priority="14660" stopIfTrue="1" operator="equal">
      <formula>$H$3</formula>
    </cfRule>
    <cfRule type="cellIs" dxfId="3215" priority="14665" stopIfTrue="1" operator="lessThan">
      <formula>$H$3</formula>
    </cfRule>
  </conditionalFormatting>
  <conditionalFormatting sqref="B6">
    <cfRule type="cellIs" dxfId="3214" priority="14646" stopIfTrue="1" operator="equal">
      <formula>$H$3</formula>
    </cfRule>
    <cfRule type="cellIs" dxfId="3213" priority="14647" stopIfTrue="1" operator="lessThan">
      <formula>$H$3</formula>
    </cfRule>
  </conditionalFormatting>
  <conditionalFormatting sqref="B6:B7">
    <cfRule type="cellIs" dxfId="3212" priority="14643" stopIfTrue="1" operator="lessThan">
      <formula>$H$3</formula>
    </cfRule>
    <cfRule type="cellIs" dxfId="3211" priority="14642" stopIfTrue="1" operator="equal">
      <formula>$H$3</formula>
    </cfRule>
  </conditionalFormatting>
  <conditionalFormatting sqref="B7">
    <cfRule type="cellIs" dxfId="3210" priority="14634" stopIfTrue="1" operator="equal">
      <formula>$H$3</formula>
    </cfRule>
    <cfRule type="cellIs" dxfId="3209" priority="14637" stopIfTrue="1" operator="lessThan">
      <formula>$H$3</formula>
    </cfRule>
  </conditionalFormatting>
  <conditionalFormatting sqref="B7:B8">
    <cfRule type="cellIs" dxfId="3208" priority="14589" stopIfTrue="1" operator="equal">
      <formula>$H$3</formula>
    </cfRule>
    <cfRule type="cellIs" dxfId="3207" priority="14594" stopIfTrue="1" operator="lessThan">
      <formula>$H$3</formula>
    </cfRule>
  </conditionalFormatting>
  <conditionalFormatting sqref="B8">
    <cfRule type="cellIs" dxfId="3206" priority="14575" stopIfTrue="1" operator="equal">
      <formula>$H$3</formula>
    </cfRule>
    <cfRule type="cellIs" dxfId="3205" priority="14588" stopIfTrue="1" operator="lessThan">
      <formula>$H$3</formula>
    </cfRule>
  </conditionalFormatting>
  <conditionalFormatting sqref="B8:B11 B13:B19">
    <cfRule type="cellIs" dxfId="3204" priority="14563" stopIfTrue="1" operator="equal">
      <formula>$H$3</formula>
    </cfRule>
    <cfRule type="cellIs" dxfId="3203" priority="14572" stopIfTrue="1" operator="lessThan">
      <formula>$H$3</formula>
    </cfRule>
  </conditionalFormatting>
  <conditionalFormatting sqref="B9:B11 B13:B19">
    <cfRule type="cellIs" dxfId="3202" priority="14555" stopIfTrue="1" operator="equal">
      <formula>$H$3</formula>
    </cfRule>
    <cfRule type="cellIs" dxfId="3201" priority="14556" stopIfTrue="1" operator="lessThan">
      <formula>$H$3</formula>
    </cfRule>
  </conditionalFormatting>
  <conditionalFormatting sqref="B9:B19">
    <cfRule type="cellIs" dxfId="3200" priority="3350" stopIfTrue="1" operator="equal">
      <formula>$H$3</formula>
    </cfRule>
    <cfRule type="cellIs" dxfId="3199" priority="3351" stopIfTrue="1" operator="lessThan">
      <formula>$H$3</formula>
    </cfRule>
  </conditionalFormatting>
  <conditionalFormatting sqref="B12">
    <cfRule type="cellIs" dxfId="3198" priority="3349" stopIfTrue="1" operator="lessThan">
      <formula>$H$3</formula>
    </cfRule>
    <cfRule type="cellIs" dxfId="3197" priority="3330" stopIfTrue="1" operator="equal">
      <formula>$H$3</formula>
    </cfRule>
  </conditionalFormatting>
  <conditionalFormatting sqref="B20">
    <cfRule type="cellIs" dxfId="3196" priority="3256" stopIfTrue="1" operator="lessThan">
      <formula>$H$3</formula>
    </cfRule>
    <cfRule type="cellIs" dxfId="3195" priority="3251" stopIfTrue="1" operator="equal">
      <formula>$H$3</formula>
    </cfRule>
  </conditionalFormatting>
  <conditionalFormatting sqref="B20:B21">
    <cfRule type="cellIs" dxfId="3194" priority="3107" stopIfTrue="1" operator="equal">
      <formula>$H$3</formula>
    </cfRule>
    <cfRule type="cellIs" dxfId="3193" priority="3108" stopIfTrue="1" operator="lessThan">
      <formula>$H$3</formula>
    </cfRule>
  </conditionalFormatting>
  <conditionalFormatting sqref="B21">
    <cfRule type="cellIs" dxfId="3192" priority="3097" stopIfTrue="1" operator="equal">
      <formula>$H$3</formula>
    </cfRule>
    <cfRule type="cellIs" dxfId="3191" priority="3098" stopIfTrue="1" operator="lessThan">
      <formula>$H$3</formula>
    </cfRule>
  </conditionalFormatting>
  <conditionalFormatting sqref="B21:B23 B25:B26 B28">
    <cfRule type="cellIs" dxfId="3190" priority="3086" stopIfTrue="1" operator="lessThan">
      <formula>$H$3</formula>
    </cfRule>
    <cfRule type="cellIs" dxfId="3189" priority="3079" stopIfTrue="1" operator="equal">
      <formula>$H$3</formula>
    </cfRule>
  </conditionalFormatting>
  <conditionalFormatting sqref="B22:B26">
    <cfRule type="cellIs" dxfId="3188" priority="3042" stopIfTrue="1" operator="equal">
      <formula>$H$3</formula>
    </cfRule>
    <cfRule type="cellIs" dxfId="3187" priority="3049" stopIfTrue="1" operator="lessThan">
      <formula>$H$3</formula>
    </cfRule>
  </conditionalFormatting>
  <conditionalFormatting sqref="B24">
    <cfRule type="cellIs" dxfId="3186" priority="3032" stopIfTrue="1" operator="equal">
      <formula>$H$3</formula>
    </cfRule>
    <cfRule type="cellIs" dxfId="3185" priority="3037" stopIfTrue="1" operator="lessThan">
      <formula>$H$3</formula>
    </cfRule>
  </conditionalFormatting>
  <conditionalFormatting sqref="B27">
    <cfRule type="cellIs" dxfId="3184" priority="2980" stopIfTrue="1" operator="lessThan">
      <formula>$H$3</formula>
    </cfRule>
  </conditionalFormatting>
  <conditionalFormatting sqref="B27:B28">
    <cfRule type="cellIs" dxfId="3183" priority="2985" stopIfTrue="1" operator="equal">
      <formula>$H$3</formula>
    </cfRule>
    <cfRule type="cellIs" dxfId="3182" priority="2996" stopIfTrue="1" operator="lessThan">
      <formula>$H$3</formula>
    </cfRule>
  </conditionalFormatting>
  <conditionalFormatting sqref="B29:B37 B39:B42 B44:B46 B48:B52">
    <cfRule type="cellIs" dxfId="3181" priority="2915" stopIfTrue="1" operator="equal">
      <formula>$H$3</formula>
    </cfRule>
  </conditionalFormatting>
  <conditionalFormatting sqref="B29:B42">
    <cfRule type="cellIs" dxfId="3180" priority="2659" stopIfTrue="1" operator="equal">
      <formula>$H$3</formula>
    </cfRule>
    <cfRule type="cellIs" dxfId="3179" priority="2678" stopIfTrue="1" operator="lessThan">
      <formula>$H$3</formula>
    </cfRule>
  </conditionalFormatting>
  <conditionalFormatting sqref="B38">
    <cfRule type="cellIs" dxfId="3178" priority="2658" stopIfTrue="1" operator="lessThan">
      <formula>$H$3</formula>
    </cfRule>
  </conditionalFormatting>
  <conditionalFormatting sqref="B43">
    <cfRule type="cellIs" dxfId="3177" priority="2536" stopIfTrue="1" operator="lessThan">
      <formula>$H$3</formula>
    </cfRule>
  </conditionalFormatting>
  <conditionalFormatting sqref="B43:B46">
    <cfRule type="cellIs" dxfId="3176" priority="2554" stopIfTrue="1" operator="lessThan">
      <formula>$H$3</formula>
    </cfRule>
    <cfRule type="cellIs" dxfId="3175" priority="2537" stopIfTrue="1" operator="equal">
      <formula>$H$3</formula>
    </cfRule>
  </conditionalFormatting>
  <conditionalFormatting sqref="B47">
    <cfRule type="cellIs" dxfId="3174" priority="2429" stopIfTrue="1" operator="lessThan">
      <formula>$H$3</formula>
    </cfRule>
  </conditionalFormatting>
  <conditionalFormatting sqref="B47:B52">
    <cfRule type="cellIs" dxfId="3173" priority="2432" stopIfTrue="1" operator="equal">
      <formula>$H$3</formula>
    </cfRule>
    <cfRule type="cellIs" dxfId="3172" priority="2449" stopIfTrue="1" operator="lessThan">
      <formula>$H$3</formula>
    </cfRule>
  </conditionalFormatting>
  <conditionalFormatting sqref="B53">
    <cfRule type="cellIs" dxfId="3171" priority="2293" stopIfTrue="1" operator="lessThan">
      <formula>$H$3</formula>
    </cfRule>
    <cfRule type="cellIs" dxfId="3170" priority="2292" stopIfTrue="1" operator="equal">
      <formula>$H$3</formula>
    </cfRule>
  </conditionalFormatting>
  <conditionalFormatting sqref="B53:B89 C71">
    <cfRule type="cellIs" dxfId="3169" priority="2304" stopIfTrue="1" operator="equal">
      <formula>$H$3</formula>
    </cfRule>
  </conditionalFormatting>
  <conditionalFormatting sqref="B53:B90">
    <cfRule type="cellIs" dxfId="3168" priority="1694" stopIfTrue="1" operator="lessThan">
      <formula>$H$3</formula>
    </cfRule>
  </conditionalFormatting>
  <conditionalFormatting sqref="B90">
    <cfRule type="cellIs" dxfId="3167" priority="1695" stopIfTrue="1" operator="equal">
      <formula>$H$3</formula>
    </cfRule>
  </conditionalFormatting>
  <conditionalFormatting sqref="B90:B95">
    <cfRule type="cellIs" dxfId="3166" priority="1678" stopIfTrue="1" operator="lessThan">
      <formula>$H$3</formula>
    </cfRule>
  </conditionalFormatting>
  <conditionalFormatting sqref="B90:B118">
    <cfRule type="cellIs" dxfId="3165" priority="1680" stopIfTrue="1" operator="equal">
      <formula>$H$3</formula>
    </cfRule>
  </conditionalFormatting>
  <conditionalFormatting sqref="B91:B95">
    <cfRule type="cellIs" dxfId="3164" priority="1676" stopIfTrue="1" operator="equal">
      <formula>$H$3</formula>
    </cfRule>
  </conditionalFormatting>
  <conditionalFormatting sqref="B91:B118">
    <cfRule type="cellIs" dxfId="3163" priority="1245" stopIfTrue="1" operator="lessThan">
      <formula>$H$3</formula>
    </cfRule>
  </conditionalFormatting>
  <conditionalFormatting sqref="B114">
    <cfRule type="cellIs" dxfId="3162" priority="1244" stopIfTrue="1" operator="equal">
      <formula>$H$3</formula>
    </cfRule>
  </conditionalFormatting>
  <conditionalFormatting sqref="B119:B130">
    <cfRule type="cellIs" dxfId="3161" priority="918" stopIfTrue="1" operator="equal">
      <formula>$H$3</formula>
    </cfRule>
    <cfRule type="cellIs" dxfId="3160" priority="916" stopIfTrue="1" operator="lessThan">
      <formula>$H$3</formula>
    </cfRule>
  </conditionalFormatting>
  <conditionalFormatting sqref="B132:B134 B136">
    <cfRule type="cellIs" dxfId="3159" priority="699" stopIfTrue="1" operator="equal">
      <formula>$H$3</formula>
    </cfRule>
    <cfRule type="cellIs" dxfId="3158" priority="698" stopIfTrue="1" operator="lessThan">
      <formula>$H$3</formula>
    </cfRule>
  </conditionalFormatting>
  <conditionalFormatting sqref="B138:B146">
    <cfRule type="cellIs" dxfId="3157" priority="530" stopIfTrue="1" operator="equal">
      <formula>$H$3</formula>
    </cfRule>
  </conditionalFormatting>
  <conditionalFormatting sqref="B144:B146">
    <cfRule type="cellIs" dxfId="3156" priority="528" stopIfTrue="1" operator="lessThan">
      <formula>$H$3</formula>
    </cfRule>
  </conditionalFormatting>
  <conditionalFormatting sqref="B146:B147">
    <cfRule type="cellIs" dxfId="3155" priority="520" stopIfTrue="1" operator="equal">
      <formula>$H$3</formula>
    </cfRule>
  </conditionalFormatting>
  <conditionalFormatting sqref="B147 D147 F147">
    <cfRule type="cellIs" dxfId="3154" priority="517" stopIfTrue="1" operator="lessThan">
      <formula>$H$3</formula>
    </cfRule>
  </conditionalFormatting>
  <conditionalFormatting sqref="B147 F147 D147">
    <cfRule type="cellIs" dxfId="3153" priority="516" stopIfTrue="1" operator="equal">
      <formula>$H$3</formula>
    </cfRule>
  </conditionalFormatting>
  <conditionalFormatting sqref="B147">
    <cfRule type="cellIs" dxfId="3152" priority="515" stopIfTrue="1" operator="lessThan">
      <formula>$H$3</formula>
    </cfRule>
  </conditionalFormatting>
  <conditionalFormatting sqref="B147:B167">
    <cfRule type="cellIs" dxfId="3151" priority="103" stopIfTrue="1" operator="equal">
      <formula>$H$3</formula>
    </cfRule>
  </conditionalFormatting>
  <conditionalFormatting sqref="B148:B167">
    <cfRule type="cellIs" dxfId="3150" priority="102" stopIfTrue="1" operator="lessThan">
      <formula>$H$3</formula>
    </cfRule>
  </conditionalFormatting>
  <conditionalFormatting sqref="B169 D169">
    <cfRule type="cellIs" dxfId="3149" priority="69" stopIfTrue="1" operator="lessThan">
      <formula>$H$3</formula>
    </cfRule>
    <cfRule type="cellIs" dxfId="3148" priority="68" stopIfTrue="1" operator="equal">
      <formula>$H$3</formula>
    </cfRule>
  </conditionalFormatting>
  <conditionalFormatting sqref="B169">
    <cfRule type="cellIs" dxfId="3147" priority="67" stopIfTrue="1" operator="lessThan">
      <formula>$H$3</formula>
    </cfRule>
  </conditionalFormatting>
  <conditionalFormatting sqref="B169:B175">
    <cfRule type="cellIs" dxfId="3146" priority="46" stopIfTrue="1" operator="equal">
      <formula>$H$3</formula>
    </cfRule>
  </conditionalFormatting>
  <conditionalFormatting sqref="B170:B175">
    <cfRule type="cellIs" dxfId="3145" priority="44" stopIfTrue="1" operator="lessThan">
      <formula>$H$3</formula>
    </cfRule>
  </conditionalFormatting>
  <conditionalFormatting sqref="B176:B177">
    <cfRule type="cellIs" dxfId="3144" priority="3591" stopIfTrue="1" operator="equal">
      <formula>$H$3</formula>
    </cfRule>
  </conditionalFormatting>
  <conditionalFormatting sqref="B177 D177 F177">
    <cfRule type="cellIs" dxfId="3143" priority="3581" stopIfTrue="1" operator="lessThan">
      <formula>$H$3</formula>
    </cfRule>
  </conditionalFormatting>
  <conditionalFormatting sqref="B177">
    <cfRule type="cellIs" dxfId="3142" priority="3587" stopIfTrue="1" operator="lessThan">
      <formula>$H$3</formula>
    </cfRule>
    <cfRule type="cellIs" dxfId="3141" priority="3585" stopIfTrue="1" operator="equal">
      <formula>$H$3</formula>
    </cfRule>
  </conditionalFormatting>
  <conditionalFormatting sqref="B177:B178">
    <cfRule type="cellIs" dxfId="3140" priority="3541" stopIfTrue="1" operator="lessThan">
      <formula>$H$3</formula>
    </cfRule>
    <cfRule type="cellIs" dxfId="3139" priority="3540" stopIfTrue="1" operator="equal">
      <formula>$H$3</formula>
    </cfRule>
  </conditionalFormatting>
  <conditionalFormatting sqref="B178">
    <cfRule type="cellIs" dxfId="3138" priority="3532" stopIfTrue="1" operator="equal">
      <formula>$H$3</formula>
    </cfRule>
    <cfRule type="cellIs" dxfId="3137" priority="3539" stopIfTrue="1" operator="lessThan">
      <formula>$H$3</formula>
    </cfRule>
  </conditionalFormatting>
  <conditionalFormatting sqref="B178:B190">
    <cfRule type="cellIs" dxfId="3136" priority="3461" stopIfTrue="1" operator="lessThan">
      <formula>$H$3</formula>
    </cfRule>
    <cfRule type="cellIs" dxfId="3135" priority="3448" stopIfTrue="1" operator="equal">
      <formula>$H$3</formula>
    </cfRule>
  </conditionalFormatting>
  <conditionalFormatting sqref="B179:B190">
    <cfRule type="cellIs" dxfId="3134" priority="3445" stopIfTrue="1" operator="lessThan">
      <formula>$H$3</formula>
    </cfRule>
    <cfRule type="cellIs" dxfId="3133" priority="3444" stopIfTrue="1" operator="equal">
      <formula>$H$3</formula>
    </cfRule>
  </conditionalFormatting>
  <conditionalFormatting sqref="B179:B209 B211:B219 B221:B237 B239:B244">
    <cfRule type="cellIs" dxfId="3132" priority="3168" stopIfTrue="1" operator="equal">
      <formula>$H$3</formula>
    </cfRule>
    <cfRule type="cellIs" dxfId="3131" priority="3175" stopIfTrue="1" operator="lessThan">
      <formula>$H$3</formula>
    </cfRule>
  </conditionalFormatting>
  <conditionalFormatting sqref="B191:B209 B211:B219 B221:B237 B239:B244">
    <cfRule type="cellIs" dxfId="3130" priority="3160" stopIfTrue="1" operator="equal">
      <formula>$H$3</formula>
    </cfRule>
    <cfRule type="cellIs" dxfId="3129" priority="3163" stopIfTrue="1" operator="lessThan">
      <formula>$H$3</formula>
    </cfRule>
  </conditionalFormatting>
  <conditionalFormatting sqref="B191:B219">
    <cfRule type="cellIs" dxfId="3128" priority="2585" stopIfTrue="1" operator="lessThan">
      <formula>$H$3</formula>
    </cfRule>
    <cfRule type="cellIs" dxfId="3127" priority="2582" stopIfTrue="1" operator="equal">
      <formula>$H$3</formula>
    </cfRule>
  </conditionalFormatting>
  <conditionalFormatting sqref="B210">
    <cfRule type="cellIs" dxfId="3126" priority="2568" stopIfTrue="1" operator="equal">
      <formula>$H$3</formula>
    </cfRule>
    <cfRule type="cellIs" dxfId="3125" priority="2573" stopIfTrue="1" operator="lessThan">
      <formula>$H$3</formula>
    </cfRule>
  </conditionalFormatting>
  <conditionalFormatting sqref="B220">
    <cfRule type="cellIs" dxfId="3124" priority="2348" stopIfTrue="1" operator="lessThan">
      <formula>$H$3</formula>
    </cfRule>
    <cfRule type="cellIs" dxfId="3123" priority="2345" stopIfTrue="1" operator="equal">
      <formula>$H$3</formula>
    </cfRule>
  </conditionalFormatting>
  <conditionalFormatting sqref="B220:B237">
    <cfRule type="cellIs" dxfId="3122" priority="2356" stopIfTrue="1" operator="lessThan">
      <formula>$H$3</formula>
    </cfRule>
    <cfRule type="cellIs" dxfId="3121" priority="2351" stopIfTrue="1" operator="equal">
      <formula>$H$3</formula>
    </cfRule>
  </conditionalFormatting>
  <conditionalFormatting sqref="B238">
    <cfRule type="cellIs" dxfId="3120" priority="2062" stopIfTrue="1" operator="lessThan">
      <formula>$H$3</formula>
    </cfRule>
  </conditionalFormatting>
  <conditionalFormatting sqref="B238:B239">
    <cfRule type="cellIs" dxfId="3119" priority="2063" stopIfTrue="1" operator="equal">
      <formula>$H$3</formula>
    </cfRule>
  </conditionalFormatting>
  <conditionalFormatting sqref="B238:B244">
    <cfRule type="cellIs" dxfId="3118" priority="2071" stopIfTrue="1" operator="lessThan">
      <formula>$H$3</formula>
    </cfRule>
  </conditionalFormatting>
  <conditionalFormatting sqref="B240:B248">
    <cfRule type="cellIs" dxfId="3117" priority="1909" stopIfTrue="1" operator="lessThan">
      <formula>$H$3</formula>
    </cfRule>
    <cfRule type="cellIs" dxfId="3116" priority="1906" stopIfTrue="1" operator="equal">
      <formula>$H$3</formula>
    </cfRule>
  </conditionalFormatting>
  <conditionalFormatting sqref="B245:B248">
    <cfRule type="cellIs" dxfId="3115" priority="1826" stopIfTrue="1" operator="lessThan">
      <formula>$H$3</formula>
    </cfRule>
    <cfRule type="cellIs" dxfId="3114" priority="1825" stopIfTrue="1" operator="equal">
      <formula>$H$3</formula>
    </cfRule>
  </conditionalFormatting>
  <conditionalFormatting sqref="B250 D250">
    <cfRule type="cellIs" dxfId="3113" priority="1738" stopIfTrue="1" operator="equal">
      <formula>$H$3</formula>
    </cfRule>
    <cfRule type="cellIs" dxfId="3112" priority="1739" stopIfTrue="1" operator="lessThan">
      <formula>$H$3</formula>
    </cfRule>
  </conditionalFormatting>
  <conditionalFormatting sqref="B250:B259 D250:D259">
    <cfRule type="cellIs" dxfId="3111" priority="1740" stopIfTrue="1" operator="equal">
      <formula>$H$3</formula>
    </cfRule>
  </conditionalFormatting>
  <conditionalFormatting sqref="B251:B259">
    <cfRule type="cellIs" dxfId="3110" priority="1785" stopIfTrue="1" operator="lessThan">
      <formula>$H$3</formula>
    </cfRule>
    <cfRule type="cellIs" dxfId="3109" priority="1791" stopIfTrue="1" operator="equal">
      <formula>$H$3</formula>
    </cfRule>
  </conditionalFormatting>
  <conditionalFormatting sqref="B260">
    <cfRule type="cellIs" dxfId="3108" priority="1642" stopIfTrue="1" operator="lessThan">
      <formula>$H$3</formula>
    </cfRule>
    <cfRule type="cellIs" dxfId="3107" priority="1643" stopIfTrue="1" operator="equal">
      <formula>$H$3</formula>
    </cfRule>
  </conditionalFormatting>
  <conditionalFormatting sqref="B260:B262">
    <cfRule type="cellIs" dxfId="3106" priority="1622" stopIfTrue="1" operator="lessThan">
      <formula>$H$3</formula>
    </cfRule>
    <cfRule type="cellIs" dxfId="3105" priority="1623" stopIfTrue="1" operator="equal">
      <formula>$H$3</formula>
    </cfRule>
  </conditionalFormatting>
  <conditionalFormatting sqref="B261:B288">
    <cfRule type="cellIs" dxfId="3104" priority="1572" stopIfTrue="1" operator="lessThan">
      <formula>$H$3</formula>
    </cfRule>
    <cfRule type="cellIs" dxfId="3103" priority="1573" stopIfTrue="1" operator="equal">
      <formula>$H$3</formula>
    </cfRule>
  </conditionalFormatting>
  <conditionalFormatting sqref="B263:B288">
    <cfRule type="cellIs" dxfId="3102" priority="1571" stopIfTrue="1" operator="equal">
      <formula>$H$3</formula>
    </cfRule>
  </conditionalFormatting>
  <conditionalFormatting sqref="B263:B306 B310:B311">
    <cfRule type="cellIs" dxfId="3101" priority="820" stopIfTrue="1" operator="lessThan">
      <formula>$H$3</formula>
    </cfRule>
  </conditionalFormatting>
  <conditionalFormatting sqref="B289:B306">
    <cfRule type="cellIs" dxfId="3100" priority="819" stopIfTrue="1" operator="equal">
      <formula>$H$3</formula>
    </cfRule>
  </conditionalFormatting>
  <conditionalFormatting sqref="B301">
    <cfRule type="cellIs" dxfId="3099" priority="815" stopIfTrue="1" operator="equal">
      <formula>$H$3</formula>
    </cfRule>
    <cfRule type="cellIs" dxfId="3098" priority="816" stopIfTrue="1" operator="lessThan">
      <formula>$H$3</formula>
    </cfRule>
  </conditionalFormatting>
  <conditionalFormatting sqref="B309">
    <cfRule type="cellIs" dxfId="3097" priority="567" stopIfTrue="1" operator="lessThan">
      <formula>$H$3</formula>
    </cfRule>
  </conditionalFormatting>
  <conditionalFormatting sqref="B309:B311">
    <cfRule type="cellIs" dxfId="3096" priority="568" stopIfTrue="1" operator="equal">
      <formula>$H$3</formula>
    </cfRule>
  </conditionalFormatting>
  <conditionalFormatting sqref="B312:B320">
    <cfRule type="cellIs" dxfId="3095" priority="413" stopIfTrue="1" operator="lessThan">
      <formula>$H$3</formula>
    </cfRule>
  </conditionalFormatting>
  <conditionalFormatting sqref="B312:B328 B330:B333">
    <cfRule type="cellIs" dxfId="3094" priority="357" stopIfTrue="1" operator="equal">
      <formula>$H$3</formula>
    </cfRule>
  </conditionalFormatting>
  <conditionalFormatting sqref="B321:B333">
    <cfRule type="cellIs" dxfId="3093" priority="18" stopIfTrue="1" operator="lessThan">
      <formula>$H$3</formula>
    </cfRule>
  </conditionalFormatting>
  <conditionalFormatting sqref="B329">
    <cfRule type="expression" dxfId="3092" priority="16" stopIfTrue="1">
      <formula>$F329=$H$3</formula>
    </cfRule>
    <cfRule type="cellIs" dxfId="3091" priority="17" stopIfTrue="1" operator="equal">
      <formula>$H$3</formula>
    </cfRule>
  </conditionalFormatting>
  <conditionalFormatting sqref="B314:C314 C312:G312 C313:F313 C317:G318 C319:F320 D311:G311 D314:F316 G177:G248 F178:F206 E178:E241 C178:C248 F208:F213 F215:F241 E242:F248 E250:G290 C250:C306 G291:G300 E291:F306 D301:D305 E309:G310 C309:C311 G313:G316">
    <cfRule type="expression" dxfId="3090" priority="414" stopIfTrue="1">
      <formula>$F177=$H$3</formula>
    </cfRule>
  </conditionalFormatting>
  <conditionalFormatting sqref="C71">
    <cfRule type="cellIs" dxfId="3089" priority="2021" stopIfTrue="1" operator="lessThan">
      <formula>$H$3</formula>
    </cfRule>
  </conditionalFormatting>
  <conditionalFormatting sqref="C72:C114">
    <cfRule type="expression" dxfId="3088" priority="1248" stopIfTrue="1">
      <formula>B72&lt;$H$3</formula>
    </cfRule>
  </conditionalFormatting>
  <conditionalFormatting sqref="C72:C121 E250:E300 G250:G294 C250:C306 E176:E240 C309:C328 G309:G325 C176:C248 G176:G248 E242:E248 C167 E167">
    <cfRule type="expression" dxfId="3087" priority="1249" stopIfTrue="1">
      <formula>$B72=$H$3</formula>
    </cfRule>
  </conditionalFormatting>
  <conditionalFormatting sqref="C72:C121">
    <cfRule type="expression" dxfId="3086" priority="1250" stopIfTrue="1">
      <formula>$F72=$H$3</formula>
    </cfRule>
  </conditionalFormatting>
  <conditionalFormatting sqref="C112:C118">
    <cfRule type="expression" dxfId="3085" priority="1419" stopIfTrue="1">
      <formula>B112&lt;$H$3</formula>
    </cfRule>
  </conditionalFormatting>
  <conditionalFormatting sqref="C119:C130">
    <cfRule type="expression" dxfId="3084" priority="911" stopIfTrue="1">
      <formula>B119&lt;$H$3</formula>
    </cfRule>
  </conditionalFormatting>
  <conditionalFormatting sqref="C132:C134 C136 E134">
    <cfRule type="expression" dxfId="3083" priority="694" stopIfTrue="1">
      <formula>$B132=$H$3</formula>
    </cfRule>
  </conditionalFormatting>
  <conditionalFormatting sqref="C132:C134 C136">
    <cfRule type="expression" dxfId="3082" priority="695" stopIfTrue="1">
      <formula>$F132=$H$3</formula>
    </cfRule>
  </conditionalFormatting>
  <conditionalFormatting sqref="C138:C144">
    <cfRule type="expression" dxfId="3081" priority="627" stopIfTrue="1">
      <formula>$F138=$H$3</formula>
    </cfRule>
  </conditionalFormatting>
  <conditionalFormatting sqref="C146:C160">
    <cfRule type="expression" dxfId="3080" priority="494" stopIfTrue="1">
      <formula>$B146=$H$3</formula>
    </cfRule>
  </conditionalFormatting>
  <conditionalFormatting sqref="C147:C161">
    <cfRule type="expression" dxfId="3079" priority="319" stopIfTrue="1">
      <formula>B147&lt;$H$3</formula>
    </cfRule>
  </conditionalFormatting>
  <conditionalFormatting sqref="C148:C154">
    <cfRule type="expression" dxfId="3078" priority="495" stopIfTrue="1">
      <formula>$F148=$H$3</formula>
    </cfRule>
  </conditionalFormatting>
  <conditionalFormatting sqref="C155:C160">
    <cfRule type="expression" dxfId="3077" priority="361" stopIfTrue="1">
      <formula>$F155=$H$3</formula>
    </cfRule>
  </conditionalFormatting>
  <conditionalFormatting sqref="C161">
    <cfRule type="expression" dxfId="3076" priority="320" stopIfTrue="1">
      <formula>$B161=$H$3</formula>
    </cfRule>
  </conditionalFormatting>
  <conditionalFormatting sqref="C161:C162">
    <cfRule type="expression" dxfId="3075" priority="114" stopIfTrue="1">
      <formula>$F161=$H$3</formula>
    </cfRule>
  </conditionalFormatting>
  <conditionalFormatting sqref="C161:C165">
    <cfRule type="expression" dxfId="3074" priority="113" stopIfTrue="1">
      <formula>B161&lt;$H$3</formula>
    </cfRule>
  </conditionalFormatting>
  <conditionalFormatting sqref="C162:C165">
    <cfRule type="expression" dxfId="3073" priority="115" stopIfTrue="1">
      <formula>$B162=$H$3</formula>
    </cfRule>
  </conditionalFormatting>
  <conditionalFormatting sqref="C163">
    <cfRule type="expression" dxfId="3072" priority="251" stopIfTrue="1">
      <formula>$B163=$H$3</formula>
    </cfRule>
    <cfRule type="expression" dxfId="3071" priority="250" stopIfTrue="1">
      <formula>B163&lt;$H$3</formula>
    </cfRule>
  </conditionalFormatting>
  <conditionalFormatting sqref="C167 C163:C165">
    <cfRule type="expression" dxfId="3070" priority="249" stopIfTrue="1">
      <formula>$F163=$H$3</formula>
    </cfRule>
  </conditionalFormatting>
  <conditionalFormatting sqref="C167">
    <cfRule type="expression" dxfId="3069" priority="224" stopIfTrue="1">
      <formula>B167&lt;$H$3</formula>
    </cfRule>
  </conditionalFormatting>
  <conditionalFormatting sqref="C169">
    <cfRule type="expression" dxfId="3068" priority="63" stopIfTrue="1">
      <formula>B169&lt;$H$3</formula>
    </cfRule>
    <cfRule type="expression" dxfId="3067" priority="65" stopIfTrue="1">
      <formula>$B169=$H$3</formula>
    </cfRule>
  </conditionalFormatting>
  <conditionalFormatting sqref="C177:C248">
    <cfRule type="expression" dxfId="3066" priority="1855" stopIfTrue="1">
      <formula>B177&lt;$H$3</formula>
    </cfRule>
  </conditionalFormatting>
  <conditionalFormatting sqref="C287:C306 C132:C134 C136">
    <cfRule type="expression" dxfId="3065" priority="688" stopIfTrue="1">
      <formula>B132&lt;$H$3</formula>
    </cfRule>
  </conditionalFormatting>
  <conditionalFormatting sqref="C309:C314 C316:C320">
    <cfRule type="expression" dxfId="3064" priority="475" stopIfTrue="1">
      <formula>B309&lt;$H$3</formula>
    </cfRule>
  </conditionalFormatting>
  <conditionalFormatting sqref="C312:C320">
    <cfRule type="expression" dxfId="3063" priority="406" stopIfTrue="1">
      <formula>B312&lt;$H$3</formula>
    </cfRule>
  </conditionalFormatting>
  <conditionalFormatting sqref="C315:C316">
    <cfRule type="expression" dxfId="3062" priority="391" stopIfTrue="1">
      <formula>B315&lt;$H$3</formula>
    </cfRule>
    <cfRule type="expression" dxfId="3061" priority="392" stopIfTrue="1">
      <formula>$B315=$H$3</formula>
    </cfRule>
    <cfRule type="expression" dxfId="3060" priority="407" stopIfTrue="1">
      <formula>$F315=$H$3</formula>
    </cfRule>
  </conditionalFormatting>
  <conditionalFormatting sqref="C321:C328">
    <cfRule type="expression" dxfId="3059" priority="328" stopIfTrue="1">
      <formula>B321&lt;$H$3</formula>
    </cfRule>
    <cfRule type="expression" dxfId="3058" priority="277" stopIfTrue="1">
      <formula>$F321=$H$3</formula>
    </cfRule>
  </conditionalFormatting>
  <conditionalFormatting sqref="C325:C328">
    <cfRule type="expression" dxfId="3057" priority="159" stopIfTrue="1">
      <formula>$B325=$H$3</formula>
    </cfRule>
    <cfRule type="expression" dxfId="3056" priority="158" stopIfTrue="1">
      <formula>B325&lt;$H$3</formula>
    </cfRule>
  </conditionalFormatting>
  <conditionalFormatting sqref="D4">
    <cfRule type="cellIs" dxfId="3055" priority="14768" stopIfTrue="1" operator="equal">
      <formula>$H$3</formula>
    </cfRule>
  </conditionalFormatting>
  <conditionalFormatting sqref="D4:D5">
    <cfRule type="cellIs" dxfId="3054" priority="14737" stopIfTrue="1" operator="lessThan">
      <formula>$H$3</formula>
    </cfRule>
    <cfRule type="cellIs" dxfId="3053" priority="14724" stopIfTrue="1" operator="equal">
      <formula>$H$3</formula>
    </cfRule>
  </conditionalFormatting>
  <conditionalFormatting sqref="D5:D6">
    <cfRule type="cellIs" dxfId="3052" priority="14682" stopIfTrue="1" operator="equal">
      <formula>$H$3</formula>
    </cfRule>
    <cfRule type="cellIs" dxfId="3051" priority="14687" stopIfTrue="1" operator="lessThan">
      <formula>$H$3</formula>
    </cfRule>
  </conditionalFormatting>
  <conditionalFormatting sqref="D6">
    <cfRule type="cellIs" dxfId="3050" priority="14679" stopIfTrue="1" operator="lessThan">
      <formula>$H$3</formula>
    </cfRule>
    <cfRule type="cellIs" dxfId="3049" priority="14668" stopIfTrue="1" operator="equal">
      <formula>$H$3</formula>
    </cfRule>
  </conditionalFormatting>
  <conditionalFormatting sqref="D6:D8">
    <cfRule type="cellIs" dxfId="3048" priority="14178" stopIfTrue="1" operator="equal">
      <formula>$H$3</formula>
    </cfRule>
    <cfRule type="cellIs" dxfId="3047" priority="14189" stopIfTrue="1" operator="lessThan">
      <formula>$H$3</formula>
    </cfRule>
  </conditionalFormatting>
  <conditionalFormatting sqref="D7">
    <cfRule type="cellIs" dxfId="3046" priority="14173" stopIfTrue="1" operator="lessThan">
      <formula>$H$3</formula>
    </cfRule>
  </conditionalFormatting>
  <conditionalFormatting sqref="D8">
    <cfRule type="cellIs" dxfId="3045" priority="14613" stopIfTrue="1" operator="equal">
      <formula>$H$3</formula>
    </cfRule>
  </conditionalFormatting>
  <conditionalFormatting sqref="D9:D20">
    <cfRule type="cellIs" dxfId="3044" priority="13988" stopIfTrue="1" operator="equal">
      <formula>$H$3</formula>
    </cfRule>
  </conditionalFormatting>
  <conditionalFormatting sqref="D9:D28">
    <cfRule type="cellIs" dxfId="3043" priority="3136" stopIfTrue="1" operator="equal">
      <formula>$H$3</formula>
    </cfRule>
    <cfRule type="cellIs" dxfId="3042" priority="3139" stopIfTrue="1" operator="lessThan">
      <formula>$H$3</formula>
    </cfRule>
  </conditionalFormatting>
  <conditionalFormatting sqref="D21:D28">
    <cfRule type="cellIs" dxfId="3041" priority="3129" stopIfTrue="1" operator="lessThan">
      <formula>$H$3</formula>
    </cfRule>
    <cfRule type="cellIs" dxfId="3040" priority="3128" stopIfTrue="1" operator="equal">
      <formula>$H$3</formula>
    </cfRule>
  </conditionalFormatting>
  <conditionalFormatting sqref="D21:D29 B54:B89 C71">
    <cfRule type="cellIs" dxfId="3039" priority="2880" stopIfTrue="1" operator="equal">
      <formula>$H$3</formula>
    </cfRule>
  </conditionalFormatting>
  <conditionalFormatting sqref="D21:D29">
    <cfRule type="cellIs" dxfId="3038" priority="2891" stopIfTrue="1" operator="lessThan">
      <formula>$H$3</formula>
    </cfRule>
  </conditionalFormatting>
  <conditionalFormatting sqref="D29 B54:B89 C71">
    <cfRule type="cellIs" dxfId="3037" priority="2879" stopIfTrue="1" operator="lessThan">
      <formula>$H$3</formula>
    </cfRule>
  </conditionalFormatting>
  <conditionalFormatting sqref="D29">
    <cfRule type="cellIs" dxfId="3036" priority="2874" stopIfTrue="1" operator="equal">
      <formula>$H$3</formula>
    </cfRule>
  </conditionalFormatting>
  <conditionalFormatting sqref="D29:D40">
    <cfRule type="cellIs" dxfId="3035" priority="2869" stopIfTrue="1" operator="lessThan">
      <formula>$H$3</formula>
    </cfRule>
    <cfRule type="cellIs" dxfId="3034" priority="2868" stopIfTrue="1" operator="equal">
      <formula>$H$3</formula>
    </cfRule>
  </conditionalFormatting>
  <conditionalFormatting sqref="D30:D40">
    <cfRule type="cellIs" dxfId="3033" priority="2856" stopIfTrue="1" operator="equal">
      <formula>$H$3</formula>
    </cfRule>
    <cfRule type="cellIs" dxfId="3032" priority="2863" stopIfTrue="1" operator="lessThan">
      <formula>$H$3</formula>
    </cfRule>
  </conditionalFormatting>
  <conditionalFormatting sqref="D30:D47 D49:D55 D57:D65">
    <cfRule type="cellIs" dxfId="3031" priority="2703" stopIfTrue="1" operator="lessThan">
      <formula>$H$3</formula>
    </cfRule>
    <cfRule type="cellIs" dxfId="3030" priority="2702" stopIfTrue="1" operator="equal">
      <formula>$H$3</formula>
    </cfRule>
  </conditionalFormatting>
  <conditionalFormatting sqref="D41:D47 D49:D55 D57:D65">
    <cfRule type="cellIs" dxfId="3029" priority="2688" stopIfTrue="1" operator="equal">
      <formula>$H$3</formula>
    </cfRule>
    <cfRule type="cellIs" dxfId="3028" priority="2697" stopIfTrue="1" operator="lessThan">
      <formula>$H$3</formula>
    </cfRule>
  </conditionalFormatting>
  <conditionalFormatting sqref="D41:D55">
    <cfRule type="cellIs" dxfId="3027" priority="2415" stopIfTrue="1" operator="lessThan">
      <formula>$H$3</formula>
    </cfRule>
    <cfRule type="cellIs" dxfId="3026" priority="2412" stopIfTrue="1" operator="equal">
      <formula>$H$3</formula>
    </cfRule>
  </conditionalFormatting>
  <conditionalFormatting sqref="D48">
    <cfRule type="cellIs" dxfId="3025" priority="2396" stopIfTrue="1" operator="equal">
      <formula>$H$3</formula>
    </cfRule>
    <cfRule type="cellIs" dxfId="3024" priority="2397" stopIfTrue="1" operator="lessThan">
      <formula>$H$3</formula>
    </cfRule>
  </conditionalFormatting>
  <conditionalFormatting sqref="D56">
    <cfRule type="cellIs" dxfId="3023" priority="2215" stopIfTrue="1" operator="equal">
      <formula>$H$3</formula>
    </cfRule>
    <cfRule type="cellIs" dxfId="3022" priority="2220" stopIfTrue="1" operator="lessThan">
      <formula>$H$3</formula>
    </cfRule>
  </conditionalFormatting>
  <conditionalFormatting sqref="D56:D65">
    <cfRule type="cellIs" dxfId="3021" priority="2236" stopIfTrue="1" operator="lessThan">
      <formula>$H$3</formula>
    </cfRule>
    <cfRule type="cellIs" dxfId="3020" priority="2233" stopIfTrue="1" operator="equal">
      <formula>$H$3</formula>
    </cfRule>
  </conditionalFormatting>
  <conditionalFormatting sqref="D66:D71 D73 E71 D75:D89">
    <cfRule type="cellIs" dxfId="3019" priority="2127" stopIfTrue="1" operator="equal">
      <formula>$H$3</formula>
    </cfRule>
  </conditionalFormatting>
  <conditionalFormatting sqref="D66:D71 E71 D73 D75:D89">
    <cfRule type="cellIs" dxfId="3018" priority="2134" stopIfTrue="1" operator="lessThan">
      <formula>$H$3</formula>
    </cfRule>
  </conditionalFormatting>
  <conditionalFormatting sqref="D66:D73">
    <cfRule type="cellIs" dxfId="3017" priority="1950" stopIfTrue="1" operator="lessThan">
      <formula>$H$3</formula>
    </cfRule>
    <cfRule type="cellIs" dxfId="3016" priority="1949" stopIfTrue="1" operator="equal">
      <formula>$H$3</formula>
    </cfRule>
  </conditionalFormatting>
  <conditionalFormatting sqref="D72">
    <cfRule type="cellIs" dxfId="3015" priority="1948" stopIfTrue="1" operator="lessThan">
      <formula>$H$3</formula>
    </cfRule>
    <cfRule type="cellIs" dxfId="3014" priority="1947" stopIfTrue="1" operator="equal">
      <formula>$H$3</formula>
    </cfRule>
  </conditionalFormatting>
  <conditionalFormatting sqref="D74:D118">
    <cfRule type="cellIs" dxfId="3013" priority="1689" stopIfTrue="1" operator="equal">
      <formula>$H$3</formula>
    </cfRule>
    <cfRule type="cellIs" dxfId="3012" priority="1690" stopIfTrue="1" operator="lessThan">
      <formula>$H$3</formula>
    </cfRule>
  </conditionalFormatting>
  <conditionalFormatting sqref="D90:D97">
    <cfRule type="cellIs" dxfId="3011" priority="1521" stopIfTrue="1" operator="equal">
      <formula>$H$3</formula>
    </cfRule>
    <cfRule type="cellIs" dxfId="3010" priority="1522" stopIfTrue="1" operator="lessThan">
      <formula>$H$3</formula>
    </cfRule>
  </conditionalFormatting>
  <conditionalFormatting sqref="D119:D130">
    <cfRule type="cellIs" dxfId="3009" priority="913" stopIfTrue="1" operator="equal">
      <formula>$H$3</formula>
    </cfRule>
    <cfRule type="cellIs" dxfId="3008" priority="917" stopIfTrue="1" operator="lessThan">
      <formula>$H$3</formula>
    </cfRule>
  </conditionalFormatting>
  <conditionalFormatting sqref="D132:D134 D136">
    <cfRule type="cellIs" dxfId="3007" priority="693" stopIfTrue="1" operator="lessThan">
      <formula>$H$3</formula>
    </cfRule>
    <cfRule type="cellIs" dxfId="3006" priority="690" stopIfTrue="1" operator="equal">
      <formula>$H$3</formula>
    </cfRule>
  </conditionalFormatting>
  <conditionalFormatting sqref="D138:D143 B138:B143">
    <cfRule type="cellIs" dxfId="3005" priority="483" stopIfTrue="1" operator="lessThan">
      <formula>$H$3</formula>
    </cfRule>
  </conditionalFormatting>
  <conditionalFormatting sqref="D138:D143">
    <cfRule type="cellIs" dxfId="3004" priority="482" stopIfTrue="1" operator="equal">
      <formula>$H$3</formula>
    </cfRule>
  </conditionalFormatting>
  <conditionalFormatting sqref="D144:D145">
    <cfRule type="cellIs" dxfId="3003" priority="630" stopIfTrue="1" operator="lessThan">
      <formula>$H$3</formula>
    </cfRule>
  </conditionalFormatting>
  <conditionalFormatting sqref="D144:D146">
    <cfRule type="cellIs" dxfId="3002" priority="532" stopIfTrue="1" operator="equal">
      <formula>$H$3</formula>
    </cfRule>
  </conditionalFormatting>
  <conditionalFormatting sqref="D146:D147">
    <cfRule type="cellIs" dxfId="3001" priority="522" stopIfTrue="1" operator="lessThan">
      <formula>$H$3</formula>
    </cfRule>
    <cfRule type="cellIs" dxfId="3000" priority="518" stopIfTrue="1" operator="equal">
      <formula>$H$3</formula>
    </cfRule>
  </conditionalFormatting>
  <conditionalFormatting sqref="D147:D169">
    <cfRule type="cellIs" dxfId="2999" priority="61" stopIfTrue="1" operator="equal">
      <formula>$H$3</formula>
    </cfRule>
    <cfRule type="cellIs" dxfId="2998" priority="62" stopIfTrue="1" operator="lessThan">
      <formula>$H$3</formula>
    </cfRule>
  </conditionalFormatting>
  <conditionalFormatting sqref="D168:D169">
    <cfRule type="cellIs" dxfId="2997" priority="59" stopIfTrue="1" operator="equal">
      <formula>$H$3</formula>
    </cfRule>
    <cfRule type="cellIs" dxfId="2996" priority="60" stopIfTrue="1" operator="lessThan">
      <formula>$H$3</formula>
    </cfRule>
  </conditionalFormatting>
  <conditionalFormatting sqref="D169:D175">
    <cfRule type="cellIs" dxfId="2995" priority="49" stopIfTrue="1" operator="lessThan">
      <formula>$H$3</formula>
    </cfRule>
  </conditionalFormatting>
  <conditionalFormatting sqref="D170:D175">
    <cfRule type="cellIs" dxfId="2994" priority="48" stopIfTrue="1" operator="equal">
      <formula>$H$3</formula>
    </cfRule>
  </conditionalFormatting>
  <conditionalFormatting sqref="D176:D177">
    <cfRule type="cellIs" dxfId="2993" priority="3601" stopIfTrue="1" operator="lessThan">
      <formula>$H$3</formula>
    </cfRule>
    <cfRule type="cellIs" dxfId="2992" priority="3600" stopIfTrue="1" operator="equal">
      <formula>$H$3</formula>
    </cfRule>
  </conditionalFormatting>
  <conditionalFormatting sqref="D177">
    <cfRule type="cellIs" dxfId="2991" priority="3589" stopIfTrue="1" operator="lessThan">
      <formula>$H$3</formula>
    </cfRule>
    <cfRule type="cellIs" dxfId="2990" priority="3588" stopIfTrue="1" operator="equal">
      <formula>$H$3</formula>
    </cfRule>
  </conditionalFormatting>
  <conditionalFormatting sqref="D177:D178">
    <cfRule type="cellIs" dxfId="2989" priority="3560" stopIfTrue="1" operator="equal">
      <formula>$H$3</formula>
    </cfRule>
    <cfRule type="cellIs" dxfId="2988" priority="3563" stopIfTrue="1" operator="lessThan">
      <formula>$H$3</formula>
    </cfRule>
  </conditionalFormatting>
  <conditionalFormatting sqref="D178">
    <cfRule type="cellIs" dxfId="2987" priority="3559" stopIfTrue="1" operator="lessThan">
      <formula>$H$3</formula>
    </cfRule>
    <cfRule type="cellIs" dxfId="2986" priority="3548" stopIfTrue="1" operator="equal">
      <formula>$H$3</formula>
    </cfRule>
  </conditionalFormatting>
  <conditionalFormatting sqref="D178:D190">
    <cfRule type="cellIs" dxfId="2985" priority="3483" stopIfTrue="1" operator="lessThan">
      <formula>$H$3</formula>
    </cfRule>
    <cfRule type="cellIs" dxfId="2984" priority="3482" stopIfTrue="1" operator="equal">
      <formula>$H$3</formula>
    </cfRule>
  </conditionalFormatting>
  <conditionalFormatting sqref="D179:D190">
    <cfRule type="cellIs" dxfId="2983" priority="3481" stopIfTrue="1" operator="lessThan">
      <formula>$H$3</formula>
    </cfRule>
    <cfRule type="cellIs" dxfId="2982" priority="3470" stopIfTrue="1" operator="equal">
      <formula>$H$3</formula>
    </cfRule>
  </conditionalFormatting>
  <conditionalFormatting sqref="D179:D196 D198:D219 D221:D237">
    <cfRule type="cellIs" dxfId="2981" priority="3190" stopIfTrue="1" operator="equal">
      <formula>$H$3</formula>
    </cfRule>
    <cfRule type="cellIs" dxfId="2980" priority="3197" stopIfTrue="1" operator="lessThan">
      <formula>$H$3</formula>
    </cfRule>
  </conditionalFormatting>
  <conditionalFormatting sqref="D191:D196 D198:D219 D221:D237">
    <cfRule type="cellIs" dxfId="2979" priority="3182" stopIfTrue="1" operator="equal">
      <formula>$H$3</formula>
    </cfRule>
    <cfRule type="cellIs" dxfId="2978" priority="3189" stopIfTrue="1" operator="lessThan">
      <formula>$H$3</formula>
    </cfRule>
  </conditionalFormatting>
  <conditionalFormatting sqref="D191:D219">
    <cfRule type="cellIs" dxfId="2977" priority="2832" stopIfTrue="1" operator="lessThan">
      <formula>$H$3</formula>
    </cfRule>
    <cfRule type="cellIs" dxfId="2976" priority="2815" stopIfTrue="1" operator="equal">
      <formula>$H$3</formula>
    </cfRule>
  </conditionalFormatting>
  <conditionalFormatting sqref="D197">
    <cfRule type="cellIs" dxfId="2975" priority="2814" stopIfTrue="1" operator="lessThan">
      <formula>$H$3</formula>
    </cfRule>
  </conditionalFormatting>
  <conditionalFormatting sqref="D220">
    <cfRule type="cellIs" dxfId="2974" priority="2363" stopIfTrue="1" operator="equal">
      <formula>$H$3</formula>
    </cfRule>
    <cfRule type="cellIs" dxfId="2973" priority="2366" stopIfTrue="1" operator="lessThan">
      <formula>$H$3</formula>
    </cfRule>
  </conditionalFormatting>
  <conditionalFormatting sqref="D220:D237">
    <cfRule type="cellIs" dxfId="2972" priority="2378" stopIfTrue="1" operator="lessThan">
      <formula>$H$3</formula>
    </cfRule>
    <cfRule type="cellIs" dxfId="2971" priority="2373" stopIfTrue="1" operator="equal">
      <formula>$H$3</formula>
    </cfRule>
  </conditionalFormatting>
  <conditionalFormatting sqref="D238:D239">
    <cfRule type="cellIs" dxfId="2970" priority="2079" stopIfTrue="1" operator="equal">
      <formula>$H$3</formula>
    </cfRule>
    <cfRule type="cellIs" dxfId="2969" priority="2080" stopIfTrue="1" operator="lessThan">
      <formula>$H$3</formula>
    </cfRule>
  </conditionalFormatting>
  <conditionalFormatting sqref="D238:D244">
    <cfRule type="cellIs" dxfId="2968" priority="1930" stopIfTrue="1" operator="lessThan">
      <formula>$H$3</formula>
    </cfRule>
  </conditionalFormatting>
  <conditionalFormatting sqref="D240:D241">
    <cfRule type="cellIs" dxfId="2967" priority="1927" stopIfTrue="1" operator="equal">
      <formula>$H$3</formula>
    </cfRule>
    <cfRule type="cellIs" dxfId="2966" priority="1928" stopIfTrue="1" operator="lessThan">
      <formula>$H$3</formula>
    </cfRule>
  </conditionalFormatting>
  <conditionalFormatting sqref="D240:D244">
    <cfRule type="cellIs" dxfId="2965" priority="1929" stopIfTrue="1" operator="equal">
      <formula>$H$3</formula>
    </cfRule>
  </conditionalFormatting>
  <conditionalFormatting sqref="D242:D244">
    <cfRule type="cellIs" dxfId="2964" priority="1972" stopIfTrue="1" operator="lessThan">
      <formula>$H$3</formula>
    </cfRule>
    <cfRule type="cellIs" dxfId="2963" priority="1967" stopIfTrue="1" operator="equal">
      <formula>$H$3</formula>
    </cfRule>
  </conditionalFormatting>
  <conditionalFormatting sqref="D245:D248">
    <cfRule type="cellIs" dxfId="2962" priority="1899" stopIfTrue="1" operator="equal">
      <formula>$H$3</formula>
    </cfRule>
    <cfRule type="cellIs" dxfId="2961" priority="1898" stopIfTrue="1" operator="lessThan">
      <formula>$H$3</formula>
    </cfRule>
  </conditionalFormatting>
  <conditionalFormatting sqref="D251:D259">
    <cfRule type="cellIs" dxfId="2960" priority="1777" stopIfTrue="1" operator="lessThan">
      <formula>$H$3</formula>
    </cfRule>
    <cfRule type="cellIs" dxfId="2959" priority="1778" stopIfTrue="1" operator="equal">
      <formula>$H$3</formula>
    </cfRule>
  </conditionalFormatting>
  <conditionalFormatting sqref="D259:D262">
    <cfRule type="cellIs" dxfId="2958" priority="1597" stopIfTrue="1" operator="equal">
      <formula>$H$3</formula>
    </cfRule>
    <cfRule type="cellIs" dxfId="2957" priority="1598" stopIfTrue="1" operator="lessThan">
      <formula>$H$3</formula>
    </cfRule>
  </conditionalFormatting>
  <conditionalFormatting sqref="D260">
    <cfRule type="cellIs" dxfId="2956" priority="1638" stopIfTrue="1" operator="lessThan">
      <formula>$H$3</formula>
    </cfRule>
    <cfRule type="cellIs" dxfId="2955" priority="1637" stopIfTrue="1" operator="equal">
      <formula>$H$3</formula>
    </cfRule>
  </conditionalFormatting>
  <conditionalFormatting sqref="D261:D279 D282:D288">
    <cfRule type="cellIs" dxfId="2954" priority="1568" stopIfTrue="1" operator="lessThan">
      <formula>$H$3</formula>
    </cfRule>
  </conditionalFormatting>
  <conditionalFormatting sqref="D261:D279">
    <cfRule type="cellIs" dxfId="2953" priority="1567" stopIfTrue="1" operator="equal">
      <formula>$H$3</formula>
    </cfRule>
  </conditionalFormatting>
  <conditionalFormatting sqref="D263:D279">
    <cfRule type="cellIs" dxfId="2952" priority="1565" stopIfTrue="1" operator="lessThan">
      <formula>$H$3</formula>
    </cfRule>
  </conditionalFormatting>
  <conditionalFormatting sqref="D263:D288">
    <cfRule type="cellIs" dxfId="2951" priority="1285" stopIfTrue="1" operator="equal">
      <formula>$H$3</formula>
    </cfRule>
  </conditionalFormatting>
  <conditionalFormatting sqref="D280:D281">
    <cfRule type="cellIs" dxfId="2950" priority="1283" stopIfTrue="1" operator="equal">
      <formula>$H$3</formula>
    </cfRule>
    <cfRule type="cellIs" dxfId="2949" priority="1284" stopIfTrue="1" operator="lessThan">
      <formula>$H$3</formula>
    </cfRule>
  </conditionalFormatting>
  <conditionalFormatting sqref="D280:D300 D306">
    <cfRule type="cellIs" dxfId="2948" priority="1135" stopIfTrue="1" operator="lessThan">
      <formula>$H$3</formula>
    </cfRule>
  </conditionalFormatting>
  <conditionalFormatting sqref="D282:D300 D306">
    <cfRule type="cellIs" dxfId="2947" priority="1134" stopIfTrue="1" operator="equal">
      <formula>$H$3</formula>
    </cfRule>
  </conditionalFormatting>
  <conditionalFormatting sqref="D289:D306">
    <cfRule type="cellIs" dxfId="2946" priority="817" stopIfTrue="1" operator="equal">
      <formula>$H$3</formula>
    </cfRule>
    <cfRule type="cellIs" dxfId="2945" priority="818" stopIfTrue="1" operator="lessThan">
      <formula>$H$3</formula>
    </cfRule>
  </conditionalFormatting>
  <conditionalFormatting sqref="D309:D321">
    <cfRule type="cellIs" dxfId="2944" priority="355" stopIfTrue="1" operator="lessThan">
      <formula>$H$3</formula>
    </cfRule>
    <cfRule type="cellIs" dxfId="2943" priority="354" stopIfTrue="1" operator="equal">
      <formula>$H$3</formula>
    </cfRule>
  </conditionalFormatting>
  <conditionalFormatting sqref="D322:D328">
    <cfRule type="cellIs" dxfId="2942" priority="121" stopIfTrue="1" operator="equal">
      <formula>$H$3</formula>
    </cfRule>
  </conditionalFormatting>
  <conditionalFormatting sqref="D322:D329">
    <cfRule type="cellIs" dxfId="2941" priority="15" stopIfTrue="1" operator="lessThan">
      <formula>$H$3</formula>
    </cfRule>
  </conditionalFormatting>
  <conditionalFormatting sqref="D329">
    <cfRule type="cellIs" dxfId="2940" priority="14" stopIfTrue="1" operator="equal">
      <formula>$H$3</formula>
    </cfRule>
    <cfRule type="expression" dxfId="2939" priority="13" stopIfTrue="1">
      <formula>$F329=$H$3</formula>
    </cfRule>
  </conditionalFormatting>
  <conditionalFormatting sqref="D330:D333">
    <cfRule type="cellIs" dxfId="2938" priority="7" stopIfTrue="1" operator="lessThan">
      <formula>$H$3</formula>
    </cfRule>
    <cfRule type="cellIs" dxfId="2937" priority="8" stopIfTrue="1" operator="equal">
      <formula>$H$3</formula>
    </cfRule>
  </conditionalFormatting>
  <conditionalFormatting sqref="D321:F321">
    <cfRule type="expression" dxfId="2936" priority="218" stopIfTrue="1">
      <formula>$F321=$H$3</formula>
    </cfRule>
  </conditionalFormatting>
  <conditionalFormatting sqref="E4:E5 C4:C70 E70 E72:E73 E76:E77 G76:G77 G70:G71">
    <cfRule type="expression" dxfId="2935" priority="14742" stopIfTrue="1">
      <formula>$B4=$H$3</formula>
    </cfRule>
  </conditionalFormatting>
  <conditionalFormatting sqref="E4:E70 C5:C70 E102:E103 E98">
    <cfRule type="expression" dxfId="2934" priority="14741" stopIfTrue="1">
      <formula>B4&lt;$H$3</formula>
    </cfRule>
  </conditionalFormatting>
  <conditionalFormatting sqref="E5">
    <cfRule type="expression" dxfId="2933" priority="14740" stopIfTrue="1">
      <formula>$D5=$H$3</formula>
    </cfRule>
  </conditionalFormatting>
  <conditionalFormatting sqref="E6:E69">
    <cfRule type="expression" dxfId="2932" priority="1946" stopIfTrue="1">
      <formula>$B6=$H$3</formula>
    </cfRule>
  </conditionalFormatting>
  <conditionalFormatting sqref="E6:E70">
    <cfRule type="expression" dxfId="2931" priority="1945" stopIfTrue="1">
      <formula>$F6=$H$3</formula>
    </cfRule>
  </conditionalFormatting>
  <conditionalFormatting sqref="E72:E106">
    <cfRule type="expression" dxfId="2930" priority="1428" stopIfTrue="1">
      <formula>D72&lt;$H$3</formula>
    </cfRule>
  </conditionalFormatting>
  <conditionalFormatting sqref="E74:E75">
    <cfRule type="expression" dxfId="2929" priority="1836" stopIfTrue="1">
      <formula>$B74=$H$3</formula>
    </cfRule>
    <cfRule type="expression" dxfId="2928" priority="1835" stopIfTrue="1">
      <formula>$F74=$H$3</formula>
    </cfRule>
  </conditionalFormatting>
  <conditionalFormatting sqref="E78:E86">
    <cfRule type="expression" dxfId="2927" priority="1804" stopIfTrue="1">
      <formula>$B78=$H$3</formula>
    </cfRule>
  </conditionalFormatting>
  <conditionalFormatting sqref="E87:E106">
    <cfRule type="expression" dxfId="2926" priority="1443" stopIfTrue="1">
      <formula>$B87=$H$3</formula>
    </cfRule>
  </conditionalFormatting>
  <conditionalFormatting sqref="E94:E106">
    <cfRule type="expression" dxfId="2925" priority="1444" stopIfTrue="1">
      <formula>$F94=$H$3</formula>
    </cfRule>
  </conditionalFormatting>
  <conditionalFormatting sqref="E103">
    <cfRule type="expression" dxfId="2924" priority="1401" stopIfTrue="1">
      <formula>$F103=$H$3</formula>
    </cfRule>
  </conditionalFormatting>
  <conditionalFormatting sqref="E107:E109">
    <cfRule type="expression" dxfId="2923" priority="1331" stopIfTrue="1">
      <formula>$B107=$H$3</formula>
    </cfRule>
  </conditionalFormatting>
  <conditionalFormatting sqref="E110:E114 G301:G306">
    <cfRule type="expression" dxfId="2922" priority="1186" stopIfTrue="1">
      <formula>$F110=$H$3</formula>
    </cfRule>
    <cfRule type="expression" dxfId="2921" priority="1185" stopIfTrue="1">
      <formula>$B110=$H$3</formula>
    </cfRule>
  </conditionalFormatting>
  <conditionalFormatting sqref="E110:E121">
    <cfRule type="expression" dxfId="2920" priority="1142" stopIfTrue="1">
      <formula>D110&lt;$H$3</formula>
    </cfRule>
  </conditionalFormatting>
  <conditionalFormatting sqref="E112:E114">
    <cfRule type="expression" dxfId="2919" priority="1301" stopIfTrue="1">
      <formula>D112&lt;$H$3</formula>
    </cfRule>
  </conditionalFormatting>
  <conditionalFormatting sqref="E115:E121">
    <cfRule type="expression" dxfId="2918" priority="1141" stopIfTrue="1">
      <formula>$F115=$H$3</formula>
    </cfRule>
  </conditionalFormatting>
  <conditionalFormatting sqref="E115:E130 C122:C130">
    <cfRule type="expression" dxfId="2917" priority="1013" stopIfTrue="1">
      <formula>$B115=$H$3</formula>
    </cfRule>
  </conditionalFormatting>
  <conditionalFormatting sqref="E115:E130">
    <cfRule type="expression" dxfId="2916" priority="912" stopIfTrue="1">
      <formula>D115&lt;$H$3</formula>
    </cfRule>
  </conditionalFormatting>
  <conditionalFormatting sqref="E126">
    <cfRule type="expression" dxfId="2915" priority="891" stopIfTrue="1">
      <formula>D126&lt;$H$3</formula>
    </cfRule>
    <cfRule type="expression" dxfId="2914" priority="892" stopIfTrue="1">
      <formula>$F126=$H$3</formula>
    </cfRule>
  </conditionalFormatting>
  <conditionalFormatting sqref="E127">
    <cfRule type="expression" dxfId="2913" priority="998" stopIfTrue="1">
      <formula>$F127=$H$3</formula>
    </cfRule>
  </conditionalFormatting>
  <conditionalFormatting sqref="E132:E133 G295:G306 E301:E306 E309:E321">
    <cfRule type="expression" dxfId="2912" priority="785" stopIfTrue="1">
      <formula>$B132=$H$3</formula>
    </cfRule>
    <cfRule type="expression" dxfId="2911" priority="780" stopIfTrue="1">
      <formula>D132&lt;$H$3</formula>
    </cfRule>
  </conditionalFormatting>
  <conditionalFormatting sqref="E133:E134">
    <cfRule type="expression" dxfId="2910" priority="685" stopIfTrue="1">
      <formula>D133&lt;$H$3</formula>
    </cfRule>
  </conditionalFormatting>
  <conditionalFormatting sqref="E134">
    <cfRule type="expression" dxfId="2909" priority="675" stopIfTrue="1">
      <formula>$F134=$H$3</formula>
    </cfRule>
  </conditionalFormatting>
  <conditionalFormatting sqref="E136">
    <cfRule type="expression" dxfId="2908" priority="700" stopIfTrue="1">
      <formula>$B136=$H$3</formula>
    </cfRule>
    <cfRule type="expression" dxfId="2907" priority="697" stopIfTrue="1">
      <formula>D136&lt;$H$3</formula>
    </cfRule>
  </conditionalFormatting>
  <conditionalFormatting sqref="E138:E143 C138:C144">
    <cfRule type="expression" dxfId="2906" priority="484" stopIfTrue="1">
      <formula>B138&lt;$H$3</formula>
    </cfRule>
    <cfRule type="expression" dxfId="2905" priority="485" stopIfTrue="1">
      <formula>$B138=$H$3</formula>
    </cfRule>
  </conditionalFormatting>
  <conditionalFormatting sqref="E138:E143">
    <cfRule type="expression" dxfId="2904" priority="635" stopIfTrue="1">
      <formula>$F138=$H$3</formula>
    </cfRule>
  </conditionalFormatting>
  <conditionalFormatting sqref="E144:E147">
    <cfRule type="expression" dxfId="2903" priority="526" stopIfTrue="1">
      <formula>D144&lt;$H$3</formula>
    </cfRule>
    <cfRule type="expression" dxfId="2902" priority="527" stopIfTrue="1">
      <formula>$B144=$H$3</formula>
    </cfRule>
  </conditionalFormatting>
  <conditionalFormatting sqref="E147 E177">
    <cfRule type="expression" dxfId="2901" priority="525" stopIfTrue="1">
      <formula>$D147=$H$3</formula>
    </cfRule>
  </conditionalFormatting>
  <conditionalFormatting sqref="E148:E153">
    <cfRule type="expression" dxfId="2900" priority="498" stopIfTrue="1">
      <formula>$F148=$H$3</formula>
    </cfRule>
  </conditionalFormatting>
  <conditionalFormatting sqref="E148:E159">
    <cfRule type="expression" dxfId="2899" priority="243" stopIfTrue="1">
      <formula>$B148=$H$3</formula>
    </cfRule>
    <cfRule type="expression" dxfId="2898" priority="241" stopIfTrue="1">
      <formula>D148&lt;$H$3</formula>
    </cfRule>
  </conditionalFormatting>
  <conditionalFormatting sqref="E160:E161">
    <cfRule type="expression" dxfId="2897" priority="169" stopIfTrue="1">
      <formula>$B160=$H$3</formula>
    </cfRule>
  </conditionalFormatting>
  <conditionalFormatting sqref="E160:E162">
    <cfRule type="expression" dxfId="2896" priority="167" stopIfTrue="1">
      <formula>D160&lt;$H$3</formula>
    </cfRule>
  </conditionalFormatting>
  <conditionalFormatting sqref="E162">
    <cfRule type="expression" dxfId="2895" priority="262" stopIfTrue="1">
      <formula>$B162=$H$3</formula>
    </cfRule>
  </conditionalFormatting>
  <conditionalFormatting sqref="E163">
    <cfRule type="expression" dxfId="2894" priority="104" stopIfTrue="1">
      <formula>D163&lt;$H$3</formula>
    </cfRule>
    <cfRule type="expression" dxfId="2893" priority="108" stopIfTrue="1">
      <formula>$B163=$H$3</formula>
    </cfRule>
    <cfRule type="expression" dxfId="2892" priority="105" stopIfTrue="1">
      <formula>$B163=$H$3</formula>
    </cfRule>
  </conditionalFormatting>
  <conditionalFormatting sqref="E163:E164">
    <cfRule type="expression" dxfId="2891" priority="107" stopIfTrue="1">
      <formula>D163&lt;$H$3</formula>
    </cfRule>
  </conditionalFormatting>
  <conditionalFormatting sqref="E164">
    <cfRule type="expression" dxfId="2890" priority="223" stopIfTrue="1">
      <formula>$B164=$H$3</formula>
    </cfRule>
  </conditionalFormatting>
  <conditionalFormatting sqref="E165">
    <cfRule type="expression" dxfId="2889" priority="19" stopIfTrue="1">
      <formula>D165&lt;$H$3</formula>
    </cfRule>
    <cfRule type="expression" dxfId="2888" priority="20" stopIfTrue="1">
      <formula>$B165=$H$3</formula>
    </cfRule>
    <cfRule type="expression" dxfId="2887" priority="21" stopIfTrue="1">
      <formula>$F165=$H$3</formula>
    </cfRule>
  </conditionalFormatting>
  <conditionalFormatting sqref="E167">
    <cfRule type="expression" dxfId="2886" priority="221" stopIfTrue="1">
      <formula>D167&lt;$H$3</formula>
    </cfRule>
  </conditionalFormatting>
  <conditionalFormatting sqref="E169">
    <cfRule type="expression" dxfId="2885" priority="57" stopIfTrue="1">
      <formula>$D169=$H$3</formula>
    </cfRule>
    <cfRule type="expression" dxfId="2884" priority="64" stopIfTrue="1">
      <formula>D169&lt;$H$3</formula>
    </cfRule>
  </conditionalFormatting>
  <conditionalFormatting sqref="E176:E248">
    <cfRule type="expression" dxfId="2883" priority="1796" stopIfTrue="1">
      <formula>D176&lt;$H$3</formula>
    </cfRule>
  </conditionalFormatting>
  <conditionalFormatting sqref="E287:E306">
    <cfRule type="expression" dxfId="2882" priority="812" stopIfTrue="1">
      <formula>D287&lt;$H$3</formula>
    </cfRule>
  </conditionalFormatting>
  <conditionalFormatting sqref="E319:E321">
    <cfRule type="expression" dxfId="2881" priority="235" stopIfTrue="1">
      <formula>D319&lt;$H$3</formula>
    </cfRule>
    <cfRule type="expression" dxfId="2880" priority="237" stopIfTrue="1">
      <formula>$B319=$H$3</formula>
    </cfRule>
  </conditionalFormatting>
  <conditionalFormatting sqref="E322:E323">
    <cfRule type="expression" dxfId="2879" priority="191" stopIfTrue="1">
      <formula>D322&lt;$H$3</formula>
    </cfRule>
    <cfRule type="expression" dxfId="2878" priority="193" stopIfTrue="1">
      <formula>$B322=$H$3</formula>
    </cfRule>
  </conditionalFormatting>
  <conditionalFormatting sqref="E322:E325">
    <cfRule type="expression" dxfId="2877" priority="148" stopIfTrue="1">
      <formula>D322&lt;$H$3</formula>
    </cfRule>
  </conditionalFormatting>
  <conditionalFormatting sqref="E324:E325">
    <cfRule type="expression" dxfId="2876" priority="149" stopIfTrue="1">
      <formula>$B324=$H$3</formula>
    </cfRule>
  </conditionalFormatting>
  <conditionalFormatting sqref="E324:E327">
    <cfRule type="expression" dxfId="2875" priority="120" stopIfTrue="1">
      <formula>D324&lt;$H$3</formula>
    </cfRule>
  </conditionalFormatting>
  <conditionalFormatting sqref="E326:E327">
    <cfRule type="expression" dxfId="2874" priority="118" stopIfTrue="1">
      <formula>$F326=$H$3</formula>
    </cfRule>
    <cfRule type="expression" dxfId="2873" priority="122" stopIfTrue="1">
      <formula>$B326=$H$3</formula>
    </cfRule>
  </conditionalFormatting>
  <conditionalFormatting sqref="E326:E328">
    <cfRule type="expression" dxfId="2872" priority="5" stopIfTrue="1">
      <formula>$B326=$H$3</formula>
    </cfRule>
    <cfRule type="expression" dxfId="2871" priority="4" stopIfTrue="1">
      <formula>D326&lt;$H$3</formula>
    </cfRule>
  </conditionalFormatting>
  <conditionalFormatting sqref="E328">
    <cfRule type="expression" dxfId="2870" priority="1" stopIfTrue="1">
      <formula>D328&lt;$H$3</formula>
    </cfRule>
    <cfRule type="expression" dxfId="2869" priority="2" stopIfTrue="1">
      <formula>$B328=$H$3</formula>
    </cfRule>
  </conditionalFormatting>
  <conditionalFormatting sqref="E71:F71">
    <cfRule type="cellIs" dxfId="2868" priority="1936" stopIfTrue="1" operator="equal">
      <formula>$H$3</formula>
    </cfRule>
    <cfRule type="cellIs" dxfId="2867" priority="1937" stopIfTrue="1" operator="lessThan">
      <formula>$H$3</formula>
    </cfRule>
  </conditionalFormatting>
  <conditionalFormatting sqref="E90:F93">
    <cfRule type="expression" dxfId="2866" priority="1516" stopIfTrue="1">
      <formula>$F90=$H$3</formula>
    </cfRule>
  </conditionalFormatting>
  <conditionalFormatting sqref="E102:F102">
    <cfRule type="expression" dxfId="2865" priority="1519" stopIfTrue="1">
      <formula>$F102=$H$3</formula>
    </cfRule>
  </conditionalFormatting>
  <conditionalFormatting sqref="E107:F108">
    <cfRule type="expression" dxfId="2864" priority="1332" stopIfTrue="1">
      <formula>$F107=$H$3</formula>
    </cfRule>
  </conditionalFormatting>
  <conditionalFormatting sqref="E109:F109">
    <cfRule type="expression" dxfId="2863" priority="1247" stopIfTrue="1">
      <formula>$F109=$H$3</formula>
    </cfRule>
  </conditionalFormatting>
  <conditionalFormatting sqref="E122:F124 C122:C130 E128:F130 F126:F127">
    <cfRule type="expression" dxfId="2862" priority="1014" stopIfTrue="1">
      <formula>$F122=$H$3</formula>
    </cfRule>
  </conditionalFormatting>
  <conditionalFormatting sqref="E125:F125">
    <cfRule type="expression" dxfId="2861" priority="903" stopIfTrue="1">
      <formula>$F125=$H$3</formula>
    </cfRule>
  </conditionalFormatting>
  <conditionalFormatting sqref="E132:F132">
    <cfRule type="expression" dxfId="2860" priority="786" stopIfTrue="1">
      <formula>$F132=$H$3</formula>
    </cfRule>
  </conditionalFormatting>
  <conditionalFormatting sqref="E133:F133">
    <cfRule type="expression" dxfId="2859" priority="773" stopIfTrue="1">
      <formula>$F133=$H$3</formula>
    </cfRule>
  </conditionalFormatting>
  <conditionalFormatting sqref="E144:F145">
    <cfRule type="expression" dxfId="2858" priority="618" stopIfTrue="1">
      <formula>$F144=$H$3</formula>
    </cfRule>
  </conditionalFormatting>
  <conditionalFormatting sqref="E160:F160">
    <cfRule type="expression" dxfId="2857" priority="168" stopIfTrue="1">
      <formula>$F160=$H$3</formula>
    </cfRule>
  </conditionalFormatting>
  <conditionalFormatting sqref="E161:F161">
    <cfRule type="expression" dxfId="2856" priority="145" stopIfTrue="1">
      <formula>$F161=$H$3</formula>
    </cfRule>
  </conditionalFormatting>
  <conditionalFormatting sqref="E162:F162">
    <cfRule type="expression" dxfId="2855" priority="257" stopIfTrue="1">
      <formula>$F162=$H$3</formula>
    </cfRule>
  </conditionalFormatting>
  <conditionalFormatting sqref="E163:F163">
    <cfRule type="expression" dxfId="2854" priority="106" stopIfTrue="1">
      <formula>$F163=$H$3</formula>
    </cfRule>
  </conditionalFormatting>
  <conditionalFormatting sqref="E322:F323">
    <cfRule type="expression" dxfId="2853" priority="189" stopIfTrue="1">
      <formula>$F322=$H$3</formula>
    </cfRule>
  </conditionalFormatting>
  <conditionalFormatting sqref="E324:F327">
    <cfRule type="expression" dxfId="2852" priority="147" stopIfTrue="1">
      <formula>$F324=$H$3</formula>
    </cfRule>
  </conditionalFormatting>
  <conditionalFormatting sqref="E328:F328">
    <cfRule type="expression" dxfId="2851" priority="3" stopIfTrue="1">
      <formula>$F328=$H$3</formula>
    </cfRule>
  </conditionalFormatting>
  <conditionalFormatting sqref="E76:G77 E72 E73:F73 C6:C70 F57:F70 F75">
    <cfRule type="expression" dxfId="2850" priority="1986" stopIfTrue="1">
      <formula>$F6=$H$3</formula>
    </cfRule>
  </conditionalFormatting>
  <conditionalFormatting sqref="E78:G79">
    <cfRule type="expression" dxfId="2849" priority="1755" stopIfTrue="1">
      <formula>$F78=$H$3</formula>
    </cfRule>
  </conditionalFormatting>
  <conditionalFormatting sqref="E80:G83 E84:F85 E86:G86 F95:F100">
    <cfRule type="expression" dxfId="2848" priority="1857" stopIfTrue="1">
      <formula>$F80=$H$3</formula>
    </cfRule>
  </conditionalFormatting>
  <conditionalFormatting sqref="E87:G87">
    <cfRule type="expression" dxfId="2847" priority="1644" stopIfTrue="1">
      <formula>$F87=$H$3</formula>
    </cfRule>
  </conditionalFormatting>
  <conditionalFormatting sqref="E88:G89">
    <cfRule type="expression" dxfId="2846" priority="1685" stopIfTrue="1">
      <formula>$F88=$H$3</formula>
    </cfRule>
  </conditionalFormatting>
  <conditionalFormatting sqref="E136:G136 F134:G134">
    <cfRule type="expression" dxfId="2845" priority="701" stopIfTrue="1">
      <formula>$F134=$H$3</formula>
    </cfRule>
  </conditionalFormatting>
  <conditionalFormatting sqref="E154:G158">
    <cfRule type="expression" dxfId="2844" priority="242" stopIfTrue="1">
      <formula>$F154=$H$3</formula>
    </cfRule>
  </conditionalFormatting>
  <conditionalFormatting sqref="E159:G159">
    <cfRule type="expression" dxfId="2843" priority="197" stopIfTrue="1">
      <formula>$F159=$H$3</formula>
    </cfRule>
  </conditionalFormatting>
  <conditionalFormatting sqref="E167:G167 E164:G164">
    <cfRule type="expression" dxfId="2842" priority="222" stopIfTrue="1">
      <formula>$F164=$H$3</formula>
    </cfRule>
  </conditionalFormatting>
  <conditionalFormatting sqref="F4">
    <cfRule type="cellIs" dxfId="2841" priority="14758" stopIfTrue="1" operator="equal">
      <formula>$H$3</formula>
    </cfRule>
    <cfRule type="cellIs" dxfId="2840" priority="14765" stopIfTrue="1" operator="lessThan">
      <formula>$H$3</formula>
    </cfRule>
  </conditionalFormatting>
  <conditionalFormatting sqref="F4:F5">
    <cfRule type="cellIs" dxfId="2839" priority="14738" stopIfTrue="1" operator="equal">
      <formula>$H$3</formula>
    </cfRule>
    <cfRule type="cellIs" dxfId="2838" priority="14739" stopIfTrue="1" operator="lessThan">
      <formula>$H$3</formula>
    </cfRule>
  </conditionalFormatting>
  <conditionalFormatting sqref="F5">
    <cfRule type="cellIs" dxfId="2837" priority="14726" stopIfTrue="1" operator="equal">
      <formula>$H$3</formula>
    </cfRule>
    <cfRule type="cellIs" dxfId="2836" priority="14733" stopIfTrue="1" operator="lessThan">
      <formula>$H$3</formula>
    </cfRule>
  </conditionalFormatting>
  <conditionalFormatting sqref="F5:F6">
    <cfRule type="cellIs" dxfId="2835" priority="14691" stopIfTrue="1" operator="lessThan">
      <formula>$H$3</formula>
    </cfRule>
    <cfRule type="cellIs" dxfId="2834" priority="14690" stopIfTrue="1" operator="equal">
      <formula>$H$3</formula>
    </cfRule>
  </conditionalFormatting>
  <conditionalFormatting sqref="F6">
    <cfRule type="expression" dxfId="2833" priority="14692" stopIfTrue="1">
      <formula>$F6=$H$3</formula>
    </cfRule>
  </conditionalFormatting>
  <conditionalFormatting sqref="F6:F8">
    <cfRule type="cellIs" dxfId="2832" priority="3510" stopIfTrue="1" operator="lessThan">
      <formula>$H$3</formula>
    </cfRule>
    <cfRule type="cellIs" dxfId="2831" priority="3493" stopIfTrue="1" operator="equal">
      <formula>$H$3</formula>
    </cfRule>
  </conditionalFormatting>
  <conditionalFormatting sqref="F7">
    <cfRule type="cellIs" dxfId="2830" priority="3492" stopIfTrue="1" operator="lessThan">
      <formula>$H$3</formula>
    </cfRule>
    <cfRule type="cellIs" dxfId="2829" priority="3491" stopIfTrue="1" operator="equal">
      <formula>$H$3</formula>
    </cfRule>
  </conditionalFormatting>
  <conditionalFormatting sqref="F8">
    <cfRule type="expression" dxfId="2828" priority="14621" stopIfTrue="1">
      <formula>$F8=$H$3</formula>
    </cfRule>
    <cfRule type="cellIs" dxfId="2827" priority="14619" stopIfTrue="1" operator="equal">
      <formula>$H$3</formula>
    </cfRule>
    <cfRule type="cellIs" dxfId="2826" priority="14620" stopIfTrue="1" operator="lessThan">
      <formula>$H$3</formula>
    </cfRule>
  </conditionalFormatting>
  <conditionalFormatting sqref="F9">
    <cfRule type="cellIs" dxfId="2825" priority="3422" stopIfTrue="1" operator="lessThan">
      <formula>$H$3</formula>
    </cfRule>
    <cfRule type="cellIs" dxfId="2824" priority="3417" stopIfTrue="1" operator="equal">
      <formula>$H$3</formula>
    </cfRule>
  </conditionalFormatting>
  <conditionalFormatting sqref="F9:F19">
    <cfRule type="cellIs" dxfId="2823" priority="3430" stopIfTrue="1" operator="lessThan">
      <formula>$H$3</formula>
    </cfRule>
    <cfRule type="cellIs" dxfId="2822" priority="3423" stopIfTrue="1" operator="equal">
      <formula>$H$3</formula>
    </cfRule>
  </conditionalFormatting>
  <conditionalFormatting sqref="F10:F19">
    <cfRule type="expression" dxfId="2821" priority="15426" stopIfTrue="1">
      <formula>$F10=$H$3</formula>
    </cfRule>
    <cfRule type="cellIs" dxfId="2820" priority="15424" stopIfTrue="1" operator="equal">
      <formula>$H$3</formula>
    </cfRule>
    <cfRule type="cellIs" dxfId="2819" priority="15425" stopIfTrue="1" operator="lessThan">
      <formula>$H$3</formula>
    </cfRule>
  </conditionalFormatting>
  <conditionalFormatting sqref="F20">
    <cfRule type="cellIs" dxfId="2818" priority="3233" stopIfTrue="1" operator="lessThan">
      <formula>$H$3</formula>
    </cfRule>
    <cfRule type="cellIs" dxfId="2817" priority="3232" stopIfTrue="1" operator="equal">
      <formula>$H$3</formula>
    </cfRule>
  </conditionalFormatting>
  <conditionalFormatting sqref="F20:F25 F28">
    <cfRule type="cellIs" dxfId="2816" priority="3143" stopIfTrue="1" operator="lessThan">
      <formula>$H$3</formula>
    </cfRule>
    <cfRule type="cellIs" dxfId="2815" priority="3142" stopIfTrue="1" operator="equal">
      <formula>$H$3</formula>
    </cfRule>
  </conditionalFormatting>
  <conditionalFormatting sqref="F21:F25 F28">
    <cfRule type="expression" dxfId="2814" priority="3144" stopIfTrue="1">
      <formula>$F21=$H$3</formula>
    </cfRule>
  </conditionalFormatting>
  <conditionalFormatting sqref="F21:F26">
    <cfRule type="cellIs" dxfId="2813" priority="3015" stopIfTrue="1" operator="equal">
      <formula>$H$3</formula>
    </cfRule>
    <cfRule type="cellIs" dxfId="2812" priority="3018" stopIfTrue="1" operator="lessThan">
      <formula>$H$3</formula>
    </cfRule>
  </conditionalFormatting>
  <conditionalFormatting sqref="F26">
    <cfRule type="cellIs" dxfId="2811" priority="2999" stopIfTrue="1" operator="equal">
      <formula>$H$3</formula>
    </cfRule>
    <cfRule type="cellIs" dxfId="2810" priority="3014" stopIfTrue="1" operator="lessThan">
      <formula>$H$3</formula>
    </cfRule>
  </conditionalFormatting>
  <conditionalFormatting sqref="F26:F28">
    <cfRule type="cellIs" dxfId="2809" priority="2974" stopIfTrue="1" operator="lessThan">
      <formula>$H$3</formula>
    </cfRule>
    <cfRule type="cellIs" dxfId="2808" priority="2965" stopIfTrue="1" operator="equal">
      <formula>$H$3</formula>
    </cfRule>
  </conditionalFormatting>
  <conditionalFormatting sqref="F27">
    <cfRule type="cellIs" dxfId="2807" priority="2964" stopIfTrue="1" operator="lessThan">
      <formula>$H$3</formula>
    </cfRule>
    <cfRule type="cellIs" dxfId="2806" priority="2955" stopIfTrue="1" operator="equal">
      <formula>$H$3</formula>
    </cfRule>
  </conditionalFormatting>
  <conditionalFormatting sqref="F29:F32 F34 F36:F37 F39:F43 F45:F55">
    <cfRule type="cellIs" dxfId="2805" priority="2926" stopIfTrue="1" operator="lessThan">
      <formula>$H$3</formula>
    </cfRule>
    <cfRule type="cellIs" dxfId="2804" priority="2925" stopIfTrue="1" operator="equal">
      <formula>$H$3</formula>
    </cfRule>
    <cfRule type="expression" dxfId="2803" priority="2927" stopIfTrue="1">
      <formula>$F29=$H$3</formula>
    </cfRule>
  </conditionalFormatting>
  <conditionalFormatting sqref="F29:F34">
    <cfRule type="cellIs" dxfId="2802" priority="2780" stopIfTrue="1" operator="lessThan">
      <formula>$H$3</formula>
    </cfRule>
    <cfRule type="cellIs" dxfId="2801" priority="2779" stopIfTrue="1" operator="equal">
      <formula>$H$3</formula>
    </cfRule>
  </conditionalFormatting>
  <conditionalFormatting sqref="F33">
    <cfRule type="cellIs" dxfId="2800" priority="2776" stopIfTrue="1" operator="lessThan">
      <formula>$H$3</formula>
    </cfRule>
    <cfRule type="cellIs" dxfId="2799" priority="2761" stopIfTrue="1" operator="equal">
      <formula>$H$3</formula>
    </cfRule>
  </conditionalFormatting>
  <conditionalFormatting sqref="F35">
    <cfRule type="cellIs" dxfId="2798" priority="2727" stopIfTrue="1" operator="lessThan">
      <formula>$H$3</formula>
    </cfRule>
    <cfRule type="cellIs" dxfId="2797" priority="2718" stopIfTrue="1" operator="equal">
      <formula>$H$3</formula>
    </cfRule>
  </conditionalFormatting>
  <conditionalFormatting sqref="F35:F37">
    <cfRule type="cellIs" dxfId="2796" priority="2730" stopIfTrue="1" operator="equal">
      <formula>$H$3</formula>
    </cfRule>
    <cfRule type="cellIs" dxfId="2795" priority="2737" stopIfTrue="1" operator="lessThan">
      <formula>$H$3</formula>
    </cfRule>
  </conditionalFormatting>
  <conditionalFormatting sqref="F38">
    <cfRule type="cellIs" dxfId="2794" priority="2624" stopIfTrue="1" operator="equal">
      <formula>$H$3</formula>
    </cfRule>
    <cfRule type="cellIs" dxfId="2793" priority="2629" stopIfTrue="1" operator="lessThan">
      <formula>$H$3</formula>
    </cfRule>
  </conditionalFormatting>
  <conditionalFormatting sqref="F38:F43">
    <cfRule type="cellIs" dxfId="2792" priority="2641" stopIfTrue="1" operator="lessThan">
      <formula>$H$3</formula>
    </cfRule>
    <cfRule type="cellIs" dxfId="2791" priority="2636" stopIfTrue="1" operator="equal">
      <formula>$H$3</formula>
    </cfRule>
  </conditionalFormatting>
  <conditionalFormatting sqref="F44">
    <cfRule type="cellIs" dxfId="2790" priority="2494" stopIfTrue="1" operator="lessThan">
      <formula>$H$3</formula>
    </cfRule>
    <cfRule type="cellIs" dxfId="2789" priority="2493" stopIfTrue="1" operator="equal">
      <formula>$H$3</formula>
    </cfRule>
  </conditionalFormatting>
  <conditionalFormatting sqref="F44:F55">
    <cfRule type="cellIs" dxfId="2788" priority="2514" stopIfTrue="1" operator="lessThan">
      <formula>$H$3</formula>
    </cfRule>
    <cfRule type="cellIs" dxfId="2787" priority="2507" stopIfTrue="1" operator="equal">
      <formula>$H$3</formula>
    </cfRule>
  </conditionalFormatting>
  <conditionalFormatting sqref="F56">
    <cfRule type="cellIs" dxfId="2786" priority="2244" stopIfTrue="1" operator="lessThan">
      <formula>$H$3</formula>
    </cfRule>
  </conditionalFormatting>
  <conditionalFormatting sqref="F56:F70 F73 F75:F89">
    <cfRule type="cellIs" dxfId="2785" priority="2262" stopIfTrue="1" operator="lessThan">
      <formula>$H$3</formula>
    </cfRule>
    <cfRule type="cellIs" dxfId="2784" priority="2251" stopIfTrue="1" operator="equal">
      <formula>$H$3</formula>
    </cfRule>
  </conditionalFormatting>
  <conditionalFormatting sqref="F71">
    <cfRule type="cellIs" dxfId="2783" priority="1934" stopIfTrue="1" operator="equal">
      <formula>$H$3</formula>
    </cfRule>
    <cfRule type="cellIs" dxfId="2782" priority="1935" stopIfTrue="1" operator="lessThan">
      <formula>$H$3</formula>
    </cfRule>
  </conditionalFormatting>
  <conditionalFormatting sqref="F71:F72">
    <cfRule type="cellIs" dxfId="2781" priority="1925" stopIfTrue="1" operator="equal">
      <formula>$H$3</formula>
    </cfRule>
    <cfRule type="cellIs" dxfId="2780" priority="1926" stopIfTrue="1" operator="lessThan">
      <formula>$H$3</formula>
    </cfRule>
  </conditionalFormatting>
  <conditionalFormatting sqref="F74">
    <cfRule type="cellIs" dxfId="2779" priority="1840" stopIfTrue="1" operator="lessThan">
      <formula>$H$3</formula>
    </cfRule>
    <cfRule type="cellIs" dxfId="2778" priority="1841" stopIfTrue="1" operator="equal">
      <formula>$H$3</formula>
    </cfRule>
  </conditionalFormatting>
  <conditionalFormatting sqref="F90:F95">
    <cfRule type="cellIs" dxfId="2777" priority="1529" stopIfTrue="1" operator="equal">
      <formula>$H$3</formula>
    </cfRule>
    <cfRule type="cellIs" dxfId="2776" priority="1530" stopIfTrue="1" operator="lessThan">
      <formula>$H$3</formula>
    </cfRule>
  </conditionalFormatting>
  <conditionalFormatting sqref="F94">
    <cfRule type="cellIs" dxfId="2775" priority="1527" stopIfTrue="1" operator="equal">
      <formula>$H$3</formula>
    </cfRule>
    <cfRule type="cellIs" dxfId="2774" priority="1528" stopIfTrue="1" operator="lessThan">
      <formula>$H$3</formula>
    </cfRule>
  </conditionalFormatting>
  <conditionalFormatting sqref="F96:F109">
    <cfRule type="cellIs" dxfId="2773" priority="1525" stopIfTrue="1" operator="equal">
      <formula>$H$3</formula>
    </cfRule>
    <cfRule type="cellIs" dxfId="2772" priority="1526" stopIfTrue="1" operator="lessThan">
      <formula>$H$3</formula>
    </cfRule>
  </conditionalFormatting>
  <conditionalFormatting sqref="F110">
    <cfRule type="cellIs" dxfId="2771" priority="1192" stopIfTrue="1" operator="lessThan">
      <formula>$H$3</formula>
    </cfRule>
    <cfRule type="cellIs" dxfId="2770" priority="1188" stopIfTrue="1" operator="equal">
      <formula>$H$3</formula>
    </cfRule>
  </conditionalFormatting>
  <conditionalFormatting sqref="F111:F118">
    <cfRule type="cellIs" dxfId="2769" priority="3626" stopIfTrue="1" operator="lessThan">
      <formula>$H$3</formula>
    </cfRule>
    <cfRule type="cellIs" dxfId="2768" priority="3622" stopIfTrue="1" operator="equal">
      <formula>$H$3</formula>
    </cfRule>
  </conditionalFormatting>
  <conditionalFormatting sqref="F119:F130">
    <cfRule type="cellIs" dxfId="2767" priority="915" stopIfTrue="1" operator="lessThan">
      <formula>$H$3</formula>
    </cfRule>
    <cfRule type="cellIs" dxfId="2766" priority="914" stopIfTrue="1" operator="equal">
      <formula>$H$3</formula>
    </cfRule>
  </conditionalFormatting>
  <conditionalFormatting sqref="F121">
    <cfRule type="expression" dxfId="2765" priority="1019" stopIfTrue="1">
      <formula>$F121=$H$3</formula>
    </cfRule>
  </conditionalFormatting>
  <conditionalFormatting sqref="F132:F133">
    <cfRule type="cellIs" dxfId="2764" priority="782" stopIfTrue="1" operator="equal">
      <formula>$H$3</formula>
    </cfRule>
    <cfRule type="cellIs" dxfId="2763" priority="783" stopIfTrue="1" operator="lessThan">
      <formula>$H$3</formula>
    </cfRule>
  </conditionalFormatting>
  <conditionalFormatting sqref="F134 F136">
    <cfRule type="cellIs" dxfId="2762" priority="691" stopIfTrue="1" operator="equal">
      <formula>$H$3</formula>
    </cfRule>
    <cfRule type="cellIs" dxfId="2761" priority="692" stopIfTrue="1" operator="lessThan">
      <formula>$H$3</formula>
    </cfRule>
  </conditionalFormatting>
  <conditionalFormatting sqref="F138:F146">
    <cfRule type="cellIs" dxfId="2760" priority="531" stopIfTrue="1" operator="lessThan">
      <formula>$H$3</formula>
    </cfRule>
    <cfRule type="cellIs" dxfId="2759" priority="529" stopIfTrue="1" operator="equal">
      <formula>$H$3</formula>
    </cfRule>
  </conditionalFormatting>
  <conditionalFormatting sqref="F146:F147">
    <cfRule type="cellIs" dxfId="2758" priority="523" stopIfTrue="1" operator="equal">
      <formula>$H$3</formula>
    </cfRule>
    <cfRule type="cellIs" dxfId="2757" priority="524" stopIfTrue="1" operator="lessThan">
      <formula>$H$3</formula>
    </cfRule>
  </conditionalFormatting>
  <conditionalFormatting sqref="F147">
    <cfRule type="cellIs" dxfId="2756" priority="519" stopIfTrue="1" operator="equal">
      <formula>$H$3</formula>
    </cfRule>
    <cfRule type="cellIs" dxfId="2755" priority="521" stopIfTrue="1" operator="lessThan">
      <formula>$H$3</formula>
    </cfRule>
  </conditionalFormatting>
  <conditionalFormatting sqref="F147:F165">
    <cfRule type="cellIs" dxfId="2754" priority="451" stopIfTrue="1" operator="lessThan">
      <formula>$H$3</formula>
    </cfRule>
    <cfRule type="cellIs" dxfId="2753" priority="450" stopIfTrue="1" operator="equal">
      <formula>$H$3</formula>
    </cfRule>
  </conditionalFormatting>
  <conditionalFormatting sqref="F166">
    <cfRule type="cellIs" dxfId="2752" priority="99" stopIfTrue="1" operator="lessThan">
      <formula>$H$3</formula>
    </cfRule>
    <cfRule type="cellIs" dxfId="2751" priority="98" stopIfTrue="1" operator="equal">
      <formula>$H$3</formula>
    </cfRule>
  </conditionalFormatting>
  <conditionalFormatting sqref="F168:F169">
    <cfRule type="cellIs" dxfId="2750" priority="55" stopIfTrue="1" operator="equal">
      <formula>$H$3</formula>
    </cfRule>
    <cfRule type="cellIs" dxfId="2749" priority="56" stopIfTrue="1" operator="lessThan">
      <formula>$H$3</formula>
    </cfRule>
  </conditionalFormatting>
  <conditionalFormatting sqref="F169:F175">
    <cfRule type="cellIs" dxfId="2748" priority="47" stopIfTrue="1" operator="lessThan">
      <formula>$H$3</formula>
    </cfRule>
    <cfRule type="cellIs" dxfId="2747" priority="45" stopIfTrue="1" operator="equal">
      <formula>$H$3</formula>
    </cfRule>
  </conditionalFormatting>
  <conditionalFormatting sqref="F176:F177">
    <cfRule type="cellIs" dxfId="2746" priority="3603" stopIfTrue="1" operator="lessThan">
      <formula>$H$3</formula>
    </cfRule>
    <cfRule type="cellIs" dxfId="2745" priority="3590" stopIfTrue="1" operator="equal">
      <formula>$H$3</formula>
    </cfRule>
  </conditionalFormatting>
  <conditionalFormatting sqref="F177 D177 B177">
    <cfRule type="cellIs" dxfId="2744" priority="3580" stopIfTrue="1" operator="equal">
      <formula>$H$3</formula>
    </cfRule>
  </conditionalFormatting>
  <conditionalFormatting sqref="F177:F178">
    <cfRule type="cellIs" dxfId="2743" priority="3567" stopIfTrue="1" operator="lessThan">
      <formula>$H$3</formula>
    </cfRule>
    <cfRule type="cellIs" dxfId="2742" priority="3566" stopIfTrue="1" operator="equal">
      <formula>$H$3</formula>
    </cfRule>
  </conditionalFormatting>
  <conditionalFormatting sqref="F178:F190">
    <cfRule type="cellIs" dxfId="2741" priority="3486" stopIfTrue="1" operator="equal">
      <formula>$H$3</formula>
    </cfRule>
    <cfRule type="cellIs" dxfId="2740" priority="3487" stopIfTrue="1" operator="lessThan">
      <formula>$H$3</formula>
    </cfRule>
  </conditionalFormatting>
  <conditionalFormatting sqref="F179:F206 F208:F213 F215:F244">
    <cfRule type="cellIs" dxfId="2739" priority="3200" stopIfTrue="1" operator="equal">
      <formula>$H$3</formula>
    </cfRule>
    <cfRule type="cellIs" dxfId="2738" priority="3201" stopIfTrue="1" operator="lessThan">
      <formula>$H$3</formula>
    </cfRule>
  </conditionalFormatting>
  <conditionalFormatting sqref="F191:F213">
    <cfRule type="cellIs" dxfId="2737" priority="2619" stopIfTrue="1" operator="lessThan">
      <formula>$H$3</formula>
    </cfRule>
    <cfRule type="cellIs" dxfId="2736" priority="2600" stopIfTrue="1" operator="equal">
      <formula>$H$3</formula>
    </cfRule>
  </conditionalFormatting>
  <conditionalFormatting sqref="F207">
    <cfRule type="cellIs" dxfId="2735" priority="2599" stopIfTrue="1" operator="lessThan">
      <formula>$H$3</formula>
    </cfRule>
  </conditionalFormatting>
  <conditionalFormatting sqref="F214">
    <cfRule type="cellIs" dxfId="2734" priority="2467" stopIfTrue="1" operator="equal">
      <formula>$H$3</formula>
    </cfRule>
    <cfRule type="cellIs" dxfId="2733" priority="2482" stopIfTrue="1" operator="lessThan">
      <formula>$H$3</formula>
    </cfRule>
  </conditionalFormatting>
  <conditionalFormatting sqref="F214:F244">
    <cfRule type="cellIs" dxfId="2732" priority="2483" stopIfTrue="1" operator="equal">
      <formula>$H$3</formula>
    </cfRule>
    <cfRule type="cellIs" dxfId="2731" priority="2486" stopIfTrue="1" operator="lessThan">
      <formula>$H$3</formula>
    </cfRule>
  </conditionalFormatting>
  <conditionalFormatting sqref="F245:F248">
    <cfRule type="cellIs" dxfId="2730" priority="1904" stopIfTrue="1" operator="equal">
      <formula>$H$3</formula>
    </cfRule>
    <cfRule type="cellIs" dxfId="2729" priority="1905" stopIfTrue="1" operator="lessThan">
      <formula>$H$3</formula>
    </cfRule>
  </conditionalFormatting>
  <conditionalFormatting sqref="F250:F306">
    <cfRule type="cellIs" dxfId="2728" priority="1132" stopIfTrue="1" operator="equal">
      <formula>$H$3</formula>
    </cfRule>
    <cfRule type="cellIs" dxfId="2727" priority="1133" stopIfTrue="1" operator="lessThan">
      <formula>$H$3</formula>
    </cfRule>
  </conditionalFormatting>
  <conditionalFormatting sqref="F309:F323">
    <cfRule type="cellIs" dxfId="2726" priority="465" stopIfTrue="1" operator="lessThan">
      <formula>$H$3</formula>
    </cfRule>
    <cfRule type="cellIs" dxfId="2725" priority="464" stopIfTrue="1" operator="equal">
      <formula>$H$3</formula>
    </cfRule>
  </conditionalFormatting>
  <conditionalFormatting sqref="F324:F327 F331:F333">
    <cfRule type="cellIs" dxfId="2724" priority="203" stopIfTrue="1" operator="lessThan">
      <formula>$H$3</formula>
    </cfRule>
  </conditionalFormatting>
  <conditionalFormatting sqref="F328">
    <cfRule type="cellIs" dxfId="2723" priority="133" stopIfTrue="1" operator="lessThan">
      <formula>$H$3</formula>
    </cfRule>
  </conditionalFormatting>
  <conditionalFormatting sqref="F328:F330">
    <cfRule type="cellIs" dxfId="2722" priority="10" stopIfTrue="1" operator="equal">
      <formula>$H$3</formula>
    </cfRule>
  </conditionalFormatting>
  <conditionalFormatting sqref="F329:F330">
    <cfRule type="cellIs" dxfId="2721" priority="9" stopIfTrue="1" operator="lessThan">
      <formula>$H$3</formula>
    </cfRule>
  </conditionalFormatting>
  <conditionalFormatting sqref="F331:F333 F324:F327">
    <cfRule type="cellIs" dxfId="2720" priority="202" stopIfTrue="1" operator="equal">
      <formula>$H$3</formula>
    </cfRule>
  </conditionalFormatting>
  <conditionalFormatting sqref="F331:F333">
    <cfRule type="expression" dxfId="2719" priority="200" stopIfTrue="1">
      <formula>$F331=$H$3</formula>
    </cfRule>
  </conditionalFormatting>
  <conditionalFormatting sqref="F101:G101">
    <cfRule type="expression" dxfId="2718" priority="1431" stopIfTrue="1">
      <formula>$F101=$H$3</formula>
    </cfRule>
  </conditionalFormatting>
  <conditionalFormatting sqref="F103:G106">
    <cfRule type="expression" dxfId="2717" priority="1399" stopIfTrue="1">
      <formula>$F103=$H$3</formula>
    </cfRule>
  </conditionalFormatting>
  <conditionalFormatting sqref="F115:G118 F111:F114">
    <cfRule type="expression" dxfId="2716" priority="1297" stopIfTrue="1">
      <formula>$F111=$H$3</formula>
    </cfRule>
  </conditionalFormatting>
  <conditionalFormatting sqref="F119:G120">
    <cfRule type="expression" dxfId="2715" priority="1042" stopIfTrue="1">
      <formula>$F119=$H$3</formula>
    </cfRule>
  </conditionalFormatting>
  <conditionalFormatting sqref="F138:G140">
    <cfRule type="expression" dxfId="2714" priority="576" stopIfTrue="1">
      <formula>$F138=$H$3</formula>
    </cfRule>
  </conditionalFormatting>
  <conditionalFormatting sqref="F141:G143">
    <cfRule type="expression" dxfId="2713" priority="449" stopIfTrue="1">
      <formula>$F141=$H$3</formula>
    </cfRule>
  </conditionalFormatting>
  <conditionalFormatting sqref="F149:G150">
    <cfRule type="expression" dxfId="2712" priority="489" stopIfTrue="1">
      <formula>$F149=$H$3</formula>
    </cfRule>
  </conditionalFormatting>
  <conditionalFormatting sqref="F151:G153">
    <cfRule type="expression" dxfId="2711" priority="343" stopIfTrue="1">
      <formula>$F151=$H$3</formula>
    </cfRule>
  </conditionalFormatting>
  <conditionalFormatting sqref="F165:G166">
    <cfRule type="expression" dxfId="2710" priority="22" stopIfTrue="1">
      <formula>$F165=$H$3</formula>
    </cfRule>
  </conditionalFormatting>
  <conditionalFormatting sqref="F167:G167">
    <cfRule type="cellIs" dxfId="2709" priority="533" stopIfTrue="1" operator="equal">
      <formula>$H$3</formula>
    </cfRule>
    <cfRule type="cellIs" dxfId="2708" priority="534" stopIfTrue="1" operator="lessThan">
      <formula>$H$3</formula>
    </cfRule>
  </conditionalFormatting>
  <conditionalFormatting sqref="F170:G175">
    <cfRule type="expression" dxfId="2707" priority="50" stopIfTrue="1">
      <formula>$F170=$H$3</formula>
    </cfRule>
  </conditionalFormatting>
  <conditionalFormatting sqref="G4:G65">
    <cfRule type="expression" dxfId="2706" priority="2095" stopIfTrue="1">
      <formula>$B4=$H$3</formula>
    </cfRule>
    <cfRule type="expression" dxfId="2705" priority="2094" stopIfTrue="1">
      <formula>F4&lt;$H$3</formula>
    </cfRule>
  </conditionalFormatting>
  <conditionalFormatting sqref="G5:G70">
    <cfRule type="expression" dxfId="2704" priority="1942" stopIfTrue="1">
      <formula>$F5=$H$3</formula>
    </cfRule>
  </conditionalFormatting>
  <conditionalFormatting sqref="G66:G69">
    <cfRule type="expression" dxfId="2703" priority="1941" stopIfTrue="1">
      <formula>F66&lt;$H$3</formula>
    </cfRule>
    <cfRule type="expression" dxfId="2702" priority="1943" stopIfTrue="1">
      <formula>$B66=$H$3</formula>
    </cfRule>
  </conditionalFormatting>
  <conditionalFormatting sqref="G70:G71">
    <cfRule type="expression" dxfId="2701" priority="1981" stopIfTrue="1">
      <formula>F70&lt;$H$3</formula>
    </cfRule>
  </conditionalFormatting>
  <conditionalFormatting sqref="G71:G75">
    <cfRule type="expression" dxfId="2700" priority="1832" stopIfTrue="1">
      <formula>$F71=$H$3</formula>
    </cfRule>
  </conditionalFormatting>
  <conditionalFormatting sqref="G72:G75">
    <cfRule type="expression" dxfId="2699" priority="1833" stopIfTrue="1">
      <formula>$B72=$H$3</formula>
    </cfRule>
  </conditionalFormatting>
  <conditionalFormatting sqref="G72:G83 G176:G248">
    <cfRule type="expression" dxfId="2698" priority="1794" stopIfTrue="1">
      <formula>F72&lt;$H$3</formula>
    </cfRule>
  </conditionalFormatting>
  <conditionalFormatting sqref="G78:G79">
    <cfRule type="expression" dxfId="2697" priority="1756" stopIfTrue="1">
      <formula>$B78=$H$3</formula>
    </cfRule>
  </conditionalFormatting>
  <conditionalFormatting sqref="G80:G83">
    <cfRule type="expression" dxfId="2696" priority="1830" stopIfTrue="1">
      <formula>$B80=$H$3</formula>
    </cfRule>
  </conditionalFormatting>
  <conditionalFormatting sqref="G84:G85">
    <cfRule type="expression" dxfId="2695" priority="1728" stopIfTrue="1">
      <formula>$F84=$H$3</formula>
    </cfRule>
  </conditionalFormatting>
  <conditionalFormatting sqref="G84:G88">
    <cfRule type="expression" dxfId="2694" priority="1652" stopIfTrue="1">
      <formula>$B84=$H$3</formula>
    </cfRule>
    <cfRule type="expression" dxfId="2693" priority="1651" stopIfTrue="1">
      <formula>F84&lt;$H$3</formula>
    </cfRule>
  </conditionalFormatting>
  <conditionalFormatting sqref="G89:G102">
    <cfRule type="expression" dxfId="2692" priority="1415" stopIfTrue="1">
      <formula>$B89=$H$3</formula>
    </cfRule>
  </conditionalFormatting>
  <conditionalFormatting sqref="G89:G107">
    <cfRule type="expression" dxfId="2691" priority="1400" stopIfTrue="1">
      <formula>F89&lt;$H$3</formula>
    </cfRule>
  </conditionalFormatting>
  <conditionalFormatting sqref="G90:G100">
    <cfRule type="expression" dxfId="2690" priority="1476" stopIfTrue="1">
      <formula>$F90=$H$3</formula>
    </cfRule>
  </conditionalFormatting>
  <conditionalFormatting sqref="G102">
    <cfRule type="expression" dxfId="2689" priority="1416" stopIfTrue="1">
      <formula>$F102=$H$3</formula>
    </cfRule>
  </conditionalFormatting>
  <conditionalFormatting sqref="G103:G107">
    <cfRule type="expression" dxfId="2688" priority="1398" stopIfTrue="1">
      <formula>$B103=$H$3</formula>
    </cfRule>
    <cfRule type="expression" dxfId="2687" priority="1397" stopIfTrue="1">
      <formula>F103&lt;$H$3</formula>
    </cfRule>
  </conditionalFormatting>
  <conditionalFormatting sqref="G103:G113">
    <cfRule type="expression" dxfId="2686" priority="1191" stopIfTrue="1">
      <formula>$F103=$H$3</formula>
    </cfRule>
  </conditionalFormatting>
  <conditionalFormatting sqref="G108:G113">
    <cfRule type="expression" dxfId="2685" priority="1190" stopIfTrue="1">
      <formula>$B108=$H$3</formula>
    </cfRule>
  </conditionalFormatting>
  <conditionalFormatting sqref="G108:G114">
    <cfRule type="expression" dxfId="2684" priority="1149" stopIfTrue="1">
      <formula>F108&lt;$H$3</formula>
    </cfRule>
  </conditionalFormatting>
  <conditionalFormatting sqref="G114">
    <cfRule type="expression" dxfId="2683" priority="1148" stopIfTrue="1">
      <formula>$F114=$H$3</formula>
    </cfRule>
    <cfRule type="expression" dxfId="2682" priority="1146" stopIfTrue="1">
      <formula>F114&lt;$H$3</formula>
    </cfRule>
  </conditionalFormatting>
  <conditionalFormatting sqref="G114:G120">
    <cfRule type="expression" dxfId="2681" priority="1147" stopIfTrue="1">
      <formula>$B114=$H$3</formula>
    </cfRule>
  </conditionalFormatting>
  <conditionalFormatting sqref="G115:G120">
    <cfRule type="expression" dxfId="2680" priority="1298" stopIfTrue="1">
      <formula>F115&lt;$H$3</formula>
    </cfRule>
  </conditionalFormatting>
  <conditionalFormatting sqref="G121:G127">
    <cfRule type="expression" dxfId="2679" priority="991" stopIfTrue="1">
      <formula>$F121=$H$3</formula>
    </cfRule>
    <cfRule type="expression" dxfId="2678" priority="992" stopIfTrue="1">
      <formula>F121&lt;$H$3</formula>
    </cfRule>
  </conditionalFormatting>
  <conditionalFormatting sqref="G121:G130">
    <cfRule type="expression" dxfId="2677" priority="833" stopIfTrue="1">
      <formula>$B121=$H$3</formula>
    </cfRule>
  </conditionalFormatting>
  <conditionalFormatting sqref="G128:G130">
    <cfRule type="expression" dxfId="2676" priority="831" stopIfTrue="1">
      <formula>F128&lt;$H$3</formula>
    </cfRule>
    <cfRule type="expression" dxfId="2675" priority="832" stopIfTrue="1">
      <formula>$F128=$H$3</formula>
    </cfRule>
  </conditionalFormatting>
  <conditionalFormatting sqref="G132:G133">
    <cfRule type="expression" dxfId="2674" priority="777" stopIfTrue="1">
      <formula>$F132=$H$3</formula>
    </cfRule>
    <cfRule type="expression" dxfId="2673" priority="778" stopIfTrue="1">
      <formula>$B132=$H$3</formula>
    </cfRule>
  </conditionalFormatting>
  <conditionalFormatting sqref="G132:G134">
    <cfRule type="expression" dxfId="2672" priority="686" stopIfTrue="1">
      <formula>F132&lt;$H$3</formula>
    </cfRule>
  </conditionalFormatting>
  <conditionalFormatting sqref="G134">
    <cfRule type="expression" dxfId="2671" priority="687" stopIfTrue="1">
      <formula>$B134=$H$3</formula>
    </cfRule>
  </conditionalFormatting>
  <conditionalFormatting sqref="G136">
    <cfRule type="expression" dxfId="2670" priority="674" stopIfTrue="1">
      <formula>$B136=$H$3</formula>
    </cfRule>
    <cfRule type="expression" dxfId="2669" priority="673" stopIfTrue="1">
      <formula>F136&lt;$H$3</formula>
    </cfRule>
  </conditionalFormatting>
  <conditionalFormatting sqref="G138:G143">
    <cfRule type="expression" dxfId="2668" priority="575" stopIfTrue="1">
      <formula>$B138=$H$3</formula>
    </cfRule>
  </conditionalFormatting>
  <conditionalFormatting sqref="G146:G147 G138:G143">
    <cfRule type="expression" dxfId="2667" priority="506" stopIfTrue="1">
      <formula>F138&lt;$H$3</formula>
    </cfRule>
  </conditionalFormatting>
  <conditionalFormatting sqref="G146:G147">
    <cfRule type="expression" dxfId="2666" priority="507" stopIfTrue="1">
      <formula>$B146=$H$3</formula>
    </cfRule>
  </conditionalFormatting>
  <conditionalFormatting sqref="G147:G148">
    <cfRule type="expression" dxfId="2665" priority="454" stopIfTrue="1">
      <formula>$F147=$H$3</formula>
    </cfRule>
  </conditionalFormatting>
  <conditionalFormatting sqref="G148:G163">
    <cfRule type="expression" dxfId="2664" priority="443" stopIfTrue="1">
      <formula>$B148=$H$3</formula>
    </cfRule>
    <cfRule type="expression" dxfId="2663" priority="442" stopIfTrue="1">
      <formula>F148&lt;$H$3</formula>
    </cfRule>
  </conditionalFormatting>
  <conditionalFormatting sqref="G160:G163">
    <cfRule type="expression" dxfId="2662" priority="151" stopIfTrue="1">
      <formula>$F160=$H$3</formula>
    </cfRule>
  </conditionalFormatting>
  <conditionalFormatting sqref="G164:G166">
    <cfRule type="expression" dxfId="2661" priority="97" stopIfTrue="1">
      <formula>$B164=$H$3</formula>
    </cfRule>
    <cfRule type="expression" dxfId="2660" priority="96" stopIfTrue="1">
      <formula>F164&lt;$H$3</formula>
    </cfRule>
  </conditionalFormatting>
  <conditionalFormatting sqref="G169">
    <cfRule type="expression" dxfId="2659" priority="51" stopIfTrue="1">
      <formula>$F169=$H$3</formula>
    </cfRule>
    <cfRule type="expression" dxfId="2658" priority="52" stopIfTrue="1">
      <formula>F169&lt;$H$3</formula>
    </cfRule>
  </conditionalFormatting>
  <conditionalFormatting sqref="G170:G175">
    <cfRule type="expression" dxfId="2657" priority="43" stopIfTrue="1">
      <formula>$B170=$H$3</formula>
    </cfRule>
    <cfRule type="expression" dxfId="2656" priority="42" stopIfTrue="1">
      <formula>F170&lt;$H$3</formula>
    </cfRule>
  </conditionalFormatting>
  <conditionalFormatting sqref="G250:G286 E250:E290 C250:C292 E107:E109">
    <cfRule type="expression" dxfId="2655" priority="1330" stopIfTrue="1">
      <formula>B107&lt;$H$3</formula>
    </cfRule>
  </conditionalFormatting>
  <conditionalFormatting sqref="G287:G306">
    <cfRule type="expression" dxfId="2654" priority="800" stopIfTrue="1">
      <formula>F287&lt;$H$3</formula>
    </cfRule>
  </conditionalFormatting>
  <conditionalFormatting sqref="G309:G316">
    <cfRule type="expression" dxfId="2653" priority="471" stopIfTrue="1">
      <formula>F309&lt;$H$3</formula>
    </cfRule>
  </conditionalFormatting>
  <conditionalFormatting sqref="G317:G327">
    <cfRule type="expression" dxfId="2652" priority="111" stopIfTrue="1">
      <formula>F317&lt;$H$3</formula>
    </cfRule>
  </conditionalFormatting>
  <conditionalFormatting sqref="G319:G327">
    <cfRule type="expression" dxfId="2651" priority="110" stopIfTrue="1">
      <formula>$F319=$H$3</formula>
    </cfRule>
  </conditionalFormatting>
  <conditionalFormatting sqref="G326:G327">
    <cfRule type="expression" dxfId="2650" priority="112" stopIfTrue="1">
      <formula>$B326=$H$3</formula>
    </cfRule>
  </conditionalFormatting>
  <pageMargins left="0.7" right="0.7" top="0.75" bottom="0.75" header="0.3" footer="0.3"/>
  <pageSetup paperSize="9" orientation="portrait"/>
  <ignoredErrors>
    <ignoredError sqref="B162 F159:F161 F156 F153:F154 B156 F133 F128:F129 D292 D121:D122 F113:F115 D113 D109:D110 F106:F107 D102:D106 D98:D99 F101:F102 B98 D94 B92:B93 F89 F247 F80:F82 B80 F77:F78 D246 B245:B246 B73:F76 F241 D241 F239 F68 F234:F236 B236 B68:B69 D63:D64 B62 F61 B234 F65:F66 B71 B240 D69:D70 F72 F70 D81 B85:B86 F96 D260:D261 B104 B110 D116:D118 F126 B127 D125 B140:B142 F142 F140 D140:D143 F149 D162:D163 F165" formula="1"/>
  </ignoredError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autoPageBreaks="0"/>
  </sheetPr>
  <dimension ref="A1:M315"/>
  <sheetViews>
    <sheetView topLeftCell="A222" workbookViewId="0">
      <selection activeCell="G221" sqref="G221"/>
    </sheetView>
  </sheetViews>
  <sheetFormatPr defaultColWidth="9" defaultRowHeight="15.6"/>
  <cols>
    <col min="1" max="1" width="18" customWidth="1"/>
    <col min="2" max="7" width="11.796875" customWidth="1"/>
    <col min="8" max="8" width="57.3984375" customWidth="1"/>
    <col min="9" max="9" width="10.59765625" customWidth="1"/>
  </cols>
  <sheetData>
    <row r="1" spans="1:13" s="30" customFormat="1" ht="77.55" customHeight="1">
      <c r="A1" s="1"/>
      <c r="B1" s="1"/>
      <c r="C1" s="154" t="s">
        <v>0</v>
      </c>
      <c r="D1" s="155"/>
      <c r="E1" s="155"/>
      <c r="F1" s="155"/>
      <c r="G1" s="155"/>
      <c r="H1" s="155"/>
      <c r="I1" s="155"/>
    </row>
    <row r="2" spans="1:13" s="30" customFormat="1" ht="23.1" customHeight="1">
      <c r="A2" s="156" t="s">
        <v>1</v>
      </c>
      <c r="B2" s="156"/>
      <c r="C2" s="157" t="s">
        <v>2</v>
      </c>
      <c r="D2" s="157"/>
      <c r="E2" s="157"/>
      <c r="F2" s="157"/>
      <c r="G2" s="157"/>
      <c r="H2" s="157"/>
      <c r="I2" s="157"/>
    </row>
    <row r="3" spans="1:13" s="30" customFormat="1" ht="25.05" customHeight="1">
      <c r="A3" s="171"/>
      <c r="B3" s="171"/>
      <c r="C3" s="171"/>
      <c r="D3" s="171"/>
      <c r="E3" s="171"/>
      <c r="F3" s="171"/>
      <c r="G3" s="171"/>
      <c r="H3" s="32">
        <v>45929</v>
      </c>
      <c r="I3" s="28"/>
    </row>
    <row r="4" spans="1:13" s="31" customFormat="1" ht="24" hidden="1" customHeight="1">
      <c r="A4" s="170" t="s">
        <v>1132</v>
      </c>
      <c r="B4" s="164"/>
      <c r="C4" s="164"/>
      <c r="D4" s="164"/>
      <c r="E4" s="164"/>
      <c r="F4" s="164"/>
      <c r="G4" s="164"/>
      <c r="H4" s="164"/>
      <c r="I4" s="165"/>
    </row>
    <row r="5" spans="1:13" s="31" customFormat="1" ht="24" hidden="1" customHeight="1">
      <c r="A5" s="13" t="s">
        <v>3</v>
      </c>
      <c r="B5" s="161" t="s">
        <v>4</v>
      </c>
      <c r="C5" s="162"/>
      <c r="D5" s="161" t="s">
        <v>5</v>
      </c>
      <c r="E5" s="162"/>
      <c r="F5" s="161" t="s">
        <v>6</v>
      </c>
      <c r="G5" s="162"/>
      <c r="H5" s="13" t="s">
        <v>7</v>
      </c>
      <c r="I5" s="13" t="s">
        <v>1133</v>
      </c>
      <c r="M5" s="31" t="s">
        <v>509</v>
      </c>
    </row>
    <row r="6" spans="1:13" ht="24" hidden="1" customHeight="1">
      <c r="A6" s="27" t="s">
        <v>1134</v>
      </c>
      <c r="B6" s="21">
        <v>45631</v>
      </c>
      <c r="C6" s="20">
        <v>0.625</v>
      </c>
      <c r="D6" s="26">
        <f>B6+2</f>
        <v>45633</v>
      </c>
      <c r="E6" s="20">
        <v>0.67847222222222203</v>
      </c>
      <c r="F6" s="26">
        <f>D6+1</f>
        <v>45634</v>
      </c>
      <c r="G6" s="20">
        <v>0.120833333333333</v>
      </c>
      <c r="H6" s="11"/>
      <c r="I6" s="29"/>
    </row>
    <row r="7" spans="1:13" ht="24" hidden="1" customHeight="1">
      <c r="A7" s="27" t="s">
        <v>1135</v>
      </c>
      <c r="B7" s="21">
        <f>F6+4</f>
        <v>45638</v>
      </c>
      <c r="C7" s="20">
        <v>0.70833333333333304</v>
      </c>
      <c r="D7" s="26">
        <f>B7+1</f>
        <v>45639</v>
      </c>
      <c r="E7" s="20">
        <v>0.79166666666666696</v>
      </c>
      <c r="F7" s="26">
        <f>D7+1</f>
        <v>45640</v>
      </c>
      <c r="G7" s="20">
        <v>0.15486111111111101</v>
      </c>
      <c r="H7" s="11"/>
      <c r="I7" s="29"/>
    </row>
    <row r="8" spans="1:13" ht="24" hidden="1" customHeight="1">
      <c r="A8" s="27" t="s">
        <v>1136</v>
      </c>
      <c r="B8" s="21">
        <f>F7+2</f>
        <v>45642</v>
      </c>
      <c r="C8" s="20">
        <v>0.125</v>
      </c>
      <c r="D8" s="26">
        <f>B8+1</f>
        <v>45643</v>
      </c>
      <c r="E8" s="33">
        <v>8.3333333333333301E-2</v>
      </c>
      <c r="F8" s="26">
        <f>D8</f>
        <v>45643</v>
      </c>
      <c r="G8" s="20">
        <v>0.94097222222222199</v>
      </c>
      <c r="H8" s="11"/>
      <c r="I8" s="29"/>
    </row>
    <row r="9" spans="1:13" ht="24" hidden="1" customHeight="1">
      <c r="A9" s="27" t="s">
        <v>1137</v>
      </c>
      <c r="B9" s="21">
        <f>F8+4</f>
        <v>45647</v>
      </c>
      <c r="C9" s="20">
        <v>0.83333333333333304</v>
      </c>
      <c r="D9" s="26">
        <f>B9+3</f>
        <v>45650</v>
      </c>
      <c r="E9" s="20">
        <v>0.44583333333333303</v>
      </c>
      <c r="F9" s="19">
        <v>45651</v>
      </c>
      <c r="G9" s="20">
        <v>0</v>
      </c>
      <c r="H9" s="11"/>
      <c r="I9" s="29"/>
    </row>
    <row r="10" spans="1:13" ht="24" hidden="1" customHeight="1">
      <c r="A10" s="27" t="s">
        <v>1138</v>
      </c>
      <c r="B10" s="21">
        <f>F9+3</f>
        <v>45654</v>
      </c>
      <c r="C10" s="20">
        <v>0.45833333333333298</v>
      </c>
      <c r="D10" s="26">
        <f>B10</f>
        <v>45654</v>
      </c>
      <c r="E10" s="20">
        <v>0.499305555555556</v>
      </c>
      <c r="F10" s="26">
        <f>D10</f>
        <v>45654</v>
      </c>
      <c r="G10" s="20">
        <v>0.90069444444444402</v>
      </c>
      <c r="H10" s="11"/>
      <c r="I10" s="29"/>
    </row>
    <row r="11" spans="1:13" ht="24" hidden="1" customHeight="1">
      <c r="A11" s="27" t="s">
        <v>1139</v>
      </c>
      <c r="B11" s="21">
        <f>F10+1</f>
        <v>45655</v>
      </c>
      <c r="C11" s="20">
        <v>0.75</v>
      </c>
      <c r="D11" s="26">
        <f>B11+1</f>
        <v>45656</v>
      </c>
      <c r="E11" s="20">
        <v>0.39583333333333298</v>
      </c>
      <c r="F11" s="26">
        <f>D11+1</f>
        <v>45657</v>
      </c>
      <c r="G11" s="20">
        <v>0</v>
      </c>
      <c r="H11" s="11"/>
      <c r="I11" s="29"/>
    </row>
    <row r="12" spans="1:13" ht="24" hidden="1" customHeight="1">
      <c r="A12" s="27" t="s">
        <v>1140</v>
      </c>
      <c r="B12" s="21">
        <f>F11+1</f>
        <v>45658</v>
      </c>
      <c r="C12" s="20">
        <v>0.125</v>
      </c>
      <c r="D12" s="26">
        <f>B12+1</f>
        <v>45659</v>
      </c>
      <c r="E12" s="20">
        <v>0.90416666666666701</v>
      </c>
      <c r="F12" s="26">
        <f>D12+1</f>
        <v>45660</v>
      </c>
      <c r="G12" s="20">
        <v>0.26944444444444399</v>
      </c>
      <c r="H12" s="11"/>
      <c r="I12" s="29"/>
    </row>
    <row r="13" spans="1:13" ht="24" hidden="1" customHeight="1">
      <c r="A13" s="27" t="s">
        <v>1141</v>
      </c>
      <c r="B13" s="19">
        <v>45666</v>
      </c>
      <c r="C13" s="20">
        <v>0.5</v>
      </c>
      <c r="D13" s="19">
        <v>45666</v>
      </c>
      <c r="E13" s="20">
        <v>0.96388888888888902</v>
      </c>
      <c r="F13" s="26">
        <f>D13+1</f>
        <v>45667</v>
      </c>
      <c r="G13" s="20">
        <v>0.35486111111111102</v>
      </c>
      <c r="H13" s="11"/>
      <c r="I13" s="29"/>
    </row>
    <row r="14" spans="1:13" ht="24" hidden="1" customHeight="1">
      <c r="A14" s="27" t="s">
        <v>1142</v>
      </c>
      <c r="B14" s="21">
        <f>F13+2</f>
        <v>45669</v>
      </c>
      <c r="C14" s="20">
        <v>0.125</v>
      </c>
      <c r="D14" s="26">
        <f>B14</f>
        <v>45669</v>
      </c>
      <c r="E14" s="20">
        <v>0.93333333333333302</v>
      </c>
      <c r="F14" s="26">
        <f>D14+1</f>
        <v>45670</v>
      </c>
      <c r="G14" s="20">
        <v>0.51944444444444404</v>
      </c>
      <c r="H14" s="11"/>
      <c r="I14" s="29"/>
    </row>
    <row r="15" spans="1:13" ht="24" hidden="1" customHeight="1">
      <c r="A15" s="27" t="s">
        <v>1143</v>
      </c>
      <c r="B15" s="15"/>
      <c r="C15" s="34"/>
      <c r="D15" s="35"/>
      <c r="E15" s="34"/>
      <c r="F15" s="35"/>
      <c r="G15" s="36"/>
      <c r="H15" s="18" t="s">
        <v>620</v>
      </c>
      <c r="I15" s="29"/>
    </row>
    <row r="16" spans="1:13" ht="24" hidden="1" customHeight="1">
      <c r="A16" s="27" t="s">
        <v>1144</v>
      </c>
      <c r="B16" s="15"/>
      <c r="C16" s="34"/>
      <c r="D16" s="35"/>
      <c r="E16" s="34"/>
      <c r="F16" s="35"/>
      <c r="G16" s="36"/>
      <c r="H16" s="18" t="s">
        <v>1145</v>
      </c>
      <c r="I16" s="29"/>
    </row>
    <row r="17" spans="1:13" ht="24" hidden="1" customHeight="1">
      <c r="A17" s="27" t="s">
        <v>1146</v>
      </c>
      <c r="B17" s="19">
        <v>45677</v>
      </c>
      <c r="C17" s="20">
        <v>0.83333333333333304</v>
      </c>
      <c r="D17" s="21">
        <f>B17+1</f>
        <v>45678</v>
      </c>
      <c r="E17" s="20">
        <v>0.63333333333333297</v>
      </c>
      <c r="F17" s="19">
        <v>45679</v>
      </c>
      <c r="G17" s="20">
        <v>0.25</v>
      </c>
      <c r="H17" s="11"/>
      <c r="I17" s="29"/>
    </row>
    <row r="18" spans="1:13" ht="24" hidden="1" customHeight="1">
      <c r="A18" s="27" t="s">
        <v>1147</v>
      </c>
      <c r="B18" s="19">
        <f>F17+1</f>
        <v>45680</v>
      </c>
      <c r="C18" s="20">
        <v>0.20833333333333301</v>
      </c>
      <c r="D18" s="21">
        <f>B18+4</f>
        <v>45684</v>
      </c>
      <c r="E18" s="20">
        <v>0.94027777777777799</v>
      </c>
      <c r="F18" s="19">
        <v>45685</v>
      </c>
      <c r="G18" s="20">
        <v>0.41805555555555601</v>
      </c>
      <c r="H18" s="11"/>
      <c r="I18" s="29"/>
    </row>
    <row r="19" spans="1:13" ht="24" hidden="1" customHeight="1">
      <c r="A19" s="27" t="s">
        <v>1148</v>
      </c>
      <c r="B19" s="19">
        <f>F18+5</f>
        <v>45690</v>
      </c>
      <c r="C19" s="20">
        <v>0.125</v>
      </c>
      <c r="D19" s="21">
        <f>B19</f>
        <v>45690</v>
      </c>
      <c r="E19" s="20">
        <v>0.35347222222222202</v>
      </c>
      <c r="F19" s="19">
        <v>45690</v>
      </c>
      <c r="G19" s="20">
        <v>0.64583333333333304</v>
      </c>
      <c r="H19" s="11"/>
      <c r="I19" s="29"/>
    </row>
    <row r="20" spans="1:13" ht="24" hidden="1" customHeight="1">
      <c r="A20" s="27" t="s">
        <v>1149</v>
      </c>
      <c r="B20" s="19">
        <f>F19+2</f>
        <v>45692</v>
      </c>
      <c r="C20" s="20">
        <v>0.41666666666666702</v>
      </c>
      <c r="D20" s="21">
        <f>B20+1</f>
        <v>45693</v>
      </c>
      <c r="E20" s="20">
        <v>8.9583333333333307E-2</v>
      </c>
      <c r="F20" s="19">
        <v>45694</v>
      </c>
      <c r="G20" s="20">
        <v>0.13819444444444401</v>
      </c>
      <c r="H20" s="11"/>
      <c r="I20" s="29"/>
    </row>
    <row r="21" spans="1:13" ht="24" hidden="1" customHeight="1">
      <c r="A21" s="27" t="s">
        <v>1150</v>
      </c>
      <c r="B21" s="19">
        <f>F20+5</f>
        <v>45699</v>
      </c>
      <c r="C21" s="20">
        <v>0.58333333333333304</v>
      </c>
      <c r="D21" s="19">
        <v>45699</v>
      </c>
      <c r="E21" s="20">
        <v>0.66666666666666696</v>
      </c>
      <c r="F21" s="21">
        <f>D21</f>
        <v>45699</v>
      </c>
      <c r="G21" s="20">
        <v>0.97916666666666696</v>
      </c>
      <c r="H21" s="11"/>
      <c r="I21" s="29"/>
    </row>
    <row r="22" spans="1:13" ht="24" hidden="1" customHeight="1">
      <c r="A22" s="27" t="s">
        <v>1151</v>
      </c>
      <c r="B22" s="21">
        <v>45703</v>
      </c>
      <c r="C22" s="20">
        <v>0.47916666666666702</v>
      </c>
      <c r="D22" s="21">
        <v>45703</v>
      </c>
      <c r="E22" s="20">
        <v>0.51527777777777795</v>
      </c>
      <c r="F22" s="21">
        <v>45703</v>
      </c>
      <c r="G22" s="20">
        <v>0.88333333333333297</v>
      </c>
      <c r="H22" s="11"/>
      <c r="I22" s="29"/>
    </row>
    <row r="23" spans="1:13" ht="24" hidden="1" customHeight="1">
      <c r="A23" s="27" t="s">
        <v>1152</v>
      </c>
      <c r="B23" s="21">
        <v>45704</v>
      </c>
      <c r="C23" s="20">
        <v>0.875</v>
      </c>
      <c r="D23" s="21">
        <v>45705</v>
      </c>
      <c r="E23" s="20">
        <v>1.3194444444444399E-2</v>
      </c>
      <c r="F23" s="21">
        <v>45705</v>
      </c>
      <c r="G23" s="20">
        <v>0.50486111111111098</v>
      </c>
      <c r="H23" s="18" t="s">
        <v>1153</v>
      </c>
      <c r="I23" s="29"/>
    </row>
    <row r="24" spans="1:13" ht="24" hidden="1" customHeight="1">
      <c r="A24" s="37" t="s">
        <v>1154</v>
      </c>
      <c r="B24" s="21">
        <v>45706</v>
      </c>
      <c r="C24" s="20">
        <v>0.54166666666666696</v>
      </c>
      <c r="D24" s="21">
        <v>45706</v>
      </c>
      <c r="E24" s="20">
        <v>0.85416666666666696</v>
      </c>
      <c r="F24" s="21">
        <f>D24+1</f>
        <v>45707</v>
      </c>
      <c r="G24" s="20">
        <v>0.149305555555556</v>
      </c>
      <c r="H24" s="11"/>
      <c r="I24" s="29"/>
    </row>
    <row r="25" spans="1:13" ht="24" hidden="1" customHeight="1">
      <c r="A25" s="27" t="s">
        <v>1155</v>
      </c>
      <c r="B25" s="21">
        <v>45712</v>
      </c>
      <c r="C25" s="20">
        <v>0.54166666666666696</v>
      </c>
      <c r="D25" s="21">
        <f>B25</f>
        <v>45712</v>
      </c>
      <c r="E25" s="38">
        <v>0.82013888888888897</v>
      </c>
      <c r="F25" s="21">
        <f>D25+1</f>
        <v>45713</v>
      </c>
      <c r="G25" s="39">
        <v>0.139583333333333</v>
      </c>
      <c r="H25" s="11"/>
      <c r="I25" s="29"/>
    </row>
    <row r="26" spans="1:13" ht="24" hidden="1" customHeight="1">
      <c r="A26" s="27" t="s">
        <v>1156</v>
      </c>
      <c r="B26" s="21">
        <v>45716</v>
      </c>
      <c r="C26" s="20">
        <v>0.20833333333333301</v>
      </c>
      <c r="D26" s="21">
        <f>B26</f>
        <v>45716</v>
      </c>
      <c r="E26" s="38">
        <v>0.25</v>
      </c>
      <c r="F26" s="21">
        <f>D26+1</f>
        <v>45717</v>
      </c>
      <c r="G26" s="39">
        <v>0.125</v>
      </c>
      <c r="H26" s="11"/>
      <c r="I26" s="29"/>
    </row>
    <row r="27" spans="1:13" ht="24" hidden="1" customHeight="1">
      <c r="A27" s="27" t="s">
        <v>1157</v>
      </c>
      <c r="B27" s="21">
        <v>45721</v>
      </c>
      <c r="C27" s="20">
        <v>0.5</v>
      </c>
      <c r="D27" s="21">
        <v>45721</v>
      </c>
      <c r="E27" s="38">
        <v>0.83333333333333304</v>
      </c>
      <c r="F27" s="21">
        <v>45722</v>
      </c>
      <c r="G27" s="38">
        <v>0.3</v>
      </c>
      <c r="H27" s="11"/>
      <c r="I27" s="29"/>
    </row>
    <row r="28" spans="1:13" ht="24" hidden="1" customHeight="1">
      <c r="A28" s="27" t="s">
        <v>1158</v>
      </c>
      <c r="B28" s="15"/>
      <c r="C28" s="16"/>
      <c r="D28" s="15"/>
      <c r="E28" s="16"/>
      <c r="F28" s="35"/>
      <c r="G28" s="16"/>
      <c r="H28" s="18" t="s">
        <v>1145</v>
      </c>
      <c r="I28" s="29"/>
    </row>
    <row r="29" spans="1:13" ht="24" hidden="1" customHeight="1">
      <c r="A29" s="37" t="s">
        <v>1159</v>
      </c>
      <c r="B29" s="21">
        <f>F27+4</f>
        <v>45726</v>
      </c>
      <c r="C29" s="20">
        <v>0.54166666666666696</v>
      </c>
      <c r="D29" s="26">
        <f>B29+3</f>
        <v>45729</v>
      </c>
      <c r="E29" s="40">
        <v>0.95208333333333295</v>
      </c>
      <c r="F29" s="26">
        <f>D29+1</f>
        <v>45730</v>
      </c>
      <c r="G29" s="20">
        <v>0.32013888888888897</v>
      </c>
      <c r="H29" s="18" t="s">
        <v>1160</v>
      </c>
      <c r="I29" s="29"/>
    </row>
    <row r="30" spans="1:13" s="31" customFormat="1" ht="24" customHeight="1">
      <c r="A30" s="170" t="s">
        <v>1452</v>
      </c>
      <c r="B30" s="164"/>
      <c r="C30" s="164"/>
      <c r="D30" s="164"/>
      <c r="E30" s="164"/>
      <c r="F30" s="164"/>
      <c r="G30" s="164"/>
      <c r="H30" s="164"/>
      <c r="I30" s="165"/>
    </row>
    <row r="31" spans="1:13" s="31" customFormat="1" ht="24" customHeight="1">
      <c r="A31" s="13" t="s">
        <v>3</v>
      </c>
      <c r="B31" s="161" t="s">
        <v>4</v>
      </c>
      <c r="C31" s="162"/>
      <c r="D31" s="161" t="s">
        <v>5</v>
      </c>
      <c r="E31" s="162"/>
      <c r="F31" s="161" t="s">
        <v>6</v>
      </c>
      <c r="G31" s="162"/>
      <c r="H31" s="13" t="s">
        <v>7</v>
      </c>
      <c r="I31" s="13" t="s">
        <v>1133</v>
      </c>
      <c r="M31" s="31" t="s">
        <v>509</v>
      </c>
    </row>
    <row r="32" spans="1:13" ht="24" hidden="1" customHeight="1">
      <c r="A32" s="41" t="s">
        <v>1161</v>
      </c>
      <c r="B32" s="35"/>
      <c r="C32" s="34"/>
      <c r="D32" s="15"/>
      <c r="E32" s="34"/>
      <c r="F32" s="15"/>
      <c r="G32" s="34"/>
      <c r="H32" s="18" t="s">
        <v>1145</v>
      </c>
      <c r="I32" s="11"/>
    </row>
    <row r="33" spans="1:9" ht="24" hidden="1" customHeight="1">
      <c r="A33" s="41" t="s">
        <v>1162</v>
      </c>
      <c r="B33" s="21">
        <v>45735</v>
      </c>
      <c r="C33" s="20">
        <v>0.91666666666666696</v>
      </c>
      <c r="D33" s="21">
        <v>45737</v>
      </c>
      <c r="E33" s="20">
        <v>0.41736111111111102</v>
      </c>
      <c r="F33" s="42">
        <v>45737</v>
      </c>
      <c r="G33" s="20">
        <v>0.89166666666666705</v>
      </c>
      <c r="H33" s="18" t="s">
        <v>1163</v>
      </c>
      <c r="I33" s="11"/>
    </row>
    <row r="34" spans="1:9" ht="24" hidden="1" customHeight="1">
      <c r="A34" s="41" t="s">
        <v>1164</v>
      </c>
      <c r="B34" s="21">
        <v>45738</v>
      </c>
      <c r="C34" s="20">
        <v>0.89513888888888904</v>
      </c>
      <c r="D34" s="21">
        <v>45741</v>
      </c>
      <c r="E34" s="20">
        <v>0.36736111111111103</v>
      </c>
      <c r="F34" s="42">
        <f>D34</f>
        <v>45741</v>
      </c>
      <c r="G34" s="20">
        <v>0.83819444444444402</v>
      </c>
      <c r="H34" s="18" t="s">
        <v>28</v>
      </c>
      <c r="I34" s="11"/>
    </row>
    <row r="35" spans="1:9" ht="24" hidden="1" customHeight="1">
      <c r="A35" s="41" t="s">
        <v>1165</v>
      </c>
      <c r="B35" s="21">
        <v>45746</v>
      </c>
      <c r="C35" s="20">
        <v>0.91666666666666696</v>
      </c>
      <c r="D35" s="42">
        <f>B35+1</f>
        <v>45747</v>
      </c>
      <c r="E35" s="40">
        <v>0.45833333333333298</v>
      </c>
      <c r="F35" s="21">
        <f>D35</f>
        <v>45747</v>
      </c>
      <c r="G35" s="20">
        <v>0.87777777777777799</v>
      </c>
      <c r="H35" s="11"/>
      <c r="I35" s="11"/>
    </row>
    <row r="36" spans="1:9" ht="24" hidden="1" customHeight="1">
      <c r="A36" s="41" t="s">
        <v>1166</v>
      </c>
      <c r="B36" s="21">
        <f>F35+2</f>
        <v>45749</v>
      </c>
      <c r="C36" s="20">
        <v>0.625</v>
      </c>
      <c r="D36" s="42">
        <f>B36</f>
        <v>45749</v>
      </c>
      <c r="E36" s="20">
        <v>0.66666666666666696</v>
      </c>
      <c r="F36" s="21">
        <f>D36+1</f>
        <v>45750</v>
      </c>
      <c r="G36" s="20">
        <v>0.41666666666666702</v>
      </c>
      <c r="H36" s="11"/>
      <c r="I36" s="11"/>
    </row>
    <row r="37" spans="1:9" ht="24" hidden="1" customHeight="1">
      <c r="A37" s="27" t="s">
        <v>1167</v>
      </c>
      <c r="B37" s="35"/>
      <c r="C37" s="34"/>
      <c r="D37" s="15"/>
      <c r="E37" s="34"/>
      <c r="F37" s="15"/>
      <c r="G37" s="34"/>
      <c r="H37" s="18" t="s">
        <v>1168</v>
      </c>
      <c r="I37" s="11"/>
    </row>
    <row r="38" spans="1:9" ht="24" hidden="1" customHeight="1">
      <c r="A38" s="41" t="s">
        <v>1169</v>
      </c>
      <c r="B38" s="35"/>
      <c r="C38" s="34"/>
      <c r="D38" s="15"/>
      <c r="E38" s="34"/>
      <c r="F38" s="15"/>
      <c r="G38" s="34"/>
      <c r="H38" s="18" t="s">
        <v>1145</v>
      </c>
      <c r="I38" s="29"/>
    </row>
    <row r="39" spans="1:9" ht="24" hidden="1" customHeight="1">
      <c r="A39" s="41" t="s">
        <v>1170</v>
      </c>
      <c r="B39" s="21">
        <v>45757</v>
      </c>
      <c r="C39" s="20">
        <v>0.45833333333333298</v>
      </c>
      <c r="D39" s="42">
        <f>B39</f>
        <v>45757</v>
      </c>
      <c r="E39" s="20">
        <v>0.62777777777777799</v>
      </c>
      <c r="F39" s="42">
        <f>D39+1</f>
        <v>45758</v>
      </c>
      <c r="G39" s="20">
        <v>0.163194444444444</v>
      </c>
      <c r="H39" s="43"/>
      <c r="I39" s="29"/>
    </row>
    <row r="40" spans="1:9" ht="24" hidden="1" customHeight="1">
      <c r="A40" s="41" t="s">
        <v>1171</v>
      </c>
      <c r="B40" s="21">
        <v>45759</v>
      </c>
      <c r="C40" s="20">
        <v>0.31041666666666701</v>
      </c>
      <c r="D40" s="21">
        <v>45762</v>
      </c>
      <c r="E40" s="20">
        <v>0.18888888888888899</v>
      </c>
      <c r="F40" s="21">
        <v>45762</v>
      </c>
      <c r="G40" s="20">
        <v>0.54444444444444395</v>
      </c>
      <c r="H40" s="18"/>
      <c r="I40" s="29"/>
    </row>
    <row r="41" spans="1:9" ht="24" hidden="1" customHeight="1">
      <c r="A41" s="41" t="s">
        <v>1172</v>
      </c>
      <c r="B41" s="21">
        <v>45766</v>
      </c>
      <c r="C41" s="20">
        <v>0.85416666666666696</v>
      </c>
      <c r="D41" s="21">
        <v>45768</v>
      </c>
      <c r="E41" s="20">
        <v>0.52222222222222203</v>
      </c>
      <c r="F41" s="21">
        <v>45768</v>
      </c>
      <c r="G41" s="20">
        <v>0.76180555555555596</v>
      </c>
      <c r="H41" s="18"/>
      <c r="I41" s="29"/>
    </row>
    <row r="42" spans="1:9" ht="24" hidden="1" customHeight="1">
      <c r="A42" s="41" t="s">
        <v>1173</v>
      </c>
      <c r="B42" s="21">
        <v>45770</v>
      </c>
      <c r="C42" s="20">
        <v>0.45833333333333298</v>
      </c>
      <c r="D42" s="21">
        <v>45770</v>
      </c>
      <c r="E42" s="20">
        <v>0.5</v>
      </c>
      <c r="F42" s="21">
        <v>45771</v>
      </c>
      <c r="G42" s="20">
        <v>0.31388888888888899</v>
      </c>
      <c r="H42" s="18"/>
      <c r="I42" s="29"/>
    </row>
    <row r="43" spans="1:9" ht="24" hidden="1" customHeight="1">
      <c r="A43" s="41" t="s">
        <v>1174</v>
      </c>
      <c r="B43" s="42">
        <v>45776</v>
      </c>
      <c r="C43" s="40">
        <v>0</v>
      </c>
      <c r="D43" s="21">
        <v>45776</v>
      </c>
      <c r="E43" s="20">
        <v>0.125</v>
      </c>
      <c r="F43" s="21">
        <f>D43</f>
        <v>45776</v>
      </c>
      <c r="G43" s="20">
        <v>0.50624999999999998</v>
      </c>
      <c r="H43" s="18"/>
      <c r="I43" s="29"/>
    </row>
    <row r="44" spans="1:9" ht="24" hidden="1" customHeight="1">
      <c r="A44" s="41" t="s">
        <v>1175</v>
      </c>
      <c r="B44" s="42">
        <v>45779</v>
      </c>
      <c r="C44" s="40">
        <v>0.70833333333333304</v>
      </c>
      <c r="D44" s="21">
        <f>B44</f>
        <v>45779</v>
      </c>
      <c r="E44" s="20">
        <v>0.750694444444444</v>
      </c>
      <c r="F44" s="21">
        <v>45780</v>
      </c>
      <c r="G44" s="20">
        <v>0.21597222222222201</v>
      </c>
      <c r="H44" s="18"/>
      <c r="I44" s="29"/>
    </row>
    <row r="45" spans="1:9" ht="24" hidden="1" customHeight="1">
      <c r="A45" s="41" t="s">
        <v>1176</v>
      </c>
      <c r="B45" s="42">
        <v>45781</v>
      </c>
      <c r="C45" s="40">
        <v>0.25</v>
      </c>
      <c r="D45" s="21">
        <f>B45</f>
        <v>45781</v>
      </c>
      <c r="E45" s="20">
        <v>0.32291666666666702</v>
      </c>
      <c r="F45" s="21">
        <v>45781</v>
      </c>
      <c r="G45" s="20">
        <v>0.99375000000000002</v>
      </c>
      <c r="H45" s="18"/>
      <c r="I45" s="29"/>
    </row>
    <row r="46" spans="1:9" ht="24" hidden="1" customHeight="1">
      <c r="A46" s="41" t="s">
        <v>1177</v>
      </c>
      <c r="B46" s="42">
        <f>F45+2</f>
        <v>45783</v>
      </c>
      <c r="C46" s="40">
        <v>0.19722222222222199</v>
      </c>
      <c r="D46" s="21">
        <v>45784</v>
      </c>
      <c r="E46" s="20">
        <v>0.313194444444444</v>
      </c>
      <c r="F46" s="21">
        <f>D46</f>
        <v>45784</v>
      </c>
      <c r="G46" s="20">
        <v>0.77083333333333304</v>
      </c>
      <c r="H46" s="18"/>
      <c r="I46" s="29"/>
    </row>
    <row r="47" spans="1:9" ht="24" hidden="1" customHeight="1">
      <c r="A47" s="41" t="s">
        <v>1178</v>
      </c>
      <c r="B47" s="21">
        <v>45789</v>
      </c>
      <c r="C47" s="20">
        <v>0.77500000000000002</v>
      </c>
      <c r="D47" s="21">
        <v>45793</v>
      </c>
      <c r="E47" s="20">
        <v>0.131944444444444</v>
      </c>
      <c r="F47" s="21">
        <f>D47</f>
        <v>45793</v>
      </c>
      <c r="G47" s="20">
        <v>0.45694444444444399</v>
      </c>
      <c r="H47" s="18" t="s">
        <v>28</v>
      </c>
      <c r="I47" s="29"/>
    </row>
    <row r="48" spans="1:9" ht="24" hidden="1" customHeight="1">
      <c r="A48" s="41" t="s">
        <v>1179</v>
      </c>
      <c r="B48" s="21">
        <v>45795</v>
      </c>
      <c r="C48" s="20">
        <v>8.3333333333333301E-2</v>
      </c>
      <c r="D48" s="21">
        <f>B48+2</f>
        <v>45797</v>
      </c>
      <c r="E48" s="40">
        <v>6.1111111111111102E-2</v>
      </c>
      <c r="F48" s="21">
        <f>D48+1</f>
        <v>45798</v>
      </c>
      <c r="G48" s="20">
        <v>0.17499999999999999</v>
      </c>
      <c r="H48" s="18"/>
      <c r="I48" s="29"/>
    </row>
    <row r="49" spans="1:9" ht="24" hidden="1" customHeight="1">
      <c r="A49" s="41" t="s">
        <v>1180</v>
      </c>
      <c r="B49" s="21">
        <v>45801</v>
      </c>
      <c r="C49" s="20">
        <v>0.79166666666666696</v>
      </c>
      <c r="D49" s="21">
        <v>45801</v>
      </c>
      <c r="E49" s="40">
        <v>0.875</v>
      </c>
      <c r="F49" s="21">
        <v>45802</v>
      </c>
      <c r="G49" s="20">
        <v>0.50208333333333299</v>
      </c>
      <c r="H49" s="18"/>
      <c r="I49" s="29"/>
    </row>
    <row r="50" spans="1:9" ht="24" hidden="1" customHeight="1">
      <c r="A50" s="41" t="s">
        <v>1181</v>
      </c>
      <c r="B50" s="21">
        <v>45806</v>
      </c>
      <c r="C50" s="20">
        <v>6.9444444444444397E-3</v>
      </c>
      <c r="D50" s="21">
        <v>45806</v>
      </c>
      <c r="E50" s="20">
        <v>4.8611111111111098E-2</v>
      </c>
      <c r="F50" s="21">
        <v>45806</v>
      </c>
      <c r="G50" s="20">
        <v>0.41666666666666702</v>
      </c>
      <c r="H50" s="18"/>
      <c r="I50" s="29"/>
    </row>
    <row r="51" spans="1:9" ht="24" hidden="1" customHeight="1">
      <c r="A51" s="41" t="s">
        <v>1182</v>
      </c>
      <c r="B51" s="21">
        <v>45807</v>
      </c>
      <c r="C51" s="20">
        <v>0.33333333333333298</v>
      </c>
      <c r="D51" s="21">
        <v>45807</v>
      </c>
      <c r="E51" s="20">
        <v>0.39722222222222198</v>
      </c>
      <c r="F51" s="21">
        <v>45807</v>
      </c>
      <c r="G51" s="20">
        <v>0.84930555555555598</v>
      </c>
      <c r="H51" s="18"/>
      <c r="I51" s="29"/>
    </row>
    <row r="52" spans="1:9" ht="24" hidden="1" customHeight="1">
      <c r="A52" s="41" t="s">
        <v>1183</v>
      </c>
      <c r="B52" s="21">
        <f>F51+1</f>
        <v>45808</v>
      </c>
      <c r="C52" s="20">
        <v>0.80694444444444402</v>
      </c>
      <c r="D52" s="21">
        <f>B52+1</f>
        <v>45809</v>
      </c>
      <c r="E52" s="20">
        <v>0.67083333333333295</v>
      </c>
      <c r="F52" s="21">
        <f>D52+1</f>
        <v>45810</v>
      </c>
      <c r="G52" s="20">
        <v>9.9305555555555494E-2</v>
      </c>
      <c r="H52" s="18"/>
      <c r="I52" s="29"/>
    </row>
    <row r="53" spans="1:9" ht="24" hidden="1" customHeight="1">
      <c r="A53" s="41" t="s">
        <v>1184</v>
      </c>
      <c r="B53" s="21">
        <v>45815</v>
      </c>
      <c r="C53" s="20">
        <v>8.3333333333333301E-2</v>
      </c>
      <c r="D53" s="21">
        <v>45818</v>
      </c>
      <c r="E53" s="40">
        <v>4.5138888888888902E-2</v>
      </c>
      <c r="F53" s="44">
        <v>45818</v>
      </c>
      <c r="G53" s="20">
        <v>0.38541666666666702</v>
      </c>
      <c r="H53" s="18"/>
      <c r="I53" s="29"/>
    </row>
    <row r="54" spans="1:9" ht="24" hidden="1" customHeight="1">
      <c r="A54" s="41" t="s">
        <v>1185</v>
      </c>
      <c r="B54" s="45">
        <v>45820</v>
      </c>
      <c r="C54" s="20">
        <v>0.20833333333333301</v>
      </c>
      <c r="D54" s="45">
        <v>45820</v>
      </c>
      <c r="E54" s="20">
        <v>0.26874999999999999</v>
      </c>
      <c r="F54" s="21">
        <v>45821</v>
      </c>
      <c r="G54" s="20">
        <v>2.0138888888888901E-2</v>
      </c>
      <c r="H54" s="18"/>
      <c r="I54" s="29"/>
    </row>
    <row r="55" spans="1:9" ht="24" hidden="1" customHeight="1">
      <c r="A55" s="41" t="s">
        <v>1186</v>
      </c>
      <c r="B55" s="35"/>
      <c r="C55" s="46"/>
      <c r="D55" s="15"/>
      <c r="E55" s="46"/>
      <c r="F55" s="15"/>
      <c r="G55" s="46"/>
      <c r="H55" s="18" t="s">
        <v>620</v>
      </c>
      <c r="I55" s="29"/>
    </row>
    <row r="56" spans="1:9" ht="24" hidden="1" customHeight="1">
      <c r="A56" s="41" t="s">
        <v>1187</v>
      </c>
      <c r="B56" s="35"/>
      <c r="C56" s="46"/>
      <c r="D56" s="15"/>
      <c r="E56" s="46"/>
      <c r="F56" s="15"/>
      <c r="G56" s="46"/>
      <c r="H56" s="18" t="s">
        <v>1145</v>
      </c>
      <c r="I56" s="29"/>
    </row>
    <row r="57" spans="1:9" ht="24" hidden="1" customHeight="1">
      <c r="A57" s="41" t="s">
        <v>1188</v>
      </c>
      <c r="B57" s="45">
        <v>45827</v>
      </c>
      <c r="C57" s="20">
        <v>0.78749999999999998</v>
      </c>
      <c r="D57" s="45">
        <f>B57+1</f>
        <v>45828</v>
      </c>
      <c r="E57" s="20">
        <v>0.58333333333333304</v>
      </c>
      <c r="F57" s="45">
        <v>45829</v>
      </c>
      <c r="G57" s="20">
        <v>0.15763888888888899</v>
      </c>
      <c r="H57" s="18"/>
      <c r="I57" s="29"/>
    </row>
    <row r="58" spans="1:9" ht="24" hidden="1" customHeight="1">
      <c r="A58" s="41" t="s">
        <v>1189</v>
      </c>
      <c r="B58" s="45">
        <v>45830</v>
      </c>
      <c r="C58" s="20">
        <v>0.16666666666666699</v>
      </c>
      <c r="D58" s="45">
        <v>45830</v>
      </c>
      <c r="E58" s="20">
        <v>0.39583333333333298</v>
      </c>
      <c r="F58" s="45">
        <v>45830</v>
      </c>
      <c r="G58" s="20">
        <v>0.875</v>
      </c>
      <c r="H58" s="18"/>
      <c r="I58" s="29"/>
    </row>
    <row r="59" spans="1:9" ht="24" hidden="1" customHeight="1">
      <c r="A59" s="41" t="s">
        <v>1190</v>
      </c>
      <c r="B59" s="45">
        <v>45835</v>
      </c>
      <c r="C59" s="20">
        <v>0.45833333333333298</v>
      </c>
      <c r="D59" s="45">
        <v>45835</v>
      </c>
      <c r="E59" s="20">
        <v>0.71736111111111101</v>
      </c>
      <c r="F59" s="45">
        <v>45836</v>
      </c>
      <c r="G59" s="20">
        <v>7.9861111111111105E-2</v>
      </c>
      <c r="H59" s="18"/>
      <c r="I59" s="29"/>
    </row>
    <row r="60" spans="1:9" ht="24" hidden="1" customHeight="1">
      <c r="A60" s="41" t="s">
        <v>1191</v>
      </c>
      <c r="B60" s="45">
        <v>45838</v>
      </c>
      <c r="C60" s="20">
        <v>0.33333333333333298</v>
      </c>
      <c r="D60" s="45">
        <v>45838</v>
      </c>
      <c r="E60" s="20">
        <v>0.41666666666666702</v>
      </c>
      <c r="F60" s="45">
        <v>45839</v>
      </c>
      <c r="G60" s="20">
        <v>0.27083333333333298</v>
      </c>
      <c r="H60" s="18"/>
      <c r="I60" s="29"/>
    </row>
    <row r="61" spans="1:9" ht="24" hidden="1" customHeight="1">
      <c r="A61" s="41" t="s">
        <v>1192</v>
      </c>
      <c r="B61" s="45">
        <f>F60+4</f>
        <v>45843</v>
      </c>
      <c r="C61" s="20">
        <v>0</v>
      </c>
      <c r="D61" s="45">
        <v>45843</v>
      </c>
      <c r="E61" s="20">
        <v>0.32291666666666702</v>
      </c>
      <c r="F61" s="45">
        <v>45843</v>
      </c>
      <c r="G61" s="20">
        <v>0.74513888888888902</v>
      </c>
      <c r="H61" s="18"/>
      <c r="I61" s="29"/>
    </row>
    <row r="62" spans="1:9" ht="24" hidden="1" customHeight="1">
      <c r="A62" s="41" t="s">
        <v>1193</v>
      </c>
      <c r="B62" s="45">
        <f>F61+5</f>
        <v>45848</v>
      </c>
      <c r="C62" s="20">
        <v>0.29166666666666702</v>
      </c>
      <c r="D62" s="45">
        <v>45848</v>
      </c>
      <c r="E62" s="20">
        <v>0.32291666666666702</v>
      </c>
      <c r="F62" s="45">
        <v>45848</v>
      </c>
      <c r="G62" s="20">
        <v>0.86319444444444404</v>
      </c>
      <c r="H62" s="18"/>
      <c r="I62" s="29"/>
    </row>
    <row r="63" spans="1:9" ht="24" hidden="1" customHeight="1">
      <c r="A63" s="27" t="s">
        <v>1194</v>
      </c>
      <c r="B63" s="45">
        <f>F62+1</f>
        <v>45849</v>
      </c>
      <c r="C63" s="20">
        <v>0.79166666666666696</v>
      </c>
      <c r="D63" s="45">
        <v>45851</v>
      </c>
      <c r="E63" s="20">
        <v>0.625</v>
      </c>
      <c r="F63" s="45">
        <f>D63+1</f>
        <v>45852</v>
      </c>
      <c r="G63" s="20">
        <v>0.22916666666666699</v>
      </c>
      <c r="H63" s="18"/>
      <c r="I63" s="29"/>
    </row>
    <row r="64" spans="1:9" ht="24" hidden="1" customHeight="1">
      <c r="A64" s="27" t="s">
        <v>1195</v>
      </c>
      <c r="B64" s="45">
        <f>F63+1</f>
        <v>45853</v>
      </c>
      <c r="C64" s="20">
        <v>0.25</v>
      </c>
      <c r="D64" s="45">
        <v>45855</v>
      </c>
      <c r="E64" s="40">
        <v>0.77083333333333304</v>
      </c>
      <c r="F64" s="45">
        <f>D64+1</f>
        <v>45856</v>
      </c>
      <c r="G64" s="20">
        <v>0.18888888888888899</v>
      </c>
      <c r="H64" s="18"/>
      <c r="I64" s="29"/>
    </row>
    <row r="65" spans="1:9" ht="24" hidden="1" customHeight="1">
      <c r="A65" s="41" t="s">
        <v>1196</v>
      </c>
      <c r="B65" s="45">
        <v>45861</v>
      </c>
      <c r="C65" s="20">
        <v>0.58333333333333304</v>
      </c>
      <c r="D65" s="45">
        <v>45862</v>
      </c>
      <c r="E65" s="40">
        <v>0.26805555555555599</v>
      </c>
      <c r="F65" s="45">
        <v>45862</v>
      </c>
      <c r="G65" s="20">
        <v>0.67083333333333295</v>
      </c>
      <c r="H65" s="18"/>
      <c r="I65" s="29"/>
    </row>
    <row r="66" spans="1:9" ht="24" hidden="1" customHeight="1">
      <c r="A66" s="41" t="s">
        <v>1197</v>
      </c>
      <c r="B66" s="45">
        <v>45864</v>
      </c>
      <c r="C66" s="20">
        <v>0.79166666666666696</v>
      </c>
      <c r="D66" s="45">
        <v>45864</v>
      </c>
      <c r="E66" s="40">
        <v>0.83333333333333304</v>
      </c>
      <c r="F66" s="45">
        <v>45865</v>
      </c>
      <c r="G66" s="20">
        <v>0.41666666666666702</v>
      </c>
      <c r="H66" s="18"/>
      <c r="I66" s="29"/>
    </row>
    <row r="67" spans="1:9" ht="24" hidden="1" customHeight="1">
      <c r="A67" s="41" t="s">
        <v>1198</v>
      </c>
      <c r="B67" s="35"/>
      <c r="C67" s="46"/>
      <c r="D67" s="15"/>
      <c r="E67" s="46"/>
      <c r="F67" s="15"/>
      <c r="G67" s="46"/>
      <c r="H67" s="18" t="s">
        <v>620</v>
      </c>
      <c r="I67" s="29"/>
    </row>
    <row r="68" spans="1:9" ht="24" hidden="1" customHeight="1">
      <c r="A68" s="41" t="s">
        <v>1199</v>
      </c>
      <c r="B68" s="45">
        <v>45871</v>
      </c>
      <c r="C68" s="20">
        <v>0.87916666666666698</v>
      </c>
      <c r="D68" s="45">
        <v>45872</v>
      </c>
      <c r="E68" s="40">
        <v>0.30763888888888902</v>
      </c>
      <c r="F68" s="45">
        <v>45872</v>
      </c>
      <c r="G68" s="20">
        <v>0.74722222222222201</v>
      </c>
      <c r="H68" s="18"/>
      <c r="I68" s="29"/>
    </row>
    <row r="69" spans="1:9" ht="24" hidden="1" customHeight="1">
      <c r="A69" s="27" t="s">
        <v>1200</v>
      </c>
      <c r="B69" s="45">
        <v>45873</v>
      </c>
      <c r="C69" s="20">
        <v>0.60416666666666696</v>
      </c>
      <c r="D69" s="45">
        <v>45873</v>
      </c>
      <c r="E69" s="40">
        <v>0.95833333333333304</v>
      </c>
      <c r="F69" s="26">
        <v>45874</v>
      </c>
      <c r="G69" s="20">
        <v>0.5</v>
      </c>
      <c r="H69" s="18"/>
      <c r="I69" s="29"/>
    </row>
    <row r="70" spans="1:9" ht="24" hidden="1" customHeight="1">
      <c r="A70" s="27" t="s">
        <v>1201</v>
      </c>
      <c r="B70" s="26">
        <v>45875</v>
      </c>
      <c r="C70" s="20">
        <v>0.5</v>
      </c>
      <c r="D70" s="26">
        <v>45878</v>
      </c>
      <c r="E70" s="20">
        <v>7.2916666666666699E-2</v>
      </c>
      <c r="F70" s="26">
        <v>45878</v>
      </c>
      <c r="G70" s="20">
        <v>0.43611111111111101</v>
      </c>
      <c r="H70" s="47" t="s">
        <v>28</v>
      </c>
      <c r="I70" s="29"/>
    </row>
    <row r="71" spans="1:9" ht="24" hidden="1" customHeight="1">
      <c r="A71" s="41" t="s">
        <v>1202</v>
      </c>
      <c r="B71" s="26">
        <v>45882</v>
      </c>
      <c r="C71" s="20">
        <v>0.91666666666666696</v>
      </c>
      <c r="D71" s="26">
        <v>45884</v>
      </c>
      <c r="E71" s="20">
        <v>0.452777777777778</v>
      </c>
      <c r="F71" s="26">
        <v>45884</v>
      </c>
      <c r="G71" s="20">
        <v>0.91180555555555598</v>
      </c>
      <c r="H71" s="18"/>
      <c r="I71" s="29"/>
    </row>
    <row r="72" spans="1:9" ht="24" hidden="1" customHeight="1">
      <c r="A72" s="41" t="s">
        <v>1203</v>
      </c>
      <c r="B72" s="26">
        <v>45886</v>
      </c>
      <c r="C72" s="20">
        <v>0.5</v>
      </c>
      <c r="D72" s="26">
        <v>45886</v>
      </c>
      <c r="E72" s="20">
        <v>0.66666666666666696</v>
      </c>
      <c r="F72" s="26">
        <v>45887</v>
      </c>
      <c r="G72" s="20">
        <v>0.47430555555555598</v>
      </c>
      <c r="H72" s="18"/>
      <c r="I72" s="29"/>
    </row>
    <row r="73" spans="1:9" ht="24" hidden="1" customHeight="1">
      <c r="A73" s="41" t="s">
        <v>1204</v>
      </c>
      <c r="B73" s="26">
        <v>45890</v>
      </c>
      <c r="C73" s="20">
        <v>0.79166666666666696</v>
      </c>
      <c r="D73" s="26">
        <v>45891</v>
      </c>
      <c r="E73" s="20">
        <v>0.69930555555555596</v>
      </c>
      <c r="F73" s="26">
        <v>45892</v>
      </c>
      <c r="G73" s="20">
        <v>0.10347222222222199</v>
      </c>
      <c r="H73" s="18"/>
      <c r="I73" s="29"/>
    </row>
    <row r="74" spans="1:9" ht="24" hidden="1" customHeight="1">
      <c r="A74" s="41" t="s">
        <v>1205</v>
      </c>
      <c r="B74" s="26">
        <v>45895</v>
      </c>
      <c r="C74" s="20">
        <v>0.25</v>
      </c>
      <c r="D74" s="26">
        <v>45895</v>
      </c>
      <c r="E74" s="20">
        <v>0.625</v>
      </c>
      <c r="F74" s="26">
        <v>45896</v>
      </c>
      <c r="G74" s="20">
        <v>0</v>
      </c>
      <c r="H74" s="18"/>
      <c r="I74" s="29"/>
    </row>
    <row r="75" spans="1:9" ht="24" hidden="1" customHeight="1">
      <c r="A75" s="27" t="s">
        <v>1206</v>
      </c>
      <c r="B75" s="26">
        <v>45896</v>
      </c>
      <c r="C75" s="20">
        <v>0.91666666666666696</v>
      </c>
      <c r="D75" s="26">
        <v>45896</v>
      </c>
      <c r="E75" s="20">
        <v>0.95833333333333304</v>
      </c>
      <c r="F75" s="26">
        <v>45897</v>
      </c>
      <c r="G75" s="20">
        <v>0.5</v>
      </c>
      <c r="H75" s="18"/>
      <c r="I75" s="29"/>
    </row>
    <row r="76" spans="1:9" ht="24" hidden="1" customHeight="1">
      <c r="A76" s="27" t="s">
        <v>1207</v>
      </c>
      <c r="B76" s="26">
        <v>45898</v>
      </c>
      <c r="C76" s="20">
        <v>0.5</v>
      </c>
      <c r="D76" s="26">
        <v>45899</v>
      </c>
      <c r="E76" s="20">
        <v>0.25</v>
      </c>
      <c r="F76" s="26">
        <v>45899</v>
      </c>
      <c r="G76" s="20">
        <v>0.5625</v>
      </c>
      <c r="H76" s="18"/>
      <c r="I76" s="29"/>
    </row>
    <row r="77" spans="1:9" ht="24" hidden="1" customHeight="1">
      <c r="A77" s="41" t="s">
        <v>1208</v>
      </c>
      <c r="B77" s="26">
        <v>45904</v>
      </c>
      <c r="C77" s="20">
        <v>0.51597222222222205</v>
      </c>
      <c r="D77" s="26">
        <v>45907</v>
      </c>
      <c r="E77" s="20">
        <v>0.3125</v>
      </c>
      <c r="F77" s="26">
        <v>45907</v>
      </c>
      <c r="G77" s="20">
        <v>0.68055555555555602</v>
      </c>
      <c r="H77" s="18"/>
      <c r="I77" s="29"/>
    </row>
    <row r="78" spans="1:9" ht="24" hidden="1" customHeight="1">
      <c r="A78" s="41" t="s">
        <v>1209</v>
      </c>
      <c r="B78" s="26">
        <v>45909</v>
      </c>
      <c r="C78" s="20">
        <v>0.375</v>
      </c>
      <c r="D78" s="26">
        <v>45909</v>
      </c>
      <c r="E78" s="20">
        <v>0.625</v>
      </c>
      <c r="F78" s="26">
        <v>45910</v>
      </c>
      <c r="G78" s="20">
        <v>0.25</v>
      </c>
      <c r="H78" s="18" t="s">
        <v>1210</v>
      </c>
      <c r="I78" s="29"/>
    </row>
    <row r="79" spans="1:9" ht="24" hidden="1" customHeight="1">
      <c r="A79" s="41" t="s">
        <v>1211</v>
      </c>
      <c r="B79" s="48"/>
      <c r="C79" s="48"/>
      <c r="D79" s="48"/>
      <c r="E79" s="48"/>
      <c r="F79" s="48"/>
      <c r="G79" s="48"/>
      <c r="H79" s="18" t="s">
        <v>620</v>
      </c>
      <c r="I79" s="29"/>
    </row>
    <row r="80" spans="1:9" ht="24" hidden="1" customHeight="1">
      <c r="A80" s="41" t="s">
        <v>1212</v>
      </c>
      <c r="B80" s="48"/>
      <c r="C80" s="48"/>
      <c r="D80" s="48"/>
      <c r="E80" s="48"/>
      <c r="F80" s="48"/>
      <c r="G80" s="48"/>
      <c r="H80" s="18" t="s">
        <v>1145</v>
      </c>
      <c r="I80" s="29"/>
    </row>
    <row r="81" spans="1:13" ht="24" customHeight="1">
      <c r="A81" s="27" t="s">
        <v>1213</v>
      </c>
      <c r="B81" s="26">
        <v>45916</v>
      </c>
      <c r="C81" s="20">
        <v>0.625</v>
      </c>
      <c r="D81" s="26">
        <v>45918</v>
      </c>
      <c r="E81" s="20">
        <v>0.240972222222222</v>
      </c>
      <c r="F81" s="45">
        <v>45918</v>
      </c>
      <c r="G81" s="20">
        <v>0.91666666666666696</v>
      </c>
      <c r="H81" s="18"/>
      <c r="I81" s="29"/>
    </row>
    <row r="82" spans="1:13" ht="24" customHeight="1">
      <c r="A82" s="27" t="s">
        <v>1214</v>
      </c>
      <c r="B82" s="26">
        <v>45919</v>
      </c>
      <c r="C82" s="20">
        <v>0.95833333333333304</v>
      </c>
      <c r="D82" s="26">
        <v>45920</v>
      </c>
      <c r="E82" s="20">
        <v>0.97916666666666696</v>
      </c>
      <c r="F82" s="26">
        <v>45921</v>
      </c>
      <c r="G82" s="20">
        <v>0.39513888888888887</v>
      </c>
      <c r="H82" s="18"/>
      <c r="I82" s="29"/>
    </row>
    <row r="83" spans="1:13" ht="24" customHeight="1">
      <c r="A83" s="41" t="s">
        <v>1215</v>
      </c>
      <c r="B83" s="26">
        <v>45927</v>
      </c>
      <c r="C83" s="20">
        <v>0.66666666666666663</v>
      </c>
      <c r="D83" s="26">
        <v>45928</v>
      </c>
      <c r="E83" s="40">
        <v>0.89513888888888893</v>
      </c>
      <c r="F83" s="45">
        <v>45929</v>
      </c>
      <c r="G83" s="40">
        <v>0.33124999999999999</v>
      </c>
      <c r="H83" s="18" t="s">
        <v>28</v>
      </c>
      <c r="I83" s="29"/>
    </row>
    <row r="84" spans="1:13" ht="24" customHeight="1">
      <c r="A84" s="41" t="s">
        <v>1216</v>
      </c>
      <c r="B84" s="26">
        <v>45931</v>
      </c>
      <c r="C84" s="20">
        <v>0.29166666666666669</v>
      </c>
      <c r="D84" s="26">
        <v>45931</v>
      </c>
      <c r="E84" s="20">
        <v>0.33333333333333331</v>
      </c>
      <c r="F84" s="26">
        <v>45932</v>
      </c>
      <c r="G84" s="20">
        <v>0</v>
      </c>
      <c r="H84" s="18"/>
      <c r="I84" s="29"/>
    </row>
    <row r="85" spans="1:13" ht="24" customHeight="1">
      <c r="A85" s="41" t="s">
        <v>1217</v>
      </c>
      <c r="B85" s="26">
        <v>45935</v>
      </c>
      <c r="C85" s="20">
        <v>0.79166666666666663</v>
      </c>
      <c r="D85" s="26">
        <v>45935</v>
      </c>
      <c r="E85" s="20">
        <v>0.875</v>
      </c>
      <c r="F85" s="26">
        <v>45936</v>
      </c>
      <c r="G85" s="20">
        <v>0.375</v>
      </c>
      <c r="H85" s="18"/>
      <c r="I85" s="29"/>
    </row>
    <row r="86" spans="1:13" ht="24" customHeight="1">
      <c r="A86" s="41" t="s">
        <v>1218</v>
      </c>
      <c r="B86" s="26">
        <v>45939</v>
      </c>
      <c r="C86" s="20">
        <v>0.66666666666666663</v>
      </c>
      <c r="D86" s="26">
        <v>45939</v>
      </c>
      <c r="E86" s="20">
        <v>0.70833333333333337</v>
      </c>
      <c r="F86" s="26">
        <v>45940</v>
      </c>
      <c r="G86" s="20">
        <v>0.125</v>
      </c>
      <c r="H86" s="18"/>
      <c r="I86" s="29"/>
    </row>
    <row r="87" spans="1:13" ht="24" customHeight="1">
      <c r="A87" s="27" t="s">
        <v>1439</v>
      </c>
      <c r="B87" s="26">
        <v>45941</v>
      </c>
      <c r="C87" s="20">
        <v>0</v>
      </c>
      <c r="D87" s="26">
        <v>45941</v>
      </c>
      <c r="E87" s="20">
        <v>4.1666666666666664E-2</v>
      </c>
      <c r="F87" s="26">
        <v>45941</v>
      </c>
      <c r="G87" s="20">
        <v>0.58333333333333337</v>
      </c>
      <c r="H87" s="18"/>
      <c r="I87" s="29"/>
    </row>
    <row r="88" spans="1:13" s="31" customFormat="1" ht="24" customHeight="1">
      <c r="A88" s="170" t="s">
        <v>1451</v>
      </c>
      <c r="B88" s="164"/>
      <c r="C88" s="164"/>
      <c r="D88" s="164"/>
      <c r="E88" s="164"/>
      <c r="F88" s="164"/>
      <c r="G88" s="164"/>
      <c r="H88" s="164"/>
      <c r="I88" s="165"/>
    </row>
    <row r="89" spans="1:13" s="31" customFormat="1" ht="24" customHeight="1">
      <c r="A89" s="13" t="s">
        <v>3</v>
      </c>
      <c r="B89" s="161" t="s">
        <v>4</v>
      </c>
      <c r="C89" s="162"/>
      <c r="D89" s="161" t="s">
        <v>5</v>
      </c>
      <c r="E89" s="162"/>
      <c r="F89" s="161" t="s">
        <v>6</v>
      </c>
      <c r="G89" s="162"/>
      <c r="H89" s="13" t="s">
        <v>7</v>
      </c>
      <c r="I89" s="13" t="s">
        <v>1133</v>
      </c>
      <c r="M89" s="31" t="s">
        <v>509</v>
      </c>
    </row>
    <row r="90" spans="1:13" ht="24" hidden="1" customHeight="1">
      <c r="A90" s="27" t="s">
        <v>1219</v>
      </c>
      <c r="B90" s="26">
        <v>45416</v>
      </c>
      <c r="C90" s="49">
        <v>4.1666666666666699E-2</v>
      </c>
      <c r="D90" s="26">
        <f>B90+1</f>
        <v>45417</v>
      </c>
      <c r="E90" s="49">
        <v>0.98888888888888904</v>
      </c>
      <c r="F90" s="26">
        <v>45418</v>
      </c>
      <c r="G90" s="20">
        <v>0.48125000000000001</v>
      </c>
      <c r="H90" s="11"/>
      <c r="I90" s="29"/>
    </row>
    <row r="91" spans="1:13" ht="24" hidden="1" customHeight="1">
      <c r="A91" s="27" t="s">
        <v>1220</v>
      </c>
      <c r="B91" s="45">
        <f>F90+1</f>
        <v>45419</v>
      </c>
      <c r="C91" s="20">
        <v>0.45833333333333298</v>
      </c>
      <c r="D91" s="26">
        <v>45421</v>
      </c>
      <c r="E91" s="20">
        <v>0.97569444444444398</v>
      </c>
      <c r="F91" s="26">
        <f>D91+1</f>
        <v>45422</v>
      </c>
      <c r="G91" s="20">
        <v>0.58333333333333304</v>
      </c>
      <c r="H91" s="11"/>
      <c r="I91" s="29"/>
    </row>
    <row r="92" spans="1:13" ht="24" hidden="1" customHeight="1">
      <c r="A92" s="27" t="s">
        <v>1221</v>
      </c>
      <c r="B92" s="26">
        <f>F91+4</f>
        <v>45426</v>
      </c>
      <c r="C92" s="20">
        <v>0.75</v>
      </c>
      <c r="D92" s="26">
        <f>B92+2</f>
        <v>45428</v>
      </c>
      <c r="E92" s="49">
        <v>0.25</v>
      </c>
      <c r="F92" s="26">
        <f>D92</f>
        <v>45428</v>
      </c>
      <c r="G92" s="49">
        <v>0.66666666666666696</v>
      </c>
      <c r="H92" s="11"/>
      <c r="I92" s="29"/>
    </row>
    <row r="93" spans="1:13" ht="24" hidden="1" customHeight="1">
      <c r="A93" s="27" t="s">
        <v>1222</v>
      </c>
      <c r="B93" s="26">
        <f>F92+2</f>
        <v>45430</v>
      </c>
      <c r="C93" s="20">
        <v>0.45833333333333298</v>
      </c>
      <c r="D93" s="26">
        <f>B93+1</f>
        <v>45431</v>
      </c>
      <c r="E93" s="20">
        <v>0.95833333333333304</v>
      </c>
      <c r="F93" s="26">
        <f>D93+1</f>
        <v>45432</v>
      </c>
      <c r="G93" s="20">
        <v>0.625</v>
      </c>
      <c r="H93" s="11"/>
      <c r="I93" s="29"/>
    </row>
    <row r="94" spans="1:13" ht="24" hidden="1" customHeight="1">
      <c r="A94" s="27" t="s">
        <v>1223</v>
      </c>
      <c r="B94" s="35"/>
      <c r="C94" s="34"/>
      <c r="D94" s="35"/>
      <c r="E94" s="34"/>
      <c r="F94" s="35"/>
      <c r="G94" s="36"/>
      <c r="H94" s="18" t="s">
        <v>620</v>
      </c>
      <c r="I94" s="29"/>
    </row>
    <row r="95" spans="1:13" ht="24" hidden="1" customHeight="1">
      <c r="A95" s="27" t="s">
        <v>1224</v>
      </c>
      <c r="B95" s="21">
        <v>45438</v>
      </c>
      <c r="C95" s="20">
        <v>0.75</v>
      </c>
      <c r="D95" s="21">
        <f>B95</f>
        <v>45438</v>
      </c>
      <c r="E95" s="20">
        <v>0.79166666666666696</v>
      </c>
      <c r="F95" s="50">
        <f t="shared" ref="F95:F111" si="0">D95+1</f>
        <v>45439</v>
      </c>
      <c r="G95" s="20">
        <v>0.58194444444444404</v>
      </c>
      <c r="H95" s="11"/>
      <c r="I95" s="29"/>
    </row>
    <row r="96" spans="1:13" ht="24" hidden="1" customHeight="1">
      <c r="A96" s="27" t="s">
        <v>1225</v>
      </c>
      <c r="B96" s="26">
        <f>F95+1</f>
        <v>45440</v>
      </c>
      <c r="C96" s="20">
        <v>0.375</v>
      </c>
      <c r="D96" s="26">
        <f>B96+3</f>
        <v>45443</v>
      </c>
      <c r="E96" s="20">
        <v>0.33333333333333298</v>
      </c>
      <c r="F96" s="26">
        <f>D96</f>
        <v>45443</v>
      </c>
      <c r="G96" s="20">
        <v>0.91666666666666696</v>
      </c>
      <c r="H96" s="11"/>
      <c r="I96" s="29"/>
    </row>
    <row r="97" spans="1:12" ht="24" hidden="1" customHeight="1">
      <c r="A97" s="27" t="s">
        <v>1226</v>
      </c>
      <c r="B97" s="26">
        <v>45444</v>
      </c>
      <c r="C97" s="20">
        <v>0.79166666666666696</v>
      </c>
      <c r="D97" s="26">
        <f>B97+1</f>
        <v>45445</v>
      </c>
      <c r="E97" s="49">
        <v>0.25</v>
      </c>
      <c r="F97" s="26">
        <f>D97</f>
        <v>45445</v>
      </c>
      <c r="G97" s="20">
        <v>0.83333333333333304</v>
      </c>
      <c r="H97" s="11"/>
      <c r="I97" s="29"/>
    </row>
    <row r="98" spans="1:12" ht="24" hidden="1" customHeight="1">
      <c r="A98" s="27" t="s">
        <v>1227</v>
      </c>
      <c r="B98" s="26">
        <f>F97+5</f>
        <v>45450</v>
      </c>
      <c r="C98" s="20">
        <v>0.16666666666666699</v>
      </c>
      <c r="D98" s="26">
        <f>B98+1</f>
        <v>45451</v>
      </c>
      <c r="E98" s="20">
        <v>0.54166666666666696</v>
      </c>
      <c r="F98" s="26">
        <f>D98+1</f>
        <v>45452</v>
      </c>
      <c r="G98" s="20">
        <v>0.120833333333333</v>
      </c>
      <c r="H98" s="11"/>
      <c r="I98" s="29"/>
    </row>
    <row r="99" spans="1:12" ht="24" hidden="1" customHeight="1">
      <c r="A99" s="27" t="s">
        <v>1228</v>
      </c>
      <c r="B99" s="26">
        <f>F98+1</f>
        <v>45453</v>
      </c>
      <c r="C99" s="20">
        <v>0.70833333333333304</v>
      </c>
      <c r="D99" s="26">
        <f>B99</f>
        <v>45453</v>
      </c>
      <c r="E99" s="20">
        <v>0.76736111111111105</v>
      </c>
      <c r="F99" s="26">
        <f t="shared" si="0"/>
        <v>45454</v>
      </c>
      <c r="G99" s="20">
        <v>0.438194444444444</v>
      </c>
      <c r="H99" s="11"/>
      <c r="I99" s="29"/>
      <c r="L99" t="s">
        <v>325</v>
      </c>
    </row>
    <row r="100" spans="1:12" ht="24" hidden="1" customHeight="1">
      <c r="A100" s="27" t="s">
        <v>1229</v>
      </c>
      <c r="B100" s="26">
        <f>F99+4</f>
        <v>45458</v>
      </c>
      <c r="C100" s="20">
        <v>0.625</v>
      </c>
      <c r="D100" s="26">
        <f>B100</f>
        <v>45458</v>
      </c>
      <c r="E100" s="20">
        <v>0.75</v>
      </c>
      <c r="F100" s="26">
        <f t="shared" si="0"/>
        <v>45459</v>
      </c>
      <c r="G100" s="20">
        <v>3.8194444444444399E-2</v>
      </c>
      <c r="H100" s="18"/>
      <c r="I100" s="29"/>
    </row>
    <row r="101" spans="1:12" ht="24" hidden="1" customHeight="1">
      <c r="A101" s="27" t="s">
        <v>1230</v>
      </c>
      <c r="B101" s="21">
        <v>45462</v>
      </c>
      <c r="C101" s="20">
        <v>0.29166666666666702</v>
      </c>
      <c r="D101" s="26">
        <f>B101</f>
        <v>45462</v>
      </c>
      <c r="E101" s="20">
        <v>0.70833333333333304</v>
      </c>
      <c r="F101" s="26">
        <f t="shared" si="0"/>
        <v>45463</v>
      </c>
      <c r="G101" s="20">
        <v>0.34375</v>
      </c>
      <c r="H101" s="18" t="s">
        <v>1231</v>
      </c>
      <c r="I101" s="29"/>
    </row>
    <row r="102" spans="1:12" ht="24" hidden="1" customHeight="1">
      <c r="A102" s="27" t="s">
        <v>1232</v>
      </c>
      <c r="B102" s="26">
        <f>F101+1</f>
        <v>45464</v>
      </c>
      <c r="C102" s="20">
        <v>0.20833333333333301</v>
      </c>
      <c r="D102" s="26">
        <f>B102+1</f>
        <v>45465</v>
      </c>
      <c r="E102" s="20">
        <v>0.87777777777777799</v>
      </c>
      <c r="F102" s="26">
        <f t="shared" si="0"/>
        <v>45466</v>
      </c>
      <c r="G102" s="20">
        <v>0.75694444444444398</v>
      </c>
      <c r="H102" s="11"/>
      <c r="I102" s="29"/>
    </row>
    <row r="103" spans="1:12" ht="24" hidden="1" customHeight="1">
      <c r="A103" s="27" t="s">
        <v>1233</v>
      </c>
      <c r="B103" s="26">
        <f>F102+1</f>
        <v>45467</v>
      </c>
      <c r="C103" s="20">
        <v>0.70833333333333304</v>
      </c>
      <c r="D103" s="26">
        <f>B103+1</f>
        <v>45468</v>
      </c>
      <c r="E103" s="20">
        <v>0.56805555555555598</v>
      </c>
      <c r="F103" s="26">
        <f t="shared" si="0"/>
        <v>45469</v>
      </c>
      <c r="G103" s="20">
        <v>0.22152777777777799</v>
      </c>
      <c r="H103" s="11"/>
      <c r="I103" s="29"/>
    </row>
    <row r="104" spans="1:12" ht="24" hidden="1" customHeight="1">
      <c r="A104" s="27" t="s">
        <v>1234</v>
      </c>
      <c r="B104" s="26">
        <f>F103+5</f>
        <v>45474</v>
      </c>
      <c r="C104" s="49">
        <v>4.1666666666666699E-2</v>
      </c>
      <c r="D104" s="26">
        <f>B104</f>
        <v>45474</v>
      </c>
      <c r="E104" s="49">
        <v>0.23263888888888901</v>
      </c>
      <c r="F104" s="26">
        <f>D104</f>
        <v>45474</v>
      </c>
      <c r="G104" s="20">
        <v>0.62291666666666701</v>
      </c>
      <c r="H104" s="11"/>
      <c r="I104" s="29"/>
    </row>
    <row r="105" spans="1:12" ht="24" hidden="1" customHeight="1">
      <c r="A105" s="27" t="s">
        <v>1235</v>
      </c>
      <c r="B105" s="26">
        <f>F104+2</f>
        <v>45476</v>
      </c>
      <c r="C105" s="20">
        <v>0.33333333333333298</v>
      </c>
      <c r="D105" s="26">
        <f>B105</f>
        <v>45476</v>
      </c>
      <c r="E105" s="20">
        <v>0.39374999999999999</v>
      </c>
      <c r="F105" s="26">
        <f t="shared" si="0"/>
        <v>45477</v>
      </c>
      <c r="G105" s="20">
        <v>2.7777777777777801E-2</v>
      </c>
      <c r="H105" s="11"/>
      <c r="I105" s="29"/>
    </row>
    <row r="106" spans="1:12" ht="24" hidden="1" customHeight="1">
      <c r="A106" s="27" t="s">
        <v>1236</v>
      </c>
      <c r="B106" s="26">
        <f>F105+3</f>
        <v>45480</v>
      </c>
      <c r="C106" s="20">
        <v>0.66666666666666696</v>
      </c>
      <c r="D106" s="26">
        <f>B106+2</f>
        <v>45482</v>
      </c>
      <c r="E106" s="25">
        <v>0.45833333333333298</v>
      </c>
      <c r="F106" s="26">
        <f>D106</f>
        <v>45482</v>
      </c>
      <c r="G106" s="20">
        <v>0.87291666666666701</v>
      </c>
      <c r="H106" s="11"/>
      <c r="I106" s="29"/>
    </row>
    <row r="107" spans="1:12" ht="24" hidden="1" customHeight="1">
      <c r="A107" s="27" t="s">
        <v>1237</v>
      </c>
      <c r="B107" s="21">
        <v>45485</v>
      </c>
      <c r="C107" s="20">
        <v>0.91666666666666696</v>
      </c>
      <c r="D107" s="26">
        <f>B107</f>
        <v>45485</v>
      </c>
      <c r="E107" s="20">
        <v>0.88333333333333297</v>
      </c>
      <c r="F107" s="26">
        <f t="shared" si="0"/>
        <v>45486</v>
      </c>
      <c r="G107" s="20">
        <v>0.67222222222222205</v>
      </c>
      <c r="H107" s="11"/>
      <c r="I107" s="29"/>
    </row>
    <row r="108" spans="1:12" ht="24" hidden="1" customHeight="1">
      <c r="A108" s="27" t="s">
        <v>1238</v>
      </c>
      <c r="B108" s="26">
        <f>F107+1</f>
        <v>45487</v>
      </c>
      <c r="C108" s="20">
        <v>0.58333333333333304</v>
      </c>
      <c r="D108" s="26">
        <f>B108+2</f>
        <v>45489</v>
      </c>
      <c r="E108" s="49">
        <v>7.9166666666666705E-2</v>
      </c>
      <c r="F108" s="26">
        <f>D108</f>
        <v>45489</v>
      </c>
      <c r="G108" s="20">
        <v>0.72430555555555598</v>
      </c>
      <c r="H108" s="11"/>
      <c r="I108" s="29"/>
    </row>
    <row r="109" spans="1:12" ht="24" hidden="1" customHeight="1">
      <c r="A109" s="27" t="s">
        <v>1239</v>
      </c>
      <c r="B109" s="26">
        <f>F108+1</f>
        <v>45490</v>
      </c>
      <c r="C109" s="20">
        <v>0.58333333333333304</v>
      </c>
      <c r="D109" s="26">
        <f>B109+1</f>
        <v>45491</v>
      </c>
      <c r="E109" s="20">
        <v>0.89861111111111103</v>
      </c>
      <c r="F109" s="26">
        <f>D109+1</f>
        <v>45492</v>
      </c>
      <c r="G109" s="20">
        <v>0.280555555555556</v>
      </c>
      <c r="H109" s="11"/>
      <c r="I109" s="29"/>
    </row>
    <row r="110" spans="1:12" ht="24" hidden="1" customHeight="1">
      <c r="A110" s="27" t="s">
        <v>1240</v>
      </c>
      <c r="B110" s="26">
        <f>F109+4</f>
        <v>45496</v>
      </c>
      <c r="C110" s="20">
        <v>0.58333333333333304</v>
      </c>
      <c r="D110" s="26">
        <f>B110+1</f>
        <v>45497</v>
      </c>
      <c r="E110" s="20">
        <v>0.76041666666666696</v>
      </c>
      <c r="F110" s="26">
        <f t="shared" si="0"/>
        <v>45498</v>
      </c>
      <c r="G110" s="20">
        <v>0.15902777777777799</v>
      </c>
      <c r="H110" s="11"/>
      <c r="I110" s="29"/>
    </row>
    <row r="111" spans="1:12" ht="24" hidden="1" customHeight="1">
      <c r="A111" s="27" t="s">
        <v>1241</v>
      </c>
      <c r="B111" s="26">
        <f>F110+1</f>
        <v>45499</v>
      </c>
      <c r="C111" s="20">
        <v>0.625</v>
      </c>
      <c r="D111" s="26">
        <f>B111+1</f>
        <v>45500</v>
      </c>
      <c r="E111" s="20">
        <v>0.25</v>
      </c>
      <c r="F111" s="26">
        <f t="shared" si="0"/>
        <v>45501</v>
      </c>
      <c r="G111" s="20">
        <v>0.131944444444444</v>
      </c>
      <c r="H111" s="11"/>
      <c r="I111" s="29"/>
    </row>
    <row r="112" spans="1:12" ht="24" hidden="1" customHeight="1">
      <c r="A112" s="27" t="s">
        <v>1242</v>
      </c>
      <c r="B112" s="26">
        <f>F111+3</f>
        <v>45504</v>
      </c>
      <c r="C112" s="20">
        <v>0.625</v>
      </c>
      <c r="D112" s="26">
        <f>B112+2</f>
        <v>45506</v>
      </c>
      <c r="E112" s="20">
        <v>0.15208333333333299</v>
      </c>
      <c r="F112" s="21">
        <v>45506</v>
      </c>
      <c r="G112" s="20">
        <v>0.57847222222222205</v>
      </c>
      <c r="H112" s="11"/>
      <c r="I112" s="29"/>
    </row>
    <row r="113" spans="1:9" ht="24" hidden="1" customHeight="1">
      <c r="A113" s="27" t="s">
        <v>1243</v>
      </c>
      <c r="B113" s="26">
        <f>F112+3</f>
        <v>45509</v>
      </c>
      <c r="C113" s="20">
        <v>0.54166666666666696</v>
      </c>
      <c r="D113" s="26">
        <f>B113</f>
        <v>45509</v>
      </c>
      <c r="E113" s="20">
        <v>0.57430555555555596</v>
      </c>
      <c r="F113" s="26">
        <f>D113+1</f>
        <v>45510</v>
      </c>
      <c r="G113" s="20">
        <v>0.13819444444444401</v>
      </c>
      <c r="H113" s="11"/>
      <c r="I113" s="29"/>
    </row>
    <row r="114" spans="1:9" ht="24" hidden="1" customHeight="1">
      <c r="A114" s="27" t="s">
        <v>1244</v>
      </c>
      <c r="B114" s="21">
        <v>45510</v>
      </c>
      <c r="C114" s="20">
        <v>0.875</v>
      </c>
      <c r="D114" s="21">
        <v>45511</v>
      </c>
      <c r="E114" s="20">
        <v>0</v>
      </c>
      <c r="F114" s="26">
        <f>D114</f>
        <v>45511</v>
      </c>
      <c r="G114" s="20">
        <v>0.5</v>
      </c>
      <c r="H114" s="11"/>
      <c r="I114" s="29"/>
    </row>
    <row r="115" spans="1:9" ht="24" hidden="1" customHeight="1">
      <c r="A115" s="27" t="s">
        <v>1245</v>
      </c>
      <c r="B115" s="21">
        <f>F114+1</f>
        <v>45512</v>
      </c>
      <c r="C115" s="20">
        <v>0.33333333333333298</v>
      </c>
      <c r="D115" s="26">
        <f>B115+1</f>
        <v>45513</v>
      </c>
      <c r="E115" s="20">
        <v>0.5</v>
      </c>
      <c r="F115" s="26">
        <f>D115+1</f>
        <v>45514</v>
      </c>
      <c r="G115" s="20">
        <v>4.5138888888888902E-2</v>
      </c>
      <c r="H115" s="11"/>
      <c r="I115" s="29"/>
    </row>
    <row r="116" spans="1:9" ht="24" hidden="1" customHeight="1">
      <c r="A116" s="27" t="s">
        <v>1246</v>
      </c>
      <c r="B116" s="21">
        <v>45518</v>
      </c>
      <c r="C116" s="20">
        <v>0.45833333333333298</v>
      </c>
      <c r="D116" s="26">
        <f>B116+1</f>
        <v>45519</v>
      </c>
      <c r="E116" s="33">
        <v>0.49722222222222201</v>
      </c>
      <c r="F116" s="26">
        <f>D116</f>
        <v>45519</v>
      </c>
      <c r="G116" s="20">
        <v>0.90347222222222201</v>
      </c>
      <c r="H116" s="11"/>
      <c r="I116" s="29"/>
    </row>
    <row r="117" spans="1:9" ht="24" hidden="1" customHeight="1">
      <c r="A117" s="27" t="s">
        <v>1247</v>
      </c>
      <c r="B117" s="21">
        <f>F116+2</f>
        <v>45521</v>
      </c>
      <c r="C117" s="20">
        <v>0.375</v>
      </c>
      <c r="D117" s="26">
        <f>B117</f>
        <v>45521</v>
      </c>
      <c r="E117" s="20">
        <v>0.47083333333333299</v>
      </c>
      <c r="F117" s="26">
        <f>D117+1</f>
        <v>45522</v>
      </c>
      <c r="G117" s="20">
        <v>0.18611111111111101</v>
      </c>
      <c r="H117" s="11"/>
      <c r="I117" s="29"/>
    </row>
    <row r="118" spans="1:9" ht="24" hidden="1" customHeight="1">
      <c r="A118" s="27" t="s">
        <v>1248</v>
      </c>
      <c r="B118" s="21">
        <f>F117+3</f>
        <v>45525</v>
      </c>
      <c r="C118" s="20">
        <v>0.625</v>
      </c>
      <c r="D118" s="26">
        <f>B118+1</f>
        <v>45526</v>
      </c>
      <c r="E118" s="20">
        <v>0.36319444444444399</v>
      </c>
      <c r="F118" s="26">
        <f>D118+1</f>
        <v>45527</v>
      </c>
      <c r="G118" s="20">
        <v>0.16666666666666699</v>
      </c>
      <c r="H118" s="11"/>
      <c r="I118" s="29"/>
    </row>
    <row r="119" spans="1:9" ht="24" hidden="1" customHeight="1">
      <c r="A119" s="27" t="s">
        <v>1249</v>
      </c>
      <c r="B119" s="21">
        <f>F118+3</f>
        <v>45530</v>
      </c>
      <c r="C119" s="49">
        <v>0</v>
      </c>
      <c r="D119" s="26">
        <f>B119</f>
        <v>45530</v>
      </c>
      <c r="E119" s="49">
        <v>0.23958333333333301</v>
      </c>
      <c r="F119" s="26">
        <f>D119</f>
        <v>45530</v>
      </c>
      <c r="G119" s="20">
        <v>0.875</v>
      </c>
      <c r="H119" s="11"/>
      <c r="I119" s="29"/>
    </row>
    <row r="120" spans="1:9" ht="24" hidden="1" customHeight="1">
      <c r="A120" s="27" t="s">
        <v>1250</v>
      </c>
      <c r="B120" s="21">
        <v>45531</v>
      </c>
      <c r="C120" s="20">
        <v>0.70833333333333304</v>
      </c>
      <c r="D120" s="26">
        <f>B120+2</f>
        <v>45533</v>
      </c>
      <c r="E120" s="20">
        <v>0.47777777777777802</v>
      </c>
      <c r="F120" s="26">
        <f>D120+1</f>
        <v>45534</v>
      </c>
      <c r="G120" s="49">
        <v>0.18541666666666701</v>
      </c>
      <c r="H120" s="11"/>
      <c r="I120" s="29"/>
    </row>
    <row r="121" spans="1:9" ht="24" hidden="1" customHeight="1">
      <c r="A121" s="27" t="s">
        <v>1251</v>
      </c>
      <c r="B121" s="21">
        <f>F120+1</f>
        <v>45535</v>
      </c>
      <c r="C121" s="49">
        <v>0</v>
      </c>
      <c r="D121" s="26">
        <f>B121</f>
        <v>45535</v>
      </c>
      <c r="E121" s="49">
        <v>0.45833333333333298</v>
      </c>
      <c r="F121" s="26">
        <f>D121</f>
        <v>45535</v>
      </c>
      <c r="G121" s="20">
        <v>0.875</v>
      </c>
      <c r="H121" s="11"/>
      <c r="I121" s="29"/>
    </row>
    <row r="122" spans="1:9" ht="24" hidden="1" customHeight="1">
      <c r="A122" s="27" t="s">
        <v>1252</v>
      </c>
      <c r="B122" s="21">
        <v>45540</v>
      </c>
      <c r="C122" s="20">
        <v>0.45833333333333298</v>
      </c>
      <c r="D122" s="26">
        <f>B122+1</f>
        <v>45541</v>
      </c>
      <c r="E122" s="25">
        <v>0.54166666666666696</v>
      </c>
      <c r="F122" s="26">
        <f>D122</f>
        <v>45541</v>
      </c>
      <c r="G122" s="20">
        <v>0.95833333333333304</v>
      </c>
      <c r="H122" s="11"/>
      <c r="I122" s="29"/>
    </row>
    <row r="123" spans="1:9" ht="24" hidden="1" customHeight="1">
      <c r="A123" s="27" t="s">
        <v>1253</v>
      </c>
      <c r="B123" s="21">
        <f>F122+2</f>
        <v>45543</v>
      </c>
      <c r="C123" s="20">
        <v>0.5</v>
      </c>
      <c r="D123" s="26">
        <f>B123</f>
        <v>45543</v>
      </c>
      <c r="E123" s="20">
        <v>0.91666666666666696</v>
      </c>
      <c r="F123" s="26">
        <f>D123+1</f>
        <v>45544</v>
      </c>
      <c r="G123" s="20">
        <v>0.62013888888888902</v>
      </c>
      <c r="H123" s="11"/>
      <c r="I123" s="29"/>
    </row>
    <row r="124" spans="1:9" ht="24" hidden="1" customHeight="1">
      <c r="A124" s="27" t="s">
        <v>1254</v>
      </c>
      <c r="B124" s="21">
        <v>45548</v>
      </c>
      <c r="C124" s="20">
        <v>8.3333333333333301E-2</v>
      </c>
      <c r="D124" s="21">
        <v>45551</v>
      </c>
      <c r="E124" s="25">
        <v>7.6388888888888895E-2</v>
      </c>
      <c r="F124" s="26">
        <f>D124</f>
        <v>45551</v>
      </c>
      <c r="G124" s="20">
        <v>0.70833333333333304</v>
      </c>
      <c r="H124" s="11"/>
      <c r="I124" s="29"/>
    </row>
    <row r="125" spans="1:9" ht="24" hidden="1" customHeight="1">
      <c r="A125" s="27" t="s">
        <v>1255</v>
      </c>
      <c r="B125" s="21">
        <f>F124+3</f>
        <v>45554</v>
      </c>
      <c r="C125" s="20">
        <v>0.91666666666666696</v>
      </c>
      <c r="D125" s="26">
        <f>B125+1</f>
        <v>45555</v>
      </c>
      <c r="E125" s="49">
        <v>0.24722222222222201</v>
      </c>
      <c r="F125" s="26">
        <f>D125</f>
        <v>45555</v>
      </c>
      <c r="G125" s="20">
        <v>0.75624999999999998</v>
      </c>
      <c r="H125" s="11"/>
      <c r="I125" s="29"/>
    </row>
    <row r="126" spans="1:9" ht="24" hidden="1" customHeight="1">
      <c r="A126" s="27" t="s">
        <v>1256</v>
      </c>
      <c r="B126" s="21">
        <v>45556</v>
      </c>
      <c r="C126" s="20">
        <v>0.58333333333333304</v>
      </c>
      <c r="D126" s="26">
        <f>B126+3</f>
        <v>45559</v>
      </c>
      <c r="E126" s="20">
        <v>0.29930555555555599</v>
      </c>
      <c r="F126" s="26">
        <f>D126+1</f>
        <v>45560</v>
      </c>
      <c r="G126" s="20">
        <v>4.3749999999999997E-2</v>
      </c>
      <c r="H126" s="11"/>
      <c r="I126" s="29"/>
    </row>
    <row r="127" spans="1:9" ht="24" hidden="1" customHeight="1">
      <c r="A127" s="27" t="s">
        <v>1257</v>
      </c>
      <c r="B127" s="21">
        <f>F126+1</f>
        <v>45561</v>
      </c>
      <c r="C127" s="20">
        <v>0</v>
      </c>
      <c r="D127" s="21">
        <v>45563</v>
      </c>
      <c r="E127" s="49">
        <v>0.51180555555555596</v>
      </c>
      <c r="F127" s="21">
        <v>45563</v>
      </c>
      <c r="G127" s="20">
        <v>0.96527777777777801</v>
      </c>
      <c r="H127" s="11"/>
      <c r="I127" s="29"/>
    </row>
    <row r="128" spans="1:9" ht="24" hidden="1" customHeight="1">
      <c r="A128" s="27" t="s">
        <v>1258</v>
      </c>
      <c r="B128" s="21">
        <v>45568</v>
      </c>
      <c r="C128" s="20">
        <v>0.58333333333333304</v>
      </c>
      <c r="D128" s="26">
        <f>B128</f>
        <v>45568</v>
      </c>
      <c r="E128" s="20">
        <v>0.74791666666666701</v>
      </c>
      <c r="F128" s="26">
        <f>D128+1</f>
        <v>45569</v>
      </c>
      <c r="G128" s="20">
        <v>0.20763888888888901</v>
      </c>
      <c r="H128" s="11"/>
      <c r="I128" s="29"/>
    </row>
    <row r="129" spans="1:9" ht="24" hidden="1" customHeight="1">
      <c r="A129" s="27" t="s">
        <v>1259</v>
      </c>
      <c r="B129" s="21">
        <f>F128+1</f>
        <v>45570</v>
      </c>
      <c r="C129" s="20">
        <v>0.75</v>
      </c>
      <c r="D129" s="26">
        <f>B129</f>
        <v>45570</v>
      </c>
      <c r="E129" s="20">
        <v>0.79583333333333295</v>
      </c>
      <c r="F129" s="26">
        <f>D129+1</f>
        <v>45571</v>
      </c>
      <c r="G129" s="20">
        <v>0.37638888888888899</v>
      </c>
      <c r="H129" s="11"/>
      <c r="I129" s="29"/>
    </row>
    <row r="130" spans="1:9" ht="24" hidden="1" customHeight="1">
      <c r="A130" s="27" t="s">
        <v>1260</v>
      </c>
      <c r="B130" s="21">
        <v>45574</v>
      </c>
      <c r="C130" s="20">
        <v>0.91666666666666696</v>
      </c>
      <c r="D130" s="26">
        <f>B130+1</f>
        <v>45575</v>
      </c>
      <c r="E130" s="49">
        <v>0.20833333333333301</v>
      </c>
      <c r="F130" s="26">
        <f>D130</f>
        <v>45575</v>
      </c>
      <c r="G130" s="49">
        <v>0.70833333333333304</v>
      </c>
      <c r="H130" s="11"/>
      <c r="I130" s="29"/>
    </row>
    <row r="131" spans="1:9" ht="24" hidden="1" customHeight="1">
      <c r="A131" s="27" t="s">
        <v>1261</v>
      </c>
      <c r="B131" s="21">
        <f>F130+3</f>
        <v>45578</v>
      </c>
      <c r="C131" s="20">
        <v>0.75</v>
      </c>
      <c r="D131" s="26">
        <f>B131</f>
        <v>45578</v>
      </c>
      <c r="E131" s="20">
        <v>0.74861111111111101</v>
      </c>
      <c r="F131" s="26">
        <f>D131+1</f>
        <v>45579</v>
      </c>
      <c r="G131" s="20">
        <v>0.45833333333333298</v>
      </c>
      <c r="H131" s="11"/>
      <c r="I131" s="29"/>
    </row>
    <row r="132" spans="1:9" ht="24" hidden="1" customHeight="1">
      <c r="A132" s="27" t="s">
        <v>1262</v>
      </c>
      <c r="B132" s="21">
        <v>45580</v>
      </c>
      <c r="C132" s="20">
        <v>0.5</v>
      </c>
      <c r="D132" s="26">
        <f>B132</f>
        <v>45580</v>
      </c>
      <c r="E132" s="20">
        <v>0.66944444444444395</v>
      </c>
      <c r="F132" s="26">
        <f>D132+1</f>
        <v>45581</v>
      </c>
      <c r="G132" s="49">
        <v>0.35416666666666702</v>
      </c>
      <c r="H132" s="11"/>
      <c r="I132" s="29"/>
    </row>
    <row r="133" spans="1:9" ht="24" hidden="1" customHeight="1">
      <c r="A133" s="172" t="s">
        <v>1263</v>
      </c>
      <c r="B133" s="173"/>
      <c r="C133" s="173"/>
      <c r="D133" s="173"/>
      <c r="E133" s="173"/>
      <c r="F133" s="173"/>
      <c r="G133" s="174"/>
      <c r="H133" s="11"/>
      <c r="I133" s="29"/>
    </row>
    <row r="134" spans="1:9" ht="24" hidden="1" customHeight="1">
      <c r="A134" s="27" t="s">
        <v>1264</v>
      </c>
      <c r="B134" s="15"/>
      <c r="C134" s="34"/>
      <c r="D134" s="35"/>
      <c r="E134" s="34"/>
      <c r="F134" s="35"/>
      <c r="G134" s="34"/>
      <c r="H134" s="18" t="s">
        <v>1265</v>
      </c>
      <c r="I134" s="29"/>
    </row>
    <row r="135" spans="1:9" ht="24" hidden="1" customHeight="1">
      <c r="A135" s="27" t="s">
        <v>1266</v>
      </c>
      <c r="B135" s="21">
        <v>45593</v>
      </c>
      <c r="C135" s="20">
        <v>0.58333333333333304</v>
      </c>
      <c r="D135" s="26">
        <f>B135+4</f>
        <v>45597</v>
      </c>
      <c r="E135" s="49">
        <v>0.15833333333333299</v>
      </c>
      <c r="F135" s="26">
        <f>D135</f>
        <v>45597</v>
      </c>
      <c r="G135" s="49">
        <v>0.45833333333333298</v>
      </c>
      <c r="H135" s="18"/>
      <c r="I135" s="29"/>
    </row>
    <row r="136" spans="1:9" ht="24" hidden="1" customHeight="1">
      <c r="A136" s="27" t="s">
        <v>1267</v>
      </c>
      <c r="B136" s="21">
        <v>45598</v>
      </c>
      <c r="C136" s="20">
        <v>0.45833333333333298</v>
      </c>
      <c r="D136" s="26">
        <f>B136+1</f>
        <v>45599</v>
      </c>
      <c r="E136" s="20">
        <v>0.83333333333333304</v>
      </c>
      <c r="F136" s="26">
        <f>D136+1</f>
        <v>45600</v>
      </c>
      <c r="G136" s="49">
        <v>0.26041666666666702</v>
      </c>
      <c r="H136" s="18"/>
      <c r="I136" s="29"/>
    </row>
    <row r="137" spans="1:9" ht="24" hidden="1" customHeight="1">
      <c r="A137" s="27" t="s">
        <v>1268</v>
      </c>
      <c r="B137" s="21">
        <v>45604</v>
      </c>
      <c r="C137" s="20">
        <v>0.44861111111111102</v>
      </c>
      <c r="D137" s="21">
        <v>45605</v>
      </c>
      <c r="E137" s="20">
        <v>0.76597222222222205</v>
      </c>
      <c r="F137" s="21">
        <v>45606</v>
      </c>
      <c r="G137" s="20">
        <v>9.7222222222222196E-2</v>
      </c>
      <c r="H137" s="18"/>
      <c r="I137" s="29"/>
    </row>
    <row r="138" spans="1:9" ht="24" hidden="1" customHeight="1">
      <c r="A138" s="27" t="s">
        <v>1269</v>
      </c>
      <c r="B138" s="21">
        <v>45607</v>
      </c>
      <c r="C138" s="20">
        <v>0.75</v>
      </c>
      <c r="D138" s="26">
        <f>B138</f>
        <v>45607</v>
      </c>
      <c r="E138" s="20">
        <v>0.75138888888888899</v>
      </c>
      <c r="F138" s="26">
        <f>D138+1</f>
        <v>45608</v>
      </c>
      <c r="G138" s="49">
        <v>0.67430555555555605</v>
      </c>
      <c r="H138" s="18"/>
      <c r="I138" s="29"/>
    </row>
    <row r="139" spans="1:9" ht="24" hidden="1" customHeight="1">
      <c r="A139" s="27" t="s">
        <v>1270</v>
      </c>
      <c r="B139" s="21">
        <v>45612</v>
      </c>
      <c r="C139" s="20">
        <v>0.625</v>
      </c>
      <c r="D139" s="21">
        <v>45614</v>
      </c>
      <c r="E139" s="20">
        <v>0.40138888888888902</v>
      </c>
      <c r="F139" s="21">
        <v>45615</v>
      </c>
      <c r="G139" s="20">
        <v>8.1250000000000003E-2</v>
      </c>
      <c r="H139" s="18"/>
      <c r="I139" s="29"/>
    </row>
    <row r="140" spans="1:9" ht="24" hidden="1" customHeight="1">
      <c r="A140" s="27" t="s">
        <v>1271</v>
      </c>
      <c r="B140" s="19">
        <v>45618</v>
      </c>
      <c r="C140" s="20">
        <v>0.70833333333333304</v>
      </c>
      <c r="D140" s="19">
        <v>45618</v>
      </c>
      <c r="E140" s="20">
        <v>0.78472222222222199</v>
      </c>
      <c r="F140" s="19">
        <v>45619</v>
      </c>
      <c r="G140" s="20">
        <v>0.57847222222222205</v>
      </c>
      <c r="H140" s="18"/>
      <c r="I140" s="29"/>
    </row>
    <row r="141" spans="1:9" ht="24" hidden="1" customHeight="1">
      <c r="A141" s="27" t="s">
        <v>1272</v>
      </c>
      <c r="B141" s="21">
        <f>F140+1</f>
        <v>45620</v>
      </c>
      <c r="C141" s="20">
        <v>0.29166666666666702</v>
      </c>
      <c r="D141" s="26">
        <f>B141+1</f>
        <v>45621</v>
      </c>
      <c r="E141" s="20">
        <v>0.66249999999999998</v>
      </c>
      <c r="F141" s="26">
        <f>D141+1</f>
        <v>45622</v>
      </c>
      <c r="G141" s="49">
        <v>0.23125000000000001</v>
      </c>
      <c r="H141" s="18"/>
      <c r="I141" s="29"/>
    </row>
    <row r="142" spans="1:9" ht="24" hidden="1" customHeight="1">
      <c r="A142" s="27" t="s">
        <v>1273</v>
      </c>
      <c r="B142" s="21">
        <f>F141+1</f>
        <v>45623</v>
      </c>
      <c r="C142" s="20">
        <v>0.16666666666666699</v>
      </c>
      <c r="D142" s="21">
        <v>45623</v>
      </c>
      <c r="E142" s="20">
        <v>0.9375</v>
      </c>
      <c r="F142" s="19">
        <v>45624</v>
      </c>
      <c r="G142" s="20">
        <v>0.38611111111111102</v>
      </c>
      <c r="H142" s="18"/>
      <c r="I142" s="29"/>
    </row>
    <row r="143" spans="1:9" ht="24" hidden="1" customHeight="1">
      <c r="A143" s="27" t="s">
        <v>1274</v>
      </c>
      <c r="B143" s="21">
        <f>F142+4</f>
        <v>45628</v>
      </c>
      <c r="C143" s="20">
        <v>0.875</v>
      </c>
      <c r="D143" s="21">
        <v>45629</v>
      </c>
      <c r="E143" s="20">
        <v>6.4583333333333298E-2</v>
      </c>
      <c r="F143" s="21">
        <v>45629</v>
      </c>
      <c r="G143" s="20">
        <v>0.5625</v>
      </c>
      <c r="H143" s="18"/>
      <c r="I143" s="29"/>
    </row>
    <row r="144" spans="1:9" ht="24" hidden="1" customHeight="1">
      <c r="A144" s="27" t="s">
        <v>1275</v>
      </c>
      <c r="B144" s="19">
        <v>45631</v>
      </c>
      <c r="C144" s="20">
        <v>0.25</v>
      </c>
      <c r="D144" s="19">
        <v>45631</v>
      </c>
      <c r="E144" s="20">
        <v>0.28611111111111098</v>
      </c>
      <c r="F144" s="19">
        <v>45632</v>
      </c>
      <c r="G144" s="20">
        <v>9.44444444444444E-2</v>
      </c>
      <c r="H144" s="18"/>
      <c r="I144" s="29"/>
    </row>
    <row r="145" spans="1:9" ht="24" hidden="1" customHeight="1">
      <c r="A145" s="27" t="s">
        <v>1276</v>
      </c>
      <c r="B145" s="19">
        <v>45636</v>
      </c>
      <c r="C145" s="20">
        <v>0.29166666666666702</v>
      </c>
      <c r="D145" s="19">
        <v>45637</v>
      </c>
      <c r="E145" s="20">
        <v>0.10625</v>
      </c>
      <c r="F145" s="19">
        <v>45637</v>
      </c>
      <c r="G145" s="20">
        <v>0.62083333333333302</v>
      </c>
      <c r="H145" s="18"/>
      <c r="I145" s="29"/>
    </row>
    <row r="146" spans="1:9" ht="24" hidden="1" customHeight="1">
      <c r="A146" s="27" t="s">
        <v>1277</v>
      </c>
      <c r="B146" s="19">
        <v>45641</v>
      </c>
      <c r="C146" s="20">
        <v>0.125</v>
      </c>
      <c r="D146" s="19">
        <v>45641</v>
      </c>
      <c r="E146" s="20">
        <v>0.20486111111111099</v>
      </c>
      <c r="F146" s="19">
        <v>45641</v>
      </c>
      <c r="G146" s="20">
        <v>0.87291666666666701</v>
      </c>
      <c r="H146" s="18"/>
      <c r="I146" s="29"/>
    </row>
    <row r="147" spans="1:9" ht="24" hidden="1" customHeight="1">
      <c r="A147" s="27" t="s">
        <v>1278</v>
      </c>
      <c r="B147" s="19">
        <v>45642</v>
      </c>
      <c r="C147" s="20">
        <v>0.66666666666666696</v>
      </c>
      <c r="D147" s="19">
        <v>45642</v>
      </c>
      <c r="E147" s="20">
        <v>0.70625000000000004</v>
      </c>
      <c r="F147" s="19">
        <v>45643</v>
      </c>
      <c r="G147" s="20">
        <v>0.34375</v>
      </c>
      <c r="H147" s="18"/>
      <c r="I147" s="29"/>
    </row>
    <row r="148" spans="1:9" ht="24" hidden="1" customHeight="1">
      <c r="A148" s="27" t="s">
        <v>1279</v>
      </c>
      <c r="B148" s="19">
        <v>45644</v>
      </c>
      <c r="C148" s="20">
        <v>0.29166666666666702</v>
      </c>
      <c r="D148" s="26">
        <f>B148+2</f>
        <v>45646</v>
      </c>
      <c r="E148" s="20">
        <v>0.8125</v>
      </c>
      <c r="F148" s="26">
        <f>D148+1</f>
        <v>45647</v>
      </c>
      <c r="G148" s="20">
        <v>0.25</v>
      </c>
      <c r="H148" s="18"/>
      <c r="I148" s="29"/>
    </row>
    <row r="149" spans="1:9" ht="24" hidden="1" customHeight="1">
      <c r="A149" s="27" t="s">
        <v>1280</v>
      </c>
      <c r="B149" s="19">
        <v>45651</v>
      </c>
      <c r="C149" s="20">
        <v>0.58333333333333304</v>
      </c>
      <c r="D149" s="26">
        <f>B149+1</f>
        <v>45652</v>
      </c>
      <c r="E149" s="20">
        <v>0.65208333333333302</v>
      </c>
      <c r="F149" s="26">
        <f>D149+1</f>
        <v>45653</v>
      </c>
      <c r="G149" s="20">
        <v>0.12291666666666699</v>
      </c>
      <c r="H149" s="18"/>
      <c r="I149" s="29"/>
    </row>
    <row r="150" spans="1:9" ht="24" hidden="1" customHeight="1">
      <c r="A150" s="27" t="s">
        <v>1281</v>
      </c>
      <c r="B150" s="19">
        <v>45654</v>
      </c>
      <c r="C150" s="20">
        <v>0.83333333333333304</v>
      </c>
      <c r="D150" s="19">
        <v>45654</v>
      </c>
      <c r="E150" s="20">
        <v>0.90069444444444402</v>
      </c>
      <c r="F150" s="19">
        <v>45656</v>
      </c>
      <c r="G150" s="20">
        <v>6.3888888888888898E-2</v>
      </c>
      <c r="H150" s="18"/>
      <c r="I150" s="29"/>
    </row>
    <row r="151" spans="1:9" ht="24" hidden="1" customHeight="1">
      <c r="A151" s="27" t="s">
        <v>1282</v>
      </c>
      <c r="B151" s="19">
        <v>45660</v>
      </c>
      <c r="C151" s="20">
        <v>0.54166666666666696</v>
      </c>
      <c r="D151" s="19">
        <v>45661</v>
      </c>
      <c r="E151" s="20">
        <v>0.61041666666666705</v>
      </c>
      <c r="F151" s="19">
        <v>45662</v>
      </c>
      <c r="G151" s="20">
        <v>0.20763888888888901</v>
      </c>
      <c r="H151" s="18"/>
      <c r="I151" s="29"/>
    </row>
    <row r="152" spans="1:9" ht="24" hidden="1" customHeight="1">
      <c r="A152" s="27" t="s">
        <v>1283</v>
      </c>
      <c r="B152" s="19">
        <v>45665</v>
      </c>
      <c r="C152" s="20">
        <v>0.45833333333333298</v>
      </c>
      <c r="D152" s="19">
        <v>45665</v>
      </c>
      <c r="E152" s="20">
        <v>0.58125000000000004</v>
      </c>
      <c r="F152" s="19">
        <v>45666</v>
      </c>
      <c r="G152" s="20">
        <v>0.39791666666666697</v>
      </c>
      <c r="H152" s="18"/>
      <c r="I152" s="29"/>
    </row>
    <row r="153" spans="1:9" ht="24" hidden="1" customHeight="1">
      <c r="A153" s="27" t="s">
        <v>1284</v>
      </c>
      <c r="B153" s="19">
        <v>45667</v>
      </c>
      <c r="C153" s="20">
        <v>0.29166666666666702</v>
      </c>
      <c r="D153" s="19">
        <v>45667</v>
      </c>
      <c r="E153" s="20">
        <v>0.80555555555555602</v>
      </c>
      <c r="F153" s="19">
        <v>45668</v>
      </c>
      <c r="G153" s="20">
        <v>0.53541666666666698</v>
      </c>
      <c r="H153" s="18"/>
      <c r="I153" s="29"/>
    </row>
    <row r="154" spans="1:9" ht="24" hidden="1" customHeight="1">
      <c r="A154" s="27" t="s">
        <v>1285</v>
      </c>
      <c r="B154" s="50">
        <f>F153+1</f>
        <v>45669</v>
      </c>
      <c r="C154" s="20">
        <v>0.41666666666666702</v>
      </c>
      <c r="D154" s="19">
        <v>45677</v>
      </c>
      <c r="E154" s="20">
        <v>0.561805555555556</v>
      </c>
      <c r="F154" s="19">
        <v>45678</v>
      </c>
      <c r="G154" s="20">
        <v>8.4722222222222199E-2</v>
      </c>
      <c r="H154" s="18"/>
      <c r="I154" s="29"/>
    </row>
    <row r="155" spans="1:9" ht="24" hidden="1" customHeight="1">
      <c r="A155" s="27" t="s">
        <v>1286</v>
      </c>
      <c r="B155" s="50">
        <f>F154+4</f>
        <v>45682</v>
      </c>
      <c r="C155" s="20">
        <v>0.41666666666666702</v>
      </c>
      <c r="D155" s="19">
        <v>45682</v>
      </c>
      <c r="E155" s="20">
        <v>0.88541666666666696</v>
      </c>
      <c r="F155" s="19">
        <v>45683</v>
      </c>
      <c r="G155" s="20">
        <v>0.32291666666666702</v>
      </c>
      <c r="H155" s="18"/>
      <c r="I155" s="29"/>
    </row>
    <row r="156" spans="1:9" ht="24" hidden="1" customHeight="1">
      <c r="A156" s="27" t="s">
        <v>1287</v>
      </c>
      <c r="B156" s="50">
        <f>F155+1</f>
        <v>45684</v>
      </c>
      <c r="C156" s="20">
        <v>0.95833333333333304</v>
      </c>
      <c r="D156" s="19">
        <v>45685</v>
      </c>
      <c r="E156" s="20">
        <v>0.57499999999999996</v>
      </c>
      <c r="F156" s="19">
        <v>45686</v>
      </c>
      <c r="G156" s="20">
        <v>0.67013888888888895</v>
      </c>
      <c r="H156" s="18"/>
      <c r="I156" s="29"/>
    </row>
    <row r="157" spans="1:9" ht="24" hidden="1" customHeight="1">
      <c r="A157" s="27" t="s">
        <v>1288</v>
      </c>
      <c r="B157" s="35"/>
      <c r="C157" s="34"/>
      <c r="D157" s="35"/>
      <c r="E157" s="34"/>
      <c r="F157" s="35"/>
      <c r="G157" s="34"/>
      <c r="H157" s="18" t="s">
        <v>620</v>
      </c>
      <c r="I157" s="29"/>
    </row>
    <row r="158" spans="1:9" ht="24" hidden="1" customHeight="1">
      <c r="A158" s="27" t="s">
        <v>1289</v>
      </c>
      <c r="B158" s="19">
        <v>45693</v>
      </c>
      <c r="C158" s="20">
        <v>0.54166666666666696</v>
      </c>
      <c r="D158" s="19">
        <v>45693</v>
      </c>
      <c r="E158" s="20">
        <v>0.64097222222222205</v>
      </c>
      <c r="F158" s="19">
        <v>45694</v>
      </c>
      <c r="G158" s="20">
        <v>0.22361111111111101</v>
      </c>
      <c r="H158" s="18"/>
      <c r="I158" s="29"/>
    </row>
    <row r="159" spans="1:9" ht="24" hidden="1" customHeight="1">
      <c r="A159" s="27" t="s">
        <v>1290</v>
      </c>
      <c r="B159" s="19">
        <f>F158+1</f>
        <v>45695</v>
      </c>
      <c r="C159" s="20">
        <v>0.125</v>
      </c>
      <c r="D159" s="21">
        <f>B159+1</f>
        <v>45696</v>
      </c>
      <c r="E159" s="20">
        <v>0.05</v>
      </c>
      <c r="F159" s="26">
        <f>D159</f>
        <v>45696</v>
      </c>
      <c r="G159" s="20">
        <v>0.56597222222222199</v>
      </c>
      <c r="H159" s="18"/>
      <c r="I159" s="11"/>
    </row>
    <row r="160" spans="1:9" ht="24" hidden="1" customHeight="1">
      <c r="A160" s="27" t="s">
        <v>1291</v>
      </c>
      <c r="B160" s="19">
        <f>F159+1</f>
        <v>45697</v>
      </c>
      <c r="C160" s="20">
        <v>0.58333333333333304</v>
      </c>
      <c r="D160" s="21">
        <f>B160+1</f>
        <v>45698</v>
      </c>
      <c r="E160" s="20">
        <v>0.40208333333333302</v>
      </c>
      <c r="F160" s="26">
        <f>D160</f>
        <v>45698</v>
      </c>
      <c r="G160" s="20">
        <v>0.875</v>
      </c>
      <c r="H160" s="18"/>
      <c r="I160" s="29"/>
    </row>
    <row r="161" spans="1:13" ht="24" hidden="1" customHeight="1">
      <c r="A161" s="27" t="s">
        <v>1292</v>
      </c>
      <c r="B161" s="21">
        <v>45703</v>
      </c>
      <c r="C161" s="20">
        <v>0.70833333333333304</v>
      </c>
      <c r="D161" s="21">
        <f>B161+1</f>
        <v>45704</v>
      </c>
      <c r="E161" s="20">
        <v>0.31597222222222199</v>
      </c>
      <c r="F161" s="21">
        <v>45704</v>
      </c>
      <c r="G161" s="20">
        <v>0.80694444444444402</v>
      </c>
      <c r="H161" s="18"/>
      <c r="I161" s="29"/>
    </row>
    <row r="162" spans="1:13" ht="24" hidden="1" customHeight="1">
      <c r="A162" s="27" t="s">
        <v>1293</v>
      </c>
      <c r="B162" s="21">
        <f>F161+2</f>
        <v>45706</v>
      </c>
      <c r="C162" s="20">
        <v>0.33333333333333298</v>
      </c>
      <c r="D162" s="21">
        <f>B162+1</f>
        <v>45707</v>
      </c>
      <c r="E162" s="20">
        <v>0.41180555555555598</v>
      </c>
      <c r="F162" s="21">
        <f>D162</f>
        <v>45707</v>
      </c>
      <c r="G162" s="20">
        <v>0.95833333333333304</v>
      </c>
      <c r="H162" s="18"/>
      <c r="I162" s="29"/>
    </row>
    <row r="163" spans="1:13" ht="24" hidden="1" customHeight="1">
      <c r="A163" s="27" t="s">
        <v>1294</v>
      </c>
      <c r="B163" s="15"/>
      <c r="C163" s="16"/>
      <c r="D163" s="15"/>
      <c r="E163" s="16"/>
      <c r="F163" s="35"/>
      <c r="G163" s="16"/>
      <c r="H163" s="18" t="s">
        <v>620</v>
      </c>
      <c r="I163" s="29"/>
    </row>
    <row r="164" spans="1:13" ht="24" hidden="1" customHeight="1">
      <c r="A164" s="27" t="s">
        <v>1295</v>
      </c>
      <c r="B164" s="15"/>
      <c r="C164" s="16"/>
      <c r="D164" s="15"/>
      <c r="E164" s="16"/>
      <c r="F164" s="35"/>
      <c r="G164" s="16"/>
      <c r="H164" s="18" t="s">
        <v>1145</v>
      </c>
      <c r="I164" s="29"/>
    </row>
    <row r="165" spans="1:13" ht="24" hidden="1" customHeight="1">
      <c r="A165" s="27" t="s">
        <v>1296</v>
      </c>
      <c r="B165" s="21">
        <v>45714</v>
      </c>
      <c r="C165" s="20">
        <v>0.89583333333333304</v>
      </c>
      <c r="D165" s="21">
        <f>B165</f>
        <v>45714</v>
      </c>
      <c r="E165" s="20">
        <v>0.9375</v>
      </c>
      <c r="F165" s="21">
        <v>45715</v>
      </c>
      <c r="G165" s="20">
        <v>0.53333333333333299</v>
      </c>
      <c r="H165" s="18" t="s">
        <v>1297</v>
      </c>
      <c r="I165" s="29"/>
    </row>
    <row r="166" spans="1:13" ht="24" hidden="1" customHeight="1">
      <c r="A166" s="27" t="s">
        <v>1298</v>
      </c>
      <c r="B166" s="21">
        <v>45716</v>
      </c>
      <c r="C166" s="20">
        <v>0.45833333333333298</v>
      </c>
      <c r="D166" s="26">
        <v>45718</v>
      </c>
      <c r="E166" s="40">
        <v>0.66666666666666696</v>
      </c>
      <c r="F166" s="26">
        <f>D166+1</f>
        <v>45719</v>
      </c>
      <c r="G166" s="40">
        <v>5.4166666666666703E-2</v>
      </c>
      <c r="H166" s="18"/>
      <c r="I166" s="29"/>
    </row>
    <row r="167" spans="1:13" ht="24" hidden="1" customHeight="1">
      <c r="A167" s="37" t="s">
        <v>1299</v>
      </c>
      <c r="B167" s="21">
        <v>45724</v>
      </c>
      <c r="C167" s="20">
        <v>0.33333333333333298</v>
      </c>
      <c r="D167" s="21">
        <f>B167+1</f>
        <v>45725</v>
      </c>
      <c r="E167" s="40">
        <v>0.65</v>
      </c>
      <c r="F167" s="21">
        <f>D167+1</f>
        <v>45726</v>
      </c>
      <c r="G167" s="40">
        <v>1.59722222222222E-2</v>
      </c>
      <c r="H167" s="18"/>
      <c r="I167" s="29"/>
    </row>
    <row r="168" spans="1:13" ht="24" hidden="1" customHeight="1">
      <c r="A168" s="27" t="s">
        <v>1300</v>
      </c>
      <c r="B168" s="21">
        <v>45727</v>
      </c>
      <c r="C168" s="20">
        <v>0.70833333333333304</v>
      </c>
      <c r="D168" s="21">
        <v>45727</v>
      </c>
      <c r="E168" s="40">
        <v>0.75</v>
      </c>
      <c r="F168" s="21">
        <v>45728</v>
      </c>
      <c r="G168" s="20">
        <v>0.20833333333333301</v>
      </c>
      <c r="H168" s="18" t="s">
        <v>1301</v>
      </c>
      <c r="I168" s="29"/>
    </row>
    <row r="169" spans="1:13" ht="24" hidden="1" customHeight="1">
      <c r="A169" s="27" t="s">
        <v>1300</v>
      </c>
      <c r="B169" s="21">
        <v>45728</v>
      </c>
      <c r="C169" s="20">
        <v>0.20833333333333301</v>
      </c>
      <c r="D169" s="21">
        <v>45728</v>
      </c>
      <c r="E169" s="20">
        <v>0.25</v>
      </c>
      <c r="F169" s="21">
        <v>45728</v>
      </c>
      <c r="G169" s="20">
        <v>0.54166666666666696</v>
      </c>
      <c r="H169" s="18" t="s">
        <v>1302</v>
      </c>
      <c r="I169" s="29"/>
    </row>
    <row r="170" spans="1:13" ht="24" hidden="1" customHeight="1">
      <c r="A170" s="27" t="s">
        <v>1303</v>
      </c>
      <c r="B170" s="21">
        <v>45732</v>
      </c>
      <c r="C170" s="20">
        <v>0.64583333333333304</v>
      </c>
      <c r="D170" s="21">
        <v>45732</v>
      </c>
      <c r="E170" s="20">
        <v>0.79166666666666696</v>
      </c>
      <c r="F170" s="21">
        <v>45733</v>
      </c>
      <c r="G170" s="20">
        <v>0.58333333333333304</v>
      </c>
      <c r="H170" s="18"/>
      <c r="I170" s="29"/>
    </row>
    <row r="171" spans="1:13" ht="24" hidden="1" customHeight="1">
      <c r="A171" s="27" t="s">
        <v>1304</v>
      </c>
      <c r="B171" s="26">
        <v>45737</v>
      </c>
      <c r="C171" s="20">
        <v>0.3125</v>
      </c>
      <c r="D171" s="45">
        <v>45737</v>
      </c>
      <c r="E171" s="20">
        <v>0.35694444444444401</v>
      </c>
      <c r="F171" s="21">
        <v>45738</v>
      </c>
      <c r="G171" s="20">
        <v>0.16666666666666699</v>
      </c>
      <c r="H171" s="18"/>
      <c r="I171" s="29"/>
    </row>
    <row r="172" spans="1:13" ht="24" hidden="1" customHeight="1">
      <c r="A172" s="27" t="s">
        <v>1305</v>
      </c>
      <c r="B172" s="21">
        <v>45738</v>
      </c>
      <c r="C172" s="20">
        <v>0.97916666666666696</v>
      </c>
      <c r="D172" s="26">
        <v>45740</v>
      </c>
      <c r="E172" s="20">
        <v>8.6805555555555594E-2</v>
      </c>
      <c r="F172" s="21">
        <v>45740</v>
      </c>
      <c r="G172" s="20">
        <v>0.625</v>
      </c>
      <c r="H172" s="18" t="s">
        <v>28</v>
      </c>
      <c r="I172" s="29"/>
    </row>
    <row r="173" spans="1:13" ht="24" hidden="1" customHeight="1">
      <c r="A173" s="27" t="s">
        <v>1306</v>
      </c>
      <c r="B173" s="21">
        <v>45741</v>
      </c>
      <c r="C173" s="20">
        <v>0.54166666666666696</v>
      </c>
      <c r="D173" s="26">
        <v>45745</v>
      </c>
      <c r="E173" s="20">
        <v>0.51736111111111105</v>
      </c>
      <c r="F173" s="26">
        <v>45746</v>
      </c>
      <c r="G173" s="20">
        <v>0</v>
      </c>
      <c r="H173" s="18"/>
      <c r="I173" s="29"/>
      <c r="M173" t="s">
        <v>509</v>
      </c>
    </row>
    <row r="174" spans="1:13" ht="24" hidden="1" customHeight="1">
      <c r="A174" s="27" t="s">
        <v>1307</v>
      </c>
      <c r="B174" s="26">
        <v>45750</v>
      </c>
      <c r="C174" s="20">
        <v>0.25</v>
      </c>
      <c r="D174" s="26">
        <v>45752</v>
      </c>
      <c r="E174" s="20">
        <v>0.5</v>
      </c>
      <c r="F174" s="26">
        <v>45752</v>
      </c>
      <c r="G174" s="20">
        <v>0.875</v>
      </c>
      <c r="H174" s="18"/>
      <c r="I174" s="29"/>
    </row>
    <row r="175" spans="1:13" ht="24" hidden="1" customHeight="1">
      <c r="A175" s="27" t="s">
        <v>1308</v>
      </c>
      <c r="B175" s="26">
        <v>45754</v>
      </c>
      <c r="C175" s="20">
        <v>0.41666666666666702</v>
      </c>
      <c r="D175" s="26">
        <v>45755</v>
      </c>
      <c r="E175" s="20">
        <v>0.453472222222222</v>
      </c>
      <c r="F175" s="26">
        <v>45756</v>
      </c>
      <c r="G175" s="20">
        <v>0.47013888888888899</v>
      </c>
      <c r="H175" s="43"/>
      <c r="I175" s="29"/>
    </row>
    <row r="176" spans="1:13" ht="24" hidden="1" customHeight="1">
      <c r="A176" s="27" t="s">
        <v>1309</v>
      </c>
      <c r="B176" s="26">
        <v>45760</v>
      </c>
      <c r="C176" s="20">
        <v>0.375</v>
      </c>
      <c r="D176" s="45">
        <v>45760</v>
      </c>
      <c r="E176" s="20">
        <v>0.58333333333333304</v>
      </c>
      <c r="F176" s="45">
        <v>45761</v>
      </c>
      <c r="G176" s="20">
        <v>8.3333333333333301E-2</v>
      </c>
      <c r="H176" s="18"/>
      <c r="I176" s="29"/>
    </row>
    <row r="177" spans="1:9" ht="24" hidden="1" customHeight="1">
      <c r="A177" s="27" t="s">
        <v>1310</v>
      </c>
      <c r="B177" s="26">
        <v>45764</v>
      </c>
      <c r="C177" s="20">
        <v>0.375</v>
      </c>
      <c r="D177" s="45">
        <v>45764</v>
      </c>
      <c r="E177" s="20">
        <v>0.46319444444444402</v>
      </c>
      <c r="F177" s="45">
        <v>45765</v>
      </c>
      <c r="G177" s="20">
        <v>0.125694444444444</v>
      </c>
      <c r="H177" s="18"/>
      <c r="I177" s="29"/>
    </row>
    <row r="178" spans="1:9" ht="24" hidden="1" customHeight="1">
      <c r="A178" s="27" t="s">
        <v>1311</v>
      </c>
      <c r="B178" s="26">
        <v>45766</v>
      </c>
      <c r="C178" s="20">
        <v>8.3333333333333301E-2</v>
      </c>
      <c r="D178" s="45">
        <v>45766</v>
      </c>
      <c r="E178" s="20">
        <v>0.59375</v>
      </c>
      <c r="F178" s="45">
        <v>45767</v>
      </c>
      <c r="G178" s="20">
        <v>0.28819444444444398</v>
      </c>
      <c r="H178" s="18"/>
      <c r="I178" s="29"/>
    </row>
    <row r="179" spans="1:9" ht="24" hidden="1" customHeight="1">
      <c r="A179" s="27" t="s">
        <v>1312</v>
      </c>
      <c r="B179" s="26">
        <v>45768</v>
      </c>
      <c r="C179" s="20">
        <v>0.33333333333333298</v>
      </c>
      <c r="D179" s="45">
        <v>45770</v>
      </c>
      <c r="E179" s="20">
        <v>3.6111111111111101E-2</v>
      </c>
      <c r="F179" s="45">
        <v>45770</v>
      </c>
      <c r="G179" s="20">
        <v>0.33124999999999999</v>
      </c>
      <c r="H179" s="18"/>
      <c r="I179" s="29"/>
    </row>
    <row r="180" spans="1:9" ht="24" hidden="1" customHeight="1">
      <c r="A180" s="27" t="s">
        <v>1313</v>
      </c>
      <c r="B180" s="26">
        <v>45775</v>
      </c>
      <c r="C180" s="20">
        <v>4.1666666666666699E-2</v>
      </c>
      <c r="D180" s="45">
        <f>B180+2</f>
        <v>45777</v>
      </c>
      <c r="E180" s="40">
        <v>0.83333333333333304</v>
      </c>
      <c r="F180" s="45">
        <v>45778</v>
      </c>
      <c r="G180" s="40">
        <v>0.45833333333333298</v>
      </c>
      <c r="H180" s="18"/>
      <c r="I180" s="29"/>
    </row>
    <row r="181" spans="1:9" ht="24" hidden="1" customHeight="1">
      <c r="A181" s="27" t="s">
        <v>1314</v>
      </c>
      <c r="B181" s="26">
        <v>45780</v>
      </c>
      <c r="C181" s="20">
        <v>0.45833333333333298</v>
      </c>
      <c r="D181" s="45">
        <f>B181</f>
        <v>45780</v>
      </c>
      <c r="E181" s="40">
        <v>0.97638888888888897</v>
      </c>
      <c r="F181" s="45">
        <f>D181+2</f>
        <v>45782</v>
      </c>
      <c r="G181" s="40">
        <v>0.22361111111111101</v>
      </c>
      <c r="H181" s="18"/>
      <c r="I181" s="11"/>
    </row>
    <row r="182" spans="1:9" ht="24" hidden="1" customHeight="1">
      <c r="A182" s="27" t="s">
        <v>1315</v>
      </c>
      <c r="B182" s="17"/>
      <c r="C182" s="34"/>
      <c r="D182" s="17"/>
      <c r="E182" s="34"/>
      <c r="F182" s="17"/>
      <c r="G182" s="34"/>
      <c r="H182" s="18" t="s">
        <v>620</v>
      </c>
      <c r="I182" s="11"/>
    </row>
    <row r="183" spans="1:9" ht="24" hidden="1" customHeight="1">
      <c r="A183" s="27" t="s">
        <v>1316</v>
      </c>
      <c r="B183" s="26">
        <v>45788</v>
      </c>
      <c r="C183" s="20">
        <v>0.58333333333333304</v>
      </c>
      <c r="D183" s="45">
        <v>45788</v>
      </c>
      <c r="E183" s="40">
        <v>0.58333333333333304</v>
      </c>
      <c r="F183" s="45">
        <v>45789</v>
      </c>
      <c r="G183" s="40">
        <v>3.54166666666667E-2</v>
      </c>
      <c r="H183" s="18"/>
      <c r="I183" s="11"/>
    </row>
    <row r="184" spans="1:9" ht="24" hidden="1" customHeight="1">
      <c r="A184" s="27" t="s">
        <v>1317</v>
      </c>
      <c r="B184" s="26">
        <v>45789</v>
      </c>
      <c r="C184" s="20">
        <v>0.875</v>
      </c>
      <c r="D184" s="45">
        <v>45789</v>
      </c>
      <c r="E184" s="40">
        <v>0.91666666666666696</v>
      </c>
      <c r="F184" s="45">
        <v>45790</v>
      </c>
      <c r="G184" s="40">
        <v>0.51875000000000004</v>
      </c>
      <c r="H184" s="18"/>
      <c r="I184" s="11"/>
    </row>
    <row r="185" spans="1:9" ht="24" hidden="1" customHeight="1">
      <c r="A185" s="27" t="s">
        <v>1318</v>
      </c>
      <c r="B185" s="26">
        <v>45791</v>
      </c>
      <c r="C185" s="20">
        <v>0.41666666666666702</v>
      </c>
      <c r="D185" s="45">
        <v>45791</v>
      </c>
      <c r="E185" s="40">
        <v>0.66666666666666696</v>
      </c>
      <c r="F185" s="45">
        <v>45792</v>
      </c>
      <c r="G185" s="40">
        <v>0.14583333333333301</v>
      </c>
      <c r="H185" s="18"/>
      <c r="I185" s="29"/>
    </row>
    <row r="186" spans="1:9" ht="24" hidden="1" customHeight="1">
      <c r="A186" s="27" t="s">
        <v>1319</v>
      </c>
      <c r="B186" s="26">
        <v>45796</v>
      </c>
      <c r="C186" s="20">
        <v>0.66666666666666696</v>
      </c>
      <c r="D186" s="45">
        <v>45799</v>
      </c>
      <c r="E186" s="40">
        <v>0.81666666666666698</v>
      </c>
      <c r="F186" s="45">
        <v>45800</v>
      </c>
      <c r="G186" s="40">
        <v>0.26874999999999999</v>
      </c>
      <c r="H186" s="18"/>
      <c r="I186" s="29"/>
    </row>
    <row r="187" spans="1:9" ht="24" hidden="1" customHeight="1">
      <c r="A187" s="27" t="s">
        <v>1320</v>
      </c>
      <c r="B187" s="26">
        <v>45801</v>
      </c>
      <c r="C187" s="20">
        <v>0.91666666666666696</v>
      </c>
      <c r="D187" s="45">
        <v>45803</v>
      </c>
      <c r="E187" s="40">
        <v>0.64652777777777803</v>
      </c>
      <c r="F187" s="45">
        <v>45804</v>
      </c>
      <c r="G187" s="40">
        <v>0.84236111111111101</v>
      </c>
      <c r="H187" s="18"/>
      <c r="I187" s="29"/>
    </row>
    <row r="188" spans="1:9" ht="24" hidden="1" customHeight="1">
      <c r="A188" s="27" t="s">
        <v>1321</v>
      </c>
      <c r="B188" s="26">
        <v>45808</v>
      </c>
      <c r="C188" s="20">
        <v>0.51319444444444395</v>
      </c>
      <c r="D188" s="26">
        <f>B188+1</f>
        <v>45809</v>
      </c>
      <c r="E188" s="20">
        <v>0.83333333333333304</v>
      </c>
      <c r="F188" s="26">
        <v>45809</v>
      </c>
      <c r="G188" s="20">
        <v>0.95138888888888895</v>
      </c>
      <c r="H188" s="18"/>
      <c r="I188" s="29"/>
    </row>
    <row r="189" spans="1:9" ht="24" hidden="1" customHeight="1">
      <c r="A189" s="27" t="s">
        <v>1322</v>
      </c>
      <c r="B189" s="26">
        <f>F188+4</f>
        <v>45813</v>
      </c>
      <c r="C189" s="20">
        <v>0.27083333333333298</v>
      </c>
      <c r="D189" s="26">
        <f>B189+1</f>
        <v>45814</v>
      </c>
      <c r="E189" s="40">
        <v>0.49027777777777798</v>
      </c>
      <c r="F189" s="26">
        <f>D189+1</f>
        <v>45815</v>
      </c>
      <c r="G189" s="20">
        <v>9.0972222222222204E-2</v>
      </c>
      <c r="H189" s="18"/>
      <c r="I189" s="29"/>
    </row>
    <row r="190" spans="1:9" ht="24" hidden="1" customHeight="1">
      <c r="A190" s="27" t="s">
        <v>1323</v>
      </c>
      <c r="B190" s="26">
        <f>F189</f>
        <v>45815</v>
      </c>
      <c r="C190" s="20">
        <v>0.82638888888888895</v>
      </c>
      <c r="D190" s="26">
        <f>B190+1</f>
        <v>45816</v>
      </c>
      <c r="E190" s="40">
        <v>0.66666666666666696</v>
      </c>
      <c r="F190" s="26">
        <f>D190+1</f>
        <v>45817</v>
      </c>
      <c r="G190" s="20">
        <v>0.26111111111111102</v>
      </c>
      <c r="H190" s="18" t="s">
        <v>1324</v>
      </c>
      <c r="I190" s="29"/>
    </row>
    <row r="191" spans="1:9" ht="24" hidden="1" customHeight="1">
      <c r="A191" s="27" t="s">
        <v>1325</v>
      </c>
      <c r="B191" s="44">
        <v>45818</v>
      </c>
      <c r="C191" s="20">
        <v>0.16666666666666699</v>
      </c>
      <c r="D191" s="45">
        <v>45819</v>
      </c>
      <c r="E191" s="20">
        <v>0.625</v>
      </c>
      <c r="F191" s="45">
        <v>45820</v>
      </c>
      <c r="G191" s="20">
        <v>0.12638888888888899</v>
      </c>
      <c r="H191" s="18"/>
      <c r="I191" s="29"/>
    </row>
    <row r="192" spans="1:9" ht="24" hidden="1" customHeight="1">
      <c r="A192" s="27" t="s">
        <v>1326</v>
      </c>
      <c r="B192" s="44">
        <v>45825</v>
      </c>
      <c r="C192" s="20">
        <v>0.104166666666667</v>
      </c>
      <c r="D192" s="45">
        <v>45826</v>
      </c>
      <c r="E192" s="20">
        <v>0.9375</v>
      </c>
      <c r="F192" s="45">
        <f>D192+1</f>
        <v>45827</v>
      </c>
      <c r="G192" s="20">
        <v>0.29236111111111102</v>
      </c>
      <c r="H192" s="18"/>
      <c r="I192" s="29"/>
    </row>
    <row r="193" spans="1:9" ht="24" hidden="1" customHeight="1">
      <c r="A193" s="27" t="s">
        <v>1327</v>
      </c>
      <c r="B193" s="44">
        <v>45828</v>
      </c>
      <c r="C193" s="20">
        <v>0.875</v>
      </c>
      <c r="D193" s="45">
        <v>45828</v>
      </c>
      <c r="E193" s="20">
        <v>0.9</v>
      </c>
      <c r="F193" s="45">
        <v>45829</v>
      </c>
      <c r="G193" s="20">
        <v>0.625</v>
      </c>
      <c r="H193" s="18"/>
      <c r="I193" s="29"/>
    </row>
    <row r="194" spans="1:9" ht="24" hidden="1" customHeight="1">
      <c r="A194" s="41" t="s">
        <v>1328</v>
      </c>
      <c r="B194" s="35"/>
      <c r="C194" s="46"/>
      <c r="D194" s="15"/>
      <c r="E194" s="46"/>
      <c r="F194" s="15"/>
      <c r="G194" s="46"/>
      <c r="H194" s="18" t="s">
        <v>620</v>
      </c>
      <c r="I194" s="29"/>
    </row>
    <row r="195" spans="1:9" ht="24" hidden="1" customHeight="1">
      <c r="A195" s="41" t="s">
        <v>1329</v>
      </c>
      <c r="B195" s="35"/>
      <c r="C195" s="46"/>
      <c r="D195" s="15"/>
      <c r="E195" s="46"/>
      <c r="F195" s="15"/>
      <c r="G195" s="46"/>
      <c r="H195" s="18" t="s">
        <v>1145</v>
      </c>
      <c r="I195" s="29"/>
    </row>
    <row r="196" spans="1:9" ht="24" hidden="1" customHeight="1">
      <c r="A196" s="27" t="s">
        <v>1330</v>
      </c>
      <c r="B196" s="44">
        <v>45835</v>
      </c>
      <c r="C196" s="20">
        <v>0.52638888888888902</v>
      </c>
      <c r="D196" s="45">
        <v>45835</v>
      </c>
      <c r="E196" s="20">
        <v>0.79861111111111105</v>
      </c>
      <c r="F196" s="45">
        <v>45837</v>
      </c>
      <c r="G196" s="20">
        <v>0.5625</v>
      </c>
      <c r="H196" s="18"/>
      <c r="I196" s="29"/>
    </row>
    <row r="197" spans="1:9" ht="24" hidden="1" customHeight="1">
      <c r="A197" s="27" t="s">
        <v>1331</v>
      </c>
      <c r="B197" s="44">
        <v>45838</v>
      </c>
      <c r="C197" s="20">
        <v>0.4375</v>
      </c>
      <c r="D197" s="45">
        <v>45838</v>
      </c>
      <c r="E197" s="20">
        <v>0.66666666666666696</v>
      </c>
      <c r="F197" s="45">
        <f>D197</f>
        <v>45838</v>
      </c>
      <c r="G197" s="20">
        <v>0.97916666666666696</v>
      </c>
      <c r="H197" s="18"/>
      <c r="I197" s="29"/>
    </row>
    <row r="198" spans="1:9" ht="24" hidden="1" customHeight="1">
      <c r="A198" s="27" t="s">
        <v>1332</v>
      </c>
      <c r="B198" s="44">
        <v>45843</v>
      </c>
      <c r="C198" s="20">
        <v>0.35416666666666702</v>
      </c>
      <c r="D198" s="45">
        <v>45844</v>
      </c>
      <c r="E198" s="20">
        <v>9.5833333333333298E-2</v>
      </c>
      <c r="F198" s="45">
        <v>45844</v>
      </c>
      <c r="G198" s="20">
        <v>0.51805555555555605</v>
      </c>
      <c r="H198" s="18"/>
      <c r="I198" s="29"/>
    </row>
    <row r="199" spans="1:9" ht="24" hidden="1" customHeight="1">
      <c r="A199" s="27" t="s">
        <v>1333</v>
      </c>
      <c r="B199" s="44">
        <v>45846</v>
      </c>
      <c r="C199" s="20">
        <v>0.20833333333333301</v>
      </c>
      <c r="D199" s="45">
        <v>45846</v>
      </c>
      <c r="E199" s="20">
        <v>0.36666666666666697</v>
      </c>
      <c r="F199" s="45">
        <v>45847</v>
      </c>
      <c r="G199" s="20">
        <v>9.7916666666666693E-2</v>
      </c>
      <c r="H199" s="18"/>
      <c r="I199" s="29"/>
    </row>
    <row r="200" spans="1:9" ht="24" hidden="1" customHeight="1">
      <c r="A200" s="27" t="s">
        <v>1334</v>
      </c>
      <c r="B200" s="35"/>
      <c r="C200" s="46"/>
      <c r="D200" s="15"/>
      <c r="E200" s="46"/>
      <c r="F200" s="15"/>
      <c r="G200" s="46"/>
      <c r="H200" s="18" t="s">
        <v>620</v>
      </c>
      <c r="I200" s="29"/>
    </row>
    <row r="201" spans="1:9" ht="24" hidden="1" customHeight="1">
      <c r="A201" s="41" t="s">
        <v>1335</v>
      </c>
      <c r="B201" s="44">
        <v>45852</v>
      </c>
      <c r="C201" s="20">
        <v>0.95833333333333304</v>
      </c>
      <c r="D201" s="45">
        <v>45852</v>
      </c>
      <c r="E201" s="20">
        <v>0.97916666666666696</v>
      </c>
      <c r="F201" s="45">
        <v>45853</v>
      </c>
      <c r="G201" s="20">
        <v>0.58333333333333304</v>
      </c>
      <c r="H201" s="18"/>
      <c r="I201" s="29"/>
    </row>
    <row r="202" spans="1:9" ht="24" hidden="1" customHeight="1">
      <c r="A202" s="27" t="s">
        <v>1336</v>
      </c>
      <c r="B202" s="44">
        <v>45854</v>
      </c>
      <c r="C202" s="20">
        <v>0.45833333333333298</v>
      </c>
      <c r="D202" s="45">
        <v>45856</v>
      </c>
      <c r="E202" s="40">
        <v>0.19861111111111099</v>
      </c>
      <c r="F202" s="45">
        <v>45857</v>
      </c>
      <c r="G202" s="20">
        <v>7.0138888888888903E-2</v>
      </c>
      <c r="H202" s="18"/>
      <c r="I202" s="29"/>
    </row>
    <row r="203" spans="1:9" ht="24" hidden="1" customHeight="1">
      <c r="A203" s="27" t="s">
        <v>1337</v>
      </c>
      <c r="B203" s="44">
        <v>45858</v>
      </c>
      <c r="C203" s="20">
        <v>4.1666666666666699E-2</v>
      </c>
      <c r="D203" s="45">
        <v>45858</v>
      </c>
      <c r="E203" s="40">
        <v>0.95833333333333304</v>
      </c>
      <c r="F203" s="45">
        <v>45859</v>
      </c>
      <c r="G203" s="20">
        <v>0.5625</v>
      </c>
      <c r="H203" s="18"/>
      <c r="I203" s="29"/>
    </row>
    <row r="204" spans="1:9" ht="24" hidden="1" customHeight="1">
      <c r="A204" s="27" t="s">
        <v>1338</v>
      </c>
      <c r="B204" s="44">
        <v>45863</v>
      </c>
      <c r="C204" s="20">
        <v>0.625</v>
      </c>
      <c r="D204" s="45">
        <v>45864</v>
      </c>
      <c r="E204" s="40">
        <v>0.27500000000000002</v>
      </c>
      <c r="F204" s="45">
        <v>45864</v>
      </c>
      <c r="G204" s="20">
        <v>0.68402777777777801</v>
      </c>
      <c r="H204" s="47" t="s">
        <v>28</v>
      </c>
      <c r="I204" s="29"/>
    </row>
    <row r="205" spans="1:9" ht="24" hidden="1" customHeight="1">
      <c r="A205" s="27" t="s">
        <v>1339</v>
      </c>
      <c r="B205" s="44">
        <v>45866</v>
      </c>
      <c r="C205" s="20">
        <v>0.33333333333333298</v>
      </c>
      <c r="D205" s="45">
        <v>45866</v>
      </c>
      <c r="E205" s="40">
        <v>0.45833333333333298</v>
      </c>
      <c r="F205" s="45">
        <v>45867</v>
      </c>
      <c r="G205" s="40">
        <v>0.26180555555555601</v>
      </c>
      <c r="H205" s="18"/>
      <c r="I205" s="29"/>
    </row>
    <row r="206" spans="1:9" ht="24" hidden="1" customHeight="1">
      <c r="A206" s="27" t="s">
        <v>1340</v>
      </c>
      <c r="B206" s="44">
        <v>45870</v>
      </c>
      <c r="C206" s="20">
        <v>0.77083333333333304</v>
      </c>
      <c r="D206" s="45">
        <v>45871</v>
      </c>
      <c r="E206" s="40">
        <v>0.23194444444444401</v>
      </c>
      <c r="F206" s="45">
        <v>45871</v>
      </c>
      <c r="G206" s="40">
        <v>0.73750000000000004</v>
      </c>
      <c r="H206" s="18"/>
      <c r="I206" s="29"/>
    </row>
    <row r="207" spans="1:9" ht="24" hidden="1" customHeight="1">
      <c r="A207" s="41" t="s">
        <v>1341</v>
      </c>
      <c r="B207" s="44">
        <v>45874</v>
      </c>
      <c r="C207" s="20">
        <v>0.83333333333333304</v>
      </c>
      <c r="D207" s="45">
        <v>45875</v>
      </c>
      <c r="E207" s="40">
        <v>0.70833333333333304</v>
      </c>
      <c r="F207" s="45">
        <v>45876</v>
      </c>
      <c r="G207" s="40">
        <v>0.25486111111111098</v>
      </c>
      <c r="H207" s="18"/>
      <c r="I207" s="29"/>
    </row>
    <row r="208" spans="1:9" ht="24" hidden="1" customHeight="1">
      <c r="A208" s="12" t="s">
        <v>1342</v>
      </c>
      <c r="B208" s="44">
        <v>45877</v>
      </c>
      <c r="C208" s="20">
        <v>0.16666666666666699</v>
      </c>
      <c r="D208" s="45">
        <v>45879</v>
      </c>
      <c r="E208" s="40">
        <v>0.38680555555555601</v>
      </c>
      <c r="F208" s="45">
        <v>45880</v>
      </c>
      <c r="G208" s="40">
        <v>4.1666666666666699E-2</v>
      </c>
      <c r="H208" s="47" t="s">
        <v>28</v>
      </c>
      <c r="I208" s="29"/>
    </row>
    <row r="209" spans="1:9" ht="24" hidden="1" customHeight="1">
      <c r="A209" s="12" t="s">
        <v>1343</v>
      </c>
      <c r="B209" s="44">
        <v>45881</v>
      </c>
      <c r="C209" s="20">
        <v>4.1666666666666699E-2</v>
      </c>
      <c r="D209" s="45">
        <v>45884</v>
      </c>
      <c r="E209" s="40">
        <v>0.29166666666666702</v>
      </c>
      <c r="F209" s="45">
        <v>45884</v>
      </c>
      <c r="G209" s="40">
        <v>0.79166666666666696</v>
      </c>
      <c r="H209" s="47" t="s">
        <v>28</v>
      </c>
      <c r="I209" s="29"/>
    </row>
    <row r="210" spans="1:9" ht="24.45" hidden="1" customHeight="1">
      <c r="A210" s="12" t="s">
        <v>1344</v>
      </c>
      <c r="B210" s="44">
        <v>45888</v>
      </c>
      <c r="C210" s="20">
        <v>0.79166666666666696</v>
      </c>
      <c r="D210" s="44">
        <v>45891</v>
      </c>
      <c r="E210" s="40">
        <v>0.25</v>
      </c>
      <c r="F210" s="44">
        <v>45891</v>
      </c>
      <c r="G210" s="40">
        <v>0.95833333333333304</v>
      </c>
      <c r="H210" s="18"/>
      <c r="I210" s="29"/>
    </row>
    <row r="211" spans="1:9" ht="24" hidden="1" customHeight="1">
      <c r="A211" s="27" t="s">
        <v>1345</v>
      </c>
      <c r="B211" s="44">
        <v>45893</v>
      </c>
      <c r="C211" s="20">
        <v>0.29166666666666702</v>
      </c>
      <c r="D211" s="44">
        <v>45893</v>
      </c>
      <c r="E211" s="40">
        <v>0.63958333333333295</v>
      </c>
      <c r="F211" s="44">
        <v>45894</v>
      </c>
      <c r="G211" s="40">
        <v>0.29166666666666702</v>
      </c>
      <c r="H211" s="18"/>
      <c r="I211" s="29"/>
    </row>
    <row r="212" spans="1:9" ht="24" hidden="1" customHeight="1">
      <c r="A212" s="27" t="s">
        <v>1346</v>
      </c>
      <c r="B212" s="44">
        <v>45897</v>
      </c>
      <c r="C212" s="20">
        <v>0.91666666666666696</v>
      </c>
      <c r="D212" s="44">
        <v>45898</v>
      </c>
      <c r="E212" s="40">
        <v>0.375</v>
      </c>
      <c r="F212" s="44">
        <v>45898</v>
      </c>
      <c r="G212" s="40">
        <v>0.83333333333333304</v>
      </c>
      <c r="H212" s="18"/>
      <c r="I212" s="29"/>
    </row>
    <row r="213" spans="1:9" ht="24" hidden="1" customHeight="1">
      <c r="A213" s="27" t="s">
        <v>1347</v>
      </c>
      <c r="B213" s="44">
        <v>45901</v>
      </c>
      <c r="C213" s="20">
        <v>0.83333333333333304</v>
      </c>
      <c r="D213" s="44">
        <v>45901</v>
      </c>
      <c r="E213" s="20">
        <v>0.90902777777777799</v>
      </c>
      <c r="F213" s="44">
        <v>45902</v>
      </c>
      <c r="G213" s="40">
        <v>0.58333333333333304</v>
      </c>
      <c r="H213" s="18"/>
      <c r="I213" s="29"/>
    </row>
    <row r="214" spans="1:9" ht="24" hidden="1" customHeight="1">
      <c r="A214" s="27" t="s">
        <v>1348</v>
      </c>
      <c r="B214" s="44">
        <v>45903</v>
      </c>
      <c r="C214" s="20">
        <v>0.41666666666666702</v>
      </c>
      <c r="D214" s="44">
        <v>45904</v>
      </c>
      <c r="E214" s="20">
        <v>0.33333333333333298</v>
      </c>
      <c r="F214" s="44">
        <v>45905</v>
      </c>
      <c r="G214" s="40">
        <v>0.16666666666666699</v>
      </c>
      <c r="H214" s="18"/>
      <c r="I214" s="29"/>
    </row>
    <row r="215" spans="1:9" ht="24" hidden="1" customHeight="1">
      <c r="A215" s="12" t="s">
        <v>1349</v>
      </c>
      <c r="B215" s="44">
        <v>45906</v>
      </c>
      <c r="C215" s="20">
        <v>0.25</v>
      </c>
      <c r="D215" s="44">
        <v>45910</v>
      </c>
      <c r="E215" s="20">
        <v>0.5625</v>
      </c>
      <c r="F215" s="44">
        <v>45911</v>
      </c>
      <c r="G215" s="40">
        <v>2.0833333333333301E-2</v>
      </c>
      <c r="H215" s="47"/>
      <c r="I215" s="29"/>
    </row>
    <row r="216" spans="1:9" ht="24" hidden="1" customHeight="1">
      <c r="A216" s="12" t="s">
        <v>1350</v>
      </c>
      <c r="B216" s="44">
        <v>45914</v>
      </c>
      <c r="C216" s="20">
        <v>0.875</v>
      </c>
      <c r="D216" s="44">
        <v>45918</v>
      </c>
      <c r="E216" s="40">
        <v>0.625</v>
      </c>
      <c r="F216" s="51">
        <v>45919</v>
      </c>
      <c r="G216" s="40">
        <v>0.39791666666666697</v>
      </c>
      <c r="H216" s="18"/>
      <c r="I216" s="29"/>
    </row>
    <row r="217" spans="1:9" ht="24" customHeight="1">
      <c r="A217" s="27" t="s">
        <v>1351</v>
      </c>
      <c r="B217" s="44">
        <v>45921</v>
      </c>
      <c r="C217" s="20">
        <v>0.20277777777777778</v>
      </c>
      <c r="D217" s="44">
        <v>45922</v>
      </c>
      <c r="E217" s="40">
        <v>0.23194444444444445</v>
      </c>
      <c r="F217" s="51">
        <f>D217</f>
        <v>45922</v>
      </c>
      <c r="G217" s="40">
        <v>0.88402777777777775</v>
      </c>
      <c r="H217" s="18"/>
      <c r="I217" s="29"/>
    </row>
    <row r="218" spans="1:9" ht="24" customHeight="1">
      <c r="A218" s="27" t="s">
        <v>1352</v>
      </c>
      <c r="B218" s="48"/>
      <c r="C218" s="48"/>
      <c r="D218" s="48"/>
      <c r="E218" s="48"/>
      <c r="F218" s="48"/>
      <c r="G218" s="48"/>
      <c r="H218" s="18" t="s">
        <v>620</v>
      </c>
      <c r="I218" s="29"/>
    </row>
    <row r="219" spans="1:9" ht="24" customHeight="1">
      <c r="A219" s="27" t="s">
        <v>1353</v>
      </c>
      <c r="B219" s="48"/>
      <c r="C219" s="48"/>
      <c r="D219" s="48"/>
      <c r="E219" s="48"/>
      <c r="F219" s="48"/>
      <c r="G219" s="48"/>
      <c r="H219" s="18" t="s">
        <v>1145</v>
      </c>
      <c r="I219" s="29"/>
    </row>
    <row r="220" spans="1:9" ht="24" customHeight="1">
      <c r="A220" s="27" t="s">
        <v>1354</v>
      </c>
      <c r="B220" s="26">
        <v>45928</v>
      </c>
      <c r="C220" s="20">
        <v>0.95833333333333337</v>
      </c>
      <c r="D220" s="44">
        <f>B220+2</f>
        <v>45930</v>
      </c>
      <c r="E220" s="49">
        <v>0.25</v>
      </c>
      <c r="F220" s="44">
        <f>D220+1</f>
        <v>45931</v>
      </c>
      <c r="G220" s="49">
        <v>8.3333333333333329E-2</v>
      </c>
      <c r="H220" s="18"/>
      <c r="I220" s="29"/>
    </row>
    <row r="221" spans="1:9" ht="24" customHeight="1">
      <c r="A221" s="12" t="s">
        <v>1355</v>
      </c>
      <c r="B221" s="44">
        <f>F220+1</f>
        <v>45932</v>
      </c>
      <c r="C221" s="49">
        <v>0.125</v>
      </c>
      <c r="D221" s="44">
        <f>B221+1</f>
        <v>45933</v>
      </c>
      <c r="E221" s="49">
        <v>0.375</v>
      </c>
      <c r="F221" s="44">
        <f>D221</f>
        <v>45933</v>
      </c>
      <c r="G221" s="49">
        <v>0.875</v>
      </c>
      <c r="H221" s="18"/>
      <c r="I221" s="29"/>
    </row>
    <row r="222" spans="1:9" ht="24" customHeight="1">
      <c r="A222" s="27" t="s">
        <v>1356</v>
      </c>
      <c r="B222" s="44">
        <f>F221+4</f>
        <v>45937</v>
      </c>
      <c r="C222" s="49">
        <v>0.95833333333333337</v>
      </c>
      <c r="D222" s="44">
        <v>45939</v>
      </c>
      <c r="E222" s="49">
        <v>0.125</v>
      </c>
      <c r="F222" s="44">
        <v>45939</v>
      </c>
      <c r="G222" s="49">
        <v>0.70833333333333337</v>
      </c>
      <c r="H222" s="18"/>
      <c r="I222" s="29"/>
    </row>
    <row r="223" spans="1:9" ht="24" customHeight="1">
      <c r="A223" s="27" t="s">
        <v>1357</v>
      </c>
      <c r="B223" s="44">
        <v>45941</v>
      </c>
      <c r="C223" s="49">
        <v>0.29166666666666669</v>
      </c>
      <c r="D223" s="44">
        <v>45941</v>
      </c>
      <c r="E223" s="49">
        <v>0.33333333333333331</v>
      </c>
      <c r="F223" s="44">
        <v>45942</v>
      </c>
      <c r="G223" s="49">
        <v>0</v>
      </c>
      <c r="H223" s="52"/>
      <c r="I223" s="29"/>
    </row>
    <row r="224" spans="1:9" ht="24" customHeight="1">
      <c r="A224" s="27" t="s">
        <v>1455</v>
      </c>
      <c r="B224" s="48"/>
      <c r="C224" s="48"/>
      <c r="D224" s="48"/>
      <c r="E224" s="48"/>
      <c r="F224" s="48"/>
      <c r="G224" s="48"/>
      <c r="H224" s="18" t="s">
        <v>620</v>
      </c>
      <c r="I224" s="29"/>
    </row>
    <row r="225" spans="1:13" ht="24" customHeight="1">
      <c r="A225" s="27" t="s">
        <v>1456</v>
      </c>
      <c r="B225" s="48"/>
      <c r="C225" s="48"/>
      <c r="D225" s="48"/>
      <c r="E225" s="48"/>
      <c r="F225" s="48"/>
      <c r="G225" s="48"/>
      <c r="H225" s="18" t="s">
        <v>1145</v>
      </c>
      <c r="I225" s="29"/>
    </row>
    <row r="226" spans="1:13" ht="24" customHeight="1">
      <c r="A226" s="27" t="s">
        <v>1457</v>
      </c>
      <c r="B226" s="26">
        <v>45947</v>
      </c>
      <c r="C226" s="49">
        <v>0.75</v>
      </c>
      <c r="D226" s="44">
        <v>45947</v>
      </c>
      <c r="E226" s="49">
        <v>0.79166666666666663</v>
      </c>
      <c r="F226" s="44">
        <v>45948</v>
      </c>
      <c r="G226" s="49">
        <v>0.70833333333333337</v>
      </c>
      <c r="H226" s="18"/>
      <c r="I226" s="29"/>
    </row>
    <row r="227" spans="1:13" s="31" customFormat="1" ht="24" customHeight="1">
      <c r="A227" s="170" t="s">
        <v>1453</v>
      </c>
      <c r="B227" s="164"/>
      <c r="C227" s="164"/>
      <c r="D227" s="164"/>
      <c r="E227" s="164"/>
      <c r="F227" s="164"/>
      <c r="G227" s="164"/>
      <c r="H227" s="164"/>
      <c r="I227" s="165"/>
    </row>
    <row r="228" spans="1:13" s="31" customFormat="1" ht="24" customHeight="1">
      <c r="A228" s="13" t="s">
        <v>3</v>
      </c>
      <c r="B228" s="161" t="s">
        <v>4</v>
      </c>
      <c r="C228" s="162"/>
      <c r="D228" s="161" t="s">
        <v>5</v>
      </c>
      <c r="E228" s="162"/>
      <c r="F228" s="161" t="s">
        <v>6</v>
      </c>
      <c r="G228" s="162"/>
      <c r="H228" s="13" t="s">
        <v>7</v>
      </c>
      <c r="I228" s="13" t="s">
        <v>1133</v>
      </c>
      <c r="M228" s="31" t="s">
        <v>509</v>
      </c>
    </row>
    <row r="229" spans="1:13" ht="24" hidden="1" customHeight="1">
      <c r="A229" s="14" t="s">
        <v>1358</v>
      </c>
      <c r="B229" s="21">
        <v>45650</v>
      </c>
      <c r="C229" s="20">
        <v>4.1666666666666699E-2</v>
      </c>
      <c r="D229" s="21">
        <v>45650</v>
      </c>
      <c r="E229" s="20">
        <v>9.5833333333333298E-2</v>
      </c>
      <c r="F229" s="21">
        <v>45650</v>
      </c>
      <c r="G229" s="20">
        <v>0.75416666666666698</v>
      </c>
      <c r="H229" s="18" t="s">
        <v>771</v>
      </c>
      <c r="I229" s="11"/>
    </row>
    <row r="230" spans="1:13" ht="24" hidden="1" customHeight="1">
      <c r="A230" s="14" t="s">
        <v>1359</v>
      </c>
      <c r="B230" s="19">
        <v>45651</v>
      </c>
      <c r="C230" s="20">
        <v>0.79166666666666696</v>
      </c>
      <c r="D230" s="19">
        <v>45652</v>
      </c>
      <c r="E230" s="20">
        <v>0.65</v>
      </c>
      <c r="F230" s="19">
        <v>45653</v>
      </c>
      <c r="G230" s="20">
        <v>0.32291666666666702</v>
      </c>
      <c r="H230" s="18" t="s">
        <v>331</v>
      </c>
      <c r="I230" s="11"/>
    </row>
    <row r="231" spans="1:13" ht="24" hidden="1" customHeight="1">
      <c r="A231" s="27" t="s">
        <v>1360</v>
      </c>
      <c r="B231" s="19">
        <v>45654</v>
      </c>
      <c r="C231" s="20">
        <v>0.375</v>
      </c>
      <c r="D231" s="19">
        <v>45656</v>
      </c>
      <c r="E231" s="20">
        <v>0.36249999999999999</v>
      </c>
      <c r="F231" s="19">
        <v>45656</v>
      </c>
      <c r="G231" s="20">
        <v>0.80902777777777801</v>
      </c>
      <c r="H231" s="18" t="s">
        <v>331</v>
      </c>
      <c r="I231" s="11"/>
    </row>
    <row r="232" spans="1:13" ht="24" hidden="1" customHeight="1">
      <c r="A232" s="27" t="s">
        <v>1361</v>
      </c>
      <c r="B232" s="19">
        <v>45661</v>
      </c>
      <c r="C232" s="20">
        <v>0.45833333333333298</v>
      </c>
      <c r="D232" s="19">
        <v>45663</v>
      </c>
      <c r="E232" s="20">
        <v>0.66249999999999998</v>
      </c>
      <c r="F232" s="19">
        <v>45664</v>
      </c>
      <c r="G232" s="20">
        <v>0.32500000000000001</v>
      </c>
      <c r="H232" s="18" t="s">
        <v>331</v>
      </c>
      <c r="I232" s="11"/>
    </row>
    <row r="233" spans="1:13" ht="24" hidden="1" customHeight="1">
      <c r="A233" s="27" t="s">
        <v>1362</v>
      </c>
      <c r="B233" s="19">
        <v>45666</v>
      </c>
      <c r="C233" s="20">
        <v>0.25</v>
      </c>
      <c r="D233" s="19">
        <v>45666</v>
      </c>
      <c r="E233" s="20">
        <v>0.58333333333333304</v>
      </c>
      <c r="F233" s="19">
        <v>45667</v>
      </c>
      <c r="G233" s="20">
        <v>0.33750000000000002</v>
      </c>
      <c r="H233" s="11"/>
      <c r="I233" s="11"/>
    </row>
    <row r="234" spans="1:13" ht="24" hidden="1" customHeight="1">
      <c r="A234" s="27" t="s">
        <v>1363</v>
      </c>
      <c r="B234" s="42">
        <v>45673</v>
      </c>
      <c r="C234" s="20">
        <v>0.125</v>
      </c>
      <c r="D234" s="42">
        <v>45673</v>
      </c>
      <c r="E234" s="20">
        <v>0.66249999999999998</v>
      </c>
      <c r="F234" s="42">
        <v>45674</v>
      </c>
      <c r="G234" s="20">
        <v>0.28333333333333299</v>
      </c>
      <c r="H234" s="18" t="s">
        <v>771</v>
      </c>
      <c r="I234" s="11"/>
    </row>
    <row r="235" spans="1:13" ht="24" hidden="1" customHeight="1">
      <c r="A235" s="14" t="s">
        <v>1364</v>
      </c>
      <c r="B235" s="19">
        <v>45678</v>
      </c>
      <c r="C235" s="20">
        <v>0.29166666666666702</v>
      </c>
      <c r="D235" s="19">
        <v>45678</v>
      </c>
      <c r="E235" s="20">
        <v>0.8</v>
      </c>
      <c r="F235" s="19">
        <v>45679</v>
      </c>
      <c r="G235" s="20">
        <v>0.85069444444444398</v>
      </c>
      <c r="H235" s="18" t="s">
        <v>1365</v>
      </c>
      <c r="I235" s="11"/>
    </row>
    <row r="236" spans="1:13" ht="24" hidden="1" customHeight="1">
      <c r="A236" s="14" t="s">
        <v>1366</v>
      </c>
      <c r="B236" s="19">
        <v>45680</v>
      </c>
      <c r="C236" s="20">
        <v>0.70833333333333304</v>
      </c>
      <c r="D236" s="19">
        <v>45681</v>
      </c>
      <c r="E236" s="20">
        <v>0.1125</v>
      </c>
      <c r="F236" s="19">
        <v>45681</v>
      </c>
      <c r="G236" s="20">
        <v>0.80416666666666703</v>
      </c>
      <c r="H236" s="11"/>
      <c r="I236" s="11"/>
      <c r="L236" t="s">
        <v>325</v>
      </c>
    </row>
    <row r="237" spans="1:13" ht="24" hidden="1" customHeight="1">
      <c r="A237" s="27" t="s">
        <v>1367</v>
      </c>
      <c r="B237" s="19">
        <v>45682</v>
      </c>
      <c r="C237" s="20">
        <v>0.91666666666666696</v>
      </c>
      <c r="D237" s="19">
        <v>45683</v>
      </c>
      <c r="E237" s="20">
        <v>0.58750000000000002</v>
      </c>
      <c r="F237" s="19">
        <v>45683</v>
      </c>
      <c r="G237" s="20">
        <v>0.99583333333333302</v>
      </c>
      <c r="H237" s="18" t="s">
        <v>1368</v>
      </c>
      <c r="I237" s="11"/>
    </row>
    <row r="238" spans="1:13" ht="24" hidden="1" customHeight="1">
      <c r="A238" s="27" t="s">
        <v>1369</v>
      </c>
      <c r="B238" s="19">
        <v>45688</v>
      </c>
      <c r="C238" s="20">
        <v>0.6875</v>
      </c>
      <c r="D238" s="19">
        <v>45688</v>
      </c>
      <c r="E238" s="20">
        <v>0.85416666666666696</v>
      </c>
      <c r="F238" s="19">
        <v>45689</v>
      </c>
      <c r="G238" s="20">
        <v>0.2</v>
      </c>
      <c r="H238" s="11"/>
      <c r="I238" s="11"/>
    </row>
    <row r="239" spans="1:13" ht="24" hidden="1" customHeight="1">
      <c r="A239" s="27" t="s">
        <v>1370</v>
      </c>
      <c r="B239" s="19">
        <v>45691</v>
      </c>
      <c r="C239" s="20">
        <v>0.25</v>
      </c>
      <c r="D239" s="19">
        <v>45691</v>
      </c>
      <c r="E239" s="20">
        <v>0.28333333333333299</v>
      </c>
      <c r="F239" s="19">
        <v>45693</v>
      </c>
      <c r="G239" s="20">
        <v>1.2500000000000001E-2</v>
      </c>
      <c r="H239" s="11"/>
      <c r="I239" s="11"/>
    </row>
    <row r="240" spans="1:13" ht="24" hidden="1" customHeight="1">
      <c r="A240" s="27" t="s">
        <v>1371</v>
      </c>
      <c r="B240" s="19">
        <v>45697</v>
      </c>
      <c r="C240" s="20">
        <v>0.54166666666666696</v>
      </c>
      <c r="D240" s="19">
        <f>B240+1</f>
        <v>45698</v>
      </c>
      <c r="E240" s="20">
        <v>0.44236111111111098</v>
      </c>
      <c r="F240" s="19">
        <f>D240</f>
        <v>45698</v>
      </c>
      <c r="G240" s="20">
        <v>0.85416666666666696</v>
      </c>
      <c r="H240" s="18" t="s">
        <v>28</v>
      </c>
      <c r="I240" s="11"/>
    </row>
    <row r="241" spans="1:9" ht="24" hidden="1" customHeight="1">
      <c r="A241" s="14" t="s">
        <v>1151</v>
      </c>
      <c r="B241" s="21">
        <v>45702</v>
      </c>
      <c r="C241" s="20">
        <v>0.45833333333333298</v>
      </c>
      <c r="D241" s="21">
        <f>B241</f>
        <v>45702</v>
      </c>
      <c r="E241" s="20">
        <v>0.55416666666666703</v>
      </c>
      <c r="F241" s="21">
        <v>45703</v>
      </c>
      <c r="G241" s="20">
        <v>0.141666666666667</v>
      </c>
      <c r="H241" s="18"/>
      <c r="I241" s="11"/>
    </row>
    <row r="242" spans="1:9" ht="24" hidden="1" customHeight="1">
      <c r="A242" s="14" t="s">
        <v>1152</v>
      </c>
      <c r="B242" s="21">
        <v>45704</v>
      </c>
      <c r="C242" s="20">
        <v>6.9444444444444404E-4</v>
      </c>
      <c r="D242" s="42">
        <f>B242</f>
        <v>45704</v>
      </c>
      <c r="E242" s="20">
        <v>4.1666666666666699E-2</v>
      </c>
      <c r="F242" s="42">
        <v>45704</v>
      </c>
      <c r="G242" s="20">
        <v>0.8125</v>
      </c>
      <c r="H242" s="18" t="s">
        <v>1153</v>
      </c>
      <c r="I242" s="11"/>
    </row>
    <row r="243" spans="1:9" ht="24" hidden="1" customHeight="1">
      <c r="A243" s="27" t="s">
        <v>1154</v>
      </c>
      <c r="B243" s="42">
        <f>F242+1</f>
        <v>45705</v>
      </c>
      <c r="C243" s="20">
        <v>0.89583333333333304</v>
      </c>
      <c r="D243" s="21">
        <f>B243+1</f>
        <v>45706</v>
      </c>
      <c r="E243" s="20">
        <v>0.12916666666666701</v>
      </c>
      <c r="F243" s="21">
        <v>45706</v>
      </c>
      <c r="G243" s="20">
        <v>0.55000000000000004</v>
      </c>
      <c r="H243" s="18" t="s">
        <v>1372</v>
      </c>
      <c r="I243" s="11"/>
    </row>
    <row r="244" spans="1:9" ht="24" hidden="1" customHeight="1">
      <c r="A244" s="27" t="s">
        <v>1155</v>
      </c>
      <c r="B244" s="21">
        <v>45711</v>
      </c>
      <c r="C244" s="20">
        <v>0.5</v>
      </c>
      <c r="D244" s="21">
        <f>B244+1</f>
        <v>45712</v>
      </c>
      <c r="E244" s="20">
        <v>0.42499999999999999</v>
      </c>
      <c r="F244" s="21">
        <f>D244</f>
        <v>45712</v>
      </c>
      <c r="G244" s="20">
        <v>0.69583333333333297</v>
      </c>
      <c r="H244" s="18" t="s">
        <v>28</v>
      </c>
      <c r="I244" s="11"/>
    </row>
    <row r="245" spans="1:9" ht="24" hidden="1" customHeight="1">
      <c r="A245" s="24" t="s">
        <v>1156</v>
      </c>
      <c r="B245" s="21">
        <v>45714</v>
      </c>
      <c r="C245" s="20">
        <v>0.58333333333333304</v>
      </c>
      <c r="D245" s="21">
        <f>B245</f>
        <v>45714</v>
      </c>
      <c r="E245" s="20">
        <v>0.625</v>
      </c>
      <c r="F245" s="21">
        <f>D245</f>
        <v>45714</v>
      </c>
      <c r="G245" s="20">
        <v>0.875</v>
      </c>
      <c r="H245" s="18" t="s">
        <v>1373</v>
      </c>
      <c r="I245" s="11"/>
    </row>
    <row r="246" spans="1:9" ht="24" hidden="1" customHeight="1">
      <c r="A246" s="24" t="s">
        <v>1156</v>
      </c>
      <c r="B246" s="21">
        <v>45714</v>
      </c>
      <c r="C246" s="20">
        <v>0.875</v>
      </c>
      <c r="D246" s="21">
        <f>B246</f>
        <v>45714</v>
      </c>
      <c r="E246" s="38">
        <v>0.91666666666666696</v>
      </c>
      <c r="F246" s="21">
        <f>D246+1</f>
        <v>45715</v>
      </c>
      <c r="G246" s="20">
        <v>0.50833333333333297</v>
      </c>
      <c r="H246" s="18" t="s">
        <v>1302</v>
      </c>
      <c r="I246" s="11"/>
    </row>
    <row r="247" spans="1:9" ht="24" hidden="1" customHeight="1">
      <c r="A247" s="27" t="s">
        <v>1157</v>
      </c>
      <c r="B247" s="21">
        <f>F246+4</f>
        <v>45719</v>
      </c>
      <c r="C247" s="20">
        <v>0.75</v>
      </c>
      <c r="D247" s="21">
        <f>B247</f>
        <v>45719</v>
      </c>
      <c r="E247" s="38">
        <v>0.88333333333333297</v>
      </c>
      <c r="F247" s="21">
        <f>D247+1</f>
        <v>45720</v>
      </c>
      <c r="G247" s="38">
        <v>0.52083333333333304</v>
      </c>
      <c r="H247" s="18" t="s">
        <v>1374</v>
      </c>
      <c r="I247" s="11"/>
    </row>
    <row r="248" spans="1:9" ht="24" hidden="1" customHeight="1">
      <c r="A248" s="41" t="s">
        <v>1375</v>
      </c>
      <c r="B248" s="21">
        <v>45724</v>
      </c>
      <c r="C248" s="20">
        <v>0.6875</v>
      </c>
      <c r="D248" s="21">
        <v>45724</v>
      </c>
      <c r="E248" s="20">
        <v>0.72499999999999998</v>
      </c>
      <c r="F248" s="21">
        <v>45725</v>
      </c>
      <c r="G248" s="20">
        <v>0.57499999999999996</v>
      </c>
      <c r="H248" s="18" t="s">
        <v>771</v>
      </c>
      <c r="I248" s="11"/>
    </row>
    <row r="249" spans="1:9" ht="24" hidden="1" customHeight="1">
      <c r="A249" s="27" t="s">
        <v>1376</v>
      </c>
      <c r="B249" s="21">
        <f>F248+1</f>
        <v>45726</v>
      </c>
      <c r="C249" s="20">
        <v>0.6875</v>
      </c>
      <c r="D249" s="26">
        <f>B249+3</f>
        <v>45729</v>
      </c>
      <c r="E249" s="40">
        <v>0.32500000000000001</v>
      </c>
      <c r="F249" s="26">
        <f>D249</f>
        <v>45729</v>
      </c>
      <c r="G249" s="20">
        <v>0.88888888888888895</v>
      </c>
      <c r="H249" s="18" t="s">
        <v>1377</v>
      </c>
      <c r="I249" s="11"/>
    </row>
    <row r="250" spans="1:9" ht="24" hidden="1" customHeight="1">
      <c r="A250" s="27" t="s">
        <v>1378</v>
      </c>
      <c r="B250" s="26">
        <f>F249+1</f>
        <v>45730</v>
      </c>
      <c r="C250" s="20">
        <v>0.89583333333333304</v>
      </c>
      <c r="D250" s="26">
        <v>45731</v>
      </c>
      <c r="E250" s="20">
        <v>0.133333333333333</v>
      </c>
      <c r="F250" s="26">
        <v>45731</v>
      </c>
      <c r="G250" s="20">
        <v>0.63749999999999996</v>
      </c>
      <c r="H250" s="47" t="s">
        <v>551</v>
      </c>
      <c r="I250" s="11"/>
    </row>
    <row r="251" spans="1:9" ht="24" hidden="1" customHeight="1">
      <c r="A251" s="27" t="s">
        <v>1379</v>
      </c>
      <c r="B251" s="26">
        <f>F250+5</f>
        <v>45736</v>
      </c>
      <c r="C251" s="20">
        <v>0.64583333333333304</v>
      </c>
      <c r="D251" s="26">
        <f>B251</f>
        <v>45736</v>
      </c>
      <c r="E251" s="20">
        <v>0.84583333333333299</v>
      </c>
      <c r="F251" s="21">
        <f>D251+1</f>
        <v>45737</v>
      </c>
      <c r="G251" s="20">
        <v>0.34166666666666701</v>
      </c>
      <c r="H251" s="18" t="s">
        <v>28</v>
      </c>
      <c r="I251" s="11"/>
    </row>
    <row r="252" spans="1:9" ht="24" hidden="1" customHeight="1">
      <c r="A252" s="27" t="s">
        <v>1380</v>
      </c>
      <c r="B252" s="26">
        <f>F251+2</f>
        <v>45739</v>
      </c>
      <c r="C252" s="20">
        <v>0.35416666666666702</v>
      </c>
      <c r="D252" s="45">
        <f>B252</f>
        <v>45739</v>
      </c>
      <c r="E252" s="20">
        <v>0.48749999999999999</v>
      </c>
      <c r="F252" s="21">
        <f>D252+1</f>
        <v>45740</v>
      </c>
      <c r="G252" s="20">
        <v>0.30416666666666697</v>
      </c>
      <c r="H252" s="47"/>
      <c r="I252" s="11"/>
    </row>
    <row r="253" spans="1:9" ht="24" hidden="1" customHeight="1">
      <c r="A253" s="27" t="s">
        <v>1381</v>
      </c>
      <c r="B253" s="26">
        <f>F252+4</f>
        <v>45744</v>
      </c>
      <c r="C253" s="20">
        <v>0.625</v>
      </c>
      <c r="D253" s="45">
        <f>B253+1</f>
        <v>45745</v>
      </c>
      <c r="E253" s="20">
        <v>0.34861111111111098</v>
      </c>
      <c r="F253" s="21">
        <f>D253</f>
        <v>45745</v>
      </c>
      <c r="G253" s="20">
        <v>0.6875</v>
      </c>
      <c r="H253" s="47" t="s">
        <v>28</v>
      </c>
      <c r="I253" s="11"/>
    </row>
    <row r="254" spans="1:9" ht="24" hidden="1" customHeight="1">
      <c r="A254" s="27" t="s">
        <v>1161</v>
      </c>
      <c r="B254" s="26">
        <f>F253+4</f>
        <v>45749</v>
      </c>
      <c r="C254" s="20">
        <v>0.85416666666666696</v>
      </c>
      <c r="D254" s="42">
        <f>B254</f>
        <v>45749</v>
      </c>
      <c r="E254" s="20">
        <v>0.91180555555555598</v>
      </c>
      <c r="F254" s="21">
        <f>D254+1</f>
        <v>45750</v>
      </c>
      <c r="G254" s="20">
        <v>0.5</v>
      </c>
      <c r="H254" s="47" t="s">
        <v>1382</v>
      </c>
      <c r="I254" s="11"/>
    </row>
    <row r="255" spans="1:9" ht="24" hidden="1" customHeight="1">
      <c r="A255" s="27" t="s">
        <v>1162</v>
      </c>
      <c r="B255" s="26">
        <f>F254+1</f>
        <v>45751</v>
      </c>
      <c r="C255" s="20">
        <v>0.625</v>
      </c>
      <c r="D255" s="26">
        <f>B255+1</f>
        <v>45752</v>
      </c>
      <c r="E255" s="20">
        <v>0.147222222222222</v>
      </c>
      <c r="F255" s="45">
        <f>D255</f>
        <v>45752</v>
      </c>
      <c r="G255" s="20">
        <v>0.85416666666666696</v>
      </c>
      <c r="H255" s="47"/>
      <c r="I255" s="11"/>
    </row>
    <row r="256" spans="1:9" ht="24" hidden="1" customHeight="1">
      <c r="A256" s="27" t="s">
        <v>1164</v>
      </c>
      <c r="B256" s="45">
        <f t="shared" ref="B256" si="1">F255+1</f>
        <v>45753</v>
      </c>
      <c r="C256" s="20">
        <v>0.95833333333333304</v>
      </c>
      <c r="D256" s="45">
        <v>45756</v>
      </c>
      <c r="E256" s="20">
        <v>0.63749999999999996</v>
      </c>
      <c r="F256" s="26">
        <f>D256+1</f>
        <v>45757</v>
      </c>
      <c r="G256" s="20">
        <v>0.25833333333333303</v>
      </c>
      <c r="H256" s="47" t="s">
        <v>28</v>
      </c>
      <c r="I256" s="11"/>
    </row>
    <row r="257" spans="1:9" ht="24" hidden="1" customHeight="1">
      <c r="A257" s="27" t="s">
        <v>1165</v>
      </c>
      <c r="B257" s="45">
        <v>45762</v>
      </c>
      <c r="C257" s="20">
        <v>8.3333333333333301E-2</v>
      </c>
      <c r="D257" s="26">
        <v>45764</v>
      </c>
      <c r="E257" s="20">
        <v>0.625</v>
      </c>
      <c r="F257" s="45">
        <f>D257</f>
        <v>45764</v>
      </c>
      <c r="G257" s="20">
        <v>0.999305555555556</v>
      </c>
      <c r="H257" s="47" t="s">
        <v>28</v>
      </c>
      <c r="I257" s="11"/>
    </row>
    <row r="258" spans="1:9" ht="24" hidden="1" customHeight="1">
      <c r="A258" s="27" t="s">
        <v>1383</v>
      </c>
      <c r="B258" s="45">
        <f>F257+3</f>
        <v>45767</v>
      </c>
      <c r="C258" s="20">
        <v>0.33333333333333298</v>
      </c>
      <c r="D258" s="42">
        <f>B258+1</f>
        <v>45768</v>
      </c>
      <c r="E258" s="20">
        <v>0.32500000000000001</v>
      </c>
      <c r="F258" s="45">
        <f>D258+1</f>
        <v>45769</v>
      </c>
      <c r="G258" s="20">
        <v>4.5833333333333302E-2</v>
      </c>
      <c r="H258" s="47" t="s">
        <v>28</v>
      </c>
      <c r="I258" s="11"/>
    </row>
    <row r="259" spans="1:9" ht="24" hidden="1" customHeight="1">
      <c r="A259" s="24" t="s">
        <v>1384</v>
      </c>
      <c r="B259" s="53"/>
      <c r="C259" s="54"/>
      <c r="D259" s="15"/>
      <c r="E259" s="34"/>
      <c r="F259" s="15"/>
      <c r="G259" s="34"/>
      <c r="H259" s="18" t="s">
        <v>620</v>
      </c>
      <c r="I259" s="11"/>
    </row>
    <row r="260" spans="1:9" ht="24" hidden="1" customHeight="1">
      <c r="A260" s="24" t="s">
        <v>1169</v>
      </c>
      <c r="B260" s="53"/>
      <c r="C260" s="54"/>
      <c r="D260" s="15"/>
      <c r="E260" s="34"/>
      <c r="F260" s="15"/>
      <c r="G260" s="34"/>
      <c r="H260" s="18" t="s">
        <v>1145</v>
      </c>
      <c r="I260" s="11"/>
    </row>
    <row r="261" spans="1:9" ht="24" hidden="1" customHeight="1">
      <c r="A261" s="27" t="s">
        <v>1170</v>
      </c>
      <c r="B261" s="45">
        <v>45776</v>
      </c>
      <c r="C261" s="20">
        <v>8.3333333333333301E-2</v>
      </c>
      <c r="D261" s="42">
        <f>B261</f>
        <v>45776</v>
      </c>
      <c r="E261" s="20">
        <v>0.34722222222222199</v>
      </c>
      <c r="F261" s="45">
        <f>D261+1</f>
        <v>45777</v>
      </c>
      <c r="G261" s="20">
        <v>5.4166666666666703E-2</v>
      </c>
      <c r="H261" s="47" t="s">
        <v>28</v>
      </c>
      <c r="I261" s="11"/>
    </row>
    <row r="262" spans="1:9" ht="24" hidden="1" customHeight="1">
      <c r="A262" s="27" t="s">
        <v>1171</v>
      </c>
      <c r="B262" s="45">
        <f>F261</f>
        <v>45777</v>
      </c>
      <c r="C262" s="20">
        <v>0.91666666666666696</v>
      </c>
      <c r="D262" s="21">
        <f>B262+1</f>
        <v>45778</v>
      </c>
      <c r="E262" s="20">
        <v>0.180555555555556</v>
      </c>
      <c r="F262" s="42">
        <f>D262</f>
        <v>45778</v>
      </c>
      <c r="G262" s="20">
        <v>0.55555555555555602</v>
      </c>
      <c r="H262" s="11"/>
      <c r="I262" s="11"/>
    </row>
    <row r="263" spans="1:9" ht="24" hidden="1" customHeight="1">
      <c r="A263" s="27" t="s">
        <v>1172</v>
      </c>
      <c r="B263" s="45">
        <f>F262+5</f>
        <v>45783</v>
      </c>
      <c r="C263" s="20">
        <v>0.5</v>
      </c>
      <c r="D263" s="21">
        <f>B263+1</f>
        <v>45784</v>
      </c>
      <c r="E263" s="20">
        <v>0.71250000000000002</v>
      </c>
      <c r="F263" s="21">
        <f>D263+1</f>
        <v>45785</v>
      </c>
      <c r="G263" s="20">
        <v>5.83333333333333E-2</v>
      </c>
      <c r="H263" s="47" t="s">
        <v>28</v>
      </c>
      <c r="I263" s="11"/>
    </row>
    <row r="264" spans="1:9" ht="24" hidden="1" customHeight="1">
      <c r="A264" s="27" t="s">
        <v>1385</v>
      </c>
      <c r="B264" s="45">
        <f>F263+1</f>
        <v>45786</v>
      </c>
      <c r="C264" s="20">
        <v>0.875</v>
      </c>
      <c r="D264" s="21">
        <f t="shared" ref="D264:D276" si="2">B264</f>
        <v>45786</v>
      </c>
      <c r="E264" s="20">
        <v>0.99583333333333302</v>
      </c>
      <c r="F264" s="21">
        <v>45788</v>
      </c>
      <c r="G264" s="20">
        <v>0.108333333333333</v>
      </c>
      <c r="H264" s="11"/>
      <c r="I264" s="11"/>
    </row>
    <row r="265" spans="1:9" ht="24" hidden="1" customHeight="1">
      <c r="A265" s="27" t="s">
        <v>1174</v>
      </c>
      <c r="B265" s="45">
        <v>45791</v>
      </c>
      <c r="C265" s="20">
        <v>0.875</v>
      </c>
      <c r="D265" s="21">
        <f>B265+1</f>
        <v>45792</v>
      </c>
      <c r="E265" s="20">
        <v>6.6666666666666693E-2</v>
      </c>
      <c r="F265" s="42">
        <f>D265</f>
        <v>45792</v>
      </c>
      <c r="G265" s="20">
        <v>0.50486111111111098</v>
      </c>
      <c r="H265" s="47" t="s">
        <v>28</v>
      </c>
      <c r="I265" s="11"/>
    </row>
    <row r="266" spans="1:9" ht="24" hidden="1" customHeight="1">
      <c r="A266" s="27" t="s">
        <v>1175</v>
      </c>
      <c r="B266" s="45">
        <f>F265+3</f>
        <v>45795</v>
      </c>
      <c r="C266" s="20">
        <v>0.77083333333333304</v>
      </c>
      <c r="D266" s="42">
        <f>B266+1</f>
        <v>45796</v>
      </c>
      <c r="E266" s="20">
        <v>0.28749999999999998</v>
      </c>
      <c r="F266" s="42">
        <f>D266+1</f>
        <v>45797</v>
      </c>
      <c r="G266" s="20">
        <v>1.6666666666666701E-2</v>
      </c>
      <c r="H266" s="47" t="s">
        <v>28</v>
      </c>
      <c r="I266" s="11"/>
    </row>
    <row r="267" spans="1:9" ht="24" hidden="1" customHeight="1">
      <c r="A267" s="27" t="s">
        <v>1176</v>
      </c>
      <c r="B267" s="45">
        <v>45798</v>
      </c>
      <c r="C267" s="20">
        <v>0.16666666666666699</v>
      </c>
      <c r="D267" s="42">
        <v>45799</v>
      </c>
      <c r="E267" s="20">
        <v>0.37083333333333302</v>
      </c>
      <c r="F267" s="45">
        <v>45800</v>
      </c>
      <c r="G267" s="20">
        <v>0.131944444444444</v>
      </c>
      <c r="H267" s="47" t="s">
        <v>1386</v>
      </c>
      <c r="I267" s="11"/>
    </row>
    <row r="268" spans="1:9" ht="24" hidden="1" customHeight="1">
      <c r="A268" s="27" t="s">
        <v>1177</v>
      </c>
      <c r="B268" s="45">
        <f>F267+1</f>
        <v>45801</v>
      </c>
      <c r="C268" s="20">
        <v>0.33333333333333298</v>
      </c>
      <c r="D268" s="42">
        <f>B268</f>
        <v>45801</v>
      </c>
      <c r="E268" s="20">
        <v>0.95833333333333304</v>
      </c>
      <c r="F268" s="21">
        <f>D268+1</f>
        <v>45802</v>
      </c>
      <c r="G268" s="20">
        <v>0.35416666666666702</v>
      </c>
      <c r="H268" s="47" t="s">
        <v>28</v>
      </c>
      <c r="I268" s="11"/>
    </row>
    <row r="269" spans="1:9" ht="24" hidden="1" customHeight="1">
      <c r="A269" s="27" t="s">
        <v>1178</v>
      </c>
      <c r="B269" s="45">
        <f>F268+4</f>
        <v>45806</v>
      </c>
      <c r="C269" s="20">
        <v>0.79166666666666696</v>
      </c>
      <c r="D269" s="21">
        <f>B269+3</f>
        <v>45809</v>
      </c>
      <c r="E269" s="20">
        <v>0.60416666666666696</v>
      </c>
      <c r="F269" s="21">
        <v>45810</v>
      </c>
      <c r="G269" s="20">
        <v>9.5833333333333298E-2</v>
      </c>
      <c r="H269" s="47" t="s">
        <v>28</v>
      </c>
      <c r="I269" s="11"/>
    </row>
    <row r="270" spans="1:9" ht="24" hidden="1" customHeight="1">
      <c r="A270" s="27" t="s">
        <v>1387</v>
      </c>
      <c r="B270" s="45">
        <f>F269+2</f>
        <v>45812</v>
      </c>
      <c r="C270" s="20">
        <v>0.16666666666666699</v>
      </c>
      <c r="D270" s="21">
        <v>45812</v>
      </c>
      <c r="E270" s="20">
        <v>0.22083333333333299</v>
      </c>
      <c r="F270" s="42">
        <f>D270+1</f>
        <v>45813</v>
      </c>
      <c r="G270" s="20">
        <v>0.51666666666666705</v>
      </c>
      <c r="H270" s="47"/>
      <c r="I270" s="11"/>
    </row>
    <row r="271" spans="1:9" ht="24" hidden="1" customHeight="1">
      <c r="A271" s="27" t="s">
        <v>1180</v>
      </c>
      <c r="B271" s="21">
        <v>45817</v>
      </c>
      <c r="C271" s="20">
        <v>0.79166666666666696</v>
      </c>
      <c r="D271" s="45">
        <f>B271+1</f>
        <v>45818</v>
      </c>
      <c r="E271" s="20">
        <v>0.79166666666666696</v>
      </c>
      <c r="F271" s="21">
        <v>45819</v>
      </c>
      <c r="G271" s="20">
        <v>0.1875</v>
      </c>
      <c r="H271" s="47" t="s">
        <v>28</v>
      </c>
      <c r="I271" s="11"/>
    </row>
    <row r="272" spans="1:9" ht="24" hidden="1" customHeight="1">
      <c r="A272" s="27" t="s">
        <v>1181</v>
      </c>
      <c r="B272" s="26">
        <v>45822</v>
      </c>
      <c r="C272" s="20">
        <v>0.66666666666666696</v>
      </c>
      <c r="D272" s="26">
        <f t="shared" si="2"/>
        <v>45822</v>
      </c>
      <c r="E272" s="20">
        <v>0.71250000000000002</v>
      </c>
      <c r="F272" s="21">
        <f>D272+1</f>
        <v>45823</v>
      </c>
      <c r="G272" s="20">
        <v>0.25416666666666698</v>
      </c>
      <c r="H272" s="47"/>
      <c r="I272" s="11"/>
    </row>
    <row r="273" spans="1:9" ht="24" hidden="1" customHeight="1">
      <c r="A273" s="27" t="s">
        <v>1182</v>
      </c>
      <c r="B273" s="26">
        <f>F272+1</f>
        <v>45824</v>
      </c>
      <c r="C273" s="20">
        <v>8.3333333333333301E-2</v>
      </c>
      <c r="D273" s="26">
        <f t="shared" si="2"/>
        <v>45824</v>
      </c>
      <c r="E273" s="20">
        <v>0.99583333333333302</v>
      </c>
      <c r="F273" s="21">
        <v>45825</v>
      </c>
      <c r="G273" s="20">
        <v>0.72083333333333299</v>
      </c>
      <c r="H273" s="47" t="s">
        <v>1388</v>
      </c>
      <c r="I273" s="11"/>
    </row>
    <row r="274" spans="1:9" ht="24" hidden="1" customHeight="1">
      <c r="A274" s="27" t="s">
        <v>1183</v>
      </c>
      <c r="B274" s="26">
        <f>F273+1</f>
        <v>45826</v>
      </c>
      <c r="C274" s="20">
        <v>0.85416666666666696</v>
      </c>
      <c r="D274" s="26">
        <f>B274+1</f>
        <v>45827</v>
      </c>
      <c r="E274" s="20">
        <v>8.3333333333333301E-2</v>
      </c>
      <c r="F274" s="21">
        <v>45827</v>
      </c>
      <c r="G274" s="20">
        <v>0.77500000000000002</v>
      </c>
      <c r="H274" s="47" t="s">
        <v>28</v>
      </c>
      <c r="I274" s="11"/>
    </row>
    <row r="275" spans="1:9" ht="24" hidden="1" customHeight="1">
      <c r="A275" s="27" t="s">
        <v>1184</v>
      </c>
      <c r="B275" s="26">
        <f>F274+5</f>
        <v>45832</v>
      </c>
      <c r="C275" s="40">
        <v>0.97916666666666696</v>
      </c>
      <c r="D275" s="21">
        <f>B275+2</f>
        <v>45834</v>
      </c>
      <c r="E275" s="20">
        <v>0.3125</v>
      </c>
      <c r="F275" s="21">
        <f>D275</f>
        <v>45834</v>
      </c>
      <c r="G275" s="20">
        <v>0.97916666666666696</v>
      </c>
      <c r="H275" s="47" t="s">
        <v>28</v>
      </c>
      <c r="I275" s="11"/>
    </row>
    <row r="276" spans="1:9" ht="24" hidden="1" customHeight="1">
      <c r="A276" s="27" t="s">
        <v>1389</v>
      </c>
      <c r="B276" s="26">
        <f>F275+2</f>
        <v>45836</v>
      </c>
      <c r="C276" s="40">
        <v>0.83333333333333304</v>
      </c>
      <c r="D276" s="21">
        <f t="shared" si="2"/>
        <v>45836</v>
      </c>
      <c r="E276" s="20">
        <v>0.87083333333333302</v>
      </c>
      <c r="F276" s="42">
        <f>D276+1</f>
        <v>45837</v>
      </c>
      <c r="G276" s="20">
        <v>0.8</v>
      </c>
      <c r="H276" s="47" t="s">
        <v>1390</v>
      </c>
      <c r="I276" s="11"/>
    </row>
    <row r="277" spans="1:9" ht="24" hidden="1" customHeight="1">
      <c r="A277" s="41" t="s">
        <v>1186</v>
      </c>
      <c r="B277" s="35"/>
      <c r="C277" s="46"/>
      <c r="D277" s="15"/>
      <c r="E277" s="46"/>
      <c r="F277" s="15"/>
      <c r="G277" s="46"/>
      <c r="H277" s="18" t="s">
        <v>620</v>
      </c>
      <c r="I277" s="29"/>
    </row>
    <row r="278" spans="1:9" ht="24" hidden="1" customHeight="1">
      <c r="A278" s="41" t="s">
        <v>1187</v>
      </c>
      <c r="B278" s="35"/>
      <c r="C278" s="46"/>
      <c r="D278" s="15"/>
      <c r="E278" s="46"/>
      <c r="F278" s="15"/>
      <c r="G278" s="46"/>
      <c r="H278" s="18" t="s">
        <v>1145</v>
      </c>
      <c r="I278" s="29"/>
    </row>
    <row r="279" spans="1:9" ht="24" hidden="1" customHeight="1">
      <c r="A279" s="27" t="s">
        <v>1188</v>
      </c>
      <c r="B279" s="42">
        <f>F276+7</f>
        <v>45844</v>
      </c>
      <c r="C279" s="20">
        <v>0.45833333333333298</v>
      </c>
      <c r="D279" s="42">
        <f t="shared" ref="D279" si="3">B279</f>
        <v>45844</v>
      </c>
      <c r="E279" s="20">
        <v>0.83333333333333304</v>
      </c>
      <c r="F279" s="21">
        <f>D279+1</f>
        <v>45845</v>
      </c>
      <c r="G279" s="20">
        <v>0.54166666666666696</v>
      </c>
      <c r="H279" s="47" t="s">
        <v>1391</v>
      </c>
      <c r="I279" s="11"/>
    </row>
    <row r="280" spans="1:9" ht="24" hidden="1" customHeight="1">
      <c r="A280" s="27" t="s">
        <v>1189</v>
      </c>
      <c r="B280" s="42">
        <f>F279+2</f>
        <v>45847</v>
      </c>
      <c r="C280" s="20">
        <v>0.125</v>
      </c>
      <c r="D280" s="21">
        <f>B280+1</f>
        <v>45848</v>
      </c>
      <c r="E280" s="20">
        <v>0.50833333333333297</v>
      </c>
      <c r="F280" s="21">
        <f>D280</f>
        <v>45848</v>
      </c>
      <c r="G280" s="20">
        <v>0.9375</v>
      </c>
      <c r="H280" s="47" t="s">
        <v>28</v>
      </c>
      <c r="I280" s="11"/>
    </row>
    <row r="281" spans="1:9" ht="24" hidden="1" customHeight="1">
      <c r="A281" s="27" t="s">
        <v>1190</v>
      </c>
      <c r="B281" s="42">
        <v>45854</v>
      </c>
      <c r="C281" s="20">
        <v>0.16666666666666699</v>
      </c>
      <c r="D281" s="21">
        <v>45855</v>
      </c>
      <c r="E281" s="20">
        <v>0.375</v>
      </c>
      <c r="F281" s="21">
        <v>45855</v>
      </c>
      <c r="G281" s="20">
        <v>0.98750000000000004</v>
      </c>
      <c r="H281" s="47" t="s">
        <v>28</v>
      </c>
      <c r="I281" s="11"/>
    </row>
    <row r="282" spans="1:9" ht="24" hidden="1" customHeight="1">
      <c r="A282" s="27" t="s">
        <v>1392</v>
      </c>
      <c r="B282" s="42">
        <f>F281+3</f>
        <v>45858</v>
      </c>
      <c r="C282" s="20">
        <v>0.13750000000000001</v>
      </c>
      <c r="D282" s="21">
        <v>45860</v>
      </c>
      <c r="E282" s="20">
        <v>0.133333333333333</v>
      </c>
      <c r="F282" s="21">
        <f>D282+1</f>
        <v>45861</v>
      </c>
      <c r="G282" s="20">
        <v>0.29166666666666702</v>
      </c>
      <c r="H282" s="47" t="s">
        <v>28</v>
      </c>
      <c r="I282" s="11"/>
    </row>
    <row r="283" spans="1:9" ht="24" hidden="1" customHeight="1">
      <c r="A283" s="41" t="s">
        <v>1393</v>
      </c>
      <c r="B283" s="35"/>
      <c r="C283" s="46"/>
      <c r="D283" s="15"/>
      <c r="E283" s="46"/>
      <c r="F283" s="15"/>
      <c r="G283" s="46"/>
      <c r="H283" s="18" t="s">
        <v>620</v>
      </c>
      <c r="I283" s="11"/>
    </row>
    <row r="284" spans="1:9" ht="24" hidden="1" customHeight="1">
      <c r="A284" s="41" t="s">
        <v>1193</v>
      </c>
      <c r="B284" s="35"/>
      <c r="C284" s="46"/>
      <c r="D284" s="15"/>
      <c r="E284" s="46"/>
      <c r="F284" s="15"/>
      <c r="G284" s="46"/>
      <c r="H284" s="18" t="s">
        <v>1145</v>
      </c>
      <c r="I284" s="11"/>
    </row>
    <row r="285" spans="1:9" ht="24" hidden="1" customHeight="1">
      <c r="A285" s="27" t="s">
        <v>1194</v>
      </c>
      <c r="B285" s="42">
        <v>45867</v>
      </c>
      <c r="C285" s="20">
        <v>0.375</v>
      </c>
      <c r="D285" s="21">
        <f t="shared" ref="D285:D286" si="4">B285</f>
        <v>45867</v>
      </c>
      <c r="E285" s="20">
        <v>0.454166666666667</v>
      </c>
      <c r="F285" s="21">
        <f t="shared" ref="F285:F289" si="5">D285+1</f>
        <v>45868</v>
      </c>
      <c r="G285" s="20">
        <v>0.31111111111111101</v>
      </c>
      <c r="H285" s="47"/>
      <c r="I285" s="11"/>
    </row>
    <row r="286" spans="1:9" ht="24" hidden="1" customHeight="1">
      <c r="A286" s="27" t="s">
        <v>1195</v>
      </c>
      <c r="B286" s="42">
        <f>F285+1</f>
        <v>45869</v>
      </c>
      <c r="C286" s="20">
        <v>0.29166666666666702</v>
      </c>
      <c r="D286" s="21">
        <f t="shared" si="4"/>
        <v>45869</v>
      </c>
      <c r="E286" s="20">
        <v>0.62916666666666698</v>
      </c>
      <c r="F286" s="21">
        <f t="shared" si="5"/>
        <v>45870</v>
      </c>
      <c r="G286" s="20">
        <v>0.18333333333333299</v>
      </c>
      <c r="H286" s="47" t="s">
        <v>1394</v>
      </c>
      <c r="I286" s="11"/>
    </row>
    <row r="287" spans="1:9" ht="24" hidden="1" customHeight="1">
      <c r="A287" s="27" t="s">
        <v>1196</v>
      </c>
      <c r="B287" s="42">
        <f>F286+5</f>
        <v>45875</v>
      </c>
      <c r="C287" s="20">
        <v>0.5</v>
      </c>
      <c r="D287" s="21">
        <f>B287+1</f>
        <v>45876</v>
      </c>
      <c r="E287" s="20">
        <v>0.91666666666666696</v>
      </c>
      <c r="F287" s="21">
        <f t="shared" si="5"/>
        <v>45877</v>
      </c>
      <c r="G287" s="20">
        <v>0.5</v>
      </c>
      <c r="H287" s="47" t="s">
        <v>28</v>
      </c>
      <c r="I287" s="11"/>
    </row>
    <row r="288" spans="1:9" ht="24" hidden="1" customHeight="1">
      <c r="A288" s="27" t="s">
        <v>1395</v>
      </c>
      <c r="B288" s="42">
        <f>F287+2</f>
        <v>45879</v>
      </c>
      <c r="C288" s="40">
        <v>0.47499999999999998</v>
      </c>
      <c r="D288" s="21">
        <f>B288+1</f>
        <v>45880</v>
      </c>
      <c r="E288" s="40">
        <v>0.46666666666666701</v>
      </c>
      <c r="F288" s="21">
        <f t="shared" si="5"/>
        <v>45881</v>
      </c>
      <c r="G288" s="20">
        <v>0.39583333333333298</v>
      </c>
      <c r="H288" s="47" t="s">
        <v>28</v>
      </c>
      <c r="I288" s="11"/>
    </row>
    <row r="289" spans="1:9" ht="24" hidden="1" customHeight="1">
      <c r="A289" s="27" t="s">
        <v>1396</v>
      </c>
      <c r="B289" s="42">
        <f>F288+4</f>
        <v>45885</v>
      </c>
      <c r="C289" s="40">
        <v>0.33333333333333298</v>
      </c>
      <c r="D289" s="21">
        <f>B289+1</f>
        <v>45886</v>
      </c>
      <c r="E289" s="40">
        <v>0.70833333333333304</v>
      </c>
      <c r="F289" s="21">
        <f t="shared" si="5"/>
        <v>45887</v>
      </c>
      <c r="G289" s="20">
        <v>0.1875</v>
      </c>
      <c r="H289" s="47" t="s">
        <v>28</v>
      </c>
      <c r="I289" s="11"/>
    </row>
    <row r="290" spans="1:9" ht="24" hidden="1" customHeight="1">
      <c r="A290" s="41" t="s">
        <v>1199</v>
      </c>
      <c r="B290" s="44">
        <f>F289+3</f>
        <v>45890</v>
      </c>
      <c r="C290" s="40">
        <v>0.95833333333333304</v>
      </c>
      <c r="D290" s="21">
        <v>45891</v>
      </c>
      <c r="E290" s="40">
        <v>6.9444444444444404E-4</v>
      </c>
      <c r="F290" s="21">
        <f>D290</f>
        <v>45891</v>
      </c>
      <c r="G290" s="20">
        <v>0.64583333333333304</v>
      </c>
      <c r="H290" s="47" t="s">
        <v>28</v>
      </c>
      <c r="I290" s="29"/>
    </row>
    <row r="291" spans="1:9" ht="24" hidden="1" customHeight="1">
      <c r="A291" s="27" t="s">
        <v>1200</v>
      </c>
      <c r="B291" s="44">
        <f>F290+1</f>
        <v>45892</v>
      </c>
      <c r="C291" s="40">
        <v>0.5</v>
      </c>
      <c r="D291" s="21">
        <f>B291</f>
        <v>45892</v>
      </c>
      <c r="E291" s="40">
        <v>0.56944444444444398</v>
      </c>
      <c r="F291" s="26">
        <f>D291+1</f>
        <v>45893</v>
      </c>
      <c r="G291" s="20">
        <v>0.57499999999999996</v>
      </c>
      <c r="H291" s="47"/>
      <c r="I291" s="11"/>
    </row>
    <row r="292" spans="1:9" ht="24" hidden="1" customHeight="1">
      <c r="A292" s="27" t="s">
        <v>1201</v>
      </c>
      <c r="B292" s="44">
        <f>F291+2</f>
        <v>45895</v>
      </c>
      <c r="C292" s="20">
        <v>6.9444444444444404E-4</v>
      </c>
      <c r="D292" s="21">
        <v>45897</v>
      </c>
      <c r="E292" s="40">
        <v>0.20833333333333301</v>
      </c>
      <c r="F292" s="26">
        <v>45897</v>
      </c>
      <c r="G292" s="20">
        <v>0.67500000000000004</v>
      </c>
      <c r="H292" s="47" t="s">
        <v>28</v>
      </c>
      <c r="I292" s="11"/>
    </row>
    <row r="293" spans="1:9" ht="24" hidden="1" customHeight="1">
      <c r="A293" s="27" t="s">
        <v>1202</v>
      </c>
      <c r="B293" s="44">
        <f>F292+5</f>
        <v>45902</v>
      </c>
      <c r="C293" s="20">
        <v>0.656944444444444</v>
      </c>
      <c r="D293" s="21">
        <f>B293+2</f>
        <v>45904</v>
      </c>
      <c r="E293" s="40">
        <v>0.16666666666666699</v>
      </c>
      <c r="F293" s="26">
        <f>D293+1</f>
        <v>45905</v>
      </c>
      <c r="G293" s="20">
        <v>0.18333333333333299</v>
      </c>
      <c r="H293" s="47" t="s">
        <v>28</v>
      </c>
      <c r="I293" s="11"/>
    </row>
    <row r="294" spans="1:9" ht="24" hidden="1" customHeight="1">
      <c r="A294" s="27" t="s">
        <v>1397</v>
      </c>
      <c r="B294" s="44">
        <f>F293+1</f>
        <v>45906</v>
      </c>
      <c r="C294" s="20">
        <v>0.88333333333333297</v>
      </c>
      <c r="D294" s="21">
        <f>B294+2</f>
        <v>45908</v>
      </c>
      <c r="E294" s="40">
        <v>0.40833333333333299</v>
      </c>
      <c r="F294" s="21">
        <f>D294+1</f>
        <v>45909</v>
      </c>
      <c r="G294" s="40">
        <v>0.21249999999999999</v>
      </c>
      <c r="H294" s="47" t="s">
        <v>28</v>
      </c>
      <c r="I294" s="11"/>
    </row>
    <row r="295" spans="1:9" ht="24" hidden="1" customHeight="1">
      <c r="A295" s="27" t="s">
        <v>1204</v>
      </c>
      <c r="B295" s="48"/>
      <c r="C295" s="48"/>
      <c r="D295" s="48"/>
      <c r="E295" s="48"/>
      <c r="F295" s="48"/>
      <c r="G295" s="48"/>
      <c r="H295" s="18" t="s">
        <v>620</v>
      </c>
      <c r="I295" s="11"/>
    </row>
    <row r="296" spans="1:9" ht="24" hidden="1" customHeight="1">
      <c r="A296" s="41" t="s">
        <v>1205</v>
      </c>
      <c r="B296" s="48"/>
      <c r="C296" s="48"/>
      <c r="D296" s="48"/>
      <c r="E296" s="48"/>
      <c r="F296" s="48"/>
      <c r="G296" s="48"/>
      <c r="H296" s="18" t="s">
        <v>1145</v>
      </c>
      <c r="I296" s="11"/>
    </row>
    <row r="297" spans="1:9" ht="24" customHeight="1">
      <c r="A297" s="27" t="s">
        <v>1206</v>
      </c>
      <c r="B297" s="44">
        <f>F294+7</f>
        <v>45916</v>
      </c>
      <c r="C297" s="20">
        <v>0.33333333333333298</v>
      </c>
      <c r="D297" s="44">
        <f>B297</f>
        <v>45916</v>
      </c>
      <c r="E297" s="20">
        <v>0.67986111111111103</v>
      </c>
      <c r="F297" s="44">
        <f>D297+1</f>
        <v>45917</v>
      </c>
      <c r="G297" s="20">
        <v>0.71250000000000002</v>
      </c>
      <c r="H297" s="47" t="s">
        <v>1398</v>
      </c>
      <c r="I297" s="11"/>
    </row>
    <row r="298" spans="1:9" ht="28.05" customHeight="1">
      <c r="A298" s="27" t="s">
        <v>1207</v>
      </c>
      <c r="B298" s="44">
        <f>F297+1</f>
        <v>45918</v>
      </c>
      <c r="C298" s="20">
        <v>0.97916666666666696</v>
      </c>
      <c r="D298" s="44">
        <v>45920</v>
      </c>
      <c r="E298" s="20">
        <v>0.58750000000000002</v>
      </c>
      <c r="F298" s="44">
        <f>D298+1</f>
        <v>45921</v>
      </c>
      <c r="G298" s="20">
        <v>0.12916666666666668</v>
      </c>
      <c r="H298" s="18" t="s">
        <v>1454</v>
      </c>
      <c r="I298" s="11"/>
    </row>
    <row r="299" spans="1:9" ht="24" customHeight="1">
      <c r="A299" s="27" t="s">
        <v>1208</v>
      </c>
      <c r="B299" s="44">
        <f>F298+6</f>
        <v>45927</v>
      </c>
      <c r="C299" s="20">
        <v>0.58333333333333337</v>
      </c>
      <c r="D299" s="44">
        <v>45928</v>
      </c>
      <c r="E299" s="20">
        <v>0.4</v>
      </c>
      <c r="F299" s="44">
        <v>45928</v>
      </c>
      <c r="G299" s="20">
        <v>0.81666666666666665</v>
      </c>
      <c r="H299" s="18" t="s">
        <v>28</v>
      </c>
      <c r="I299" s="11"/>
    </row>
    <row r="300" spans="1:9" ht="24" customHeight="1">
      <c r="A300" s="27" t="s">
        <v>1399</v>
      </c>
      <c r="B300" s="44">
        <f>F299+2</f>
        <v>45930</v>
      </c>
      <c r="C300" s="49">
        <v>0.5</v>
      </c>
      <c r="D300" s="56">
        <f>B300</f>
        <v>45930</v>
      </c>
      <c r="E300" s="49">
        <v>0.54166666666666663</v>
      </c>
      <c r="F300" s="56">
        <f>D300</f>
        <v>45930</v>
      </c>
      <c r="G300" s="49">
        <v>0.75</v>
      </c>
      <c r="H300" s="47"/>
      <c r="I300" s="11"/>
    </row>
    <row r="301" spans="1:9" ht="24" customHeight="1">
      <c r="A301" s="57" t="s">
        <v>947</v>
      </c>
      <c r="B301" s="26">
        <f>F300</f>
        <v>45930</v>
      </c>
      <c r="C301" s="20">
        <v>0.83333333333333337</v>
      </c>
      <c r="D301" s="26">
        <v>45931</v>
      </c>
      <c r="E301" s="20">
        <v>0.66666666666666663</v>
      </c>
      <c r="F301" s="26">
        <f>D301+1</f>
        <v>45932</v>
      </c>
      <c r="G301" s="49">
        <v>0.54166666666666663</v>
      </c>
      <c r="H301" s="18" t="s">
        <v>1400</v>
      </c>
      <c r="I301" s="60"/>
    </row>
    <row r="302" spans="1:9" ht="24" customHeight="1">
      <c r="A302" s="57" t="s">
        <v>948</v>
      </c>
      <c r="B302" s="26">
        <f>F301</f>
        <v>45932</v>
      </c>
      <c r="C302" s="20">
        <v>0.75</v>
      </c>
      <c r="D302" s="26">
        <f>B302</f>
        <v>45932</v>
      </c>
      <c r="E302" s="20">
        <v>0.79166666666666663</v>
      </c>
      <c r="F302" s="26">
        <f>D302+1</f>
        <v>45933</v>
      </c>
      <c r="G302" s="49">
        <v>0.125</v>
      </c>
      <c r="H302" s="18" t="s">
        <v>1437</v>
      </c>
      <c r="I302" s="61"/>
    </row>
    <row r="303" spans="1:9" ht="24" customHeight="1">
      <c r="A303" s="58" t="s">
        <v>949</v>
      </c>
      <c r="B303" s="26">
        <f>F302+1</f>
        <v>45934</v>
      </c>
      <c r="C303" s="20">
        <v>0.79166666666666663</v>
      </c>
      <c r="D303" s="26">
        <f>B303</f>
        <v>45934</v>
      </c>
      <c r="E303" s="20">
        <v>0.91666666666666663</v>
      </c>
      <c r="F303" s="26">
        <f>D303+1</f>
        <v>45935</v>
      </c>
      <c r="G303" s="20">
        <v>0.25</v>
      </c>
      <c r="H303" s="18" t="s">
        <v>1401</v>
      </c>
      <c r="I303" s="60"/>
    </row>
    <row r="304" spans="1:9" ht="24" customHeight="1">
      <c r="A304" s="58" t="s">
        <v>761</v>
      </c>
      <c r="B304" s="26">
        <f>F303+2</f>
        <v>45937</v>
      </c>
      <c r="C304" s="20">
        <v>0.75</v>
      </c>
      <c r="D304" s="26">
        <f>B304+1</f>
        <v>45938</v>
      </c>
      <c r="E304" s="20">
        <v>0.25</v>
      </c>
      <c r="F304" s="26">
        <f>D304+1</f>
        <v>45939</v>
      </c>
      <c r="G304" s="20">
        <v>8.3333333333333329E-2</v>
      </c>
      <c r="H304" s="18" t="s">
        <v>834</v>
      </c>
      <c r="I304" s="60"/>
    </row>
    <row r="305" spans="1:11" ht="24" customHeight="1">
      <c r="A305" s="163" t="s">
        <v>1402</v>
      </c>
      <c r="B305" s="164"/>
      <c r="C305" s="164"/>
      <c r="D305" s="164"/>
      <c r="E305" s="164"/>
      <c r="F305" s="164"/>
      <c r="G305" s="164"/>
      <c r="H305" s="164"/>
      <c r="I305" s="165"/>
    </row>
    <row r="306" spans="1:11" ht="24" customHeight="1">
      <c r="A306" s="13" t="s">
        <v>3</v>
      </c>
      <c r="B306" s="161" t="s">
        <v>4</v>
      </c>
      <c r="C306" s="162"/>
      <c r="D306" s="161" t="s">
        <v>5</v>
      </c>
      <c r="E306" s="162"/>
      <c r="F306" s="161" t="s">
        <v>6</v>
      </c>
      <c r="G306" s="162"/>
      <c r="H306" s="59" t="s">
        <v>7</v>
      </c>
      <c r="I306" s="59" t="s">
        <v>8</v>
      </c>
      <c r="K306" t="s">
        <v>509</v>
      </c>
    </row>
    <row r="307" spans="1:11" ht="24" customHeight="1">
      <c r="A307" s="27" t="s">
        <v>997</v>
      </c>
      <c r="B307" s="44">
        <v>45932</v>
      </c>
      <c r="C307" s="49">
        <v>0.25</v>
      </c>
      <c r="D307" s="56">
        <v>45932</v>
      </c>
      <c r="E307" s="49">
        <v>0.875</v>
      </c>
      <c r="F307" s="56">
        <v>45933</v>
      </c>
      <c r="G307" s="49">
        <v>0.33333333333333331</v>
      </c>
      <c r="H307" s="47" t="s">
        <v>1487</v>
      </c>
      <c r="I307" s="11"/>
    </row>
    <row r="308" spans="1:11" ht="24" customHeight="1">
      <c r="A308" s="27" t="s">
        <v>1403</v>
      </c>
      <c r="B308" s="44">
        <f>F307+1</f>
        <v>45934</v>
      </c>
      <c r="C308" s="20">
        <v>0.375</v>
      </c>
      <c r="D308" s="56">
        <f>B308</f>
        <v>45934</v>
      </c>
      <c r="E308" s="49">
        <v>0.875</v>
      </c>
      <c r="F308" s="56">
        <f>D308+1</f>
        <v>45935</v>
      </c>
      <c r="G308" s="20">
        <v>0.29166666666666669</v>
      </c>
      <c r="H308" s="47"/>
      <c r="I308" s="11"/>
    </row>
    <row r="309" spans="1:11" ht="24" customHeight="1">
      <c r="A309" s="27" t="s">
        <v>1404</v>
      </c>
      <c r="B309" s="44">
        <f>F308+5</f>
        <v>45940</v>
      </c>
      <c r="C309" s="49">
        <v>4.1666666666666664E-2</v>
      </c>
      <c r="D309" s="56">
        <f t="shared" ref="D309:D313" si="6">B309</f>
        <v>45940</v>
      </c>
      <c r="E309" s="20">
        <v>0.20833333333333334</v>
      </c>
      <c r="F309" s="56">
        <f>D309</f>
        <v>45940</v>
      </c>
      <c r="G309" s="20">
        <v>0.625</v>
      </c>
      <c r="H309" s="47"/>
      <c r="I309" s="11"/>
    </row>
    <row r="310" spans="1:11" ht="24" customHeight="1">
      <c r="A310" s="27" t="s">
        <v>1405</v>
      </c>
      <c r="B310" s="44">
        <f>F309+2</f>
        <v>45942</v>
      </c>
      <c r="C310" s="20">
        <v>0.54166666666666663</v>
      </c>
      <c r="D310" s="56">
        <f t="shared" si="6"/>
        <v>45942</v>
      </c>
      <c r="E310" s="20">
        <v>0.58333333333333337</v>
      </c>
      <c r="F310" s="56">
        <f>D310+1</f>
        <v>45943</v>
      </c>
      <c r="G310" s="49">
        <v>0</v>
      </c>
      <c r="H310" s="47"/>
      <c r="I310" s="11"/>
    </row>
    <row r="311" spans="1:11" ht="24" customHeight="1">
      <c r="A311" s="27" t="s">
        <v>1406</v>
      </c>
      <c r="B311" s="44">
        <f>F310+4</f>
        <v>45947</v>
      </c>
      <c r="C311" s="20">
        <v>0</v>
      </c>
      <c r="D311" s="56">
        <f t="shared" si="6"/>
        <v>45947</v>
      </c>
      <c r="E311" s="20">
        <v>0.125</v>
      </c>
      <c r="F311" s="56">
        <f>D311</f>
        <v>45947</v>
      </c>
      <c r="G311" s="20">
        <v>0.54166666666666663</v>
      </c>
      <c r="H311" s="47"/>
      <c r="I311" s="11"/>
    </row>
    <row r="312" spans="1:11" ht="24" customHeight="1">
      <c r="A312" s="27" t="s">
        <v>1480</v>
      </c>
      <c r="B312" s="44">
        <f>F311+3</f>
        <v>45950</v>
      </c>
      <c r="C312" s="20">
        <v>0.54166666666666663</v>
      </c>
      <c r="D312" s="56">
        <f t="shared" si="6"/>
        <v>45950</v>
      </c>
      <c r="E312" s="20">
        <v>0.58333333333333337</v>
      </c>
      <c r="F312" s="56">
        <f>D312+1</f>
        <v>45951</v>
      </c>
      <c r="G312" s="20">
        <v>0</v>
      </c>
      <c r="H312" s="47"/>
      <c r="I312" s="11"/>
    </row>
    <row r="313" spans="1:11" ht="24" hidden="1" customHeight="1">
      <c r="A313" s="27" t="s">
        <v>1479</v>
      </c>
      <c r="B313" s="44">
        <f>F312+1</f>
        <v>45952</v>
      </c>
      <c r="C313" s="49">
        <v>0.33333333333333331</v>
      </c>
      <c r="D313" s="56">
        <f t="shared" si="6"/>
        <v>45952</v>
      </c>
      <c r="E313" s="49">
        <v>0.375</v>
      </c>
      <c r="F313" s="56">
        <f>D313</f>
        <v>45952</v>
      </c>
      <c r="G313" s="49">
        <v>0.91666666666666663</v>
      </c>
      <c r="H313" s="47"/>
      <c r="I313" s="11"/>
    </row>
    <row r="314" spans="1:11" ht="24" hidden="1" customHeight="1">
      <c r="A314" s="27" t="s">
        <v>1481</v>
      </c>
      <c r="B314" s="44">
        <f>F313+1</f>
        <v>45953</v>
      </c>
      <c r="C314" s="20">
        <v>0.95833333333333337</v>
      </c>
      <c r="D314" s="56">
        <f>B314+1</f>
        <v>45954</v>
      </c>
      <c r="E314" s="20">
        <v>0.29166666666666669</v>
      </c>
      <c r="F314" s="56">
        <f>D314</f>
        <v>45954</v>
      </c>
      <c r="G314" s="20">
        <v>0.70833333333333337</v>
      </c>
      <c r="H314" s="47"/>
      <c r="I314" s="11"/>
    </row>
    <row r="315" spans="1:11" ht="24" hidden="1" customHeight="1">
      <c r="A315" s="27" t="s">
        <v>1482</v>
      </c>
      <c r="B315" s="44">
        <f>F314+5</f>
        <v>45959</v>
      </c>
      <c r="C315" s="49">
        <v>0.20833333333333334</v>
      </c>
      <c r="D315" s="56">
        <f>B315</f>
        <v>45959</v>
      </c>
      <c r="E315" s="20">
        <v>0.375</v>
      </c>
      <c r="F315" s="56">
        <f>D315</f>
        <v>45959</v>
      </c>
      <c r="G315" s="20">
        <v>0.875</v>
      </c>
      <c r="H315" s="47"/>
      <c r="I315" s="11"/>
    </row>
  </sheetData>
  <mergeCells count="25">
    <mergeCell ref="B306:C306"/>
    <mergeCell ref="D306:E306"/>
    <mergeCell ref="F306:G306"/>
    <mergeCell ref="A227:I227"/>
    <mergeCell ref="B228:C228"/>
    <mergeCell ref="D228:E228"/>
    <mergeCell ref="F228:G228"/>
    <mergeCell ref="A305:I305"/>
    <mergeCell ref="A88:I88"/>
    <mergeCell ref="B89:C89"/>
    <mergeCell ref="D89:E89"/>
    <mergeCell ref="F89:G89"/>
    <mergeCell ref="A133:G133"/>
    <mergeCell ref="B5:C5"/>
    <mergeCell ref="D5:E5"/>
    <mergeCell ref="F5:G5"/>
    <mergeCell ref="A30:I30"/>
    <mergeCell ref="B31:C31"/>
    <mergeCell ref="D31:E31"/>
    <mergeCell ref="F31:G31"/>
    <mergeCell ref="C1:I1"/>
    <mergeCell ref="A2:B2"/>
    <mergeCell ref="C2:I2"/>
    <mergeCell ref="A3:G3"/>
    <mergeCell ref="A4:I4"/>
  </mergeCells>
  <phoneticPr fontId="53" type="noConversion"/>
  <conditionalFormatting sqref="B5 F5 D5">
    <cfRule type="cellIs" dxfId="2649" priority="409379" stopIfTrue="1" operator="lessThan">
      <formula>$H$3</formula>
    </cfRule>
  </conditionalFormatting>
  <conditionalFormatting sqref="B5 F5">
    <cfRule type="cellIs" dxfId="2648" priority="409378" stopIfTrue="1" operator="equal">
      <formula>$H$3</formula>
    </cfRule>
  </conditionalFormatting>
  <conditionalFormatting sqref="B5:B12">
    <cfRule type="cellIs" dxfId="2647" priority="4553" stopIfTrue="1" operator="equal">
      <formula>$H$3</formula>
    </cfRule>
    <cfRule type="cellIs" dxfId="2646" priority="4554" stopIfTrue="1" operator="lessThan">
      <formula>$H$3</formula>
    </cfRule>
  </conditionalFormatting>
  <conditionalFormatting sqref="B6">
    <cfRule type="cellIs" dxfId="2645" priority="4550" stopIfTrue="1" operator="lessThan">
      <formula>$H$3</formula>
    </cfRule>
    <cfRule type="cellIs" dxfId="2644" priority="4535" stopIfTrue="1" operator="equal">
      <formula>$H$3</formula>
    </cfRule>
  </conditionalFormatting>
  <conditionalFormatting sqref="B7:B12 B14">
    <cfRule type="cellIs" dxfId="2643" priority="6024" stopIfTrue="1" operator="equal">
      <formula>$H$3</formula>
    </cfRule>
    <cfRule type="cellIs" dxfId="2642" priority="6037" stopIfTrue="1" operator="lessThan">
      <formula>$H$3</formula>
    </cfRule>
  </conditionalFormatting>
  <conditionalFormatting sqref="B13">
    <cfRule type="cellIs" dxfId="2641" priority="3222" stopIfTrue="1" operator="lessThan">
      <formula>$H$3</formula>
    </cfRule>
    <cfRule type="cellIs" dxfId="2640" priority="3209" stopIfTrue="1" operator="equal">
      <formula>$H$3</formula>
    </cfRule>
  </conditionalFormatting>
  <conditionalFormatting sqref="B13:B14">
    <cfRule type="cellIs" dxfId="2639" priority="3228" stopIfTrue="1" operator="lessThan">
      <formula>$H$3</formula>
    </cfRule>
    <cfRule type="cellIs" dxfId="2638" priority="3223" stopIfTrue="1" operator="equal">
      <formula>$H$3</formula>
    </cfRule>
  </conditionalFormatting>
  <conditionalFormatting sqref="B17:B25 B29">
    <cfRule type="cellIs" dxfId="2637" priority="3373" stopIfTrue="1" operator="lessThan">
      <formula>$H$3</formula>
    </cfRule>
  </conditionalFormatting>
  <conditionalFormatting sqref="B17:B26">
    <cfRule type="cellIs" dxfId="2636" priority="1435" stopIfTrue="1" operator="lessThan">
      <formula>$H$3</formula>
    </cfRule>
  </conditionalFormatting>
  <conditionalFormatting sqref="B26">
    <cfRule type="cellIs" dxfId="2635" priority="1434" stopIfTrue="1" operator="equal">
      <formula>$H$3</formula>
    </cfRule>
  </conditionalFormatting>
  <conditionalFormatting sqref="B26:B27">
    <cfRule type="cellIs" dxfId="2634" priority="1297" stopIfTrue="1" operator="equal">
      <formula>$H$3</formula>
    </cfRule>
    <cfRule type="cellIs" dxfId="2633" priority="1300" stopIfTrue="1" operator="lessThan">
      <formula>$H$3</formula>
    </cfRule>
  </conditionalFormatting>
  <conditionalFormatting sqref="B27">
    <cfRule type="cellIs" dxfId="2632" priority="1296" stopIfTrue="1" operator="lessThan">
      <formula>$H$3</formula>
    </cfRule>
    <cfRule type="cellIs" dxfId="2631" priority="1295" stopIfTrue="1" operator="equal">
      <formula>$H$3</formula>
    </cfRule>
  </conditionalFormatting>
  <conditionalFormatting sqref="B29 B17:B25">
    <cfRule type="cellIs" dxfId="2630" priority="3362" stopIfTrue="1" operator="equal">
      <formula>$H$3</formula>
    </cfRule>
  </conditionalFormatting>
  <conditionalFormatting sqref="B29">
    <cfRule type="cellIs" dxfId="2629" priority="3361" stopIfTrue="1" operator="lessThan">
      <formula>$H$3</formula>
    </cfRule>
  </conditionalFormatting>
  <conditionalFormatting sqref="B31 F31">
    <cfRule type="cellIs" dxfId="2628" priority="1520" stopIfTrue="1" operator="equal">
      <formula>$H$3</formula>
    </cfRule>
    <cfRule type="cellIs" dxfId="2627" priority="1521" stopIfTrue="1" operator="lessThan">
      <formula>$H$3</formula>
    </cfRule>
  </conditionalFormatting>
  <conditionalFormatting sqref="B31">
    <cfRule type="cellIs" dxfId="2626" priority="1518" stopIfTrue="1" operator="equal">
      <formula>$H$3</formula>
    </cfRule>
    <cfRule type="cellIs" dxfId="2625" priority="1519" stopIfTrue="1" operator="lessThan">
      <formula>$H$3</formula>
    </cfRule>
  </conditionalFormatting>
  <conditionalFormatting sqref="B33:B36 B81:B87">
    <cfRule type="cellIs" dxfId="2624" priority="1052" stopIfTrue="1" operator="lessThan">
      <formula>$H$3</formula>
    </cfRule>
    <cfRule type="cellIs" dxfId="2623" priority="1053" stopIfTrue="1" operator="equal">
      <formula>$H$3</formula>
    </cfRule>
  </conditionalFormatting>
  <conditionalFormatting sqref="B39:B54">
    <cfRule type="cellIs" dxfId="2622" priority="721" stopIfTrue="1" operator="lessThan">
      <formula>$H$3</formula>
    </cfRule>
    <cfRule type="cellIs" dxfId="2621" priority="722" stopIfTrue="1" operator="equal">
      <formula>$H$3</formula>
    </cfRule>
  </conditionalFormatting>
  <conditionalFormatting sqref="B57:B66">
    <cfRule type="cellIs" dxfId="2620" priority="673" stopIfTrue="1" operator="lessThan">
      <formula>$H$3</formula>
    </cfRule>
    <cfRule type="cellIs" dxfId="2619" priority="674" stopIfTrue="1" operator="equal">
      <formula>$H$3</formula>
    </cfRule>
  </conditionalFormatting>
  <conditionalFormatting sqref="B68:B78">
    <cfRule type="cellIs" dxfId="2618" priority="431" stopIfTrue="1" operator="lessThan">
      <formula>$H$3</formula>
    </cfRule>
    <cfRule type="cellIs" dxfId="2617" priority="432" stopIfTrue="1" operator="equal">
      <formula>$H$3</formula>
    </cfRule>
  </conditionalFormatting>
  <conditionalFormatting sqref="B89 F89 D89">
    <cfRule type="cellIs" dxfId="2616" priority="249513" stopIfTrue="1" operator="lessThan">
      <formula>$H$3</formula>
    </cfRule>
  </conditionalFormatting>
  <conditionalFormatting sqref="B89 F89">
    <cfRule type="cellIs" dxfId="2615" priority="249512" stopIfTrue="1" operator="equal">
      <formula>$H$3</formula>
    </cfRule>
  </conditionalFormatting>
  <conditionalFormatting sqref="B89:B90">
    <cfRule type="cellIs" dxfId="2614" priority="173841" stopIfTrue="1" operator="lessThan">
      <formula>$H$3</formula>
    </cfRule>
    <cfRule type="cellIs" dxfId="2613" priority="173840" stopIfTrue="1" operator="equal">
      <formula>$H$3</formula>
    </cfRule>
  </conditionalFormatting>
  <conditionalFormatting sqref="B91">
    <cfRule type="cellIs" dxfId="2612" priority="206971" stopIfTrue="1" operator="equal">
      <formula>$H$3</formula>
    </cfRule>
    <cfRule type="cellIs" dxfId="2611" priority="206972" stopIfTrue="1" operator="lessThan">
      <formula>$H$3</formula>
    </cfRule>
  </conditionalFormatting>
  <conditionalFormatting sqref="B91:B92">
    <cfRule type="cellIs" dxfId="2610" priority="186541" stopIfTrue="1" operator="equal">
      <formula>$H$3</formula>
    </cfRule>
    <cfRule type="cellIs" dxfId="2609" priority="186546" stopIfTrue="1" operator="lessThan">
      <formula>$H$3</formula>
    </cfRule>
  </conditionalFormatting>
  <conditionalFormatting sqref="B92:B93">
    <cfRule type="cellIs" dxfId="2608" priority="177831" stopIfTrue="1" operator="lessThan">
      <formula>$H$3</formula>
    </cfRule>
    <cfRule type="cellIs" dxfId="2607" priority="177818" stopIfTrue="1" operator="equal">
      <formula>$H$3</formula>
    </cfRule>
  </conditionalFormatting>
  <conditionalFormatting sqref="B93">
    <cfRule type="cellIs" dxfId="2606" priority="177817" stopIfTrue="1" operator="lessThan">
      <formula>$H$3</formula>
    </cfRule>
  </conditionalFormatting>
  <conditionalFormatting sqref="B95">
    <cfRule type="cellIs" dxfId="2605" priority="177765" stopIfTrue="1" operator="equal">
      <formula>$H$3</formula>
    </cfRule>
  </conditionalFormatting>
  <conditionalFormatting sqref="B95:B96">
    <cfRule type="cellIs" dxfId="2604" priority="176960" stopIfTrue="1" operator="equal">
      <formula>$H$3</formula>
    </cfRule>
    <cfRule type="cellIs" dxfId="2603" priority="176963" stopIfTrue="1" operator="lessThan">
      <formula>$H$3</formula>
    </cfRule>
  </conditionalFormatting>
  <conditionalFormatting sqref="B96">
    <cfRule type="cellIs" dxfId="2602" priority="176951" stopIfTrue="1" operator="lessThan">
      <formula>$H$3</formula>
    </cfRule>
    <cfRule type="cellIs" dxfId="2601" priority="176946" stopIfTrue="1" operator="equal">
      <formula>$H$3</formula>
    </cfRule>
  </conditionalFormatting>
  <conditionalFormatting sqref="B96:B97">
    <cfRule type="cellIs" dxfId="2600" priority="123450" stopIfTrue="1" operator="equal">
      <formula>$H$3</formula>
    </cfRule>
    <cfRule type="cellIs" dxfId="2599" priority="123451" stopIfTrue="1" operator="lessThan">
      <formula>$H$3</formula>
    </cfRule>
  </conditionalFormatting>
  <conditionalFormatting sqref="B98">
    <cfRule type="cellIs" dxfId="2598" priority="140688" stopIfTrue="1" operator="equal">
      <formula>$H$3</formula>
    </cfRule>
  </conditionalFormatting>
  <conditionalFormatting sqref="B98:B99">
    <cfRule type="cellIs" dxfId="2597" priority="139876" stopIfTrue="1" operator="lessThan">
      <formula>$H$3</formula>
    </cfRule>
    <cfRule type="cellIs" dxfId="2596" priority="139871" stopIfTrue="1" operator="equal">
      <formula>$H$3</formula>
    </cfRule>
  </conditionalFormatting>
  <conditionalFormatting sqref="B99">
    <cfRule type="cellIs" dxfId="2595" priority="139870" stopIfTrue="1" operator="lessThan">
      <formula>$H$3</formula>
    </cfRule>
    <cfRule type="cellIs" dxfId="2594" priority="139867" stopIfTrue="1" operator="equal">
      <formula>$H$3</formula>
    </cfRule>
  </conditionalFormatting>
  <conditionalFormatting sqref="B99:B100">
    <cfRule type="cellIs" dxfId="2593" priority="120265" stopIfTrue="1" operator="lessThan">
      <formula>$H$3</formula>
    </cfRule>
    <cfRule type="cellIs" dxfId="2592" priority="120260" stopIfTrue="1" operator="equal">
      <formula>$H$3</formula>
    </cfRule>
  </conditionalFormatting>
  <conditionalFormatting sqref="B100">
    <cfRule type="cellIs" dxfId="2591" priority="120258" stopIfTrue="1" operator="equal">
      <formula>$H$3</formula>
    </cfRule>
    <cfRule type="cellIs" dxfId="2590" priority="120259" stopIfTrue="1" operator="lessThan">
      <formula>$H$3</formula>
    </cfRule>
  </conditionalFormatting>
  <conditionalFormatting sqref="B100:B101">
    <cfRule type="cellIs" dxfId="2589" priority="95167" stopIfTrue="1" operator="lessThan">
      <formula>$H$3</formula>
    </cfRule>
    <cfRule type="cellIs" dxfId="2588" priority="95150" stopIfTrue="1" operator="equal">
      <formula>$H$3</formula>
    </cfRule>
  </conditionalFormatting>
  <conditionalFormatting sqref="B101">
    <cfRule type="cellIs" dxfId="2587" priority="95147" stopIfTrue="1" operator="lessThan">
      <formula>$H$3</formula>
    </cfRule>
  </conditionalFormatting>
  <conditionalFormatting sqref="B102:B106 B108:B112">
    <cfRule type="cellIs" dxfId="2586" priority="110020" stopIfTrue="1" operator="lessThan">
      <formula>$H$3</formula>
    </cfRule>
    <cfRule type="cellIs" dxfId="2585" priority="110019" stopIfTrue="1" operator="equal">
      <formula>$H$3</formula>
    </cfRule>
  </conditionalFormatting>
  <conditionalFormatting sqref="B103:B106 B108:B112">
    <cfRule type="cellIs" dxfId="2584" priority="110014" stopIfTrue="1" operator="lessThan">
      <formula>$H$3</formula>
    </cfRule>
    <cfRule type="cellIs" dxfId="2583" priority="110011" stopIfTrue="1" operator="equal">
      <formula>$H$3</formula>
    </cfRule>
  </conditionalFormatting>
  <conditionalFormatting sqref="B103:B112">
    <cfRule type="cellIs" dxfId="2582" priority="75025" stopIfTrue="1" operator="lessThan">
      <formula>$H$3</formula>
    </cfRule>
    <cfRule type="cellIs" dxfId="2581" priority="75022" stopIfTrue="1" operator="equal">
      <formula>$H$3</formula>
    </cfRule>
  </conditionalFormatting>
  <conditionalFormatting sqref="B107">
    <cfRule type="cellIs" dxfId="2580" priority="75004" stopIfTrue="1" operator="equal">
      <formula>$H$3</formula>
    </cfRule>
    <cfRule type="cellIs" dxfId="2579" priority="75017" stopIfTrue="1" operator="lessThan">
      <formula>$H$3</formula>
    </cfRule>
  </conditionalFormatting>
  <conditionalFormatting sqref="B113">
    <cfRule type="cellIs" dxfId="2578" priority="42092" stopIfTrue="1" operator="lessThan">
      <formula>$H$3</formula>
    </cfRule>
    <cfRule type="cellIs" dxfId="2577" priority="42091" stopIfTrue="1" operator="equal">
      <formula>$H$3</formula>
    </cfRule>
  </conditionalFormatting>
  <conditionalFormatting sqref="B113:B115">
    <cfRule type="cellIs" dxfId="2576" priority="42108" stopIfTrue="1" operator="lessThan">
      <formula>$H$3</formula>
    </cfRule>
    <cfRule type="cellIs" dxfId="2575" priority="42099" stopIfTrue="1" operator="equal">
      <formula>$H$3</formula>
    </cfRule>
  </conditionalFormatting>
  <conditionalFormatting sqref="B114:B115">
    <cfRule type="cellIs" dxfId="2574" priority="43739" stopIfTrue="1" operator="equal">
      <formula>$H$3</formula>
    </cfRule>
  </conditionalFormatting>
  <conditionalFormatting sqref="B116">
    <cfRule type="cellIs" dxfId="2573" priority="29613" stopIfTrue="1" operator="equal">
      <formula>$H$3</formula>
    </cfRule>
  </conditionalFormatting>
  <conditionalFormatting sqref="B116:B119">
    <cfRule type="cellIs" dxfId="2572" priority="28801" stopIfTrue="1" operator="lessThan">
      <formula>$H$3</formula>
    </cfRule>
    <cfRule type="cellIs" dxfId="2571" priority="28798" stopIfTrue="1" operator="equal">
      <formula>$H$3</formula>
    </cfRule>
  </conditionalFormatting>
  <conditionalFormatting sqref="B117:B119">
    <cfRule type="cellIs" dxfId="2570" priority="28797" stopIfTrue="1" operator="lessThan">
      <formula>$H$3</formula>
    </cfRule>
    <cfRule type="cellIs" dxfId="2569" priority="28794" stopIfTrue="1" operator="equal">
      <formula>$H$3</formula>
    </cfRule>
  </conditionalFormatting>
  <conditionalFormatting sqref="B117:B120">
    <cfRule type="cellIs" dxfId="2568" priority="9158" stopIfTrue="1" operator="equal">
      <formula>$H$3</formula>
    </cfRule>
    <cfRule type="cellIs" dxfId="2567" priority="9169" stopIfTrue="1" operator="lessThan">
      <formula>$H$3</formula>
    </cfRule>
  </conditionalFormatting>
  <conditionalFormatting sqref="B120:B121">
    <cfRule type="cellIs" dxfId="2566" priority="9104" stopIfTrue="1" operator="equal">
      <formula>$H$3</formula>
    </cfRule>
    <cfRule type="cellIs" dxfId="2565" priority="9117" stopIfTrue="1" operator="lessThan">
      <formula>$H$3</formula>
    </cfRule>
  </conditionalFormatting>
  <conditionalFormatting sqref="B121">
    <cfRule type="cellIs" dxfId="2564" priority="9102" stopIfTrue="1" operator="equal">
      <formula>$H$3</formula>
    </cfRule>
    <cfRule type="cellIs" dxfId="2563" priority="9103" stopIfTrue="1" operator="lessThan">
      <formula>$H$3</formula>
    </cfRule>
  </conditionalFormatting>
  <conditionalFormatting sqref="B121:B122">
    <cfRule type="cellIs" dxfId="2562" priority="8501" stopIfTrue="1" operator="equal">
      <formula>$H$3</formula>
    </cfRule>
    <cfRule type="cellIs" dxfId="2561" priority="8508" stopIfTrue="1" operator="lessThan">
      <formula>$H$3</formula>
    </cfRule>
  </conditionalFormatting>
  <conditionalFormatting sqref="B122:B123">
    <cfRule type="cellIs" dxfId="2560" priority="8455" stopIfTrue="1" operator="equal">
      <formula>$H$3</formula>
    </cfRule>
    <cfRule type="cellIs" dxfId="2559" priority="8456" stopIfTrue="1" operator="lessThan">
      <formula>$H$3</formula>
    </cfRule>
  </conditionalFormatting>
  <conditionalFormatting sqref="B123">
    <cfRule type="cellIs" dxfId="2558" priority="8454" stopIfTrue="1" operator="lessThan">
      <formula>$H$3</formula>
    </cfRule>
    <cfRule type="cellIs" dxfId="2557" priority="8437" stopIfTrue="1" operator="equal">
      <formula>$H$3</formula>
    </cfRule>
  </conditionalFormatting>
  <conditionalFormatting sqref="B123:B124">
    <cfRule type="cellIs" dxfId="2556" priority="7910" stopIfTrue="1" operator="lessThan">
      <formula>$H$3</formula>
    </cfRule>
    <cfRule type="cellIs" dxfId="2555" priority="7903" stopIfTrue="1" operator="equal">
      <formula>$H$3</formula>
    </cfRule>
  </conditionalFormatting>
  <conditionalFormatting sqref="B124">
    <cfRule type="cellIs" dxfId="2554" priority="7902" stopIfTrue="1" operator="lessThan">
      <formula>$H$3</formula>
    </cfRule>
    <cfRule type="cellIs" dxfId="2553" priority="7891" stopIfTrue="1" operator="equal">
      <formula>$H$3</formula>
    </cfRule>
  </conditionalFormatting>
  <conditionalFormatting sqref="B124:B125">
    <cfRule type="cellIs" dxfId="2552" priority="7857" stopIfTrue="1" operator="equal">
      <formula>$H$3</formula>
    </cfRule>
    <cfRule type="cellIs" dxfId="2551" priority="7858" stopIfTrue="1" operator="lessThan">
      <formula>$H$3</formula>
    </cfRule>
  </conditionalFormatting>
  <conditionalFormatting sqref="B125">
    <cfRule type="cellIs" dxfId="2550" priority="7841" stopIfTrue="1" operator="equal">
      <formula>$H$3</formula>
    </cfRule>
    <cfRule type="cellIs" dxfId="2549" priority="7850" stopIfTrue="1" operator="lessThan">
      <formula>$H$3</formula>
    </cfRule>
  </conditionalFormatting>
  <conditionalFormatting sqref="B125:B126">
    <cfRule type="cellIs" dxfId="2548" priority="7688" stopIfTrue="1" operator="equal">
      <formula>$H$3</formula>
    </cfRule>
    <cfRule type="cellIs" dxfId="2547" priority="7691" stopIfTrue="1" operator="lessThan">
      <formula>$H$3</formula>
    </cfRule>
  </conditionalFormatting>
  <conditionalFormatting sqref="B126">
    <cfRule type="cellIs" dxfId="2546" priority="7684" stopIfTrue="1" operator="equal">
      <formula>$H$3</formula>
    </cfRule>
    <cfRule type="cellIs" dxfId="2545" priority="7687" stopIfTrue="1" operator="lessThan">
      <formula>$H$3</formula>
    </cfRule>
  </conditionalFormatting>
  <conditionalFormatting sqref="B126:B127">
    <cfRule type="cellIs" dxfId="2544" priority="7630" stopIfTrue="1" operator="equal">
      <formula>$H$3</formula>
    </cfRule>
    <cfRule type="cellIs" dxfId="2543" priority="7639" stopIfTrue="1" operator="lessThan">
      <formula>$H$3</formula>
    </cfRule>
  </conditionalFormatting>
  <conditionalFormatting sqref="B127">
    <cfRule type="cellIs" dxfId="2542" priority="7622" stopIfTrue="1" operator="equal">
      <formula>$H$3</formula>
    </cfRule>
    <cfRule type="cellIs" dxfId="2541" priority="7627" stopIfTrue="1" operator="lessThan">
      <formula>$H$3</formula>
    </cfRule>
  </conditionalFormatting>
  <conditionalFormatting sqref="B127:B129">
    <cfRule type="cellIs" dxfId="2540" priority="7078" stopIfTrue="1" operator="lessThan">
      <formula>$H$3</formula>
    </cfRule>
    <cfRule type="cellIs" dxfId="2539" priority="7073" stopIfTrue="1" operator="equal">
      <formula>$H$3</formula>
    </cfRule>
  </conditionalFormatting>
  <conditionalFormatting sqref="B128">
    <cfRule type="cellIs" dxfId="2538" priority="7065" stopIfTrue="1" operator="equal">
      <formula>$H$3</formula>
    </cfRule>
    <cfRule type="cellIs" dxfId="2537" priority="7072" stopIfTrue="1" operator="lessThan">
      <formula>$H$3</formula>
    </cfRule>
  </conditionalFormatting>
  <conditionalFormatting sqref="B129">
    <cfRule type="cellIs" dxfId="2536" priority="7257" stopIfTrue="1" operator="lessThan">
      <formula>$H$3</formula>
    </cfRule>
    <cfRule type="cellIs" dxfId="2535" priority="7256" stopIfTrue="1" operator="equal">
      <formula>$H$3</formula>
    </cfRule>
  </conditionalFormatting>
  <conditionalFormatting sqref="B130">
    <cfRule type="cellIs" dxfId="2534" priority="6861" stopIfTrue="1" operator="equal">
      <formula>$H$3</formula>
    </cfRule>
    <cfRule type="cellIs" dxfId="2533" priority="6866" stopIfTrue="1" operator="lessThan">
      <formula>$H$3</formula>
    </cfRule>
  </conditionalFormatting>
  <conditionalFormatting sqref="B130:B131">
    <cfRule type="cellIs" dxfId="2532" priority="6817" stopIfTrue="1" operator="equal">
      <formula>$H$3</formula>
    </cfRule>
    <cfRule type="cellIs" dxfId="2531" priority="6822" stopIfTrue="1" operator="lessThan">
      <formula>$H$3</formula>
    </cfRule>
  </conditionalFormatting>
  <conditionalFormatting sqref="B131:B132">
    <cfRule type="cellIs" dxfId="2530" priority="6601" stopIfTrue="1" operator="equal">
      <formula>$H$3</formula>
    </cfRule>
    <cfRule type="cellIs" dxfId="2529" priority="6608" stopIfTrue="1" operator="lessThan">
      <formula>$H$3</formula>
    </cfRule>
  </conditionalFormatting>
  <conditionalFormatting sqref="B132">
    <cfRule type="cellIs" dxfId="2528" priority="6596" stopIfTrue="1" operator="lessThan">
      <formula>$H$3</formula>
    </cfRule>
    <cfRule type="cellIs" dxfId="2527" priority="6593" stopIfTrue="1" operator="equal">
      <formula>$H$3</formula>
    </cfRule>
  </conditionalFormatting>
  <conditionalFormatting sqref="B135">
    <cfRule type="cellIs" dxfId="2526" priority="6437" stopIfTrue="1" operator="lessThan">
      <formula>$H$3</formula>
    </cfRule>
    <cfRule type="cellIs" dxfId="2525" priority="6436" stopIfTrue="1" operator="equal">
      <formula>$H$3</formula>
    </cfRule>
  </conditionalFormatting>
  <conditionalFormatting sqref="B135:B136">
    <cfRule type="cellIs" dxfId="2524" priority="5954" stopIfTrue="1" operator="lessThan">
      <formula>$H$3</formula>
    </cfRule>
    <cfRule type="cellIs" dxfId="2523" priority="5953" stopIfTrue="1" operator="equal">
      <formula>$H$3</formula>
    </cfRule>
  </conditionalFormatting>
  <conditionalFormatting sqref="B136">
    <cfRule type="cellIs" dxfId="2522" priority="5943" stopIfTrue="1" operator="equal">
      <formula>$H$3</formula>
    </cfRule>
    <cfRule type="cellIs" dxfId="2521" priority="5946" stopIfTrue="1" operator="lessThan">
      <formula>$H$3</formula>
    </cfRule>
  </conditionalFormatting>
  <conditionalFormatting sqref="B136:B138">
    <cfRule type="cellIs" dxfId="2520" priority="5626" stopIfTrue="1" operator="lessThan">
      <formula>$H$3</formula>
    </cfRule>
    <cfRule type="cellIs" dxfId="2519" priority="5615" stopIfTrue="1" operator="equal">
      <formula>$H$3</formula>
    </cfRule>
  </conditionalFormatting>
  <conditionalFormatting sqref="B137">
    <cfRule type="cellIs" dxfId="2518" priority="5614" stopIfTrue="1" operator="lessThan">
      <formula>$H$3</formula>
    </cfRule>
    <cfRule type="cellIs" dxfId="2517" priority="5609" stopIfTrue="1" operator="equal">
      <formula>$H$3</formula>
    </cfRule>
  </conditionalFormatting>
  <conditionalFormatting sqref="B138">
    <cfRule type="cellIs" dxfId="2516" priority="5814" stopIfTrue="1" operator="lessThan">
      <formula>$H$3</formula>
    </cfRule>
    <cfRule type="cellIs" dxfId="2515" priority="5807" stopIfTrue="1" operator="equal">
      <formula>$H$3</formula>
    </cfRule>
  </conditionalFormatting>
  <conditionalFormatting sqref="B139">
    <cfRule type="cellIs" dxfId="2514" priority="5382" stopIfTrue="1" operator="equal">
      <formula>$H$3</formula>
    </cfRule>
  </conditionalFormatting>
  <conditionalFormatting sqref="B139:B140">
    <cfRule type="cellIs" dxfId="2513" priority="5064" stopIfTrue="1" operator="lessThan">
      <formula>$H$3</formula>
    </cfRule>
    <cfRule type="cellIs" dxfId="2512" priority="5045" stopIfTrue="1" operator="equal">
      <formula>$H$3</formula>
    </cfRule>
  </conditionalFormatting>
  <conditionalFormatting sqref="B140">
    <cfRule type="cellIs" dxfId="2511" priority="5044" stopIfTrue="1" operator="lessThan">
      <formula>$H$3</formula>
    </cfRule>
  </conditionalFormatting>
  <conditionalFormatting sqref="B141">
    <cfRule type="cellIs" dxfId="2510" priority="5311" stopIfTrue="1" operator="equal">
      <formula>$H$3</formula>
    </cfRule>
    <cfRule type="cellIs" dxfId="2509" priority="5314" stopIfTrue="1" operator="lessThan">
      <formula>$H$3</formula>
    </cfRule>
  </conditionalFormatting>
  <conditionalFormatting sqref="B141:B142">
    <cfRule type="cellIs" dxfId="2508" priority="5244" stopIfTrue="1" operator="lessThan">
      <formula>$H$3</formula>
    </cfRule>
    <cfRule type="cellIs" dxfId="2507" priority="5229" stopIfTrue="1" operator="equal">
      <formula>$H$3</formula>
    </cfRule>
  </conditionalFormatting>
  <conditionalFormatting sqref="B142">
    <cfRule type="cellIs" dxfId="2506" priority="5227" stopIfTrue="1" operator="equal">
      <formula>$H$3</formula>
    </cfRule>
    <cfRule type="cellIs" dxfId="2505" priority="5228" stopIfTrue="1" operator="lessThan">
      <formula>$H$3</formula>
    </cfRule>
  </conditionalFormatting>
  <conditionalFormatting sqref="B142:B143">
    <cfRule type="cellIs" dxfId="2504" priority="5217" stopIfTrue="1" operator="equal">
      <formula>$H$3</formula>
    </cfRule>
    <cfRule type="cellIs" dxfId="2503" priority="5222" stopIfTrue="1" operator="lessThan">
      <formula>$H$3</formula>
    </cfRule>
  </conditionalFormatting>
  <conditionalFormatting sqref="B143">
    <cfRule type="cellIs" dxfId="2502" priority="5215" stopIfTrue="1" operator="equal">
      <formula>$H$3</formula>
    </cfRule>
    <cfRule type="cellIs" dxfId="2501" priority="5216" stopIfTrue="1" operator="lessThan">
      <formula>$H$3</formula>
    </cfRule>
  </conditionalFormatting>
  <conditionalFormatting sqref="B143:B144">
    <cfRule type="cellIs" dxfId="2500" priority="4890" stopIfTrue="1" operator="lessThan">
      <formula>$H$3</formula>
    </cfRule>
    <cfRule type="cellIs" dxfId="2499" priority="4881" stopIfTrue="1" operator="equal">
      <formula>$H$3</formula>
    </cfRule>
  </conditionalFormatting>
  <conditionalFormatting sqref="B144">
    <cfRule type="cellIs" dxfId="2498" priority="4880" stopIfTrue="1" operator="lessThan">
      <formula>$H$3</formula>
    </cfRule>
    <cfRule type="cellIs" dxfId="2497" priority="4873" stopIfTrue="1" operator="equal">
      <formula>$H$3</formula>
    </cfRule>
  </conditionalFormatting>
  <conditionalFormatting sqref="B144:B146">
    <cfRule type="cellIs" dxfId="2496" priority="4682" stopIfTrue="1" operator="lessThan">
      <formula>$H$3</formula>
    </cfRule>
    <cfRule type="cellIs" dxfId="2495" priority="4677" stopIfTrue="1" operator="equal">
      <formula>$H$3</formula>
    </cfRule>
  </conditionalFormatting>
  <conditionalFormatting sqref="B145:B147">
    <cfRule type="cellIs" dxfId="2494" priority="4236" stopIfTrue="1" operator="lessThan">
      <formula>$H$3</formula>
    </cfRule>
    <cfRule type="cellIs" dxfId="2493" priority="4225" stopIfTrue="1" operator="equal">
      <formula>$H$3</formula>
    </cfRule>
  </conditionalFormatting>
  <conditionalFormatting sqref="B147:B148">
    <cfRule type="cellIs" dxfId="2492" priority="3933" stopIfTrue="1" operator="lessThan">
      <formula>$H$3</formula>
    </cfRule>
    <cfRule type="cellIs" dxfId="2491" priority="3932" stopIfTrue="1" operator="equal">
      <formula>$H$3</formula>
    </cfRule>
  </conditionalFormatting>
  <conditionalFormatting sqref="B148">
    <cfRule type="cellIs" dxfId="2490" priority="3929" stopIfTrue="1" operator="lessThan">
      <formula>$H$3</formula>
    </cfRule>
    <cfRule type="cellIs" dxfId="2489" priority="3922" stopIfTrue="1" operator="equal">
      <formula>$H$3</formula>
    </cfRule>
  </conditionalFormatting>
  <conditionalFormatting sqref="B148:B149">
    <cfRule type="cellIs" dxfId="2488" priority="3807" stopIfTrue="1" operator="lessThan">
      <formula>$H$3</formula>
    </cfRule>
    <cfRule type="cellIs" dxfId="2487" priority="3800" stopIfTrue="1" operator="equal">
      <formula>$H$3</formula>
    </cfRule>
  </conditionalFormatting>
  <conditionalFormatting sqref="B149">
    <cfRule type="cellIs" dxfId="2486" priority="3790" stopIfTrue="1" operator="equal">
      <formula>$H$3</formula>
    </cfRule>
    <cfRule type="cellIs" dxfId="2485" priority="3799" stopIfTrue="1" operator="lessThan">
      <formula>$H$3</formula>
    </cfRule>
  </conditionalFormatting>
  <conditionalFormatting sqref="B149:B151">
    <cfRule type="cellIs" dxfId="2484" priority="3354" stopIfTrue="1" operator="equal">
      <formula>$H$3</formula>
    </cfRule>
    <cfRule type="cellIs" dxfId="2483" priority="3359" stopIfTrue="1" operator="lessThan">
      <formula>$H$3</formula>
    </cfRule>
  </conditionalFormatting>
  <conditionalFormatting sqref="B150">
    <cfRule type="cellIs" dxfId="2482" priority="3340" stopIfTrue="1" operator="equal">
      <formula>$H$3</formula>
    </cfRule>
    <cfRule type="cellIs" dxfId="2481" priority="3353" stopIfTrue="1" operator="lessThan">
      <formula>$H$3</formula>
    </cfRule>
  </conditionalFormatting>
  <conditionalFormatting sqref="B151">
    <cfRule type="cellIs" dxfId="2480" priority="3734" stopIfTrue="1" operator="lessThan">
      <formula>$H$3</formula>
    </cfRule>
    <cfRule type="cellIs" dxfId="2479" priority="3731" stopIfTrue="1" operator="equal">
      <formula>$H$3</formula>
    </cfRule>
  </conditionalFormatting>
  <conditionalFormatting sqref="B152">
    <cfRule type="cellIs" dxfId="2478" priority="3123" stopIfTrue="1" operator="equal">
      <formula>$H$3</formula>
    </cfRule>
    <cfRule type="cellIs" dxfId="2477" priority="3124" stopIfTrue="1" operator="lessThan">
      <formula>$H$3</formula>
    </cfRule>
  </conditionalFormatting>
  <conditionalFormatting sqref="B152:B156">
    <cfRule type="cellIs" dxfId="2476" priority="2762" stopIfTrue="1" operator="equal">
      <formula>$H$3</formula>
    </cfRule>
    <cfRule type="cellIs" dxfId="2475" priority="2781" stopIfTrue="1" operator="lessThan">
      <formula>$H$3</formula>
    </cfRule>
  </conditionalFormatting>
  <conditionalFormatting sqref="B153">
    <cfRule type="cellIs" dxfId="2474" priority="2760" stopIfTrue="1" operator="equal">
      <formula>$H$3</formula>
    </cfRule>
    <cfRule type="cellIs" dxfId="2473" priority="2761" stopIfTrue="1" operator="lessThan">
      <formula>$H$3</formula>
    </cfRule>
  </conditionalFormatting>
  <conditionalFormatting sqref="B154:B156">
    <cfRule type="cellIs" dxfId="2472" priority="3112" stopIfTrue="1" operator="lessThan">
      <formula>$H$3</formula>
    </cfRule>
    <cfRule type="cellIs" dxfId="2471" priority="3095" stopIfTrue="1" operator="equal">
      <formula>$H$3</formula>
    </cfRule>
  </conditionalFormatting>
  <conditionalFormatting sqref="B158">
    <cfRule type="cellIs" dxfId="2470" priority="1999" stopIfTrue="1" operator="equal">
      <formula>$H$3</formula>
    </cfRule>
    <cfRule type="cellIs" dxfId="2469" priority="2006" stopIfTrue="1" operator="lessThan">
      <formula>$H$3</formula>
    </cfRule>
  </conditionalFormatting>
  <conditionalFormatting sqref="B158:B162">
    <cfRule type="cellIs" dxfId="2468" priority="2009" stopIfTrue="1" operator="equal">
      <formula>$H$3</formula>
    </cfRule>
  </conditionalFormatting>
  <conditionalFormatting sqref="B159:B162">
    <cfRule type="cellIs" dxfId="2467" priority="2383" stopIfTrue="1" operator="lessThan">
      <formula>$H$3</formula>
    </cfRule>
    <cfRule type="cellIs" dxfId="2466" priority="2388" stopIfTrue="1" operator="equal">
      <formula>$H$3</formula>
    </cfRule>
  </conditionalFormatting>
  <conditionalFormatting sqref="B165 D165">
    <cfRule type="cellIs" dxfId="2465" priority="1414" stopIfTrue="1" operator="equal">
      <formula>$H$3</formula>
    </cfRule>
    <cfRule type="cellIs" dxfId="2464" priority="1417" stopIfTrue="1" operator="lessThan">
      <formula>$H$3</formula>
    </cfRule>
  </conditionalFormatting>
  <conditionalFormatting sqref="B165:B166 D165:D166">
    <cfRule type="cellIs" dxfId="2463" priority="1419" stopIfTrue="1" operator="lessThan">
      <formula>$H$3</formula>
    </cfRule>
  </conditionalFormatting>
  <conditionalFormatting sqref="B166">
    <cfRule type="cellIs" dxfId="2462" priority="1864" stopIfTrue="1" operator="equal">
      <formula>$H$3</formula>
    </cfRule>
  </conditionalFormatting>
  <conditionalFormatting sqref="B167:B168 B170">
    <cfRule type="cellIs" dxfId="2461" priority="1247" stopIfTrue="1" operator="lessThan">
      <formula>$H$3</formula>
    </cfRule>
    <cfRule type="cellIs" dxfId="2460" priority="1248" stopIfTrue="1" operator="equal">
      <formula>$H$3</formula>
    </cfRule>
  </conditionalFormatting>
  <conditionalFormatting sqref="B167:B169 D167:D169 F167:F169">
    <cfRule type="cellIs" dxfId="2459" priority="1212" stopIfTrue="1" operator="lessThan">
      <formula>$H$3</formula>
    </cfRule>
  </conditionalFormatting>
  <conditionalFormatting sqref="B167:B169 D169">
    <cfRule type="cellIs" dxfId="2458" priority="1211" stopIfTrue="1" operator="equal">
      <formula>$H$3</formula>
    </cfRule>
  </conditionalFormatting>
  <conditionalFormatting sqref="B170 B167:B168">
    <cfRule type="cellIs" dxfId="2457" priority="1246" stopIfTrue="1" operator="equal">
      <formula>$H$3</formula>
    </cfRule>
  </conditionalFormatting>
  <conditionalFormatting sqref="B170:B171">
    <cfRule type="cellIs" dxfId="2456" priority="1244" stopIfTrue="1" operator="lessThan">
      <formula>$H$3</formula>
    </cfRule>
    <cfRule type="cellIs" dxfId="2455" priority="1243" stopIfTrue="1" operator="equal">
      <formula>$H$3</formula>
    </cfRule>
  </conditionalFormatting>
  <conditionalFormatting sqref="B171">
    <cfRule type="cellIs" dxfId="2454" priority="1242" stopIfTrue="1" operator="lessThan">
      <formula>$H$3</formula>
    </cfRule>
    <cfRule type="cellIs" dxfId="2453" priority="1239" stopIfTrue="1" operator="equal">
      <formula>$H$3</formula>
    </cfRule>
  </conditionalFormatting>
  <conditionalFormatting sqref="B171:B173 B176">
    <cfRule type="cellIs" dxfId="2452" priority="1235" stopIfTrue="1" operator="lessThan">
      <formula>$H$3</formula>
    </cfRule>
    <cfRule type="cellIs" dxfId="2451" priority="1232" stopIfTrue="1" operator="equal">
      <formula>$H$3</formula>
    </cfRule>
  </conditionalFormatting>
  <conditionalFormatting sqref="B172:B174">
    <cfRule type="cellIs" dxfId="2450" priority="1158" stopIfTrue="1" operator="equal">
      <formula>$H$3</formula>
    </cfRule>
    <cfRule type="cellIs" dxfId="2449" priority="1160" stopIfTrue="1" operator="lessThan">
      <formula>$H$3</formula>
    </cfRule>
  </conditionalFormatting>
  <conditionalFormatting sqref="B174:B176">
    <cfRule type="cellIs" dxfId="2448" priority="1151" stopIfTrue="1" operator="lessThan">
      <formula>$H$3</formula>
    </cfRule>
    <cfRule type="cellIs" dxfId="2447" priority="1149" stopIfTrue="1" operator="equal">
      <formula>$H$3</formula>
    </cfRule>
  </conditionalFormatting>
  <conditionalFormatting sqref="B175">
    <cfRule type="cellIs" dxfId="2446" priority="1147" stopIfTrue="1" operator="equal">
      <formula>$H$3</formula>
    </cfRule>
    <cfRule type="cellIs" dxfId="2445" priority="1148" stopIfTrue="1" operator="lessThan">
      <formula>$H$3</formula>
    </cfRule>
  </conditionalFormatting>
  <conditionalFormatting sqref="B177:B181">
    <cfRule type="cellIs" dxfId="2444" priority="905" stopIfTrue="1" operator="lessThan">
      <formula>$H$3</formula>
    </cfRule>
    <cfRule type="cellIs" dxfId="2443" priority="906" stopIfTrue="1" operator="equal">
      <formula>$H$3</formula>
    </cfRule>
  </conditionalFormatting>
  <conditionalFormatting sqref="B183:B190">
    <cfRule type="cellIs" dxfId="2442" priority="844" stopIfTrue="1" operator="equal">
      <formula>$H$3</formula>
    </cfRule>
  </conditionalFormatting>
  <conditionalFormatting sqref="B183:B193">
    <cfRule type="cellIs" dxfId="2441" priority="745" stopIfTrue="1" operator="lessThan">
      <formula>$H$3</formula>
    </cfRule>
  </conditionalFormatting>
  <conditionalFormatting sqref="B191:B193">
    <cfRule type="cellIs" dxfId="2440" priority="744" stopIfTrue="1" operator="equal">
      <formula>$H$3</formula>
    </cfRule>
  </conditionalFormatting>
  <conditionalFormatting sqref="B196:B199">
    <cfRule type="cellIs" dxfId="2439" priority="653" stopIfTrue="1" operator="equal">
      <formula>$H$3</formula>
    </cfRule>
    <cfRule type="cellIs" dxfId="2438" priority="654" stopIfTrue="1" operator="lessThan">
      <formula>$H$3</formula>
    </cfRule>
  </conditionalFormatting>
  <conditionalFormatting sqref="B201:B217">
    <cfRule type="cellIs" dxfId="2437" priority="329" stopIfTrue="1" operator="lessThan">
      <formula>$H$3</formula>
    </cfRule>
    <cfRule type="cellIs" dxfId="2436" priority="328" stopIfTrue="1" operator="equal">
      <formula>$H$3</formula>
    </cfRule>
  </conditionalFormatting>
  <conditionalFormatting sqref="B220">
    <cfRule type="cellIs" dxfId="2435" priority="78" stopIfTrue="1" operator="lessThan">
      <formula>$H$3</formula>
    </cfRule>
  </conditionalFormatting>
  <conditionalFormatting sqref="B220:B223">
    <cfRule type="cellIs" dxfId="2434" priority="79" stopIfTrue="1" operator="equal">
      <formula>$H$3</formula>
    </cfRule>
  </conditionalFormatting>
  <conditionalFormatting sqref="B221:B223">
    <cfRule type="cellIs" dxfId="2433" priority="135" stopIfTrue="1" operator="lessThan">
      <formula>$H$3</formula>
    </cfRule>
  </conditionalFormatting>
  <conditionalFormatting sqref="B226">
    <cfRule type="cellIs" dxfId="2432" priority="34" stopIfTrue="1" operator="equal">
      <formula>$H$3</formula>
    </cfRule>
    <cfRule type="cellIs" dxfId="2431" priority="33" stopIfTrue="1" operator="lessThan">
      <formula>$H$3</formula>
    </cfRule>
  </conditionalFormatting>
  <conditionalFormatting sqref="B228 D228">
    <cfRule type="cellIs" dxfId="2430" priority="20921" stopIfTrue="1" operator="lessThan">
      <formula>$H$3</formula>
    </cfRule>
    <cfRule type="cellIs" dxfId="2429" priority="20920" stopIfTrue="1" operator="equal">
      <formula>$H$3</formula>
    </cfRule>
  </conditionalFormatting>
  <conditionalFormatting sqref="B228:B229">
    <cfRule type="cellIs" dxfId="2428" priority="3602" stopIfTrue="1" operator="lessThan">
      <formula>$H$3</formula>
    </cfRule>
    <cfRule type="cellIs" dxfId="2427" priority="3591" stopIfTrue="1" operator="equal">
      <formula>$H$3</formula>
    </cfRule>
  </conditionalFormatting>
  <conditionalFormatting sqref="B229">
    <cfRule type="cellIs" dxfId="2426" priority="3584" stopIfTrue="1" operator="lessThan">
      <formula>$H$3</formula>
    </cfRule>
    <cfRule type="cellIs" dxfId="2425" priority="3583" stopIfTrue="1" operator="equal">
      <formula>$H$3</formula>
    </cfRule>
  </conditionalFormatting>
  <conditionalFormatting sqref="B229:B230">
    <cfRule type="cellIs" dxfId="2424" priority="3521" stopIfTrue="1" operator="lessThan">
      <formula>$H$3</formula>
    </cfRule>
    <cfRule type="cellIs" dxfId="2423" priority="3518" stopIfTrue="1" operator="equal">
      <formula>$H$3</formula>
    </cfRule>
  </conditionalFormatting>
  <conditionalFormatting sqref="B230:B231">
    <cfRule type="cellIs" dxfId="2422" priority="3431" stopIfTrue="1" operator="lessThan">
      <formula>$H$3</formula>
    </cfRule>
    <cfRule type="cellIs" dxfId="2421" priority="3420" stopIfTrue="1" operator="equal">
      <formula>$H$3</formula>
    </cfRule>
  </conditionalFormatting>
  <conditionalFormatting sqref="B231">
    <cfRule type="cellIs" dxfId="2420" priority="3416" stopIfTrue="1" operator="equal">
      <formula>$H$3</formula>
    </cfRule>
    <cfRule type="cellIs" dxfId="2419" priority="3417" stopIfTrue="1" operator="lessThan">
      <formula>$H$3</formula>
    </cfRule>
  </conditionalFormatting>
  <conditionalFormatting sqref="B231:B232">
    <cfRule type="cellIs" dxfId="2418" priority="3034" stopIfTrue="1" operator="equal">
      <formula>$H$3</formula>
    </cfRule>
    <cfRule type="cellIs" dxfId="2417" priority="3037" stopIfTrue="1" operator="lessThan">
      <formula>$H$3</formula>
    </cfRule>
  </conditionalFormatting>
  <conditionalFormatting sqref="B232">
    <cfRule type="cellIs" dxfId="2416" priority="3023" stopIfTrue="1" operator="lessThan">
      <formula>$H$3</formula>
    </cfRule>
    <cfRule type="cellIs" dxfId="2415" priority="3020" stopIfTrue="1" operator="equal">
      <formula>$H$3</formula>
    </cfRule>
  </conditionalFormatting>
  <conditionalFormatting sqref="B232:B233">
    <cfRule type="cellIs" dxfId="2414" priority="2834" stopIfTrue="1" operator="lessThan">
      <formula>$H$3</formula>
    </cfRule>
    <cfRule type="cellIs" dxfId="2413" priority="2833" stopIfTrue="1" operator="equal">
      <formula>$H$3</formula>
    </cfRule>
  </conditionalFormatting>
  <conditionalFormatting sqref="B233">
    <cfRule type="cellIs" dxfId="2412" priority="2828" stopIfTrue="1" operator="lessThan">
      <formula>$H$3</formula>
    </cfRule>
    <cfRule type="cellIs" dxfId="2411" priority="2817" stopIfTrue="1" operator="equal">
      <formula>$H$3</formula>
    </cfRule>
  </conditionalFormatting>
  <conditionalFormatting sqref="B233:B234">
    <cfRule type="cellIs" dxfId="2410" priority="2647" stopIfTrue="1" operator="equal">
      <formula>$H$3</formula>
    </cfRule>
    <cfRule type="cellIs" dxfId="2409" priority="2650" stopIfTrue="1" operator="lessThan">
      <formula>$H$3</formula>
    </cfRule>
  </conditionalFormatting>
  <conditionalFormatting sqref="B234">
    <cfRule type="cellIs" dxfId="2408" priority="2641" stopIfTrue="1" operator="equal">
      <formula>$H$3</formula>
    </cfRule>
    <cfRule type="cellIs" dxfId="2407" priority="2646" stopIfTrue="1" operator="lessThan">
      <formula>$H$3</formula>
    </cfRule>
  </conditionalFormatting>
  <conditionalFormatting sqref="B234:B235">
    <cfRule type="cellIs" dxfId="2406" priority="2497" stopIfTrue="1" operator="lessThan">
      <formula>$H$3</formula>
    </cfRule>
    <cfRule type="cellIs" dxfId="2405" priority="2484" stopIfTrue="1" operator="equal">
      <formula>$H$3</formula>
    </cfRule>
  </conditionalFormatting>
  <conditionalFormatting sqref="B235">
    <cfRule type="cellIs" dxfId="2404" priority="2483" stopIfTrue="1" operator="lessThan">
      <formula>$H$3</formula>
    </cfRule>
    <cfRule type="cellIs" dxfId="2403" priority="2478" stopIfTrue="1" operator="equal">
      <formula>$H$3</formula>
    </cfRule>
  </conditionalFormatting>
  <conditionalFormatting sqref="B236">
    <cfRule type="cellIs" dxfId="2402" priority="3088" stopIfTrue="1" operator="lessThan">
      <formula>$H$3</formula>
    </cfRule>
    <cfRule type="cellIs" dxfId="2401" priority="3083" stopIfTrue="1" operator="equal">
      <formula>$H$3</formula>
    </cfRule>
  </conditionalFormatting>
  <conditionalFormatting sqref="B236:B237">
    <cfRule type="cellIs" dxfId="2400" priority="2569" stopIfTrue="1" operator="lessThan">
      <formula>$H$3</formula>
    </cfRule>
    <cfRule type="cellIs" dxfId="2399" priority="2568" stopIfTrue="1" operator="equal">
      <formula>$H$3</formula>
    </cfRule>
  </conditionalFormatting>
  <conditionalFormatting sqref="B237">
    <cfRule type="cellIs" dxfId="2398" priority="2554" stopIfTrue="1" operator="equal">
      <formula>$H$3</formula>
    </cfRule>
    <cfRule type="cellIs" dxfId="2397" priority="2559" stopIfTrue="1" operator="lessThan">
      <formula>$H$3</formula>
    </cfRule>
  </conditionalFormatting>
  <conditionalFormatting sqref="B237:B238">
    <cfRule type="cellIs" dxfId="2396" priority="2173" stopIfTrue="1" operator="equal">
      <formula>$H$3</formula>
    </cfRule>
    <cfRule type="cellIs" dxfId="2395" priority="2176" stopIfTrue="1" operator="lessThan">
      <formula>$H$3</formula>
    </cfRule>
  </conditionalFormatting>
  <conditionalFormatting sqref="B238">
    <cfRule type="cellIs" dxfId="2394" priority="2172" stopIfTrue="1" operator="lessThan">
      <formula>$H$3</formula>
    </cfRule>
  </conditionalFormatting>
  <conditionalFormatting sqref="B238:B239">
    <cfRule type="cellIs" dxfId="2393" priority="2041" stopIfTrue="1" operator="equal">
      <formula>$H$3</formula>
    </cfRule>
  </conditionalFormatting>
  <conditionalFormatting sqref="B239">
    <cfRule type="cellIs" dxfId="2392" priority="2040" stopIfTrue="1" operator="lessThan">
      <formula>$H$3</formula>
    </cfRule>
  </conditionalFormatting>
  <conditionalFormatting sqref="B239:B240">
    <cfRule type="cellIs" dxfId="2391" priority="1807" stopIfTrue="1" operator="lessThan">
      <formula>$H$3</formula>
    </cfRule>
  </conditionalFormatting>
  <conditionalFormatting sqref="B239:B241">
    <cfRule type="cellIs" dxfId="2390" priority="1814" stopIfTrue="1" operator="equal">
      <formula>$H$3</formula>
    </cfRule>
  </conditionalFormatting>
  <conditionalFormatting sqref="B240">
    <cfRule type="cellIs" dxfId="2389" priority="1806" stopIfTrue="1" operator="equal">
      <formula>$H$3</formula>
    </cfRule>
  </conditionalFormatting>
  <conditionalFormatting sqref="B241">
    <cfRule type="cellIs" dxfId="2388" priority="3196" stopIfTrue="1" operator="lessThan">
      <formula>$H$3</formula>
    </cfRule>
    <cfRule type="cellIs" dxfId="2387" priority="3199" stopIfTrue="1" operator="equal">
      <formula>$H$3</formula>
    </cfRule>
  </conditionalFormatting>
  <conditionalFormatting sqref="B242">
    <cfRule type="cellIs" dxfId="2386" priority="1646" stopIfTrue="1" operator="equal">
      <formula>$H$3</formula>
    </cfRule>
  </conditionalFormatting>
  <conditionalFormatting sqref="B242:B243">
    <cfRule type="cellIs" dxfId="2385" priority="1606" stopIfTrue="1" operator="lessThan">
      <formula>$H$3</formula>
    </cfRule>
  </conditionalFormatting>
  <conditionalFormatting sqref="B243">
    <cfRule type="cellIs" dxfId="2384" priority="1603" stopIfTrue="1" operator="equal">
      <formula>$H$3</formula>
    </cfRule>
    <cfRule type="cellIs" dxfId="2383" priority="1600" stopIfTrue="1" operator="lessThan">
      <formula>$H$3</formula>
    </cfRule>
  </conditionalFormatting>
  <conditionalFormatting sqref="B243:B244">
    <cfRule type="cellIs" dxfId="2382" priority="1536" stopIfTrue="1" operator="equal">
      <formula>$H$3</formula>
    </cfRule>
  </conditionalFormatting>
  <conditionalFormatting sqref="B245 D245">
    <cfRule type="cellIs" dxfId="2381" priority="1407" stopIfTrue="1" operator="equal">
      <formula>$H$3</formula>
    </cfRule>
    <cfRule type="cellIs" dxfId="2380" priority="1408" stopIfTrue="1" operator="lessThan">
      <formula>$H$3</formula>
    </cfRule>
  </conditionalFormatting>
  <conditionalFormatting sqref="B245:B246">
    <cfRule type="cellIs" dxfId="2379" priority="1383" stopIfTrue="1" operator="equal">
      <formula>$H$3</formula>
    </cfRule>
    <cfRule type="cellIs" dxfId="2378" priority="1384" stopIfTrue="1" operator="lessThan">
      <formula>$H$3</formula>
    </cfRule>
  </conditionalFormatting>
  <conditionalFormatting sqref="B246">
    <cfRule type="cellIs" dxfId="2377" priority="1382" stopIfTrue="1" operator="lessThan">
      <formula>$H$3</formula>
    </cfRule>
    <cfRule type="cellIs" dxfId="2376" priority="1381" stopIfTrue="1" operator="equal">
      <formula>$H$3</formula>
    </cfRule>
  </conditionalFormatting>
  <conditionalFormatting sqref="B246:B247">
    <cfRule type="cellIs" dxfId="2375" priority="1345" stopIfTrue="1" operator="lessThan">
      <formula>$H$3</formula>
    </cfRule>
    <cfRule type="cellIs" dxfId="2374" priority="1342" stopIfTrue="1" operator="equal">
      <formula>$H$3</formula>
    </cfRule>
  </conditionalFormatting>
  <conditionalFormatting sqref="B247">
    <cfRule type="cellIs" dxfId="2373" priority="1341" stopIfTrue="1" operator="lessThan">
      <formula>$H$3</formula>
    </cfRule>
  </conditionalFormatting>
  <conditionalFormatting sqref="B247:B249">
    <cfRule type="cellIs" dxfId="2372" priority="1280" stopIfTrue="1" operator="equal">
      <formula>$H$3</formula>
    </cfRule>
  </conditionalFormatting>
  <conditionalFormatting sqref="B248:B249">
    <cfRule type="cellIs" dxfId="2371" priority="1279" stopIfTrue="1" operator="lessThan">
      <formula>$H$3</formula>
    </cfRule>
  </conditionalFormatting>
  <conditionalFormatting sqref="B248:B250">
    <cfRule type="cellIs" dxfId="2370" priority="1180" stopIfTrue="1" operator="equal">
      <formula>$H$3</formula>
    </cfRule>
  </conditionalFormatting>
  <conditionalFormatting sqref="B250">
    <cfRule type="cellIs" dxfId="2369" priority="1179" stopIfTrue="1" operator="lessThan">
      <formula>$H$3</formula>
    </cfRule>
  </conditionalFormatting>
  <conditionalFormatting sqref="B250:B253">
    <cfRule type="cellIs" dxfId="2368" priority="1125" stopIfTrue="1" operator="equal">
      <formula>$H$3</formula>
    </cfRule>
  </conditionalFormatting>
  <conditionalFormatting sqref="B251:B253">
    <cfRule type="cellIs" dxfId="2367" priority="1122" stopIfTrue="1" operator="lessThan">
      <formula>$H$3</formula>
    </cfRule>
  </conditionalFormatting>
  <conditionalFormatting sqref="B251:B254">
    <cfRule type="cellIs" dxfId="2366" priority="1041" stopIfTrue="1" operator="equal">
      <formula>$H$3</formula>
    </cfRule>
  </conditionalFormatting>
  <conditionalFormatting sqref="B254">
    <cfRule type="cellIs" dxfId="2365" priority="1040" stopIfTrue="1" operator="lessThan">
      <formula>$H$3</formula>
    </cfRule>
  </conditionalFormatting>
  <conditionalFormatting sqref="B254:B255">
    <cfRule type="cellIs" dxfId="2364" priority="1009" stopIfTrue="1" operator="equal">
      <formula>$H$3</formula>
    </cfRule>
  </conditionalFormatting>
  <conditionalFormatting sqref="B255:B256">
    <cfRule type="cellIs" dxfId="2363" priority="999" stopIfTrue="1" operator="equal">
      <formula>$H$3</formula>
    </cfRule>
    <cfRule type="cellIs" dxfId="2362" priority="1000" stopIfTrue="1" operator="lessThan">
      <formula>$H$3</formula>
    </cfRule>
  </conditionalFormatting>
  <conditionalFormatting sqref="B256:B258">
    <cfRule type="cellIs" dxfId="2361" priority="942" stopIfTrue="1" operator="equal">
      <formula>$H$3</formula>
    </cfRule>
    <cfRule type="cellIs" dxfId="2360" priority="943" stopIfTrue="1" operator="lessThan">
      <formula>$H$3</formula>
    </cfRule>
  </conditionalFormatting>
  <conditionalFormatting sqref="B257:B258">
    <cfRule type="cellIs" dxfId="2359" priority="941" stopIfTrue="1" operator="lessThan">
      <formula>$H$3</formula>
    </cfRule>
    <cfRule type="cellIs" dxfId="2358" priority="940" stopIfTrue="1" operator="equal">
      <formula>$H$3</formula>
    </cfRule>
  </conditionalFormatting>
  <conditionalFormatting sqref="B261:B270">
    <cfRule type="cellIs" dxfId="2357" priority="891" stopIfTrue="1" operator="lessThan">
      <formula>$H$3</formula>
    </cfRule>
  </conditionalFormatting>
  <conditionalFormatting sqref="B261:B271">
    <cfRule type="cellIs" dxfId="2356" priority="750" stopIfTrue="1" operator="equal">
      <formula>$H$3</formula>
    </cfRule>
  </conditionalFormatting>
  <conditionalFormatting sqref="B271:B276">
    <cfRule type="cellIs" dxfId="2355" priority="698" stopIfTrue="1" operator="lessThan">
      <formula>$H$3</formula>
    </cfRule>
  </conditionalFormatting>
  <conditionalFormatting sqref="B272:B276">
    <cfRule type="cellIs" dxfId="2354" priority="694" stopIfTrue="1" operator="equal">
      <formula>$H$3</formula>
    </cfRule>
  </conditionalFormatting>
  <conditionalFormatting sqref="B279:B282">
    <cfRule type="cellIs" dxfId="2353" priority="569" stopIfTrue="1" operator="lessThan">
      <formula>$H$3</formula>
    </cfRule>
    <cfRule type="cellIs" dxfId="2352" priority="570" stopIfTrue="1" operator="equal">
      <formula>$H$3</formula>
    </cfRule>
  </conditionalFormatting>
  <conditionalFormatting sqref="B285:B289">
    <cfRule type="cellIs" dxfId="2351" priority="475" stopIfTrue="1" operator="lessThan">
      <formula>$H$3</formula>
    </cfRule>
  </conditionalFormatting>
  <conditionalFormatting sqref="B285:B294">
    <cfRule type="cellIs" dxfId="2350" priority="476" stopIfTrue="1" operator="equal">
      <formula>$H$3</formula>
    </cfRule>
  </conditionalFormatting>
  <conditionalFormatting sqref="B290:B294">
    <cfRule type="cellIs" dxfId="2349" priority="491" stopIfTrue="1" operator="lessThan">
      <formula>$H$3</formula>
    </cfRule>
  </conditionalFormatting>
  <conditionalFormatting sqref="B297:B300">
    <cfRule type="cellIs" dxfId="2348" priority="21" stopIfTrue="1" operator="lessThan">
      <formula>$H$3</formula>
    </cfRule>
  </conditionalFormatting>
  <conditionalFormatting sqref="B297:B304">
    <cfRule type="cellIs" dxfId="2347" priority="10" stopIfTrue="1" operator="equal">
      <formula>$H$3</formula>
    </cfRule>
  </conditionalFormatting>
  <conditionalFormatting sqref="B301:B304">
    <cfRule type="cellIs" dxfId="2346" priority="8" stopIfTrue="1" operator="lessThan">
      <formula>$H$3</formula>
    </cfRule>
  </conditionalFormatting>
  <conditionalFormatting sqref="B305">
    <cfRule type="cellIs" dxfId="2345" priority="127" stopIfTrue="1" operator="equal">
      <formula>$H$3</formula>
    </cfRule>
    <cfRule type="cellIs" dxfId="2344" priority="125" stopIfTrue="1" operator="lessThan">
      <formula>$H$3</formula>
    </cfRule>
  </conditionalFormatting>
  <conditionalFormatting sqref="B305:B306">
    <cfRule type="cellIs" dxfId="2343" priority="117" stopIfTrue="1" operator="equal">
      <formula>$H$3</formula>
    </cfRule>
  </conditionalFormatting>
  <conditionalFormatting sqref="B306 D306 F306">
    <cfRule type="cellIs" dxfId="2342" priority="114" stopIfTrue="1" operator="lessThan">
      <formula>$H$3</formula>
    </cfRule>
  </conditionalFormatting>
  <conditionalFormatting sqref="B306:B315">
    <cfRule type="cellIs" dxfId="2341" priority="56" stopIfTrue="1" operator="equal">
      <formula>$H$3</formula>
    </cfRule>
    <cfRule type="cellIs" dxfId="2340" priority="57" stopIfTrue="1" operator="lessThan">
      <formula>$H$3</formula>
    </cfRule>
  </conditionalFormatting>
  <conditionalFormatting sqref="C5:C14 C228:C258 C279:C282 E279:E282 E229:E258 G229:G258 E261:E276 C261:C276 G261:G276 E84 C89 G90:G91 E91 C91:C93 E93 G93 E95:E96 C95:C103 G95:G119 E98:E103 E105 C105:C118 E107 E109:E115 E117:E118 C120 E120 G121:G129 C122:C132 E123 E126 E128:E129 G131 E131:E132 C135:C156 E136:E156 G137 G139:G140 G142:G156">
    <cfRule type="expression" dxfId="2339" priority="2674" stopIfTrue="1">
      <formula>$B5=$H$3</formula>
    </cfRule>
  </conditionalFormatting>
  <conditionalFormatting sqref="C6:C14 E84:G84 G89:G93 C90:C93 E90:E93 C95:C132 E95:E132 G95:G132 C135:C156 E135:E156 G135:G156 C229:C258 E229:E258 G229:G258 C261:C276 E261:E276 G261:G276 C279:C282 E279:E282 G86:G87">
    <cfRule type="expression" dxfId="2338" priority="2675" stopIfTrue="1">
      <formula>$F6=$H$3</formula>
    </cfRule>
  </conditionalFormatting>
  <conditionalFormatting sqref="C17:C27 C158:C162 E158:E162 G158:G162 C165:C181 E165:E181 G165:G181 C183:C193 E183:E193 G183:G193 C196:C199 E196:E199 G196:G199 C201:C217 G201:G217 G279:G282 C285:C294 E285:E294 G285:G294">
    <cfRule type="expression" dxfId="2337" priority="1304" stopIfTrue="1">
      <formula>$F17=$H$3</formula>
    </cfRule>
    <cfRule type="expression" dxfId="2336" priority="1301" stopIfTrue="1">
      <formula>B17&lt;$H$3</formula>
    </cfRule>
    <cfRule type="expression" dxfId="2335" priority="1302" stopIfTrue="1">
      <formula>$B17=$H$3</formula>
    </cfRule>
  </conditionalFormatting>
  <conditionalFormatting sqref="C29">
    <cfRule type="expression" dxfId="2334" priority="1258" stopIfTrue="1">
      <formula>B29&lt;$H$3</formula>
    </cfRule>
    <cfRule type="expression" dxfId="2333" priority="1259" stopIfTrue="1">
      <formula>$B29=$H$3</formula>
    </cfRule>
    <cfRule type="expression" dxfId="2332" priority="1260" stopIfTrue="1">
      <formula>$F29=$H$3</formula>
    </cfRule>
  </conditionalFormatting>
  <conditionalFormatting sqref="C31">
    <cfRule type="expression" dxfId="2331" priority="1508" stopIfTrue="1">
      <formula>B31&lt;$H$3</formula>
    </cfRule>
    <cfRule type="expression" dxfId="2330" priority="1517" stopIfTrue="1">
      <formula>$B31=$H$3</formula>
    </cfRule>
  </conditionalFormatting>
  <conditionalFormatting sqref="C33:C36">
    <cfRule type="expression" dxfId="2329" priority="1054" stopIfTrue="1">
      <formula>$F33=$H$3</formula>
    </cfRule>
    <cfRule type="expression" dxfId="2328" priority="1051" stopIfTrue="1">
      <formula>$B33=$H$3</formula>
    </cfRule>
    <cfRule type="expression" dxfId="2327" priority="1050" stopIfTrue="1">
      <formula>B33&lt;$H$3</formula>
    </cfRule>
  </conditionalFormatting>
  <conditionalFormatting sqref="C39:C54">
    <cfRule type="expression" dxfId="2326" priority="718" stopIfTrue="1">
      <formula>B39&lt;$H$3</formula>
    </cfRule>
    <cfRule type="expression" dxfId="2325" priority="720" stopIfTrue="1">
      <formula>$F39=$H$3</formula>
    </cfRule>
    <cfRule type="expression" dxfId="2324" priority="719" stopIfTrue="1">
      <formula>$B39=$H$3</formula>
    </cfRule>
  </conditionalFormatting>
  <conditionalFormatting sqref="C57:C66">
    <cfRule type="expression" dxfId="2323" priority="671" stopIfTrue="1">
      <formula>$B57=$H$3</formula>
    </cfRule>
    <cfRule type="expression" dxfId="2322" priority="670" stopIfTrue="1">
      <formula>B57&lt;$H$3</formula>
    </cfRule>
    <cfRule type="expression" dxfId="2321" priority="672" stopIfTrue="1">
      <formula>$F57=$H$3</formula>
    </cfRule>
  </conditionalFormatting>
  <conditionalFormatting sqref="C68:C78">
    <cfRule type="expression" dxfId="2320" priority="421" stopIfTrue="1">
      <formula>B68&lt;$H$3</formula>
    </cfRule>
    <cfRule type="expression" dxfId="2319" priority="425" stopIfTrue="1">
      <formula>$F68=$H$3</formula>
    </cfRule>
    <cfRule type="expression" dxfId="2318" priority="424" stopIfTrue="1">
      <formula>$B68=$H$3</formula>
    </cfRule>
  </conditionalFormatting>
  <conditionalFormatting sqref="C81">
    <cfRule type="expression" dxfId="2317" priority="178" stopIfTrue="1">
      <formula>$F81=$H$3</formula>
    </cfRule>
  </conditionalFormatting>
  <conditionalFormatting sqref="C81:C84">
    <cfRule type="expression" dxfId="2316" priority="176" stopIfTrue="1">
      <formula>B81&lt;$H$3</formula>
    </cfRule>
    <cfRule type="expression" dxfId="2315" priority="177" stopIfTrue="1">
      <formula>$B81=$H$3</formula>
    </cfRule>
  </conditionalFormatting>
  <conditionalFormatting sqref="C82:C87">
    <cfRule type="expression" dxfId="2314" priority="189" stopIfTrue="1">
      <formula>$F82=$H$3</formula>
    </cfRule>
  </conditionalFormatting>
  <conditionalFormatting sqref="C84:C85">
    <cfRule type="expression" dxfId="2313" priority="411024" stopIfTrue="1">
      <formula>$B85=$H$3</formula>
    </cfRule>
    <cfRule type="expression" dxfId="2312" priority="411122" stopIfTrue="1">
      <formula>B85&lt;$H$3</formula>
    </cfRule>
  </conditionalFormatting>
  <conditionalFormatting sqref="C86:C87">
    <cfRule type="expression" dxfId="2311" priority="187" stopIfTrue="1">
      <formula>B86&lt;$H$3</formula>
    </cfRule>
    <cfRule type="expression" dxfId="2310" priority="188" stopIfTrue="1">
      <formula>$B86=$H$3</formula>
    </cfRule>
  </conditionalFormatting>
  <conditionalFormatting sqref="C89:C93 E89:E93 G89:G93 C95:C132 E95:E132 G95:G132 C135:C156 E135:E156 G135:G156 E228:E240 G229:G240">
    <cfRule type="expression" dxfId="2309" priority="4346" stopIfTrue="1">
      <formula>B89&lt;$H$3</formula>
    </cfRule>
  </conditionalFormatting>
  <conditionalFormatting sqref="C220">
    <cfRule type="expression" dxfId="2308" priority="3" stopIfTrue="1">
      <formula>B220&lt;$H$3</formula>
    </cfRule>
    <cfRule type="expression" dxfId="2307" priority="5" stopIfTrue="1">
      <formula>$F220=$H$3</formula>
    </cfRule>
    <cfRule type="expression" dxfId="2306" priority="4" stopIfTrue="1">
      <formula>$B220=$H$3</formula>
    </cfRule>
  </conditionalFormatting>
  <conditionalFormatting sqref="C261:C276">
    <cfRule type="expression" dxfId="2305" priority="689" stopIfTrue="1">
      <formula>B261&lt;$H$3</formula>
    </cfRule>
  </conditionalFormatting>
  <conditionalFormatting sqref="C297:C299">
    <cfRule type="expression" dxfId="2304" priority="174" stopIfTrue="1">
      <formula>$B297=$H$3</formula>
    </cfRule>
    <cfRule type="expression" dxfId="2303" priority="173" stopIfTrue="1">
      <formula>B297&lt;$H$3</formula>
    </cfRule>
    <cfRule type="expression" dxfId="2302" priority="175" stopIfTrue="1">
      <formula>$F297=$H$3</formula>
    </cfRule>
  </conditionalFormatting>
  <conditionalFormatting sqref="C301 C303">
    <cfRule type="expression" dxfId="2301" priority="15" stopIfTrue="1">
      <formula>B301&lt;$H$3</formula>
    </cfRule>
    <cfRule type="expression" dxfId="2300" priority="16" stopIfTrue="1">
      <formula>$B301=$H$3</formula>
    </cfRule>
    <cfRule type="expression" dxfId="2299" priority="17" stopIfTrue="1">
      <formula>$F301=$H$3</formula>
    </cfRule>
  </conditionalFormatting>
  <conditionalFormatting sqref="C301:C302 E301:E303">
    <cfRule type="expression" dxfId="2298" priority="19" stopIfTrue="1">
      <formula>$B301=$H$3</formula>
    </cfRule>
    <cfRule type="expression" dxfId="2297" priority="18" stopIfTrue="1">
      <formula>B301&lt;$H$3</formula>
    </cfRule>
  </conditionalFormatting>
  <conditionalFormatting sqref="C302">
    <cfRule type="expression" dxfId="2296" priority="13" stopIfTrue="1">
      <formula>$F302=$H$3</formula>
    </cfRule>
  </conditionalFormatting>
  <conditionalFormatting sqref="C305:C306">
    <cfRule type="expression" dxfId="2295" priority="108" stopIfTrue="1">
      <formula>$B305=$H$3</formula>
    </cfRule>
  </conditionalFormatting>
  <conditionalFormatting sqref="C306">
    <cfRule type="expression" dxfId="2294" priority="102" stopIfTrue="1">
      <formula>B306&lt;$H$3</formula>
    </cfRule>
  </conditionalFormatting>
  <conditionalFormatting sqref="C308">
    <cfRule type="expression" dxfId="2293" priority="55" stopIfTrue="1">
      <formula>$F308=$H$3</formula>
    </cfRule>
    <cfRule type="expression" dxfId="2292" priority="54" stopIfTrue="1">
      <formula>$B308=$H$3</formula>
    </cfRule>
    <cfRule type="expression" dxfId="2291" priority="53" stopIfTrue="1">
      <formula>B308&lt;$H$3</formula>
    </cfRule>
  </conditionalFormatting>
  <conditionalFormatting sqref="C311:C312">
    <cfRule type="expression" dxfId="2290" priority="42" stopIfTrue="1">
      <formula>B311&lt;$H$3</formula>
    </cfRule>
    <cfRule type="expression" dxfId="2289" priority="44" stopIfTrue="1">
      <formula>$F311=$H$3</formula>
    </cfRule>
    <cfRule type="expression" dxfId="2288" priority="43" stopIfTrue="1">
      <formula>$B311=$H$3</formula>
    </cfRule>
  </conditionalFormatting>
  <conditionalFormatting sqref="C314">
    <cfRule type="expression" dxfId="2287" priority="30" stopIfTrue="1">
      <formula>B314&lt;$H$3</formula>
    </cfRule>
    <cfRule type="expression" dxfId="2286" priority="32" stopIfTrue="1">
      <formula>$F314=$H$3</formula>
    </cfRule>
    <cfRule type="expression" dxfId="2285" priority="31" stopIfTrue="1">
      <formula>$B314=$H$3</formula>
    </cfRule>
  </conditionalFormatting>
  <conditionalFormatting sqref="D4:D5 F4:F5">
    <cfRule type="cellIs" dxfId="2284" priority="409386" stopIfTrue="1" operator="equal">
      <formula>$H$3</formula>
    </cfRule>
    <cfRule type="cellIs" dxfId="2283" priority="409387" stopIfTrue="1" operator="lessThan">
      <formula>$H$3</formula>
    </cfRule>
  </conditionalFormatting>
  <conditionalFormatting sqref="D4:D5">
    <cfRule type="cellIs" dxfId="2282" priority="409380" stopIfTrue="1" operator="equal">
      <formula>$H$3</formula>
    </cfRule>
    <cfRule type="cellIs" dxfId="2281" priority="409381" stopIfTrue="1" operator="lessThan">
      <formula>$H$3</formula>
    </cfRule>
  </conditionalFormatting>
  <conditionalFormatting sqref="D5:D12 D14">
    <cfRule type="cellIs" dxfId="2280" priority="6051" stopIfTrue="1" operator="lessThan">
      <formula>$H$3</formula>
    </cfRule>
    <cfRule type="cellIs" dxfId="2279" priority="6062" stopIfTrue="1" operator="equal">
      <formula>$H$3</formula>
    </cfRule>
  </conditionalFormatting>
  <conditionalFormatting sqref="D6:D12 D14">
    <cfRule type="cellIs" dxfId="2278" priority="6050" stopIfTrue="1" operator="equal">
      <formula>$H$3</formula>
    </cfRule>
  </conditionalFormatting>
  <conditionalFormatting sqref="D6:D14">
    <cfRule type="cellIs" dxfId="2277" priority="2937" stopIfTrue="1" operator="lessThan">
      <formula>$H$3</formula>
    </cfRule>
    <cfRule type="cellIs" dxfId="2276" priority="2930" stopIfTrue="1" operator="equal">
      <formula>$H$3</formula>
    </cfRule>
  </conditionalFormatting>
  <conditionalFormatting sqref="D13">
    <cfRule type="cellIs" dxfId="2275" priority="2925" stopIfTrue="1" operator="lessThan">
      <formula>$H$3</formula>
    </cfRule>
  </conditionalFormatting>
  <conditionalFormatting sqref="D17:D20 D22:D24">
    <cfRule type="cellIs" dxfId="2274" priority="3393" stopIfTrue="1" operator="lessThan">
      <formula>$H$3</formula>
    </cfRule>
    <cfRule type="cellIs" dxfId="2273" priority="3390" stopIfTrue="1" operator="equal">
      <formula>$H$3</formula>
    </cfRule>
  </conditionalFormatting>
  <conditionalFormatting sqref="D17:D24">
    <cfRule type="cellIs" dxfId="2272" priority="1783" stopIfTrue="1" operator="equal">
      <formula>$H$3</formula>
    </cfRule>
    <cfRule type="cellIs" dxfId="2271" priority="1787" stopIfTrue="1" operator="lessThan">
      <formula>$H$3</formula>
    </cfRule>
  </conditionalFormatting>
  <conditionalFormatting sqref="D21">
    <cfRule type="cellIs" dxfId="2270" priority="1781" stopIfTrue="1" operator="equal">
      <formula>$H$3</formula>
    </cfRule>
    <cfRule type="cellIs" dxfId="2269" priority="1782" stopIfTrue="1" operator="lessThan">
      <formula>$H$3</formula>
    </cfRule>
  </conditionalFormatting>
  <conditionalFormatting sqref="D25">
    <cfRule type="cellIs" dxfId="2268" priority="1474" stopIfTrue="1" operator="equal">
      <formula>$H$3</formula>
    </cfRule>
    <cfRule type="cellIs" dxfId="2267" priority="1477" stopIfTrue="1" operator="lessThan">
      <formula>$H$3</formula>
    </cfRule>
  </conditionalFormatting>
  <conditionalFormatting sqref="D25:D26">
    <cfRule type="cellIs" dxfId="2266" priority="1425" stopIfTrue="1" operator="equal">
      <formula>$H$3</formula>
    </cfRule>
    <cfRule type="cellIs" dxfId="2265" priority="1428" stopIfTrue="1" operator="lessThan">
      <formula>$H$3</formula>
    </cfRule>
  </conditionalFormatting>
  <conditionalFormatting sqref="D26:D27">
    <cfRule type="cellIs" dxfId="2264" priority="1290" stopIfTrue="1" operator="equal">
      <formula>$H$3</formula>
    </cfRule>
    <cfRule type="cellIs" dxfId="2263" priority="1292" stopIfTrue="1" operator="lessThan">
      <formula>$H$3</formula>
    </cfRule>
  </conditionalFormatting>
  <conditionalFormatting sqref="D27">
    <cfRule type="cellIs" dxfId="2262" priority="1288" stopIfTrue="1" operator="equal">
      <formula>$H$3</formula>
    </cfRule>
    <cfRule type="cellIs" dxfId="2261" priority="1289" stopIfTrue="1" operator="lessThan">
      <formula>$H$3</formula>
    </cfRule>
  </conditionalFormatting>
  <conditionalFormatting sqref="D29 F29">
    <cfRule type="cellIs" dxfId="2260" priority="1192" stopIfTrue="1" operator="equal">
      <formula>$H$3</formula>
    </cfRule>
    <cfRule type="cellIs" dxfId="2259" priority="1195" stopIfTrue="1" operator="lessThan">
      <formula>$H$3</formula>
    </cfRule>
  </conditionalFormatting>
  <conditionalFormatting sqref="D30:D31 D33:D36">
    <cfRule type="cellIs" dxfId="2258" priority="1503" stopIfTrue="1" operator="equal">
      <formula>$H$3</formula>
    </cfRule>
  </conditionalFormatting>
  <conditionalFormatting sqref="D30:D31 F30:F31">
    <cfRule type="cellIs" dxfId="2257" priority="1515" stopIfTrue="1" operator="equal">
      <formula>$H$3</formula>
    </cfRule>
    <cfRule type="cellIs" dxfId="2256" priority="1516" stopIfTrue="1" operator="lessThan">
      <formula>$H$3</formula>
    </cfRule>
  </conditionalFormatting>
  <conditionalFormatting sqref="D30:D31">
    <cfRule type="cellIs" dxfId="2255" priority="1514" stopIfTrue="1" operator="lessThan">
      <formula>$H$3</formula>
    </cfRule>
  </conditionalFormatting>
  <conditionalFormatting sqref="D33:D36 D31">
    <cfRule type="cellIs" dxfId="2254" priority="1502" stopIfTrue="1" operator="lessThan">
      <formula>$H$3</formula>
    </cfRule>
  </conditionalFormatting>
  <conditionalFormatting sqref="D33:D36">
    <cfRule type="cellIs" dxfId="2253" priority="1500" stopIfTrue="1" operator="lessThan">
      <formula>$H$3</formula>
    </cfRule>
    <cfRule type="cellIs" dxfId="2252" priority="1501" stopIfTrue="1" operator="equal">
      <formula>$H$3</formula>
    </cfRule>
  </conditionalFormatting>
  <conditionalFormatting sqref="D39">
    <cfRule type="cellIs" dxfId="2251" priority="992" stopIfTrue="1" operator="lessThan">
      <formula>$H$3</formula>
    </cfRule>
  </conditionalFormatting>
  <conditionalFormatting sqref="D39:D54">
    <cfRule type="cellIs" dxfId="2250" priority="723" stopIfTrue="1" operator="lessThan">
      <formula>$H$3</formula>
    </cfRule>
    <cfRule type="cellIs" dxfId="2249" priority="724" stopIfTrue="1" operator="equal">
      <formula>$H$3</formula>
    </cfRule>
  </conditionalFormatting>
  <conditionalFormatting sqref="D57:D66">
    <cfRule type="cellIs" dxfId="2248" priority="668" stopIfTrue="1" operator="lessThan">
      <formula>$H$3</formula>
    </cfRule>
    <cfRule type="cellIs" dxfId="2247" priority="669" stopIfTrue="1" operator="equal">
      <formula>$H$3</formula>
    </cfRule>
  </conditionalFormatting>
  <conditionalFormatting sqref="D68:D69">
    <cfRule type="cellIs" dxfId="2246" priority="454" stopIfTrue="1" operator="equal">
      <formula>$H$3</formula>
    </cfRule>
  </conditionalFormatting>
  <conditionalFormatting sqref="D68:D78">
    <cfRule type="cellIs" dxfId="2245" priority="423" stopIfTrue="1" operator="lessThan">
      <formula>$H$3</formula>
    </cfRule>
  </conditionalFormatting>
  <conditionalFormatting sqref="D70:D78">
    <cfRule type="cellIs" dxfId="2244" priority="422" stopIfTrue="1" operator="equal">
      <formula>$H$3</formula>
    </cfRule>
  </conditionalFormatting>
  <conditionalFormatting sqref="D81:D87">
    <cfRule type="cellIs" dxfId="2243" priority="151" stopIfTrue="1" operator="lessThan">
      <formula>$H$3</formula>
    </cfRule>
    <cfRule type="cellIs" dxfId="2242" priority="152" stopIfTrue="1" operator="equal">
      <formula>$H$3</formula>
    </cfRule>
  </conditionalFormatting>
  <conditionalFormatting sqref="D88:D89 F88:F89">
    <cfRule type="cellIs" dxfId="2241" priority="249520" stopIfTrue="1" operator="equal">
      <formula>$H$3</formula>
    </cfRule>
    <cfRule type="cellIs" dxfId="2240" priority="249521" stopIfTrue="1" operator="lessThan">
      <formula>$H$3</formula>
    </cfRule>
  </conditionalFormatting>
  <conditionalFormatting sqref="D88:D89">
    <cfRule type="cellIs" dxfId="2239" priority="249515" stopIfTrue="1" operator="lessThan">
      <formula>$H$3</formula>
    </cfRule>
    <cfRule type="cellIs" dxfId="2238" priority="249514" stopIfTrue="1" operator="equal">
      <formula>$H$3</formula>
    </cfRule>
  </conditionalFormatting>
  <conditionalFormatting sqref="D89:D90">
    <cfRule type="cellIs" dxfId="2237" priority="207805" stopIfTrue="1" operator="lessThan">
      <formula>$H$3</formula>
    </cfRule>
    <cfRule type="cellIs" dxfId="2236" priority="207821" stopIfTrue="1" operator="equal">
      <formula>$H$3</formula>
    </cfRule>
  </conditionalFormatting>
  <conditionalFormatting sqref="D90">
    <cfRule type="cellIs" dxfId="2235" priority="207804" stopIfTrue="1" operator="equal">
      <formula>$H$3</formula>
    </cfRule>
  </conditionalFormatting>
  <conditionalFormatting sqref="D90:D91">
    <cfRule type="cellIs" dxfId="2234" priority="168318" stopIfTrue="1" operator="lessThan">
      <formula>$H$3</formula>
    </cfRule>
    <cfRule type="cellIs" dxfId="2233" priority="168317" stopIfTrue="1" operator="equal">
      <formula>$H$3</formula>
    </cfRule>
  </conditionalFormatting>
  <conditionalFormatting sqref="D92">
    <cfRule type="cellIs" dxfId="2232" priority="186551" stopIfTrue="1" operator="equal">
      <formula>$H$3</formula>
    </cfRule>
    <cfRule type="cellIs" dxfId="2231" priority="186548" stopIfTrue="1" operator="lessThan">
      <formula>$H$3</formula>
    </cfRule>
  </conditionalFormatting>
  <conditionalFormatting sqref="D92:D93">
    <cfRule type="cellIs" dxfId="2230" priority="177848" stopIfTrue="1" operator="equal">
      <formula>$H$3</formula>
    </cfRule>
  </conditionalFormatting>
  <conditionalFormatting sqref="D93">
    <cfRule type="cellIs" dxfId="2229" priority="177843" stopIfTrue="1" operator="lessThan">
      <formula>$H$3</formula>
    </cfRule>
    <cfRule type="cellIs" dxfId="2228" priority="177838" stopIfTrue="1" operator="equal">
      <formula>$H$3</formula>
    </cfRule>
  </conditionalFormatting>
  <conditionalFormatting sqref="D95">
    <cfRule type="cellIs" dxfId="2227" priority="177798" stopIfTrue="1" operator="lessThan">
      <formula>$H$3</formula>
    </cfRule>
  </conditionalFormatting>
  <conditionalFormatting sqref="D95:D96">
    <cfRule type="cellIs" dxfId="2226" priority="176978" stopIfTrue="1" operator="equal">
      <formula>$H$3</formula>
    </cfRule>
  </conditionalFormatting>
  <conditionalFormatting sqref="D96">
    <cfRule type="cellIs" dxfId="2225" priority="176977" stopIfTrue="1" operator="lessThan">
      <formula>$H$3</formula>
    </cfRule>
  </conditionalFormatting>
  <conditionalFormatting sqref="D96:D97">
    <cfRule type="cellIs" dxfId="2224" priority="149401" stopIfTrue="1" operator="equal">
      <formula>$H$3</formula>
    </cfRule>
  </conditionalFormatting>
  <conditionalFormatting sqref="D97">
    <cfRule type="cellIs" dxfId="2223" priority="149400" stopIfTrue="1" operator="lessThan">
      <formula>$H$3</formula>
    </cfRule>
  </conditionalFormatting>
  <conditionalFormatting sqref="D97:D98">
    <cfRule type="cellIs" dxfId="2222" priority="140714" stopIfTrue="1" operator="equal">
      <formula>$H$3</formula>
    </cfRule>
  </conditionalFormatting>
  <conditionalFormatting sqref="D98">
    <cfRule type="cellIs" dxfId="2221" priority="140711" stopIfTrue="1" operator="lessThan">
      <formula>$H$3</formula>
    </cfRule>
  </conditionalFormatting>
  <conditionalFormatting sqref="D98:D99">
    <cfRule type="cellIs" dxfId="2220" priority="139893" stopIfTrue="1" operator="equal">
      <formula>$H$3</formula>
    </cfRule>
  </conditionalFormatting>
  <conditionalFormatting sqref="D99">
    <cfRule type="cellIs" dxfId="2219" priority="139890" stopIfTrue="1" operator="lessThan">
      <formula>$H$3</formula>
    </cfRule>
  </conditionalFormatting>
  <conditionalFormatting sqref="D99:D100">
    <cfRule type="cellIs" dxfId="2218" priority="120276" stopIfTrue="1" operator="equal">
      <formula>$H$3</formula>
    </cfRule>
  </conditionalFormatting>
  <conditionalFormatting sqref="D100">
    <cfRule type="cellIs" dxfId="2217" priority="120271" stopIfTrue="1" operator="lessThan">
      <formula>$H$3</formula>
    </cfRule>
  </conditionalFormatting>
  <conditionalFormatting sqref="D100:D102">
    <cfRule type="cellIs" dxfId="2216" priority="119465" stopIfTrue="1" operator="equal">
      <formula>$H$3</formula>
    </cfRule>
  </conditionalFormatting>
  <conditionalFormatting sqref="D101">
    <cfRule type="cellIs" dxfId="2215" priority="119449" stopIfTrue="1" operator="equal">
      <formula>$H$3</formula>
    </cfRule>
    <cfRule type="cellIs" dxfId="2214" priority="119460" stopIfTrue="1" operator="lessThan">
      <formula>$H$3</formula>
    </cfRule>
  </conditionalFormatting>
  <conditionalFormatting sqref="D102">
    <cfRule type="cellIs" dxfId="2213" priority="127404" stopIfTrue="1" operator="lessThan">
      <formula>$H$3</formula>
    </cfRule>
    <cfRule type="cellIs" dxfId="2212" priority="127413" stopIfTrue="1" operator="equal">
      <formula>$H$3</formula>
    </cfRule>
  </conditionalFormatting>
  <conditionalFormatting sqref="D103:D112">
    <cfRule type="cellIs" dxfId="2211" priority="110038" stopIfTrue="1" operator="lessThan">
      <formula>$H$3</formula>
    </cfRule>
  </conditionalFormatting>
  <conditionalFormatting sqref="D103:D113">
    <cfRule type="cellIs" dxfId="2210" priority="42130" stopIfTrue="1" operator="equal">
      <formula>$H$3</formula>
    </cfRule>
  </conditionalFormatting>
  <conditionalFormatting sqref="D113">
    <cfRule type="cellIs" dxfId="2209" priority="42126" stopIfTrue="1" operator="lessThan">
      <formula>$H$3</formula>
    </cfRule>
    <cfRule type="cellIs" dxfId="2208" priority="42111" stopIfTrue="1" operator="equal">
      <formula>$H$3</formula>
    </cfRule>
  </conditionalFormatting>
  <conditionalFormatting sqref="D113:D115">
    <cfRule type="cellIs" dxfId="2207" priority="30483" stopIfTrue="1" operator="lessThan">
      <formula>$H$3</formula>
    </cfRule>
    <cfRule type="cellIs" dxfId="2206" priority="30468" stopIfTrue="1" operator="equal">
      <formula>$H$3</formula>
    </cfRule>
  </conditionalFormatting>
  <conditionalFormatting sqref="D114">
    <cfRule type="cellIs" dxfId="2205" priority="30465" stopIfTrue="1" operator="lessThan">
      <formula>$H$3</formula>
    </cfRule>
  </conditionalFormatting>
  <conditionalFormatting sqref="D115">
    <cfRule type="cellIs" dxfId="2204" priority="43753" stopIfTrue="1" operator="equal">
      <formula>$H$3</formula>
    </cfRule>
    <cfRule type="cellIs" dxfId="2203" priority="43760" stopIfTrue="1" operator="lessThan">
      <formula>$H$3</formula>
    </cfRule>
  </conditionalFormatting>
  <conditionalFormatting sqref="D116">
    <cfRule type="cellIs" dxfId="2202" priority="29640" stopIfTrue="1" operator="lessThan">
      <formula>$H$3</formula>
    </cfRule>
  </conditionalFormatting>
  <conditionalFormatting sqref="D116:D119">
    <cfRule type="cellIs" dxfId="2201" priority="28812" stopIfTrue="1" operator="equal">
      <formula>$H$3</formula>
    </cfRule>
  </conditionalFormatting>
  <conditionalFormatting sqref="D117:D119">
    <cfRule type="cellIs" dxfId="2200" priority="28805" stopIfTrue="1" operator="lessThan">
      <formula>$H$3</formula>
    </cfRule>
  </conditionalFormatting>
  <conditionalFormatting sqref="D117:D120">
    <cfRule type="cellIs" dxfId="2199" priority="9182" stopIfTrue="1" operator="equal">
      <formula>$H$3</formula>
    </cfRule>
  </conditionalFormatting>
  <conditionalFormatting sqref="D120">
    <cfRule type="cellIs" dxfId="2198" priority="9181" stopIfTrue="1" operator="lessThan">
      <formula>$H$3</formula>
    </cfRule>
  </conditionalFormatting>
  <conditionalFormatting sqref="D120:D121">
    <cfRule type="cellIs" dxfId="2197" priority="9136" stopIfTrue="1" operator="equal">
      <formula>$H$3</formula>
    </cfRule>
  </conditionalFormatting>
  <conditionalFormatting sqref="D121">
    <cfRule type="cellIs" dxfId="2196" priority="9131" stopIfTrue="1" operator="lessThan">
      <formula>$H$3</formula>
    </cfRule>
  </conditionalFormatting>
  <conditionalFormatting sqref="D121:D122">
    <cfRule type="cellIs" dxfId="2195" priority="8529" stopIfTrue="1" operator="equal">
      <formula>$H$3</formula>
    </cfRule>
  </conditionalFormatting>
  <conditionalFormatting sqref="D122">
    <cfRule type="cellIs" dxfId="2194" priority="8526" stopIfTrue="1" operator="lessThan">
      <formula>$H$3</formula>
    </cfRule>
  </conditionalFormatting>
  <conditionalFormatting sqref="D122:D123">
    <cfRule type="cellIs" dxfId="2193" priority="8475" stopIfTrue="1" operator="equal">
      <formula>$H$3</formula>
    </cfRule>
  </conditionalFormatting>
  <conditionalFormatting sqref="D123">
    <cfRule type="cellIs" dxfId="2192" priority="8472" stopIfTrue="1" operator="lessThan">
      <formula>$H$3</formula>
    </cfRule>
    <cfRule type="cellIs" dxfId="2191" priority="8467" stopIfTrue="1" operator="equal">
      <formula>$H$3</formula>
    </cfRule>
  </conditionalFormatting>
  <conditionalFormatting sqref="D123:D124">
    <cfRule type="cellIs" dxfId="2190" priority="7404" stopIfTrue="1" operator="lessThan">
      <formula>$H$3</formula>
    </cfRule>
    <cfRule type="cellIs" dxfId="2189" priority="7385" stopIfTrue="1" operator="equal">
      <formula>$H$3</formula>
    </cfRule>
  </conditionalFormatting>
  <conditionalFormatting sqref="D124">
    <cfRule type="cellIs" dxfId="2188" priority="7384" stopIfTrue="1" operator="lessThan">
      <formula>$H$3</formula>
    </cfRule>
  </conditionalFormatting>
  <conditionalFormatting sqref="D125">
    <cfRule type="cellIs" dxfId="2187" priority="7868" stopIfTrue="1" operator="lessThan">
      <formula>$H$3</formula>
    </cfRule>
    <cfRule type="cellIs" dxfId="2186" priority="7877" stopIfTrue="1" operator="equal">
      <formula>$H$3</formula>
    </cfRule>
  </conditionalFormatting>
  <conditionalFormatting sqref="D125:D126">
    <cfRule type="cellIs" dxfId="2185" priority="7714" stopIfTrue="1" operator="equal">
      <formula>$H$3</formula>
    </cfRule>
  </conditionalFormatting>
  <conditionalFormatting sqref="D126">
    <cfRule type="cellIs" dxfId="2184" priority="7704" stopIfTrue="1" operator="equal">
      <formula>$H$3</formula>
    </cfRule>
    <cfRule type="cellIs" dxfId="2183" priority="7707" stopIfTrue="1" operator="lessThan">
      <formula>$H$3</formula>
    </cfRule>
  </conditionalFormatting>
  <conditionalFormatting sqref="D126:D127">
    <cfRule type="cellIs" dxfId="2182" priority="7109" stopIfTrue="1" operator="lessThan">
      <formula>$H$3</formula>
    </cfRule>
    <cfRule type="cellIs" dxfId="2181" priority="7102" stopIfTrue="1" operator="equal">
      <formula>$H$3</formula>
    </cfRule>
  </conditionalFormatting>
  <conditionalFormatting sqref="D127">
    <cfRule type="cellIs" dxfId="2180" priority="7093" stopIfTrue="1" operator="lessThan">
      <formula>$H$3</formula>
    </cfRule>
  </conditionalFormatting>
  <conditionalFormatting sqref="D128">
    <cfRule type="cellIs" dxfId="2179" priority="7346" stopIfTrue="1" operator="equal">
      <formula>$H$3</formula>
    </cfRule>
    <cfRule type="cellIs" dxfId="2178" priority="7341" stopIfTrue="1" operator="lessThan">
      <formula>$H$3</formula>
    </cfRule>
  </conditionalFormatting>
  <conditionalFormatting sqref="D128:D129">
    <cfRule type="cellIs" dxfId="2177" priority="7286" stopIfTrue="1" operator="equal">
      <formula>$H$3</formula>
    </cfRule>
  </conditionalFormatting>
  <conditionalFormatting sqref="D129">
    <cfRule type="cellIs" dxfId="2176" priority="7283" stopIfTrue="1" operator="lessThan">
      <formula>$H$3</formula>
    </cfRule>
  </conditionalFormatting>
  <conditionalFormatting sqref="D129:D130">
    <cfRule type="cellIs" dxfId="2175" priority="6889" stopIfTrue="1" operator="equal">
      <formula>$H$3</formula>
    </cfRule>
  </conditionalFormatting>
  <conditionalFormatting sqref="D130">
    <cfRule type="cellIs" dxfId="2174" priority="6888" stopIfTrue="1" operator="lessThan">
      <formula>$H$3</formula>
    </cfRule>
  </conditionalFormatting>
  <conditionalFormatting sqref="D130:D131">
    <cfRule type="cellIs" dxfId="2173" priority="6843" stopIfTrue="1" operator="equal">
      <formula>$H$3</formula>
    </cfRule>
  </conditionalFormatting>
  <conditionalFormatting sqref="D131">
    <cfRule type="cellIs" dxfId="2172" priority="6840" stopIfTrue="1" operator="lessThan">
      <formula>$H$3</formula>
    </cfRule>
  </conditionalFormatting>
  <conditionalFormatting sqref="D131:D132">
    <cfRule type="cellIs" dxfId="2171" priority="6627" stopIfTrue="1" operator="equal">
      <formula>$H$3</formula>
    </cfRule>
  </conditionalFormatting>
  <conditionalFormatting sqref="D132">
    <cfRule type="cellIs" dxfId="2170" priority="6624" stopIfTrue="1" operator="lessThan">
      <formula>$H$3</formula>
    </cfRule>
    <cfRule type="cellIs" dxfId="2169" priority="6623" stopIfTrue="1" operator="equal">
      <formula>$H$3</formula>
    </cfRule>
  </conditionalFormatting>
  <conditionalFormatting sqref="D135">
    <cfRule type="cellIs" dxfId="2168" priority="6470" stopIfTrue="1" operator="equal">
      <formula>$H$3</formula>
    </cfRule>
    <cfRule type="cellIs" dxfId="2167" priority="6469" stopIfTrue="1" operator="lessThan">
      <formula>$H$3</formula>
    </cfRule>
  </conditionalFormatting>
  <conditionalFormatting sqref="D135:D136">
    <cfRule type="cellIs" dxfId="2166" priority="5971" stopIfTrue="1" operator="equal">
      <formula>$H$3</formula>
    </cfRule>
  </conditionalFormatting>
  <conditionalFormatting sqref="D136:D138">
    <cfRule type="cellIs" dxfId="2165" priority="5583" stopIfTrue="1" operator="equal">
      <formula>$H$3</formula>
    </cfRule>
    <cfRule type="cellIs" dxfId="2164" priority="5598" stopIfTrue="1" operator="lessThan">
      <formula>$H$3</formula>
    </cfRule>
  </conditionalFormatting>
  <conditionalFormatting sqref="D137">
    <cfRule type="cellIs" dxfId="2163" priority="5578" stopIfTrue="1" operator="lessThan">
      <formula>$H$3</formula>
    </cfRule>
  </conditionalFormatting>
  <conditionalFormatting sqref="D138">
    <cfRule type="cellIs" dxfId="2162" priority="5844" stopIfTrue="1" operator="lessThan">
      <formula>$H$3</formula>
    </cfRule>
    <cfRule type="cellIs" dxfId="2161" priority="5841" stopIfTrue="1" operator="equal">
      <formula>$H$3</formula>
    </cfRule>
  </conditionalFormatting>
  <conditionalFormatting sqref="D139">
    <cfRule type="cellIs" dxfId="2160" priority="5364" stopIfTrue="1" operator="equal">
      <formula>$H$3</formula>
    </cfRule>
  </conditionalFormatting>
  <conditionalFormatting sqref="D139:D141">
    <cfRule type="cellIs" dxfId="2159" priority="5039" stopIfTrue="1" operator="lessThan">
      <formula>$H$3</formula>
    </cfRule>
    <cfRule type="cellIs" dxfId="2158" priority="5036" stopIfTrue="1" operator="equal">
      <formula>$H$3</formula>
    </cfRule>
  </conditionalFormatting>
  <conditionalFormatting sqref="D140">
    <cfRule type="cellIs" dxfId="2157" priority="5023" stopIfTrue="1" operator="lessThan">
      <formula>$H$3</formula>
    </cfRule>
  </conditionalFormatting>
  <conditionalFormatting sqref="D141">
    <cfRule type="cellIs" dxfId="2156" priority="5323" stopIfTrue="1" operator="equal">
      <formula>$H$3</formula>
    </cfRule>
    <cfRule type="cellIs" dxfId="2155" priority="5340" stopIfTrue="1" operator="lessThan">
      <formula>$H$3</formula>
    </cfRule>
  </conditionalFormatting>
  <conditionalFormatting sqref="D142">
    <cfRule type="cellIs" dxfId="2154" priority="4832" stopIfTrue="1" operator="lessThan">
      <formula>$H$3</formula>
    </cfRule>
    <cfRule type="cellIs" dxfId="2153" priority="4825" stopIfTrue="1" operator="equal">
      <formula>$H$3</formula>
    </cfRule>
  </conditionalFormatting>
  <conditionalFormatting sqref="D142:D143">
    <cfRule type="cellIs" dxfId="2152" priority="4501" stopIfTrue="1" operator="lessThan">
      <formula>$H$3</formula>
    </cfRule>
    <cfRule type="cellIs" dxfId="2151" priority="4494" stopIfTrue="1" operator="equal">
      <formula>$H$3</formula>
    </cfRule>
  </conditionalFormatting>
  <conditionalFormatting sqref="D143">
    <cfRule type="cellIs" dxfId="2150" priority="4493" stopIfTrue="1" operator="lessThan">
      <formula>$H$3</formula>
    </cfRule>
    <cfRule type="cellIs" dxfId="2149" priority="4492" stopIfTrue="1" operator="equal">
      <formula>$H$3</formula>
    </cfRule>
  </conditionalFormatting>
  <conditionalFormatting sqref="D143:D144">
    <cfRule type="cellIs" dxfId="2148" priority="4422" stopIfTrue="1" operator="equal">
      <formula>$H$3</formula>
    </cfRule>
    <cfRule type="cellIs" dxfId="2147" priority="4423" stopIfTrue="1" operator="lessThan">
      <formula>$H$3</formula>
    </cfRule>
  </conditionalFormatting>
  <conditionalFormatting sqref="D144">
    <cfRule type="cellIs" dxfId="2146" priority="4420" stopIfTrue="1" operator="equal">
      <formula>$H$3</formula>
    </cfRule>
    <cfRule type="cellIs" dxfId="2145" priority="4421" stopIfTrue="1" operator="lessThan">
      <formula>$H$3</formula>
    </cfRule>
  </conditionalFormatting>
  <conditionalFormatting sqref="D144:D145">
    <cfRule type="cellIs" dxfId="2144" priority="4392" stopIfTrue="1" operator="equal">
      <formula>$H$3</formula>
    </cfRule>
    <cfRule type="cellIs" dxfId="2143" priority="4395" stopIfTrue="1" operator="lessThan">
      <formula>$H$3</formula>
    </cfRule>
  </conditionalFormatting>
  <conditionalFormatting sqref="D145">
    <cfRule type="cellIs" dxfId="2142" priority="4378" stopIfTrue="1" operator="equal">
      <formula>$H$3</formula>
    </cfRule>
    <cfRule type="cellIs" dxfId="2141" priority="4385" stopIfTrue="1" operator="lessThan">
      <formula>$H$3</formula>
    </cfRule>
  </conditionalFormatting>
  <conditionalFormatting sqref="D145:D146">
    <cfRule type="cellIs" dxfId="2140" priority="4072" stopIfTrue="1" operator="equal">
      <formula>$H$3</formula>
    </cfRule>
    <cfRule type="cellIs" dxfId="2139" priority="4075" stopIfTrue="1" operator="lessThan">
      <formula>$H$3</formula>
    </cfRule>
  </conditionalFormatting>
  <conditionalFormatting sqref="D146">
    <cfRule type="cellIs" dxfId="2138" priority="4062" stopIfTrue="1" operator="equal">
      <formula>$H$3</formula>
    </cfRule>
    <cfRule type="cellIs" dxfId="2137" priority="4071" stopIfTrue="1" operator="lessThan">
      <formula>$H$3</formula>
    </cfRule>
  </conditionalFormatting>
  <conditionalFormatting sqref="D146:D147">
    <cfRule type="cellIs" dxfId="2136" priority="3996" stopIfTrue="1" operator="equal">
      <formula>$H$3</formula>
    </cfRule>
    <cfRule type="cellIs" dxfId="2135" priority="4013" stopIfTrue="1" operator="lessThan">
      <formula>$H$3</formula>
    </cfRule>
  </conditionalFormatting>
  <conditionalFormatting sqref="D147">
    <cfRule type="cellIs" dxfId="2134" priority="3993" stopIfTrue="1" operator="lessThan">
      <formula>$H$3</formula>
    </cfRule>
  </conditionalFormatting>
  <conditionalFormatting sqref="D147:D148">
    <cfRule type="cellIs" dxfId="2133" priority="3952" stopIfTrue="1" operator="equal">
      <formula>$H$3</formula>
    </cfRule>
  </conditionalFormatting>
  <conditionalFormatting sqref="D148">
    <cfRule type="cellIs" dxfId="2132" priority="3947" stopIfTrue="1" operator="lessThan">
      <formula>$H$3</formula>
    </cfRule>
  </conditionalFormatting>
  <conditionalFormatting sqref="D148:D149">
    <cfRule type="cellIs" dxfId="2131" priority="3824" stopIfTrue="1" operator="equal">
      <formula>$H$3</formula>
    </cfRule>
  </conditionalFormatting>
  <conditionalFormatting sqref="D149:D150">
    <cfRule type="cellIs" dxfId="2130" priority="3333" stopIfTrue="1" operator="equal">
      <formula>$H$3</formula>
    </cfRule>
    <cfRule type="cellIs" dxfId="2129" priority="3334" stopIfTrue="1" operator="lessThan">
      <formula>$H$3</formula>
    </cfRule>
  </conditionalFormatting>
  <conditionalFormatting sqref="D150">
    <cfRule type="cellIs" dxfId="2128" priority="3332" stopIfTrue="1" operator="lessThan">
      <formula>$H$3</formula>
    </cfRule>
    <cfRule type="cellIs" dxfId="2127" priority="3317" stopIfTrue="1" operator="equal">
      <formula>$H$3</formula>
    </cfRule>
  </conditionalFormatting>
  <conditionalFormatting sqref="D150:D151">
    <cfRule type="cellIs" dxfId="2126" priority="3053" stopIfTrue="1" operator="equal">
      <formula>$H$3</formula>
    </cfRule>
    <cfRule type="cellIs" dxfId="2125" priority="3062" stopIfTrue="1" operator="lessThan">
      <formula>$H$3</formula>
    </cfRule>
  </conditionalFormatting>
  <conditionalFormatting sqref="D151">
    <cfRule type="cellIs" dxfId="2124" priority="3051" stopIfTrue="1" operator="equal">
      <formula>$H$3</formula>
    </cfRule>
    <cfRule type="cellIs" dxfId="2123" priority="3052" stopIfTrue="1" operator="lessThan">
      <formula>$H$3</formula>
    </cfRule>
  </conditionalFormatting>
  <conditionalFormatting sqref="D151:D152">
    <cfRule type="cellIs" dxfId="2122" priority="2909" stopIfTrue="1" operator="equal">
      <formula>$H$3</formula>
    </cfRule>
    <cfRule type="cellIs" dxfId="2121" priority="2912" stopIfTrue="1" operator="lessThan">
      <formula>$H$3</formula>
    </cfRule>
  </conditionalFormatting>
  <conditionalFormatting sqref="D152">
    <cfRule type="cellIs" dxfId="2120" priority="2904" stopIfTrue="1" operator="lessThan">
      <formula>$H$3</formula>
    </cfRule>
    <cfRule type="cellIs" dxfId="2119" priority="2903" stopIfTrue="1" operator="equal">
      <formula>$H$3</formula>
    </cfRule>
  </conditionalFormatting>
  <conditionalFormatting sqref="D152:D153">
    <cfRule type="cellIs" dxfId="2118" priority="2729" stopIfTrue="1" operator="equal">
      <formula>$H$3</formula>
    </cfRule>
    <cfRule type="cellIs" dxfId="2117" priority="2734" stopIfTrue="1" operator="lessThan">
      <formula>$H$3</formula>
    </cfRule>
  </conditionalFormatting>
  <conditionalFormatting sqref="D153:D154">
    <cfRule type="cellIs" dxfId="2116" priority="2586" stopIfTrue="1" operator="equal">
      <formula>$H$3</formula>
    </cfRule>
    <cfRule type="cellIs" dxfId="2115" priority="2591" stopIfTrue="1" operator="lessThan">
      <formula>$H$3</formula>
    </cfRule>
  </conditionalFormatting>
  <conditionalFormatting sqref="D154">
    <cfRule type="cellIs" dxfId="2114" priority="2577" stopIfTrue="1" operator="lessThan">
      <formula>$H$3</formula>
    </cfRule>
    <cfRule type="cellIs" dxfId="2113" priority="2574" stopIfTrue="1" operator="equal">
      <formula>$H$3</formula>
    </cfRule>
  </conditionalFormatting>
  <conditionalFormatting sqref="D154:D155">
    <cfRule type="cellIs" dxfId="2112" priority="2294" stopIfTrue="1" operator="lessThan">
      <formula>$H$3</formula>
    </cfRule>
    <cfRule type="cellIs" dxfId="2111" priority="2289" stopIfTrue="1" operator="equal">
      <formula>$H$3</formula>
    </cfRule>
  </conditionalFormatting>
  <conditionalFormatting sqref="D155">
    <cfRule type="cellIs" dxfId="2110" priority="2288" stopIfTrue="1" operator="lessThan">
      <formula>$H$3</formula>
    </cfRule>
    <cfRule type="cellIs" dxfId="2109" priority="2283" stopIfTrue="1" operator="equal">
      <formula>$H$3</formula>
    </cfRule>
  </conditionalFormatting>
  <conditionalFormatting sqref="D155:D156">
    <cfRule type="cellIs" dxfId="2108" priority="2226" stopIfTrue="1" operator="lessThan">
      <formula>$H$3</formula>
    </cfRule>
    <cfRule type="cellIs" dxfId="2107" priority="2225" stopIfTrue="1" operator="equal">
      <formula>$H$3</formula>
    </cfRule>
  </conditionalFormatting>
  <conditionalFormatting sqref="D156">
    <cfRule type="cellIs" dxfId="2106" priority="2222" stopIfTrue="1" operator="lessThan">
      <formula>$H$3</formula>
    </cfRule>
    <cfRule type="cellIs" dxfId="2105" priority="2209" stopIfTrue="1" operator="equal">
      <formula>$H$3</formula>
    </cfRule>
  </conditionalFormatting>
  <conditionalFormatting sqref="D158">
    <cfRule type="cellIs" dxfId="2104" priority="1982" stopIfTrue="1" operator="lessThan">
      <formula>$H$3</formula>
    </cfRule>
  </conditionalFormatting>
  <conditionalFormatting sqref="D158:D162">
    <cfRule type="cellIs" dxfId="2103" priority="1983" stopIfTrue="1" operator="equal">
      <formula>$H$3</formula>
    </cfRule>
  </conditionalFormatting>
  <conditionalFormatting sqref="D159:D162">
    <cfRule type="cellIs" dxfId="2102" priority="2403" stopIfTrue="1" operator="lessThan">
      <formula>$H$3</formula>
    </cfRule>
  </conditionalFormatting>
  <conditionalFormatting sqref="D165 B165:B166">
    <cfRule type="cellIs" dxfId="2101" priority="1418" stopIfTrue="1" operator="equal">
      <formula>$H$3</formula>
    </cfRule>
  </conditionalFormatting>
  <conditionalFormatting sqref="D166">
    <cfRule type="cellIs" dxfId="2100" priority="1878" stopIfTrue="1" operator="equal">
      <formula>$H$3</formula>
    </cfRule>
  </conditionalFormatting>
  <conditionalFormatting sqref="D167:D168 D170">
    <cfRule type="cellIs" dxfId="2099" priority="1250" stopIfTrue="1" operator="equal">
      <formula>$H$3</formula>
    </cfRule>
    <cfRule type="cellIs" dxfId="2098" priority="1249" stopIfTrue="1" operator="lessThan">
      <formula>$H$3</formula>
    </cfRule>
  </conditionalFormatting>
  <conditionalFormatting sqref="D170:D171 D167:D168">
    <cfRule type="cellIs" dxfId="2097" priority="1245" stopIfTrue="1" operator="equal">
      <formula>$H$3</formula>
    </cfRule>
  </conditionalFormatting>
  <conditionalFormatting sqref="D170:D171">
    <cfRule type="cellIs" dxfId="2096" priority="1238" stopIfTrue="1" operator="lessThan">
      <formula>$H$3</formula>
    </cfRule>
  </conditionalFormatting>
  <conditionalFormatting sqref="D171:D173 D176">
    <cfRule type="cellIs" dxfId="2095" priority="1236" stopIfTrue="1" operator="lessThan">
      <formula>$H$3</formula>
    </cfRule>
    <cfRule type="cellIs" dxfId="2094" priority="1237" stopIfTrue="1" operator="equal">
      <formula>$H$3</formula>
    </cfRule>
  </conditionalFormatting>
  <conditionalFormatting sqref="D172:D174">
    <cfRule type="cellIs" dxfId="2093" priority="1161" stopIfTrue="1" operator="lessThan">
      <formula>$H$3</formula>
    </cfRule>
    <cfRule type="cellIs" dxfId="2092" priority="1162" stopIfTrue="1" operator="equal">
      <formula>$H$3</formula>
    </cfRule>
  </conditionalFormatting>
  <conditionalFormatting sqref="D174:D176">
    <cfRule type="cellIs" dxfId="2091" priority="1153" stopIfTrue="1" operator="equal">
      <formula>$H$3</formula>
    </cfRule>
    <cfRule type="cellIs" dxfId="2090" priority="1152" stopIfTrue="1" operator="lessThan">
      <formula>$H$3</formula>
    </cfRule>
  </conditionalFormatting>
  <conditionalFormatting sqref="D175">
    <cfRule type="cellIs" dxfId="2089" priority="1145" stopIfTrue="1" operator="lessThan">
      <formula>$H$3</formula>
    </cfRule>
    <cfRule type="cellIs" dxfId="2088" priority="1146" stopIfTrue="1" operator="equal">
      <formula>$H$3</formula>
    </cfRule>
  </conditionalFormatting>
  <conditionalFormatting sqref="D177:D181">
    <cfRule type="cellIs" dxfId="2087" priority="1060" stopIfTrue="1" operator="lessThan">
      <formula>$H$3</formula>
    </cfRule>
    <cfRule type="cellIs" dxfId="2086" priority="1061" stopIfTrue="1" operator="equal">
      <formula>$H$3</formula>
    </cfRule>
  </conditionalFormatting>
  <conditionalFormatting sqref="D183:D187">
    <cfRule type="cellIs" dxfId="2085" priority="847" stopIfTrue="1" operator="lessThan">
      <formula>$H$3</formula>
    </cfRule>
  </conditionalFormatting>
  <conditionalFormatting sqref="D183:D193">
    <cfRule type="cellIs" dxfId="2084" priority="732" stopIfTrue="1" operator="equal">
      <formula>$H$3</formula>
    </cfRule>
  </conditionalFormatting>
  <conditionalFormatting sqref="D188:D193">
    <cfRule type="cellIs" dxfId="2083" priority="731" stopIfTrue="1" operator="lessThan">
      <formula>$H$3</formula>
    </cfRule>
  </conditionalFormatting>
  <conditionalFormatting sqref="D196:D199">
    <cfRule type="cellIs" dxfId="2082" priority="648" stopIfTrue="1" operator="lessThan">
      <formula>$H$3</formula>
    </cfRule>
    <cfRule type="cellIs" dxfId="2081" priority="649" stopIfTrue="1" operator="equal">
      <formula>$H$3</formula>
    </cfRule>
  </conditionalFormatting>
  <conditionalFormatting sqref="D201:D209">
    <cfRule type="cellIs" dxfId="2080" priority="549" stopIfTrue="1" operator="equal">
      <formula>$H$3</formula>
    </cfRule>
  </conditionalFormatting>
  <conditionalFormatting sqref="D201:D217">
    <cfRule type="cellIs" dxfId="2079" priority="304" stopIfTrue="1" operator="lessThan">
      <formula>$H$3</formula>
    </cfRule>
  </conditionalFormatting>
  <conditionalFormatting sqref="D210:D217">
    <cfRule type="cellIs" dxfId="2078" priority="303" stopIfTrue="1" operator="equal">
      <formula>$H$3</formula>
    </cfRule>
  </conditionalFormatting>
  <conditionalFormatting sqref="D220:D222">
    <cfRule type="cellIs" dxfId="2077" priority="133" stopIfTrue="1" operator="lessThan">
      <formula>$H$3</formula>
    </cfRule>
    <cfRule type="cellIs" dxfId="2076" priority="132" stopIfTrue="1" operator="equal">
      <formula>$H$3</formula>
    </cfRule>
  </conditionalFormatting>
  <conditionalFormatting sqref="D226">
    <cfRule type="cellIs" dxfId="2075" priority="38" stopIfTrue="1" operator="lessThan">
      <formula>$H$3</formula>
    </cfRule>
    <cfRule type="cellIs" dxfId="2074" priority="37" stopIfTrue="1" operator="equal">
      <formula>$H$3</formula>
    </cfRule>
  </conditionalFormatting>
  <conditionalFormatting sqref="D227:D228">
    <cfRule type="cellIs" dxfId="2073" priority="20929" stopIfTrue="1" operator="lessThan">
      <formula>$H$3</formula>
    </cfRule>
    <cfRule type="cellIs" dxfId="2072" priority="20928" stopIfTrue="1" operator="equal">
      <formula>$H$3</formula>
    </cfRule>
    <cfRule type="cellIs" dxfId="2071" priority="20923" stopIfTrue="1" operator="lessThan">
      <formula>$H$3</formula>
    </cfRule>
    <cfRule type="cellIs" dxfId="2070" priority="20922" stopIfTrue="1" operator="equal">
      <formula>$H$3</formula>
    </cfRule>
  </conditionalFormatting>
  <conditionalFormatting sqref="D228:D229">
    <cfRule type="cellIs" dxfId="2069" priority="3578" stopIfTrue="1" operator="lessThan">
      <formula>$H$3</formula>
    </cfRule>
  </conditionalFormatting>
  <conditionalFormatting sqref="D229">
    <cfRule type="cellIs" dxfId="2068" priority="3571" stopIfTrue="1" operator="equal">
      <formula>$H$3</formula>
    </cfRule>
  </conditionalFormatting>
  <conditionalFormatting sqref="D229:D230">
    <cfRule type="cellIs" dxfId="2067" priority="3493" stopIfTrue="1" operator="lessThan">
      <formula>$H$3</formula>
    </cfRule>
    <cfRule type="cellIs" dxfId="2066" priority="3480" stopIfTrue="1" operator="equal">
      <formula>$H$3</formula>
    </cfRule>
  </conditionalFormatting>
  <conditionalFormatting sqref="D230:D231">
    <cfRule type="cellIs" dxfId="2065" priority="3280" stopIfTrue="1" operator="equal">
      <formula>$H$3</formula>
    </cfRule>
    <cfRule type="cellIs" dxfId="2064" priority="3281" stopIfTrue="1" operator="lessThan">
      <formula>$H$3</formula>
    </cfRule>
  </conditionalFormatting>
  <conditionalFormatting sqref="D231">
    <cfRule type="cellIs" dxfId="2063" priority="3275" stopIfTrue="1" operator="lessThan">
      <formula>$H$3</formula>
    </cfRule>
    <cfRule type="cellIs" dxfId="2062" priority="3264" stopIfTrue="1" operator="equal">
      <formula>$H$3</formula>
    </cfRule>
  </conditionalFormatting>
  <conditionalFormatting sqref="D231:D232">
    <cfRule type="cellIs" dxfId="2061" priority="3009" stopIfTrue="1" operator="lessThan">
      <formula>$H$3</formula>
    </cfRule>
    <cfRule type="cellIs" dxfId="2060" priority="3006" stopIfTrue="1" operator="equal">
      <formula>$H$3</formula>
    </cfRule>
  </conditionalFormatting>
  <conditionalFormatting sqref="D232">
    <cfRule type="cellIs" dxfId="2059" priority="3003" stopIfTrue="1" operator="lessThan">
      <formula>$H$3</formula>
    </cfRule>
    <cfRule type="cellIs" dxfId="2058" priority="2996" stopIfTrue="1" operator="equal">
      <formula>$H$3</formula>
    </cfRule>
  </conditionalFormatting>
  <conditionalFormatting sqref="D232:D234">
    <cfRule type="cellIs" dxfId="2057" priority="2856" stopIfTrue="1" operator="lessThan">
      <formula>$H$3</formula>
    </cfRule>
    <cfRule type="cellIs" dxfId="2056" priority="2853" stopIfTrue="1" operator="equal">
      <formula>$H$3</formula>
    </cfRule>
  </conditionalFormatting>
  <conditionalFormatting sqref="D233">
    <cfRule type="cellIs" dxfId="2055" priority="2835" stopIfTrue="1" operator="equal">
      <formula>$H$3</formula>
    </cfRule>
    <cfRule type="cellIs" dxfId="2054" priority="2836" stopIfTrue="1" operator="lessThan">
      <formula>$H$3</formula>
    </cfRule>
  </conditionalFormatting>
  <conditionalFormatting sqref="D234">
    <cfRule type="cellIs" dxfId="2053" priority="2984" stopIfTrue="1" operator="lessThan">
      <formula>$H$3</formula>
    </cfRule>
    <cfRule type="cellIs" dxfId="2052" priority="2983" stopIfTrue="1" operator="equal">
      <formula>$H$3</formula>
    </cfRule>
  </conditionalFormatting>
  <conditionalFormatting sqref="D235">
    <cfRule type="cellIs" dxfId="2051" priority="2504" stopIfTrue="1" operator="equal">
      <formula>$H$3</formula>
    </cfRule>
    <cfRule type="cellIs" dxfId="2050" priority="2509" stopIfTrue="1" operator="lessThan">
      <formula>$H$3</formula>
    </cfRule>
  </conditionalFormatting>
  <conditionalFormatting sqref="D235:D237">
    <cfRule type="cellIs" dxfId="2049" priority="2364" stopIfTrue="1" operator="equal">
      <formula>$H$3</formula>
    </cfRule>
    <cfRule type="cellIs" dxfId="2048" priority="2369" stopIfTrue="1" operator="lessThan">
      <formula>$H$3</formula>
    </cfRule>
  </conditionalFormatting>
  <conditionalFormatting sqref="D236">
    <cfRule type="cellIs" dxfId="2047" priority="2356" stopIfTrue="1" operator="equal">
      <formula>$H$3</formula>
    </cfRule>
    <cfRule type="cellIs" dxfId="2046" priority="2361" stopIfTrue="1" operator="lessThan">
      <formula>$H$3</formula>
    </cfRule>
  </conditionalFormatting>
  <conditionalFormatting sqref="D237">
    <cfRule type="cellIs" dxfId="2045" priority="2536" stopIfTrue="1" operator="equal">
      <formula>$H$3</formula>
    </cfRule>
    <cfRule type="cellIs" dxfId="2044" priority="2539" stopIfTrue="1" operator="lessThan">
      <formula>$H$3</formula>
    </cfRule>
  </conditionalFormatting>
  <conditionalFormatting sqref="D238">
    <cfRule type="cellIs" dxfId="2043" priority="2140" stopIfTrue="1" operator="lessThan">
      <formula>$H$3</formula>
    </cfRule>
  </conditionalFormatting>
  <conditionalFormatting sqref="D238:D241">
    <cfRule type="cellIs" dxfId="2042" priority="2069" stopIfTrue="1" operator="equal">
      <formula>$H$3</formula>
    </cfRule>
  </conditionalFormatting>
  <conditionalFormatting sqref="D239:D240">
    <cfRule type="cellIs" dxfId="2041" priority="2052" stopIfTrue="1" operator="lessThan">
      <formula>$H$3</formula>
    </cfRule>
    <cfRule type="cellIs" dxfId="2040" priority="2061" stopIfTrue="1" operator="equal">
      <formula>$H$3</formula>
    </cfRule>
  </conditionalFormatting>
  <conditionalFormatting sqref="D239:D241">
    <cfRule type="cellIs" dxfId="2039" priority="2064" stopIfTrue="1" operator="lessThan">
      <formula>$H$3</formula>
    </cfRule>
  </conditionalFormatting>
  <conditionalFormatting sqref="D241">
    <cfRule type="cellIs" dxfId="2038" priority="3175" stopIfTrue="1" operator="equal">
      <formula>$H$3</formula>
    </cfRule>
    <cfRule type="cellIs" dxfId="2037" priority="3174" stopIfTrue="1" operator="lessThan">
      <formula>$H$3</formula>
    </cfRule>
  </conditionalFormatting>
  <conditionalFormatting sqref="D242">
    <cfRule type="cellIs" dxfId="2036" priority="1768" stopIfTrue="1" operator="equal">
      <formula>$H$3</formula>
    </cfRule>
    <cfRule type="cellIs" dxfId="2035" priority="1767" stopIfTrue="1" operator="lessThan">
      <formula>$H$3</formula>
    </cfRule>
  </conditionalFormatting>
  <conditionalFormatting sqref="D242:D244">
    <cfRule type="cellIs" dxfId="2034" priority="1613" stopIfTrue="1" operator="equal">
      <formula>$H$3</formula>
    </cfRule>
  </conditionalFormatting>
  <conditionalFormatting sqref="D243:D244">
    <cfRule type="cellIs" dxfId="2033" priority="1609" stopIfTrue="1" operator="equal">
      <formula>$H$3</formula>
    </cfRule>
    <cfRule type="cellIs" dxfId="2032" priority="1610" stopIfTrue="1" operator="lessThan">
      <formula>$H$3</formula>
    </cfRule>
  </conditionalFormatting>
  <conditionalFormatting sqref="D243:D245 B244:B245">
    <cfRule type="cellIs" dxfId="2031" priority="1409" stopIfTrue="1" operator="equal">
      <formula>$H$3</formula>
    </cfRule>
    <cfRule type="cellIs" dxfId="2030" priority="1410" stopIfTrue="1" operator="lessThan">
      <formula>$H$3</formula>
    </cfRule>
  </conditionalFormatting>
  <conditionalFormatting sqref="D245:D246">
    <cfRule type="cellIs" dxfId="2029" priority="1376" stopIfTrue="1" operator="lessThan">
      <formula>$H$3</formula>
    </cfRule>
    <cfRule type="cellIs" dxfId="2028" priority="1375" stopIfTrue="1" operator="equal">
      <formula>$H$3</formula>
    </cfRule>
  </conditionalFormatting>
  <conditionalFormatting sqref="D246">
    <cfRule type="cellIs" dxfId="2027" priority="1373" stopIfTrue="1" operator="equal">
      <formula>$H$3</formula>
    </cfRule>
    <cfRule type="cellIs" dxfId="2026" priority="1374" stopIfTrue="1" operator="lessThan">
      <formula>$H$3</formula>
    </cfRule>
  </conditionalFormatting>
  <conditionalFormatting sqref="D246:D249">
    <cfRule type="cellIs" dxfId="2025" priority="1337" stopIfTrue="1" operator="lessThan">
      <formula>$H$3</formula>
    </cfRule>
    <cfRule type="cellIs" dxfId="2024" priority="1336" stopIfTrue="1" operator="equal">
      <formula>$H$3</formula>
    </cfRule>
  </conditionalFormatting>
  <conditionalFormatting sqref="D247">
    <cfRule type="cellIs" dxfId="2023" priority="1335" stopIfTrue="1" operator="lessThan">
      <formula>$H$3</formula>
    </cfRule>
    <cfRule type="cellIs" dxfId="2022" priority="1332" stopIfTrue="1" operator="equal">
      <formula>$H$3</formula>
    </cfRule>
  </conditionalFormatting>
  <conditionalFormatting sqref="D250:D251">
    <cfRule type="cellIs" dxfId="2021" priority="1204" stopIfTrue="1" operator="equal">
      <formula>$H$3</formula>
    </cfRule>
    <cfRule type="cellIs" dxfId="2020" priority="1203" stopIfTrue="1" operator="lessThan">
      <formula>$H$3</formula>
    </cfRule>
  </conditionalFormatting>
  <conditionalFormatting sqref="D250:D258">
    <cfRule type="cellIs" dxfId="2019" priority="913" stopIfTrue="1" operator="equal">
      <formula>$H$3</formula>
    </cfRule>
  </conditionalFormatting>
  <conditionalFormatting sqref="D252:D258">
    <cfRule type="cellIs" dxfId="2018" priority="912" stopIfTrue="1" operator="lessThan">
      <formula>$H$3</formula>
    </cfRule>
  </conditionalFormatting>
  <conditionalFormatting sqref="D261:D271 D275:D276">
    <cfRule type="cellIs" dxfId="2017" priority="779" stopIfTrue="1" operator="equal">
      <formula>$H$3</formula>
    </cfRule>
  </conditionalFormatting>
  <conditionalFormatting sqref="D261:D276">
    <cfRule type="cellIs" dxfId="2016" priority="700" stopIfTrue="1" operator="lessThan">
      <formula>$H$3</formula>
    </cfRule>
  </conditionalFormatting>
  <conditionalFormatting sqref="D272:D274">
    <cfRule type="cellIs" dxfId="2015" priority="699" stopIfTrue="1" operator="equal">
      <formula>$H$3</formula>
    </cfRule>
  </conditionalFormatting>
  <conditionalFormatting sqref="D279:D282 D285:D294">
    <cfRule type="cellIs" dxfId="2014" priority="752" stopIfTrue="1" operator="equal">
      <formula>$H$3</formula>
    </cfRule>
    <cfRule type="cellIs" dxfId="2013" priority="751" stopIfTrue="1" operator="lessThan">
      <formula>$H$3</formula>
    </cfRule>
  </conditionalFormatting>
  <conditionalFormatting sqref="D297:D299 F297:F299">
    <cfRule type="cellIs" dxfId="2012" priority="76" stopIfTrue="1" operator="equal">
      <formula>$H$3</formula>
    </cfRule>
    <cfRule type="cellIs" dxfId="2011" priority="77" stopIfTrue="1" operator="lessThan">
      <formula>$H$3</formula>
    </cfRule>
  </conditionalFormatting>
  <conditionalFormatting sqref="D301:D304">
    <cfRule type="cellIs" dxfId="2010" priority="12" stopIfTrue="1" operator="equal">
      <formula>$H$3</formula>
    </cfRule>
    <cfRule type="cellIs" dxfId="2009" priority="14" stopIfTrue="1" operator="lessThan">
      <formula>$H$3</formula>
    </cfRule>
  </conditionalFormatting>
  <conditionalFormatting sqref="D305">
    <cfRule type="cellIs" dxfId="2008" priority="129" stopIfTrue="1" operator="equal">
      <formula>$H$3</formula>
    </cfRule>
  </conditionalFormatting>
  <conditionalFormatting sqref="D305:D306">
    <cfRule type="cellIs" dxfId="2007" priority="119" stopIfTrue="1" operator="lessThan">
      <formula>$H$3</formula>
    </cfRule>
    <cfRule type="cellIs" dxfId="2006" priority="115" stopIfTrue="1" operator="equal">
      <formula>$H$3</formula>
    </cfRule>
  </conditionalFormatting>
  <conditionalFormatting sqref="D306 F306 B306">
    <cfRule type="cellIs" dxfId="2005" priority="113" stopIfTrue="1" operator="equal">
      <formula>$H$3</formula>
    </cfRule>
  </conditionalFormatting>
  <conditionalFormatting sqref="D306">
    <cfRule type="cellIs" dxfId="2004" priority="106" stopIfTrue="1" operator="equal">
      <formula>$H$3</formula>
    </cfRule>
    <cfRule type="cellIs" dxfId="2003" priority="107" stopIfTrue="1" operator="lessThan">
      <formula>$H$3</formula>
    </cfRule>
  </conditionalFormatting>
  <conditionalFormatting sqref="E5:E7">
    <cfRule type="expression" dxfId="2002" priority="4104" stopIfTrue="1">
      <formula>D5&lt;$H$3</formula>
    </cfRule>
  </conditionalFormatting>
  <conditionalFormatting sqref="E6:E7">
    <cfRule type="expression" dxfId="2001" priority="4105" stopIfTrue="1">
      <formula>$B6=$H$3</formula>
    </cfRule>
  </conditionalFormatting>
  <conditionalFormatting sqref="E6:E8">
    <cfRule type="expression" dxfId="2000" priority="4106" stopIfTrue="1">
      <formula>$F6=$H$3</formula>
    </cfRule>
  </conditionalFormatting>
  <conditionalFormatting sqref="E8">
    <cfRule type="expression" dxfId="1999" priority="6017" stopIfTrue="1">
      <formula>D8&lt;$H$3</formula>
    </cfRule>
  </conditionalFormatting>
  <conditionalFormatting sqref="E9:E14">
    <cfRule type="expression" dxfId="1998" priority="2676" stopIfTrue="1">
      <formula>D9&lt;$H$3</formula>
    </cfRule>
    <cfRule type="expression" dxfId="1997" priority="2678" stopIfTrue="1">
      <formula>$F9=$H$3</formula>
    </cfRule>
    <cfRule type="expression" dxfId="1996" priority="2677" stopIfTrue="1">
      <formula>$B9=$H$3</formula>
    </cfRule>
  </conditionalFormatting>
  <conditionalFormatting sqref="E17:E27">
    <cfRule type="expression" dxfId="1995" priority="1293" stopIfTrue="1">
      <formula>D17&lt;$H$3</formula>
    </cfRule>
    <cfRule type="expression" dxfId="1994" priority="1294" stopIfTrue="1">
      <formula>$B17=$H$3</formula>
    </cfRule>
    <cfRule type="expression" dxfId="1993" priority="1303" stopIfTrue="1">
      <formula>$F17=$H$3</formula>
    </cfRule>
  </conditionalFormatting>
  <conditionalFormatting sqref="E29">
    <cfRule type="expression" dxfId="1992" priority="1184" stopIfTrue="1">
      <formula>$B29=$H$3</formula>
    </cfRule>
    <cfRule type="expression" dxfId="1991" priority="1183" stopIfTrue="1">
      <formula>D29&lt;$H$3</formula>
    </cfRule>
    <cfRule type="expression" dxfId="1990" priority="1185" stopIfTrue="1">
      <formula>$F29=$H$3</formula>
    </cfRule>
  </conditionalFormatting>
  <conditionalFormatting sqref="E31">
    <cfRule type="expression" dxfId="1989" priority="1509" stopIfTrue="1">
      <formula>$D31=$H$3</formula>
    </cfRule>
    <cfRule type="expression" dxfId="1988" priority="1510" stopIfTrue="1">
      <formula>D31&lt;$H$3</formula>
    </cfRule>
  </conditionalFormatting>
  <conditionalFormatting sqref="E33:E36">
    <cfRule type="expression" dxfId="1987" priority="1047" stopIfTrue="1">
      <formula>D33&lt;$H$3</formula>
    </cfRule>
    <cfRule type="expression" dxfId="1986" priority="1048" stopIfTrue="1">
      <formula>$B33=$H$3</formula>
    </cfRule>
    <cfRule type="expression" dxfId="1985" priority="1049" stopIfTrue="1">
      <formula>$F33=$H$3</formula>
    </cfRule>
  </conditionalFormatting>
  <conditionalFormatting sqref="E39:E54">
    <cfRule type="expression" dxfId="1984" priority="715" stopIfTrue="1">
      <formula>D39&lt;$H$3</formula>
    </cfRule>
    <cfRule type="expression" dxfId="1983" priority="716" stopIfTrue="1">
      <formula>$B39=$H$3</formula>
    </cfRule>
    <cfRule type="expression" dxfId="1982" priority="717" stopIfTrue="1">
      <formula>$F39=$H$3</formula>
    </cfRule>
  </conditionalFormatting>
  <conditionalFormatting sqref="E57:E66">
    <cfRule type="expression" dxfId="1981" priority="665" stopIfTrue="1">
      <formula>D57&lt;$H$3</formula>
    </cfRule>
    <cfRule type="expression" dxfId="1980" priority="667" stopIfTrue="1">
      <formula>$F57=$H$3</formula>
    </cfRule>
    <cfRule type="expression" dxfId="1979" priority="666" stopIfTrue="1">
      <formula>$B57=$H$3</formula>
    </cfRule>
  </conditionalFormatting>
  <conditionalFormatting sqref="E68:E78">
    <cfRule type="expression" dxfId="1978" priority="427" stopIfTrue="1">
      <formula>$B68=$H$3</formula>
    </cfRule>
    <cfRule type="expression" dxfId="1977" priority="428" stopIfTrue="1">
      <formula>$F68=$H$3</formula>
    </cfRule>
    <cfRule type="expression" dxfId="1976" priority="426" stopIfTrue="1">
      <formula>D68&lt;$H$3</formula>
    </cfRule>
  </conditionalFormatting>
  <conditionalFormatting sqref="E81:E82">
    <cfRule type="expression" dxfId="1975" priority="81" stopIfTrue="1">
      <formula>$B81=$H$3</formula>
    </cfRule>
    <cfRule type="expression" dxfId="1974" priority="82" stopIfTrue="1">
      <formula>$F81=$H$3</formula>
    </cfRule>
    <cfRule type="expression" dxfId="1973" priority="80" stopIfTrue="1">
      <formula>D81&lt;$H$3</formula>
    </cfRule>
  </conditionalFormatting>
  <conditionalFormatting sqref="E84:E87">
    <cfRule type="expression" dxfId="1972" priority="58" stopIfTrue="1">
      <formula>D84&lt;$H$3</formula>
    </cfRule>
  </conditionalFormatting>
  <conditionalFormatting sqref="E85">
    <cfRule type="expression" dxfId="1971" priority="411127" stopIfTrue="1">
      <formula>$B86=$H$3</formula>
    </cfRule>
    <cfRule type="expression" dxfId="1970" priority="411128" stopIfTrue="1">
      <formula>$F85=$H$3</formula>
    </cfRule>
  </conditionalFormatting>
  <conditionalFormatting sqref="E86:E87">
    <cfRule type="expression" dxfId="1969" priority="59" stopIfTrue="1">
      <formula>$B86=$H$3</formula>
    </cfRule>
    <cfRule type="expression" dxfId="1968" priority="60" stopIfTrue="1">
      <formula>$F86=$H$3</formula>
    </cfRule>
  </conditionalFormatting>
  <conditionalFormatting sqref="E89 E228 E5">
    <cfRule type="expression" dxfId="1967" priority="409388" stopIfTrue="1">
      <formula>$D5=$H$3</formula>
    </cfRule>
  </conditionalFormatting>
  <conditionalFormatting sqref="E201:E217">
    <cfRule type="expression" dxfId="1966" priority="165" stopIfTrue="1">
      <formula>D201&lt;$H$3</formula>
    </cfRule>
    <cfRule type="expression" dxfId="1965" priority="166" stopIfTrue="1">
      <formula>$B201=$H$3</formula>
    </cfRule>
    <cfRule type="expression" dxfId="1964" priority="167" stopIfTrue="1">
      <formula>$F201=$H$3</formula>
    </cfRule>
  </conditionalFormatting>
  <conditionalFormatting sqref="E241:E258 G241:G258">
    <cfRule type="expression" dxfId="1963" priority="894" stopIfTrue="1">
      <formula>D241&lt;$H$3</formula>
    </cfRule>
  </conditionalFormatting>
  <conditionalFormatting sqref="E261:E276">
    <cfRule type="expression" dxfId="1962" priority="693" stopIfTrue="1">
      <formula>D261&lt;$H$3</formula>
    </cfRule>
  </conditionalFormatting>
  <conditionalFormatting sqref="E297:E299 G297:G299">
    <cfRule type="expression" dxfId="1961" priority="75" stopIfTrue="1">
      <formula>$F297=$H$3</formula>
    </cfRule>
    <cfRule type="expression" dxfId="1960" priority="74" stopIfTrue="1">
      <formula>$B297=$H$3</formula>
    </cfRule>
    <cfRule type="expression" dxfId="1959" priority="73" stopIfTrue="1">
      <formula>D297&lt;$H$3</formula>
    </cfRule>
  </conditionalFormatting>
  <conditionalFormatting sqref="E305:E306">
    <cfRule type="expression" dxfId="1958" priority="123" stopIfTrue="1">
      <formula>D305&lt;$H$3</formula>
    </cfRule>
    <cfRule type="expression" dxfId="1957" priority="124" stopIfTrue="1">
      <formula>$B305=$H$3</formula>
    </cfRule>
  </conditionalFormatting>
  <conditionalFormatting sqref="E306">
    <cfRule type="expression" dxfId="1956" priority="122" stopIfTrue="1">
      <formula>$D306=$H$3</formula>
    </cfRule>
  </conditionalFormatting>
  <conditionalFormatting sqref="E309">
    <cfRule type="expression" dxfId="1955" priority="46" stopIfTrue="1">
      <formula>$B309=$H$3</formula>
    </cfRule>
    <cfRule type="expression" dxfId="1954" priority="45" stopIfTrue="1">
      <formula>D309&lt;$H$3</formula>
    </cfRule>
    <cfRule type="expression" dxfId="1953" priority="47" stopIfTrue="1">
      <formula>$F309=$H$3</formula>
    </cfRule>
  </conditionalFormatting>
  <conditionalFormatting sqref="E315">
    <cfRule type="expression" dxfId="1952" priority="22" stopIfTrue="1">
      <formula>D315&lt;$H$3</formula>
    </cfRule>
    <cfRule type="expression" dxfId="1951" priority="23" stopIfTrue="1">
      <formula>$B315=$H$3</formula>
    </cfRule>
    <cfRule type="expression" dxfId="1950" priority="24" stopIfTrue="1">
      <formula>$F315=$H$3</formula>
    </cfRule>
  </conditionalFormatting>
  <conditionalFormatting sqref="E301:F302 E303:G303 F304:G304">
    <cfRule type="expression" dxfId="1949" priority="20" stopIfTrue="1">
      <formula>$F301=$H$3</formula>
    </cfRule>
  </conditionalFormatting>
  <conditionalFormatting sqref="F5:F14">
    <cfRule type="cellIs" dxfId="1948" priority="3629" stopIfTrue="1" operator="lessThan">
      <formula>$H$3</formula>
    </cfRule>
    <cfRule type="cellIs" dxfId="1947" priority="3624" stopIfTrue="1" operator="equal">
      <formula>$H$3</formula>
    </cfRule>
  </conditionalFormatting>
  <conditionalFormatting sqref="F9">
    <cfRule type="cellIs" dxfId="1946" priority="3613" stopIfTrue="1" operator="lessThan">
      <formula>$H$3</formula>
    </cfRule>
    <cfRule type="cellIs" dxfId="1945" priority="3608" stopIfTrue="1" operator="equal">
      <formula>$H$3</formula>
    </cfRule>
  </conditionalFormatting>
  <conditionalFormatting sqref="F17">
    <cfRule type="cellIs" dxfId="1944" priority="2461" stopIfTrue="1" operator="lessThan">
      <formula>$H$3</formula>
    </cfRule>
    <cfRule type="cellIs" dxfId="1943" priority="2456" stopIfTrue="1" operator="equal">
      <formula>$H$3</formula>
    </cfRule>
  </conditionalFormatting>
  <conditionalFormatting sqref="F17:F18">
    <cfRule type="cellIs" dxfId="1942" priority="2251" stopIfTrue="1" operator="lessThan">
      <formula>$H$3</formula>
    </cfRule>
    <cfRule type="cellIs" dxfId="1941" priority="2250" stopIfTrue="1" operator="equal">
      <formula>$H$3</formula>
    </cfRule>
  </conditionalFormatting>
  <conditionalFormatting sqref="F18">
    <cfRule type="cellIs" dxfId="1940" priority="2244" stopIfTrue="1" operator="equal">
      <formula>$H$3</formula>
    </cfRule>
    <cfRule type="cellIs" dxfId="1939" priority="2249" stopIfTrue="1" operator="lessThan">
      <formula>$H$3</formula>
    </cfRule>
  </conditionalFormatting>
  <conditionalFormatting sqref="F18:F19">
    <cfRule type="cellIs" dxfId="1938" priority="2098" stopIfTrue="1" operator="lessThan">
      <formula>$H$3</formula>
    </cfRule>
    <cfRule type="cellIs" dxfId="1937" priority="2085" stopIfTrue="1" operator="equal">
      <formula>$H$3</formula>
    </cfRule>
  </conditionalFormatting>
  <conditionalFormatting sqref="F19">
    <cfRule type="cellIs" dxfId="1936" priority="2084" stopIfTrue="1" operator="lessThan">
      <formula>$H$3</formula>
    </cfRule>
  </conditionalFormatting>
  <conditionalFormatting sqref="F19:F20">
    <cfRule type="cellIs" dxfId="1935" priority="1936" stopIfTrue="1" operator="equal">
      <formula>$H$3</formula>
    </cfRule>
  </conditionalFormatting>
  <conditionalFormatting sqref="F20">
    <cfRule type="cellIs" dxfId="1934" priority="1933" stopIfTrue="1" operator="lessThan">
      <formula>$H$3</formula>
    </cfRule>
  </conditionalFormatting>
  <conditionalFormatting sqref="F20:F21">
    <cfRule type="cellIs" dxfId="1933" priority="1794" stopIfTrue="1" operator="equal">
      <formula>$H$3</formula>
    </cfRule>
  </conditionalFormatting>
  <conditionalFormatting sqref="F21">
    <cfRule type="cellIs" dxfId="1932" priority="1789" stopIfTrue="1" operator="lessThan">
      <formula>$H$3</formula>
    </cfRule>
  </conditionalFormatting>
  <conditionalFormatting sqref="F21:F22">
    <cfRule type="cellIs" dxfId="1931" priority="1689" stopIfTrue="1" operator="equal">
      <formula>$H$3</formula>
    </cfRule>
  </conditionalFormatting>
  <conditionalFormatting sqref="F22">
    <cfRule type="cellIs" dxfId="1930" priority="1688" stopIfTrue="1" operator="lessThan">
      <formula>$H$3</formula>
    </cfRule>
  </conditionalFormatting>
  <conditionalFormatting sqref="F22:F24">
    <cfRule type="cellIs" dxfId="1929" priority="1622" stopIfTrue="1" operator="equal">
      <formula>$H$3</formula>
    </cfRule>
    <cfRule type="cellIs" dxfId="1928" priority="1621" stopIfTrue="1" operator="lessThan">
      <formula>$H$3</formula>
    </cfRule>
  </conditionalFormatting>
  <conditionalFormatting sqref="F23:F24">
    <cfRule type="cellIs" dxfId="1927" priority="1618" stopIfTrue="1" operator="equal">
      <formula>$H$3</formula>
    </cfRule>
  </conditionalFormatting>
  <conditionalFormatting sqref="F23:F25">
    <cfRule type="cellIs" dxfId="1926" priority="1468" stopIfTrue="1" operator="lessThan">
      <formula>$H$3</formula>
    </cfRule>
  </conditionalFormatting>
  <conditionalFormatting sqref="F25">
    <cfRule type="cellIs" dxfId="1925" priority="1467" stopIfTrue="1" operator="equal">
      <formula>$H$3</formula>
    </cfRule>
  </conditionalFormatting>
  <conditionalFormatting sqref="F25:F27">
    <cfRule type="cellIs" dxfId="1924" priority="1284" stopIfTrue="1" operator="lessThan">
      <formula>$H$3</formula>
    </cfRule>
    <cfRule type="cellIs" dxfId="1923" priority="1283" stopIfTrue="1" operator="equal">
      <formula>$H$3</formula>
    </cfRule>
  </conditionalFormatting>
  <conditionalFormatting sqref="F27">
    <cfRule type="cellIs" dxfId="1922" priority="1281" stopIfTrue="1" operator="equal">
      <formula>$H$3</formula>
    </cfRule>
    <cfRule type="cellIs" dxfId="1921" priority="1282" stopIfTrue="1" operator="lessThan">
      <formula>$H$3</formula>
    </cfRule>
  </conditionalFormatting>
  <conditionalFormatting sqref="F31 F33:F36">
    <cfRule type="cellIs" dxfId="1920" priority="1499" stopIfTrue="1" operator="lessThan">
      <formula>$H$3</formula>
    </cfRule>
  </conditionalFormatting>
  <conditionalFormatting sqref="F33:F36 F31">
    <cfRule type="cellIs" dxfId="1919" priority="1498" stopIfTrue="1" operator="equal">
      <formula>$H$3</formula>
    </cfRule>
  </conditionalFormatting>
  <conditionalFormatting sqref="F33:F36">
    <cfRule type="cellIs" dxfId="1918" priority="1496" stopIfTrue="1" operator="lessThan">
      <formula>$H$3</formula>
    </cfRule>
  </conditionalFormatting>
  <conditionalFormatting sqref="F39">
    <cfRule type="cellIs" dxfId="1917" priority="980" stopIfTrue="1" operator="lessThan">
      <formula>$H$3</formula>
    </cfRule>
    <cfRule type="cellIs" dxfId="1916" priority="981" stopIfTrue="1" operator="equal">
      <formula>$H$3</formula>
    </cfRule>
  </conditionalFormatting>
  <conditionalFormatting sqref="F39:F52">
    <cfRule type="cellIs" dxfId="1915" priority="954" stopIfTrue="1" operator="equal">
      <formula>$H$3</formula>
    </cfRule>
  </conditionalFormatting>
  <conditionalFormatting sqref="F39:F53">
    <cfRule type="cellIs" dxfId="1914" priority="737" stopIfTrue="1" operator="lessThan">
      <formula>$H$3</formula>
    </cfRule>
  </conditionalFormatting>
  <conditionalFormatting sqref="F53:F54">
    <cfRule type="cellIs" dxfId="1913" priority="707" stopIfTrue="1" operator="equal">
      <formula>$H$3</formula>
    </cfRule>
  </conditionalFormatting>
  <conditionalFormatting sqref="F54">
    <cfRule type="cellIs" dxfId="1912" priority="706" stopIfTrue="1" operator="lessThan">
      <formula>$H$3</formula>
    </cfRule>
  </conditionalFormatting>
  <conditionalFormatting sqref="F57:F66">
    <cfRule type="cellIs" dxfId="1911" priority="663" stopIfTrue="1" operator="lessThan">
      <formula>$H$3</formula>
    </cfRule>
    <cfRule type="cellIs" dxfId="1910" priority="664" stopIfTrue="1" operator="equal">
      <formula>$H$3</formula>
    </cfRule>
  </conditionalFormatting>
  <conditionalFormatting sqref="F68:F69">
    <cfRule type="cellIs" dxfId="1909" priority="449" stopIfTrue="1" operator="equal">
      <formula>$H$3</formula>
    </cfRule>
  </conditionalFormatting>
  <conditionalFormatting sqref="F68:F78">
    <cfRule type="cellIs" dxfId="1908" priority="430" stopIfTrue="1" operator="lessThan">
      <formula>$H$3</formula>
    </cfRule>
  </conditionalFormatting>
  <conditionalFormatting sqref="F70:F78">
    <cfRule type="cellIs" dxfId="1907" priority="429" stopIfTrue="1" operator="equal">
      <formula>$H$3</formula>
    </cfRule>
    <cfRule type="expression" dxfId="1906" priority="433" stopIfTrue="1">
      <formula>$F70=$H$3</formula>
    </cfRule>
  </conditionalFormatting>
  <conditionalFormatting sqref="F81:F83">
    <cfRule type="expression" dxfId="1905" priority="342" stopIfTrue="1">
      <formula>$F81=$H$3</formula>
    </cfRule>
  </conditionalFormatting>
  <conditionalFormatting sqref="F81:F84">
    <cfRule type="cellIs" dxfId="1904" priority="293" stopIfTrue="1" operator="lessThan">
      <formula>$H$3</formula>
    </cfRule>
  </conditionalFormatting>
  <conditionalFormatting sqref="F81:F87">
    <cfRule type="cellIs" dxfId="1903" priority="150" stopIfTrue="1" operator="equal">
      <formula>$H$3</formula>
    </cfRule>
  </conditionalFormatting>
  <conditionalFormatting sqref="F85:F87">
    <cfRule type="cellIs" dxfId="1902" priority="149" stopIfTrue="1" operator="lessThan">
      <formula>$H$3</formula>
    </cfRule>
  </conditionalFormatting>
  <conditionalFormatting sqref="F89:F93">
    <cfRule type="cellIs" dxfId="1901" priority="168316" stopIfTrue="1" operator="lessThan">
      <formula>$H$3</formula>
    </cfRule>
    <cfRule type="cellIs" dxfId="1900" priority="168315" stopIfTrue="1" operator="equal">
      <formula>$H$3</formula>
    </cfRule>
  </conditionalFormatting>
  <conditionalFormatting sqref="F95">
    <cfRule type="cellIs" dxfId="1899" priority="177805" stopIfTrue="1" operator="equal">
      <formula>$H$3</formula>
    </cfRule>
    <cfRule type="cellIs" dxfId="1898" priority="177806" stopIfTrue="1" operator="lessThan">
      <formula>$H$3</formula>
    </cfRule>
    <cfRule type="expression" dxfId="1897" priority="177807" stopIfTrue="1">
      <formula>$F95=$H$3</formula>
    </cfRule>
  </conditionalFormatting>
  <conditionalFormatting sqref="F95:F115">
    <cfRule type="cellIs" dxfId="1896" priority="42065" stopIfTrue="1" operator="equal">
      <formula>$H$3</formula>
    </cfRule>
    <cfRule type="cellIs" dxfId="1895" priority="42084" stopIfTrue="1" operator="lessThan">
      <formula>$H$3</formula>
    </cfRule>
  </conditionalFormatting>
  <conditionalFormatting sqref="F112">
    <cfRule type="cellIs" dxfId="1894" priority="42064" stopIfTrue="1" operator="lessThan">
      <formula>$H$3</formula>
    </cfRule>
  </conditionalFormatting>
  <conditionalFormatting sqref="F116:F129">
    <cfRule type="cellIs" dxfId="1893" priority="7115" stopIfTrue="1" operator="equal">
      <formula>$H$3</formula>
    </cfRule>
    <cfRule type="cellIs" dxfId="1892" priority="7134" stopIfTrue="1" operator="lessThan">
      <formula>$H$3</formula>
    </cfRule>
  </conditionalFormatting>
  <conditionalFormatting sqref="F127">
    <cfRule type="cellIs" dxfId="1891" priority="7114" stopIfTrue="1" operator="lessThan">
      <formula>$H$3</formula>
    </cfRule>
  </conditionalFormatting>
  <conditionalFormatting sqref="F130:F132">
    <cfRule type="cellIs" dxfId="1890" priority="6636" stopIfTrue="1" operator="equal">
      <formula>$H$3</formula>
    </cfRule>
    <cfRule type="cellIs" dxfId="1889" priority="6637" stopIfTrue="1" operator="lessThan">
      <formula>$H$3</formula>
    </cfRule>
  </conditionalFormatting>
  <conditionalFormatting sqref="F135:F138">
    <cfRule type="cellIs" dxfId="1888" priority="5573" stopIfTrue="1" operator="lessThan">
      <formula>$H$3</formula>
    </cfRule>
    <cfRule type="cellIs" dxfId="1887" priority="5556" stopIfTrue="1" operator="equal">
      <formula>$H$3</formula>
    </cfRule>
  </conditionalFormatting>
  <conditionalFormatting sqref="F137">
    <cfRule type="cellIs" dxfId="1886" priority="5555" stopIfTrue="1" operator="lessThan">
      <formula>$H$3</formula>
    </cfRule>
  </conditionalFormatting>
  <conditionalFormatting sqref="F139">
    <cfRule type="cellIs" dxfId="1885" priority="5130" stopIfTrue="1" operator="equal">
      <formula>$H$3</formula>
    </cfRule>
  </conditionalFormatting>
  <conditionalFormatting sqref="F139:F141">
    <cfRule type="cellIs" dxfId="1884" priority="4962" stopIfTrue="1" operator="lessThan">
      <formula>$H$3</formula>
    </cfRule>
    <cfRule type="cellIs" dxfId="1883" priority="4957" stopIfTrue="1" operator="equal">
      <formula>$H$3</formula>
    </cfRule>
  </conditionalFormatting>
  <conditionalFormatting sqref="F140">
    <cfRule type="cellIs" dxfId="1882" priority="4956" stopIfTrue="1" operator="lessThan">
      <formula>$H$3</formula>
    </cfRule>
    <cfRule type="cellIs" dxfId="1881" priority="4943" stopIfTrue="1" operator="equal">
      <formula>$H$3</formula>
    </cfRule>
  </conditionalFormatting>
  <conditionalFormatting sqref="F142">
    <cfRule type="cellIs" dxfId="1880" priority="4810" stopIfTrue="1" operator="equal">
      <formula>$H$3</formula>
    </cfRule>
  </conditionalFormatting>
  <conditionalFormatting sqref="F142:F143">
    <cfRule type="cellIs" dxfId="1879" priority="4470" stopIfTrue="1" operator="equal">
      <formula>$H$3</formula>
    </cfRule>
    <cfRule type="cellIs" dxfId="1878" priority="4479" stopIfTrue="1" operator="lessThan">
      <formula>$H$3</formula>
    </cfRule>
  </conditionalFormatting>
  <conditionalFormatting sqref="F143">
    <cfRule type="cellIs" dxfId="1877" priority="4460" stopIfTrue="1" operator="equal">
      <formula>$H$3</formula>
    </cfRule>
    <cfRule type="cellIs" dxfId="1876" priority="4467" stopIfTrue="1" operator="lessThan">
      <formula>$H$3</formula>
    </cfRule>
  </conditionalFormatting>
  <conditionalFormatting sqref="F143:F144">
    <cfRule type="cellIs" dxfId="1875" priority="4345" stopIfTrue="1" operator="lessThan">
      <formula>$H$3</formula>
    </cfRule>
    <cfRule type="cellIs" dxfId="1874" priority="4336" stopIfTrue="1" operator="equal">
      <formula>$H$3</formula>
    </cfRule>
  </conditionalFormatting>
  <conditionalFormatting sqref="F144">
    <cfRule type="cellIs" dxfId="1873" priority="4335" stopIfTrue="1" operator="lessThan">
      <formula>$H$3</formula>
    </cfRule>
    <cfRule type="cellIs" dxfId="1872" priority="4332" stopIfTrue="1" operator="equal">
      <formula>$H$3</formula>
    </cfRule>
  </conditionalFormatting>
  <conditionalFormatting sqref="F144:F145">
    <cfRule type="cellIs" dxfId="1871" priority="4261" stopIfTrue="1" operator="lessThan">
      <formula>$H$3</formula>
    </cfRule>
    <cfRule type="cellIs" dxfId="1870" priority="4244" stopIfTrue="1" operator="equal">
      <formula>$H$3</formula>
    </cfRule>
  </conditionalFormatting>
  <conditionalFormatting sqref="F145:F146">
    <cfRule type="cellIs" dxfId="1869" priority="4040" stopIfTrue="1" operator="equal">
      <formula>$H$3</formula>
    </cfRule>
    <cfRule type="cellIs" dxfId="1868" priority="4041" stopIfTrue="1" operator="lessThan">
      <formula>$H$3</formula>
    </cfRule>
  </conditionalFormatting>
  <conditionalFormatting sqref="F146">
    <cfRule type="cellIs" dxfId="1867" priority="4032" stopIfTrue="1" operator="equal">
      <formula>$H$3</formula>
    </cfRule>
    <cfRule type="cellIs" dxfId="1866" priority="4037" stopIfTrue="1" operator="lessThan">
      <formula>$H$3</formula>
    </cfRule>
  </conditionalFormatting>
  <conditionalFormatting sqref="F146:F149">
    <cfRule type="cellIs" dxfId="1865" priority="3785" stopIfTrue="1" operator="lessThan">
      <formula>$H$3</formula>
    </cfRule>
    <cfRule type="cellIs" dxfId="1864" priority="3772" stopIfTrue="1" operator="equal">
      <formula>$H$3</formula>
    </cfRule>
  </conditionalFormatting>
  <conditionalFormatting sqref="F147">
    <cfRule type="cellIs" dxfId="1863" priority="3764" stopIfTrue="1" operator="equal">
      <formula>$H$3</formula>
    </cfRule>
    <cfRule type="cellIs" dxfId="1862" priority="3765" stopIfTrue="1" operator="lessThan">
      <formula>$H$3</formula>
    </cfRule>
  </conditionalFormatting>
  <conditionalFormatting sqref="F150">
    <cfRule type="cellIs" dxfId="1861" priority="3287" stopIfTrue="1" operator="equal">
      <formula>$H$3</formula>
    </cfRule>
    <cfRule type="cellIs" dxfId="1860" priority="3294" stopIfTrue="1" operator="lessThan">
      <formula>$H$3</formula>
    </cfRule>
  </conditionalFormatting>
  <conditionalFormatting sqref="F150:F151">
    <cfRule type="cellIs" dxfId="1859" priority="3156" stopIfTrue="1" operator="lessThan">
      <formula>$H$3</formula>
    </cfRule>
    <cfRule type="cellIs" dxfId="1858" priority="3151" stopIfTrue="1" operator="equal">
      <formula>$H$3</formula>
    </cfRule>
  </conditionalFormatting>
  <conditionalFormatting sqref="F151">
    <cfRule type="cellIs" dxfId="1857" priority="3137" stopIfTrue="1" operator="equal">
      <formula>$H$3</formula>
    </cfRule>
    <cfRule type="cellIs" dxfId="1856" priority="3146" stopIfTrue="1" operator="lessThan">
      <formula>$H$3</formula>
    </cfRule>
  </conditionalFormatting>
  <conditionalFormatting sqref="F151:F152">
    <cfRule type="cellIs" dxfId="1855" priority="2881" stopIfTrue="1" operator="lessThan">
      <formula>$H$3</formula>
    </cfRule>
    <cfRule type="cellIs" dxfId="1854" priority="2880" stopIfTrue="1" operator="equal">
      <formula>$H$3</formula>
    </cfRule>
  </conditionalFormatting>
  <conditionalFormatting sqref="F152">
    <cfRule type="cellIs" dxfId="1853" priority="2875" stopIfTrue="1" operator="lessThan">
      <formula>$H$3</formula>
    </cfRule>
    <cfRule type="cellIs" dxfId="1852" priority="2864" stopIfTrue="1" operator="equal">
      <formula>$H$3</formula>
    </cfRule>
  </conditionalFormatting>
  <conditionalFormatting sqref="F152:F154">
    <cfRule type="cellIs" dxfId="1851" priority="2706" stopIfTrue="1" operator="lessThan">
      <formula>$H$3</formula>
    </cfRule>
    <cfRule type="cellIs" dxfId="1850" priority="2691" stopIfTrue="1" operator="equal">
      <formula>$H$3</formula>
    </cfRule>
  </conditionalFormatting>
  <conditionalFormatting sqref="F153">
    <cfRule type="cellIs" dxfId="1849" priority="2690" stopIfTrue="1" operator="lessThan">
      <formula>$H$3</formula>
    </cfRule>
  </conditionalFormatting>
  <conditionalFormatting sqref="F154">
    <cfRule type="cellIs" dxfId="1848" priority="2804" stopIfTrue="1" operator="lessThan">
      <formula>$H$3</formula>
    </cfRule>
    <cfRule type="cellIs" dxfId="1847" priority="2799" stopIfTrue="1" operator="equal">
      <formula>$H$3</formula>
    </cfRule>
  </conditionalFormatting>
  <conditionalFormatting sqref="F155">
    <cfRule type="cellIs" dxfId="1846" priority="2655" stopIfTrue="1" operator="equal">
      <formula>$H$3</formula>
    </cfRule>
    <cfRule type="cellIs" dxfId="1845" priority="2660" stopIfTrue="1" operator="lessThan">
      <formula>$H$3</formula>
    </cfRule>
  </conditionalFormatting>
  <conditionalFormatting sqref="F155:F156">
    <cfRule type="cellIs" dxfId="1844" priority="2198" stopIfTrue="1" operator="equal">
      <formula>$H$3</formula>
    </cfRule>
    <cfRule type="cellIs" dxfId="1843" priority="2201" stopIfTrue="1" operator="lessThan">
      <formula>$H$3</formula>
    </cfRule>
  </conditionalFormatting>
  <conditionalFormatting sqref="F156">
    <cfRule type="cellIs" dxfId="1842" priority="2184" stopIfTrue="1" operator="equal">
      <formula>$H$3</formula>
    </cfRule>
    <cfRule type="cellIs" dxfId="1841" priority="2197" stopIfTrue="1" operator="lessThan">
      <formula>$H$3</formula>
    </cfRule>
  </conditionalFormatting>
  <conditionalFormatting sqref="F158">
    <cfRule type="cellIs" dxfId="1840" priority="1904" stopIfTrue="1" operator="lessThan">
      <formula>$H$3</formula>
    </cfRule>
    <cfRule type="cellIs" dxfId="1839" priority="1903" stopIfTrue="1" operator="equal">
      <formula>$H$3</formula>
    </cfRule>
  </conditionalFormatting>
  <conditionalFormatting sqref="F158:F160">
    <cfRule type="cellIs" dxfId="1838" priority="1845" stopIfTrue="1" operator="lessThan">
      <formula>$H$3</formula>
    </cfRule>
    <cfRule type="cellIs" dxfId="1837" priority="1834" stopIfTrue="1" operator="equal">
      <formula>$H$3</formula>
    </cfRule>
  </conditionalFormatting>
  <conditionalFormatting sqref="F159:F160">
    <cfRule type="cellIs" dxfId="1836" priority="1833" stopIfTrue="1" operator="lessThan">
      <formula>$H$3</formula>
    </cfRule>
  </conditionalFormatting>
  <conditionalFormatting sqref="F159:F162">
    <cfRule type="cellIs" dxfId="1835" priority="1661" stopIfTrue="1" operator="equal">
      <formula>$H$3</formula>
    </cfRule>
    <cfRule type="cellIs" dxfId="1834" priority="1660" stopIfTrue="1" operator="lessThan">
      <formula>$H$3</formula>
    </cfRule>
  </conditionalFormatting>
  <conditionalFormatting sqref="F161:F162">
    <cfRule type="cellIs" dxfId="1833" priority="1656" stopIfTrue="1" operator="lessThan">
      <formula>$H$3</formula>
    </cfRule>
    <cfRule type="cellIs" dxfId="1832" priority="1657" stopIfTrue="1" operator="equal">
      <formula>$H$3</formula>
    </cfRule>
  </conditionalFormatting>
  <conditionalFormatting sqref="F165">
    <cfRule type="cellIs" dxfId="1831" priority="1368" stopIfTrue="1" operator="lessThan">
      <formula>$H$3</formula>
    </cfRule>
  </conditionalFormatting>
  <conditionalFormatting sqref="F165:F166">
    <cfRule type="cellIs" dxfId="1830" priority="1361" stopIfTrue="1" operator="equal">
      <formula>$H$3</formula>
    </cfRule>
  </conditionalFormatting>
  <conditionalFormatting sqref="F166">
    <cfRule type="cellIs" dxfId="1829" priority="1360" stopIfTrue="1" operator="lessThan">
      <formula>$H$3</formula>
    </cfRule>
  </conditionalFormatting>
  <conditionalFormatting sqref="F166:F167">
    <cfRule type="cellIs" dxfId="1828" priority="1219" stopIfTrue="1" operator="equal">
      <formula>$H$3</formula>
    </cfRule>
  </conditionalFormatting>
  <conditionalFormatting sqref="F167:F170">
    <cfRule type="cellIs" dxfId="1827" priority="1140" stopIfTrue="1" operator="equal">
      <formula>$H$3</formula>
    </cfRule>
  </conditionalFormatting>
  <conditionalFormatting sqref="F170:F172">
    <cfRule type="cellIs" dxfId="1826" priority="1099" stopIfTrue="1" operator="lessThan">
      <formula>$H$3</formula>
    </cfRule>
  </conditionalFormatting>
  <conditionalFormatting sqref="F171:F175">
    <cfRule type="cellIs" dxfId="1825" priority="1080" stopIfTrue="1" operator="equal">
      <formula>$H$3</formula>
    </cfRule>
    <cfRule type="cellIs" dxfId="1824" priority="1079" stopIfTrue="1" operator="lessThan">
      <formula>$H$3</formula>
    </cfRule>
  </conditionalFormatting>
  <conditionalFormatting sqref="F173:F176">
    <cfRule type="cellIs" dxfId="1823" priority="963" stopIfTrue="1" operator="equal">
      <formula>$H$3</formula>
    </cfRule>
    <cfRule type="cellIs" dxfId="1822" priority="962" stopIfTrue="1" operator="lessThan">
      <formula>$H$3</formula>
    </cfRule>
  </conditionalFormatting>
  <conditionalFormatting sqref="F176">
    <cfRule type="cellIs" dxfId="1821" priority="961" stopIfTrue="1" operator="equal">
      <formula>$H$3</formula>
    </cfRule>
  </conditionalFormatting>
  <conditionalFormatting sqref="F176:F179">
    <cfRule type="cellIs" dxfId="1820" priority="919" stopIfTrue="1" operator="lessThan">
      <formula>$H$3</formula>
    </cfRule>
  </conditionalFormatting>
  <conditionalFormatting sqref="F177:F179">
    <cfRule type="cellIs" dxfId="1819" priority="918" stopIfTrue="1" operator="equal">
      <formula>$H$3</formula>
    </cfRule>
  </conditionalFormatting>
  <conditionalFormatting sqref="F177:F181">
    <cfRule type="cellIs" dxfId="1818" priority="881" stopIfTrue="1" operator="lessThan">
      <formula>$H$3</formula>
    </cfRule>
  </conditionalFormatting>
  <conditionalFormatting sqref="F180:F181">
    <cfRule type="cellIs" dxfId="1817" priority="879" stopIfTrue="1" operator="lessThan">
      <formula>$H$3</formula>
    </cfRule>
    <cfRule type="cellIs" dxfId="1816" priority="880" stopIfTrue="1" operator="equal">
      <formula>$H$3</formula>
    </cfRule>
  </conditionalFormatting>
  <conditionalFormatting sqref="F183:F193">
    <cfRule type="cellIs" dxfId="1815" priority="658" stopIfTrue="1" operator="lessThan">
      <formula>$H$3</formula>
    </cfRule>
    <cfRule type="cellIs" dxfId="1814" priority="659" stopIfTrue="1" operator="equal">
      <formula>$H$3</formula>
    </cfRule>
  </conditionalFormatting>
  <conditionalFormatting sqref="F196:F199">
    <cfRule type="cellIs" dxfId="1813" priority="634" stopIfTrue="1" operator="equal">
      <formula>$H$3</formula>
    </cfRule>
    <cfRule type="cellIs" dxfId="1812" priority="633" stopIfTrue="1" operator="lessThan">
      <formula>$H$3</formula>
    </cfRule>
  </conditionalFormatting>
  <conditionalFormatting sqref="F201:F209">
    <cfRule type="cellIs" dxfId="1811" priority="485" stopIfTrue="1" operator="lessThan">
      <formula>$H$3</formula>
    </cfRule>
  </conditionalFormatting>
  <conditionalFormatting sqref="F201:F213">
    <cfRule type="cellIs" dxfId="1810" priority="486" stopIfTrue="1" operator="equal">
      <formula>$H$3</formula>
    </cfRule>
  </conditionalFormatting>
  <conditionalFormatting sqref="F210:F213">
    <cfRule type="cellIs" dxfId="1809" priority="507" stopIfTrue="1" operator="lessThan">
      <formula>$H$3</formula>
    </cfRule>
  </conditionalFormatting>
  <conditionalFormatting sqref="F214:F217">
    <cfRule type="cellIs" dxfId="1808" priority="331" stopIfTrue="1" operator="lessThan">
      <formula>$H$3</formula>
    </cfRule>
    <cfRule type="cellIs" dxfId="1807" priority="330" stopIfTrue="1" operator="equal">
      <formula>$H$3</formula>
    </cfRule>
  </conditionalFormatting>
  <conditionalFormatting sqref="F220:F223">
    <cfRule type="cellIs" dxfId="1806" priority="131" stopIfTrue="1" operator="lessThan">
      <formula>$H$3</formula>
    </cfRule>
    <cfRule type="cellIs" dxfId="1805" priority="130" stopIfTrue="1" operator="equal">
      <formula>$H$3</formula>
    </cfRule>
  </conditionalFormatting>
  <conditionalFormatting sqref="F226">
    <cfRule type="cellIs" dxfId="1804" priority="35" stopIfTrue="1" operator="equal">
      <formula>$H$3</formula>
    </cfRule>
    <cfRule type="cellIs" dxfId="1803" priority="36" stopIfTrue="1" operator="lessThan">
      <formula>$H$3</formula>
    </cfRule>
  </conditionalFormatting>
  <conditionalFormatting sqref="F227:F228">
    <cfRule type="cellIs" dxfId="1802" priority="584" stopIfTrue="1" operator="lessThan">
      <formula>$H$3</formula>
    </cfRule>
    <cfRule type="cellIs" dxfId="1801" priority="583" stopIfTrue="1" operator="equal">
      <formula>$H$3</formula>
    </cfRule>
  </conditionalFormatting>
  <conditionalFormatting sqref="F228">
    <cfRule type="cellIs" dxfId="1800" priority="579" stopIfTrue="1" operator="equal">
      <formula>$H$3</formula>
    </cfRule>
    <cfRule type="cellIs" dxfId="1799" priority="582" stopIfTrue="1" operator="lessThan">
      <formula>$H$3</formula>
    </cfRule>
  </conditionalFormatting>
  <conditionalFormatting sqref="F229">
    <cfRule type="cellIs" dxfId="1798" priority="3550" stopIfTrue="1" operator="lessThan">
      <formula>$H$3</formula>
    </cfRule>
    <cfRule type="cellIs" dxfId="1797" priority="3543" stopIfTrue="1" operator="equal">
      <formula>$H$3</formula>
    </cfRule>
  </conditionalFormatting>
  <conditionalFormatting sqref="F229:F230">
    <cfRule type="cellIs" dxfId="1796" priority="3465" stopIfTrue="1" operator="lessThan">
      <formula>$H$3</formula>
    </cfRule>
    <cfRule type="cellIs" dxfId="1795" priority="3458" stopIfTrue="1" operator="equal">
      <formula>$H$3</formula>
    </cfRule>
  </conditionalFormatting>
  <conditionalFormatting sqref="F230:F231">
    <cfRule type="cellIs" dxfId="1794" priority="3243" stopIfTrue="1" operator="equal">
      <formula>$H$3</formula>
    </cfRule>
    <cfRule type="cellIs" dxfId="1793" priority="3256" stopIfTrue="1" operator="lessThan">
      <formula>$H$3</formula>
    </cfRule>
  </conditionalFormatting>
  <conditionalFormatting sqref="F231">
    <cfRule type="cellIs" dxfId="1792" priority="3237" stopIfTrue="1" operator="equal">
      <formula>$H$3</formula>
    </cfRule>
    <cfRule type="cellIs" dxfId="1791" priority="3240" stopIfTrue="1" operator="lessThan">
      <formula>$H$3</formula>
    </cfRule>
  </conditionalFormatting>
  <conditionalFormatting sqref="F231:F232">
    <cfRule type="cellIs" dxfId="1790" priority="2955" stopIfTrue="1" operator="equal">
      <formula>$H$3</formula>
    </cfRule>
    <cfRule type="cellIs" dxfId="1789" priority="2962" stopIfTrue="1" operator="lessThan">
      <formula>$H$3</formula>
    </cfRule>
  </conditionalFormatting>
  <conditionalFormatting sqref="F232:F233">
    <cfRule type="cellIs" dxfId="1788" priority="2759" stopIfTrue="1" operator="lessThan">
      <formula>$H$3</formula>
    </cfRule>
    <cfRule type="cellIs" dxfId="1787" priority="2756" stopIfTrue="1" operator="equal">
      <formula>$H$3</formula>
    </cfRule>
  </conditionalFormatting>
  <conditionalFormatting sqref="F233">
    <cfRule type="cellIs" dxfId="1786" priority="2746" stopIfTrue="1" operator="equal">
      <formula>$H$3</formula>
    </cfRule>
    <cfRule type="cellIs" dxfId="1785" priority="2753" stopIfTrue="1" operator="lessThan">
      <formula>$H$3</formula>
    </cfRule>
  </conditionalFormatting>
  <conditionalFormatting sqref="F233:F234">
    <cfRule type="cellIs" dxfId="1784" priority="2622" stopIfTrue="1" operator="lessThan">
      <formula>$H$3</formula>
    </cfRule>
    <cfRule type="cellIs" dxfId="1783" priority="2617" stopIfTrue="1" operator="equal">
      <formula>$H$3</formula>
    </cfRule>
  </conditionalFormatting>
  <conditionalFormatting sqref="F234">
    <cfRule type="cellIs" dxfId="1782" priority="2607" stopIfTrue="1" operator="equal">
      <formula>$H$3</formula>
    </cfRule>
    <cfRule type="cellIs" dxfId="1781" priority="2610" stopIfTrue="1" operator="lessThan">
      <formula>$H$3</formula>
    </cfRule>
  </conditionalFormatting>
  <conditionalFormatting sqref="F234:F235">
    <cfRule type="cellIs" dxfId="1780" priority="2444" stopIfTrue="1" operator="lessThan">
      <formula>$H$3</formula>
    </cfRule>
    <cfRule type="cellIs" dxfId="1779" priority="2437" stopIfTrue="1" operator="equal">
      <formula>$H$3</formula>
    </cfRule>
  </conditionalFormatting>
  <conditionalFormatting sqref="F235">
    <cfRule type="cellIs" dxfId="1778" priority="2430" stopIfTrue="1" operator="lessThan">
      <formula>$H$3</formula>
    </cfRule>
    <cfRule type="cellIs" dxfId="1777" priority="2427" stopIfTrue="1" operator="equal">
      <formula>$H$3</formula>
    </cfRule>
  </conditionalFormatting>
  <conditionalFormatting sqref="F235:F236">
    <cfRule type="cellIs" dxfId="1776" priority="2347" stopIfTrue="1" operator="lessThan">
      <formula>$H$3</formula>
    </cfRule>
    <cfRule type="cellIs" dxfId="1775" priority="2346" stopIfTrue="1" operator="equal">
      <formula>$H$3</formula>
    </cfRule>
  </conditionalFormatting>
  <conditionalFormatting sqref="F236">
    <cfRule type="cellIs" dxfId="1774" priority="2329" stopIfTrue="1" operator="lessThan">
      <formula>$H$3</formula>
    </cfRule>
    <cfRule type="cellIs" dxfId="1773" priority="2328" stopIfTrue="1" operator="equal">
      <formula>$H$3</formula>
    </cfRule>
  </conditionalFormatting>
  <conditionalFormatting sqref="F236:F237">
    <cfRule type="cellIs" dxfId="1772" priority="2319" stopIfTrue="1" operator="lessThan">
      <formula>$H$3</formula>
    </cfRule>
    <cfRule type="cellIs" dxfId="1771" priority="2318" stopIfTrue="1" operator="equal">
      <formula>$H$3</formula>
    </cfRule>
  </conditionalFormatting>
  <conditionalFormatting sqref="F237">
    <cfRule type="cellIs" dxfId="1770" priority="2300" stopIfTrue="1" operator="equal">
      <formula>$H$3</formula>
    </cfRule>
    <cfRule type="cellIs" dxfId="1769" priority="2311" stopIfTrue="1" operator="lessThan">
      <formula>$H$3</formula>
    </cfRule>
  </conditionalFormatting>
  <conditionalFormatting sqref="F237:F238">
    <cfRule type="cellIs" dxfId="1768" priority="2121" stopIfTrue="1" operator="equal">
      <formula>$H$3</formula>
    </cfRule>
    <cfRule type="cellIs" dxfId="1767" priority="2126" stopIfTrue="1" operator="lessThan">
      <formula>$H$3</formula>
    </cfRule>
  </conditionalFormatting>
  <conditionalFormatting sqref="F238">
    <cfRule type="cellIs" dxfId="1766" priority="2120" stopIfTrue="1" operator="lessThan">
      <formula>$H$3</formula>
    </cfRule>
  </conditionalFormatting>
  <conditionalFormatting sqref="F238:F240">
    <cfRule type="cellIs" dxfId="1765" priority="1959" stopIfTrue="1" operator="equal">
      <formula>$H$3</formula>
    </cfRule>
  </conditionalFormatting>
  <conditionalFormatting sqref="F239:F240">
    <cfRule type="cellIs" dxfId="1764" priority="1956" stopIfTrue="1" operator="lessThan">
      <formula>$H$3</formula>
    </cfRule>
  </conditionalFormatting>
  <conditionalFormatting sqref="F239:F242">
    <cfRule type="cellIs" dxfId="1763" priority="1674" stopIfTrue="1" operator="lessThan">
      <formula>$H$3</formula>
    </cfRule>
    <cfRule type="cellIs" dxfId="1762" priority="1677" stopIfTrue="1" operator="equal">
      <formula>$H$3</formula>
    </cfRule>
  </conditionalFormatting>
  <conditionalFormatting sqref="F241">
    <cfRule type="cellIs" dxfId="1761" priority="1673" stopIfTrue="1" operator="equal">
      <formula>$H$3</formula>
    </cfRule>
    <cfRule type="cellIs" dxfId="1760" priority="1672" stopIfTrue="1" operator="lessThan">
      <formula>$H$3</formula>
    </cfRule>
  </conditionalFormatting>
  <conditionalFormatting sqref="F242">
    <cfRule type="cellIs" dxfId="1759" priority="1757" stopIfTrue="1" operator="lessThan">
      <formula>$H$3</formula>
    </cfRule>
    <cfRule type="cellIs" dxfId="1758" priority="1758" stopIfTrue="1" operator="equal">
      <formula>$H$3</formula>
    </cfRule>
  </conditionalFormatting>
  <conditionalFormatting sqref="F243:F244">
    <cfRule type="cellIs" dxfId="1757" priority="1563" stopIfTrue="1" operator="equal">
      <formula>$H$3</formula>
    </cfRule>
  </conditionalFormatting>
  <conditionalFormatting sqref="F243:F245">
    <cfRule type="cellIs" dxfId="1756" priority="1401" stopIfTrue="1" operator="lessThan">
      <formula>$H$3</formula>
    </cfRule>
    <cfRule type="cellIs" dxfId="1755" priority="1400" stopIfTrue="1" operator="equal">
      <formula>$H$3</formula>
    </cfRule>
  </conditionalFormatting>
  <conditionalFormatting sqref="F245">
    <cfRule type="cellIs" dxfId="1754" priority="1399" stopIfTrue="1" operator="lessThan">
      <formula>$H$3</formula>
    </cfRule>
    <cfRule type="cellIs" dxfId="1753" priority="1398" stopIfTrue="1" operator="equal">
      <formula>$H$3</formula>
    </cfRule>
  </conditionalFormatting>
  <conditionalFormatting sqref="F245:F247">
    <cfRule type="cellIs" dxfId="1752" priority="1309" stopIfTrue="1" operator="equal">
      <formula>$H$3</formula>
    </cfRule>
  </conditionalFormatting>
  <conditionalFormatting sqref="F245:F249">
    <cfRule type="cellIs" dxfId="1751" priority="1310" stopIfTrue="1" operator="lessThan">
      <formula>$H$3</formula>
    </cfRule>
  </conditionalFormatting>
  <conditionalFormatting sqref="F247">
    <cfRule type="cellIs" dxfId="1750" priority="1305" stopIfTrue="1" operator="equal">
      <formula>$H$3</formula>
    </cfRule>
    <cfRule type="cellIs" dxfId="1749" priority="1306" stopIfTrue="1" operator="lessThan">
      <formula>$H$3</formula>
    </cfRule>
  </conditionalFormatting>
  <conditionalFormatting sqref="F248:F249">
    <cfRule type="cellIs" dxfId="1748" priority="1449" stopIfTrue="1" operator="lessThan">
      <formula>$H$3</formula>
    </cfRule>
    <cfRule type="cellIs" dxfId="1747" priority="1448" stopIfTrue="1" operator="equal">
      <formula>$H$3</formula>
    </cfRule>
  </conditionalFormatting>
  <conditionalFormatting sqref="F250:F251">
    <cfRule type="cellIs" dxfId="1746" priority="1202" stopIfTrue="1" operator="lessThan">
      <formula>$H$3</formula>
    </cfRule>
    <cfRule type="cellIs" dxfId="1745" priority="1201" stopIfTrue="1" operator="equal">
      <formula>$H$3</formula>
    </cfRule>
  </conditionalFormatting>
  <conditionalFormatting sqref="F250:F258">
    <cfRule type="cellIs" dxfId="1744" priority="1142" stopIfTrue="1" operator="lessThan">
      <formula>$H$3</formula>
    </cfRule>
  </conditionalFormatting>
  <conditionalFormatting sqref="F252:F258">
    <cfRule type="cellIs" dxfId="1743" priority="1141" stopIfTrue="1" operator="equal">
      <formula>$H$3</formula>
    </cfRule>
  </conditionalFormatting>
  <conditionalFormatting sqref="F261:F276">
    <cfRule type="cellIs" dxfId="1742" priority="755" stopIfTrue="1" operator="equal">
      <formula>$H$3</formula>
    </cfRule>
    <cfRule type="cellIs" dxfId="1741" priority="756" stopIfTrue="1" operator="lessThan">
      <formula>$H$3</formula>
    </cfRule>
  </conditionalFormatting>
  <conditionalFormatting sqref="F279:F282 F285:F293">
    <cfRule type="cellIs" dxfId="1740" priority="754" stopIfTrue="1" operator="lessThan">
      <formula>$H$3</formula>
    </cfRule>
  </conditionalFormatting>
  <conditionalFormatting sqref="F279:F282">
    <cfRule type="cellIs" dxfId="1739" priority="753" stopIfTrue="1" operator="equal">
      <formula>$H$3</formula>
    </cfRule>
  </conditionalFormatting>
  <conditionalFormatting sqref="F285:F294">
    <cfRule type="cellIs" dxfId="1738" priority="241" stopIfTrue="1" operator="equal">
      <formula>$H$3</formula>
    </cfRule>
  </conditionalFormatting>
  <conditionalFormatting sqref="F294">
    <cfRule type="cellIs" dxfId="1737" priority="240" stopIfTrue="1" operator="lessThan">
      <formula>$H$3</formula>
    </cfRule>
  </conditionalFormatting>
  <conditionalFormatting sqref="F301:F304">
    <cfRule type="cellIs" dxfId="1736" priority="9" stopIfTrue="1" operator="equal">
      <formula>$H$3</formula>
    </cfRule>
    <cfRule type="cellIs" dxfId="1735" priority="11" stopIfTrue="1" operator="lessThan">
      <formula>$H$3</formula>
    </cfRule>
  </conditionalFormatting>
  <conditionalFormatting sqref="F305">
    <cfRule type="cellIs" dxfId="1734" priority="128" stopIfTrue="1" operator="lessThan">
      <formula>$H$3</formula>
    </cfRule>
    <cfRule type="cellIs" dxfId="1733" priority="126" stopIfTrue="1" operator="equal">
      <formula>$H$3</formula>
    </cfRule>
  </conditionalFormatting>
  <conditionalFormatting sqref="F305:F306">
    <cfRule type="cellIs" dxfId="1732" priority="120" stopIfTrue="1" operator="equal">
      <formula>$H$3</formula>
    </cfRule>
    <cfRule type="cellIs" dxfId="1731" priority="121" stopIfTrue="1" operator="lessThan">
      <formula>$H$3</formula>
    </cfRule>
  </conditionalFormatting>
  <conditionalFormatting sqref="F306">
    <cfRule type="cellIs" dxfId="1730" priority="118" stopIfTrue="1" operator="lessThan">
      <formula>$H$3</formula>
    </cfRule>
    <cfRule type="cellIs" dxfId="1729" priority="103" stopIfTrue="1" operator="equal">
      <formula>$H$3</formula>
    </cfRule>
    <cfRule type="cellIs" dxfId="1728" priority="104" stopIfTrue="1" operator="lessThan">
      <formula>$H$3</formula>
    </cfRule>
    <cfRule type="cellIs" dxfId="1727" priority="116" stopIfTrue="1" operator="equal">
      <formula>$H$3</formula>
    </cfRule>
  </conditionalFormatting>
  <conditionalFormatting sqref="G5:G14">
    <cfRule type="expression" dxfId="1726" priority="2784" stopIfTrue="1">
      <formula>$F5=$H$3</formula>
    </cfRule>
    <cfRule type="expression" dxfId="1725" priority="2782" stopIfTrue="1">
      <formula>F5&lt;$H$3</formula>
    </cfRule>
  </conditionalFormatting>
  <conditionalFormatting sqref="G6:G14">
    <cfRule type="expression" dxfId="1724" priority="2783" stopIfTrue="1">
      <formula>$B6=$H$3</formula>
    </cfRule>
  </conditionalFormatting>
  <conditionalFormatting sqref="G17:G24">
    <cfRule type="expression" dxfId="1723" priority="1682" stopIfTrue="1">
      <formula>$B17=$H$3</formula>
    </cfRule>
    <cfRule type="expression" dxfId="1722" priority="1683" stopIfTrue="1">
      <formula>$F17=$H$3</formula>
    </cfRule>
  </conditionalFormatting>
  <conditionalFormatting sqref="G17:G27">
    <cfRule type="expression" dxfId="1721" priority="1285" stopIfTrue="1">
      <formula>F17&lt;$H$3</formula>
    </cfRule>
  </conditionalFormatting>
  <conditionalFormatting sqref="G25:G27">
    <cfRule type="expression" dxfId="1720" priority="1287" stopIfTrue="1">
      <formula>$F25=$H$3</formula>
    </cfRule>
  </conditionalFormatting>
  <conditionalFormatting sqref="G27">
    <cfRule type="expression" dxfId="1719" priority="1286" stopIfTrue="1">
      <formula>$B27=$H$3</formula>
    </cfRule>
  </conditionalFormatting>
  <conditionalFormatting sqref="G29">
    <cfRule type="expression" dxfId="1718" priority="1190" stopIfTrue="1">
      <formula>$F29=$H$3</formula>
    </cfRule>
    <cfRule type="expression" dxfId="1717" priority="1191" stopIfTrue="1">
      <formula>$B29=$H$3</formula>
    </cfRule>
    <cfRule type="expression" dxfId="1716" priority="1189" stopIfTrue="1">
      <formula>F29&lt;$H$3</formula>
    </cfRule>
  </conditionalFormatting>
  <conditionalFormatting sqref="G31">
    <cfRule type="expression" dxfId="1715" priority="1504" stopIfTrue="1">
      <formula>F31&lt;$H$3</formula>
    </cfRule>
    <cfRule type="expression" dxfId="1714" priority="1505" stopIfTrue="1">
      <formula>$F31=$H$3</formula>
    </cfRule>
  </conditionalFormatting>
  <conditionalFormatting sqref="G33:G36">
    <cfRule type="expression" dxfId="1713" priority="1018" stopIfTrue="1">
      <formula>$F33=$H$3</formula>
    </cfRule>
    <cfRule type="expression" dxfId="1712" priority="1016" stopIfTrue="1">
      <formula>F33&lt;$H$3</formula>
    </cfRule>
    <cfRule type="expression" dxfId="1711" priority="1017" stopIfTrue="1">
      <formula>$B33=$H$3</formula>
    </cfRule>
  </conditionalFormatting>
  <conditionalFormatting sqref="G39:G54">
    <cfRule type="expression" dxfId="1710" priority="704" stopIfTrue="1">
      <formula>$B39=$H$3</formula>
    </cfRule>
    <cfRule type="expression" dxfId="1709" priority="703" stopIfTrue="1">
      <formula>F39&lt;$H$3</formula>
    </cfRule>
    <cfRule type="expression" dxfId="1708" priority="705" stopIfTrue="1">
      <formula>$F39=$H$3</formula>
    </cfRule>
  </conditionalFormatting>
  <conditionalFormatting sqref="G57:G66">
    <cfRule type="expression" dxfId="1707" priority="660" stopIfTrue="1">
      <formula>F57&lt;$H$3</formula>
    </cfRule>
    <cfRule type="expression" dxfId="1706" priority="662" stopIfTrue="1">
      <formula>$F57=$H$3</formula>
    </cfRule>
    <cfRule type="expression" dxfId="1705" priority="661" stopIfTrue="1">
      <formula>$B57=$H$3</formula>
    </cfRule>
  </conditionalFormatting>
  <conditionalFormatting sqref="G68:G78">
    <cfRule type="expression" dxfId="1704" priority="418" stopIfTrue="1">
      <formula>F68&lt;$H$3</formula>
    </cfRule>
    <cfRule type="expression" dxfId="1703" priority="419" stopIfTrue="1">
      <formula>$B68=$H$3</formula>
    </cfRule>
    <cfRule type="expression" dxfId="1702" priority="420" stopIfTrue="1">
      <formula>$F68=$H$3</formula>
    </cfRule>
  </conditionalFormatting>
  <conditionalFormatting sqref="G81:G82 G84:G85">
    <cfRule type="expression" dxfId="1701" priority="136" stopIfTrue="1">
      <formula>F81&lt;$H$3</formula>
    </cfRule>
  </conditionalFormatting>
  <conditionalFormatting sqref="G81:G82 G84:G87">
    <cfRule type="expression" dxfId="1700" priority="137" stopIfTrue="1">
      <formula>$B81=$H$3</formula>
    </cfRule>
  </conditionalFormatting>
  <conditionalFormatting sqref="G81:G82">
    <cfRule type="expression" dxfId="1699" priority="138" stopIfTrue="1">
      <formula>$F81=$H$3</formula>
    </cfRule>
  </conditionalFormatting>
  <conditionalFormatting sqref="G85">
    <cfRule type="expression" dxfId="1698" priority="148" stopIfTrue="1">
      <formula>$F85=$H$3</formula>
    </cfRule>
  </conditionalFormatting>
  <conditionalFormatting sqref="G86:G87 C5:C14 C228:C258 C279:C282 E279:E282">
    <cfRule type="expression" dxfId="1697" priority="2673" stopIfTrue="1">
      <formula>B5&lt;$H$3</formula>
    </cfRule>
  </conditionalFormatting>
  <conditionalFormatting sqref="G86:G87">
    <cfRule type="expression" dxfId="1696" priority="411025" stopIfTrue="1">
      <formula>#REF!=$H$3</formula>
    </cfRule>
  </conditionalFormatting>
  <conditionalFormatting sqref="G228">
    <cfRule type="expression" dxfId="1695" priority="578" stopIfTrue="1">
      <formula>F228&lt;$H$3</formula>
    </cfRule>
    <cfRule type="expression" dxfId="1694" priority="577" stopIfTrue="1">
      <formula>$F228=$H$3</formula>
    </cfRule>
  </conditionalFormatting>
  <conditionalFormatting sqref="G261:G276">
    <cfRule type="expression" dxfId="1693" priority="685" stopIfTrue="1">
      <formula>F261&lt;$H$3</formula>
    </cfRule>
  </conditionalFormatting>
  <conditionalFormatting sqref="G303:G304">
    <cfRule type="expression" dxfId="1692" priority="6" stopIfTrue="1">
      <formula>F303&lt;$H$3</formula>
    </cfRule>
    <cfRule type="expression" dxfId="1691" priority="7" stopIfTrue="1">
      <formula>$B303=$H$3</formula>
    </cfRule>
  </conditionalFormatting>
  <conditionalFormatting sqref="G305:G306">
    <cfRule type="expression" dxfId="1690" priority="110" stopIfTrue="1">
      <formula>F305&lt;$H$3</formula>
    </cfRule>
    <cfRule type="expression" dxfId="1689" priority="111" stopIfTrue="1">
      <formula>$B305=$H$3</formula>
    </cfRule>
  </conditionalFormatting>
  <conditionalFormatting sqref="G306">
    <cfRule type="expression" dxfId="1688" priority="105" stopIfTrue="1">
      <formula>$F306=$H$3</formula>
    </cfRule>
  </conditionalFormatting>
  <conditionalFormatting sqref="G308:G309">
    <cfRule type="expression" dxfId="1687" priority="50" stopIfTrue="1">
      <formula>$F308=$H$3</formula>
    </cfRule>
    <cfRule type="expression" dxfId="1686" priority="51" stopIfTrue="1">
      <formula>F308&lt;$H$3</formula>
    </cfRule>
    <cfRule type="expression" dxfId="1685" priority="52" stopIfTrue="1">
      <formula>$B308=$H$3</formula>
    </cfRule>
    <cfRule type="expression" dxfId="1684" priority="49" stopIfTrue="1">
      <formula>$B308=$H$3</formula>
    </cfRule>
    <cfRule type="expression" dxfId="1683" priority="48" stopIfTrue="1">
      <formula>F308&lt;$H$3</formula>
    </cfRule>
  </conditionalFormatting>
  <conditionalFormatting sqref="G311:G312">
    <cfRule type="expression" dxfId="1682" priority="41" stopIfTrue="1">
      <formula>$B311=$H$3</formula>
    </cfRule>
    <cfRule type="expression" dxfId="1681" priority="40" stopIfTrue="1">
      <formula>F311&lt;$H$3</formula>
    </cfRule>
    <cfRule type="expression" dxfId="1680" priority="39" stopIfTrue="1">
      <formula>$F311=$H$3</formula>
    </cfRule>
  </conditionalFormatting>
  <conditionalFormatting sqref="G314:G315">
    <cfRule type="expression" dxfId="1679" priority="29" stopIfTrue="1">
      <formula>$B314=$H$3</formula>
    </cfRule>
    <cfRule type="expression" dxfId="1678" priority="28" stopIfTrue="1">
      <formula>F314&lt;$H$3</formula>
    </cfRule>
    <cfRule type="expression" dxfId="1677" priority="27" stopIfTrue="1">
      <formula>$F314=$H$3</formula>
    </cfRule>
    <cfRule type="expression" dxfId="1676" priority="25" stopIfTrue="1">
      <formula>F314&lt;$H$3</formula>
    </cfRule>
    <cfRule type="expression" dxfId="1675" priority="26" stopIfTrue="1">
      <formula>$B314=$H$3</formula>
    </cfRule>
  </conditionalFormatting>
  <conditionalFormatting sqref="D223">
    <cfRule type="cellIs" dxfId="1490" priority="1" stopIfTrue="1" operator="equal">
      <formula>$H$3</formula>
    </cfRule>
  </conditionalFormatting>
  <conditionalFormatting sqref="D223">
    <cfRule type="cellIs" dxfId="1489" priority="2" stopIfTrue="1" operator="lessThan">
      <formula>$H$3</formula>
    </cfRule>
  </conditionalFormatting>
  <pageMargins left="0.75" right="0.75" top="1" bottom="1" header="0.5" footer="0.5"/>
  <pageSetup paperSize="9" orientation="portrait" r:id="rId1"/>
  <ignoredErrors>
    <ignoredError sqref="B293 F290:F291 F280 D274 B269:B270 D269 F262:F263 F255:F257 D254:F254 D253 D243 B20 D20 D241 F246 F253 D262 D264 F266 D272 D280 B311 D314 F310:F312" formula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23"/>
  <sheetViews>
    <sheetView topLeftCell="A11" workbookViewId="0">
      <selection activeCell="G22" sqref="G22"/>
    </sheetView>
  </sheetViews>
  <sheetFormatPr defaultColWidth="9" defaultRowHeight="15.6"/>
  <cols>
    <col min="1" max="1" width="20.09765625" customWidth="1"/>
    <col min="2" max="2" width="11.59765625" customWidth="1"/>
    <col min="3" max="3" width="13.09765625" customWidth="1"/>
    <col min="4" max="4" width="11.5" customWidth="1"/>
    <col min="5" max="5" width="12.09765625" customWidth="1"/>
    <col min="6" max="6" width="13.59765625" customWidth="1"/>
    <col min="7" max="7" width="12.59765625" customWidth="1"/>
    <col min="8" max="8" width="52.59765625" customWidth="1"/>
    <col min="9" max="9" width="14.296875" customWidth="1"/>
  </cols>
  <sheetData>
    <row r="1" spans="1:11" ht="77.55" customHeight="1">
      <c r="A1" s="1"/>
      <c r="B1" s="1"/>
      <c r="C1" s="154" t="s">
        <v>0</v>
      </c>
      <c r="D1" s="155"/>
      <c r="E1" s="155"/>
      <c r="F1" s="155"/>
      <c r="G1" s="155"/>
      <c r="H1" s="155"/>
      <c r="I1" s="155"/>
    </row>
    <row r="2" spans="1:11" ht="23.1" customHeight="1">
      <c r="A2" s="156" t="s">
        <v>1</v>
      </c>
      <c r="B2" s="156"/>
      <c r="C2" s="157" t="s">
        <v>2</v>
      </c>
      <c r="D2" s="157"/>
      <c r="E2" s="157"/>
      <c r="F2" s="157"/>
      <c r="G2" s="157"/>
      <c r="H2" s="157"/>
      <c r="I2" s="157"/>
    </row>
    <row r="3" spans="1:11" ht="25.05" customHeight="1">
      <c r="A3" s="158"/>
      <c r="B3" s="158"/>
      <c r="C3" s="158"/>
      <c r="D3" s="158"/>
      <c r="E3" s="158"/>
      <c r="F3" s="158"/>
      <c r="G3" s="158"/>
      <c r="H3" s="2">
        <v>45727</v>
      </c>
      <c r="I3" s="28"/>
    </row>
    <row r="4" spans="1:11" ht="24" customHeight="1">
      <c r="A4" s="175" t="s">
        <v>1407</v>
      </c>
      <c r="B4" s="176"/>
      <c r="C4" s="176"/>
      <c r="D4" s="176"/>
      <c r="E4" s="176"/>
      <c r="F4" s="176"/>
      <c r="G4" s="176"/>
      <c r="H4" s="176"/>
      <c r="I4" s="177"/>
    </row>
    <row r="5" spans="1:11" ht="24" customHeight="1">
      <c r="A5" s="3" t="s">
        <v>3</v>
      </c>
      <c r="B5" s="178" t="s">
        <v>4</v>
      </c>
      <c r="C5" s="179"/>
      <c r="D5" s="178" t="s">
        <v>5</v>
      </c>
      <c r="E5" s="179"/>
      <c r="F5" s="178" t="s">
        <v>6</v>
      </c>
      <c r="G5" s="179"/>
      <c r="H5" s="3" t="s">
        <v>7</v>
      </c>
      <c r="I5" s="3" t="s">
        <v>1133</v>
      </c>
      <c r="K5" t="s">
        <v>509</v>
      </c>
    </row>
    <row r="6" spans="1:11" ht="24" customHeight="1">
      <c r="A6" s="4" t="s">
        <v>1408</v>
      </c>
      <c r="B6" s="5">
        <v>45653</v>
      </c>
      <c r="C6" s="6">
        <v>0.79166666666666696</v>
      </c>
      <c r="D6" s="7">
        <f>B6</f>
        <v>45653</v>
      </c>
      <c r="E6" s="6">
        <v>0.98750000000000004</v>
      </c>
      <c r="F6" s="5">
        <v>45654</v>
      </c>
      <c r="G6" s="6">
        <v>0.66388888888888897</v>
      </c>
      <c r="H6" s="8" t="s">
        <v>1409</v>
      </c>
      <c r="I6" s="29"/>
    </row>
    <row r="7" spans="1:11" ht="24" customHeight="1">
      <c r="A7" s="4" t="s">
        <v>833</v>
      </c>
      <c r="B7" s="7">
        <f>F6</f>
        <v>45654</v>
      </c>
      <c r="C7" s="6">
        <v>0.86250000000000004</v>
      </c>
      <c r="D7" s="7">
        <f>B7+1</f>
        <v>45655</v>
      </c>
      <c r="E7" s="6">
        <v>0.34166666666666701</v>
      </c>
      <c r="F7" s="5">
        <v>45655</v>
      </c>
      <c r="G7" s="6">
        <v>0.88611111111111096</v>
      </c>
      <c r="H7" s="8" t="s">
        <v>331</v>
      </c>
      <c r="I7" s="29"/>
    </row>
    <row r="8" spans="1:11" ht="24" customHeight="1">
      <c r="A8" s="9" t="s">
        <v>1410</v>
      </c>
      <c r="B8" s="7">
        <f>F7+5</f>
        <v>45660</v>
      </c>
      <c r="C8" s="6">
        <v>0.41666666666666702</v>
      </c>
      <c r="D8" s="7">
        <f>B8</f>
        <v>45660</v>
      </c>
      <c r="E8" s="6">
        <v>0.51249999999999996</v>
      </c>
      <c r="F8" s="5">
        <v>45661</v>
      </c>
      <c r="G8" s="6">
        <v>0.20694444444444399</v>
      </c>
      <c r="H8" s="10"/>
      <c r="I8" s="29"/>
    </row>
    <row r="9" spans="1:11" ht="24" customHeight="1">
      <c r="A9" s="9" t="s">
        <v>1411</v>
      </c>
      <c r="B9" s="7">
        <f>F8+2</f>
        <v>45663</v>
      </c>
      <c r="C9" s="6">
        <v>0.195833333333333</v>
      </c>
      <c r="D9" s="7">
        <f>B9+1</f>
        <v>45664</v>
      </c>
      <c r="E9" s="6">
        <v>0.41666666666666702</v>
      </c>
      <c r="F9" s="5">
        <v>45664</v>
      </c>
      <c r="G9" s="6">
        <v>0.93333333333333302</v>
      </c>
      <c r="H9" s="11"/>
      <c r="I9" s="11"/>
    </row>
    <row r="10" spans="1:11" ht="24" customHeight="1">
      <c r="A10" s="4" t="s">
        <v>535</v>
      </c>
      <c r="B10" s="5">
        <v>45673</v>
      </c>
      <c r="C10" s="6">
        <v>0.75</v>
      </c>
      <c r="D10" s="7">
        <f>B10</f>
        <v>45673</v>
      </c>
      <c r="E10" s="6">
        <v>0.90833333333333299</v>
      </c>
      <c r="F10" s="5">
        <v>45674</v>
      </c>
      <c r="G10" s="6">
        <v>0.32500000000000001</v>
      </c>
      <c r="H10" s="8" t="s">
        <v>696</v>
      </c>
      <c r="I10" s="11"/>
    </row>
    <row r="11" spans="1:11" ht="24" customHeight="1">
      <c r="A11" s="170" t="s">
        <v>1412</v>
      </c>
      <c r="B11" s="164"/>
      <c r="C11" s="164"/>
      <c r="D11" s="164"/>
      <c r="E11" s="164"/>
      <c r="F11" s="164"/>
      <c r="G11" s="164"/>
      <c r="H11" s="164"/>
      <c r="I11" s="165"/>
    </row>
    <row r="12" spans="1:11" ht="24" customHeight="1">
      <c r="A12" s="13" t="s">
        <v>3</v>
      </c>
      <c r="B12" s="161" t="s">
        <v>4</v>
      </c>
      <c r="C12" s="162"/>
      <c r="D12" s="161" t="s">
        <v>5</v>
      </c>
      <c r="E12" s="162"/>
      <c r="F12" s="161" t="s">
        <v>6</v>
      </c>
      <c r="G12" s="162"/>
      <c r="H12" s="13" t="s">
        <v>7</v>
      </c>
      <c r="I12" s="13" t="s">
        <v>1133</v>
      </c>
      <c r="K12" t="s">
        <v>509</v>
      </c>
    </row>
    <row r="13" spans="1:11" ht="24" customHeight="1">
      <c r="A13" s="14" t="s">
        <v>619</v>
      </c>
      <c r="B13" s="15"/>
      <c r="C13" s="16"/>
      <c r="D13" s="15"/>
      <c r="E13" s="16"/>
      <c r="F13" s="17"/>
      <c r="G13" s="16"/>
      <c r="H13" s="18" t="s">
        <v>620</v>
      </c>
      <c r="I13" s="23"/>
    </row>
    <row r="14" spans="1:11" ht="24" customHeight="1">
      <c r="A14" s="14" t="s">
        <v>621</v>
      </c>
      <c r="B14" s="19">
        <v>45687</v>
      </c>
      <c r="C14" s="20">
        <v>8.3333333333333301E-2</v>
      </c>
      <c r="D14" s="21">
        <f>B14</f>
        <v>45687</v>
      </c>
      <c r="E14" s="20">
        <v>0.99166666666666703</v>
      </c>
      <c r="F14" s="19">
        <v>45688</v>
      </c>
      <c r="G14" s="20">
        <v>0.46180555555555602</v>
      </c>
      <c r="H14" s="18" t="s">
        <v>1413</v>
      </c>
      <c r="I14" s="23"/>
    </row>
    <row r="15" spans="1:11" ht="24" customHeight="1">
      <c r="A15" s="22" t="s">
        <v>1414</v>
      </c>
      <c r="B15" s="19">
        <f>F14+5</f>
        <v>45693</v>
      </c>
      <c r="C15" s="20">
        <v>0.25</v>
      </c>
      <c r="D15" s="21">
        <f>B15</f>
        <v>45693</v>
      </c>
      <c r="E15" s="20">
        <v>0.38472222222222202</v>
      </c>
      <c r="F15" s="19">
        <v>45693</v>
      </c>
      <c r="G15" s="20">
        <v>0.94791666666666696</v>
      </c>
      <c r="H15" s="23"/>
      <c r="I15" s="23"/>
    </row>
    <row r="16" spans="1:11" ht="24" customHeight="1">
      <c r="A16" s="22" t="s">
        <v>1415</v>
      </c>
      <c r="B16" s="19">
        <f>F15+3</f>
        <v>45696</v>
      </c>
      <c r="C16" s="20">
        <v>0.125</v>
      </c>
      <c r="D16" s="19">
        <v>45696</v>
      </c>
      <c r="E16" s="20">
        <v>0.18124999999999999</v>
      </c>
      <c r="F16" s="19">
        <v>45696</v>
      </c>
      <c r="G16" s="20">
        <v>0.99652777777777801</v>
      </c>
      <c r="H16" s="23"/>
      <c r="I16" s="23"/>
    </row>
    <row r="17" spans="1:11" ht="24" customHeight="1">
      <c r="A17" s="24" t="s">
        <v>638</v>
      </c>
      <c r="B17" s="19">
        <v>45704</v>
      </c>
      <c r="C17" s="20">
        <v>0.5</v>
      </c>
      <c r="D17" s="19">
        <v>45705</v>
      </c>
      <c r="E17" s="20">
        <v>0.57083333333333297</v>
      </c>
      <c r="F17" s="21">
        <f>D17+1</f>
        <v>45706</v>
      </c>
      <c r="G17" s="20">
        <v>0.120833333333333</v>
      </c>
      <c r="H17" s="18" t="s">
        <v>639</v>
      </c>
      <c r="I17" s="23"/>
    </row>
    <row r="18" spans="1:11" ht="24" customHeight="1">
      <c r="A18" s="170" t="s">
        <v>1416</v>
      </c>
      <c r="B18" s="164"/>
      <c r="C18" s="164"/>
      <c r="D18" s="164"/>
      <c r="E18" s="164"/>
      <c r="F18" s="164"/>
      <c r="G18" s="164"/>
      <c r="H18" s="164"/>
      <c r="I18" s="165"/>
    </row>
    <row r="19" spans="1:11" ht="24" customHeight="1">
      <c r="A19" s="13" t="s">
        <v>3</v>
      </c>
      <c r="B19" s="161" t="s">
        <v>4</v>
      </c>
      <c r="C19" s="162"/>
      <c r="D19" s="161" t="s">
        <v>5</v>
      </c>
      <c r="E19" s="162"/>
      <c r="F19" s="161" t="s">
        <v>6</v>
      </c>
      <c r="G19" s="162"/>
      <c r="H19" s="13" t="s">
        <v>7</v>
      </c>
      <c r="I19" s="13" t="s">
        <v>1133</v>
      </c>
      <c r="K19" t="s">
        <v>509</v>
      </c>
    </row>
    <row r="20" spans="1:11" ht="24" customHeight="1">
      <c r="A20" s="24" t="s">
        <v>608</v>
      </c>
      <c r="B20" s="21">
        <v>45709</v>
      </c>
      <c r="C20" s="25">
        <v>0.79166666666666696</v>
      </c>
      <c r="D20" s="26">
        <f>B20+2</f>
        <v>45711</v>
      </c>
      <c r="E20" s="25">
        <v>0.41249999999999998</v>
      </c>
      <c r="F20" s="21">
        <v>45711</v>
      </c>
      <c r="G20" s="25">
        <v>0.91944444444444395</v>
      </c>
      <c r="H20" s="18" t="s">
        <v>609</v>
      </c>
      <c r="I20" s="29"/>
    </row>
    <row r="21" spans="1:11" ht="24" customHeight="1">
      <c r="A21" s="27" t="s">
        <v>1417</v>
      </c>
      <c r="B21" s="21">
        <f>F20+5</f>
        <v>45716</v>
      </c>
      <c r="C21" s="25">
        <v>0.33333333333333298</v>
      </c>
      <c r="D21" s="21">
        <f>B21</f>
        <v>45716</v>
      </c>
      <c r="E21" s="25">
        <v>0.391666666666667</v>
      </c>
      <c r="F21" s="26">
        <f>D21+1</f>
        <v>45717</v>
      </c>
      <c r="G21" s="25">
        <v>0.172222222222222</v>
      </c>
      <c r="H21" s="11"/>
      <c r="I21" s="29"/>
    </row>
    <row r="22" spans="1:11" ht="24" customHeight="1">
      <c r="A22" s="27" t="s">
        <v>1418</v>
      </c>
      <c r="B22" s="21">
        <v>45719</v>
      </c>
      <c r="C22" s="25">
        <v>0.29166666666666702</v>
      </c>
      <c r="D22" s="21">
        <f>B22</f>
        <v>45719</v>
      </c>
      <c r="E22" s="25">
        <v>0.5</v>
      </c>
      <c r="F22" s="21">
        <f>D22+1</f>
        <v>45720</v>
      </c>
      <c r="G22" s="25">
        <v>0.16666666666666699</v>
      </c>
      <c r="H22" s="11"/>
      <c r="I22" s="29"/>
    </row>
    <row r="23" spans="1:11" ht="24" customHeight="1">
      <c r="A23" s="24" t="s">
        <v>902</v>
      </c>
      <c r="B23" s="26">
        <v>45725</v>
      </c>
      <c r="C23" s="25">
        <v>0.875</v>
      </c>
      <c r="D23" s="26">
        <f>B23</f>
        <v>45725</v>
      </c>
      <c r="E23" s="25">
        <v>0.94166666666666698</v>
      </c>
      <c r="F23" s="21">
        <f>D23+1</f>
        <v>45726</v>
      </c>
      <c r="G23" s="25">
        <v>0.46527777777777801</v>
      </c>
      <c r="H23" s="18" t="s">
        <v>1419</v>
      </c>
      <c r="I23" s="29"/>
    </row>
  </sheetData>
  <mergeCells count="16">
    <mergeCell ref="A18:I18"/>
    <mergeCell ref="B19:C19"/>
    <mergeCell ref="D19:E19"/>
    <mergeCell ref="F19:G19"/>
    <mergeCell ref="B5:C5"/>
    <mergeCell ref="D5:E5"/>
    <mergeCell ref="F5:G5"/>
    <mergeCell ref="A11:I11"/>
    <mergeCell ref="B12:C12"/>
    <mergeCell ref="D12:E12"/>
    <mergeCell ref="F12:G12"/>
    <mergeCell ref="C1:I1"/>
    <mergeCell ref="A2:B2"/>
    <mergeCell ref="C2:I2"/>
    <mergeCell ref="A3:G3"/>
    <mergeCell ref="A4:I4"/>
  </mergeCells>
  <phoneticPr fontId="53" type="noConversion"/>
  <conditionalFormatting sqref="B4">
    <cfRule type="cellIs" dxfId="1674" priority="2268" stopIfTrue="1" operator="lessThan">
      <formula>$H$3</formula>
    </cfRule>
    <cfRule type="cellIs" dxfId="1673" priority="2272" stopIfTrue="1" operator="equal">
      <formula>$H$3</formula>
    </cfRule>
  </conditionalFormatting>
  <conditionalFormatting sqref="B4:B5">
    <cfRule type="cellIs" dxfId="1672" priority="2240" stopIfTrue="1" operator="equal">
      <formula>$H$3</formula>
    </cfRule>
  </conditionalFormatting>
  <conditionalFormatting sqref="B5 D5 F5">
    <cfRule type="cellIs" dxfId="1671" priority="2222" stopIfTrue="1" operator="lessThan">
      <formula>$H$3</formula>
    </cfRule>
  </conditionalFormatting>
  <conditionalFormatting sqref="B5">
    <cfRule type="cellIs" dxfId="1670" priority="2233" stopIfTrue="1" operator="lessThan">
      <formula>$H$3</formula>
    </cfRule>
    <cfRule type="cellIs" dxfId="1669" priority="2232" stopIfTrue="1" operator="equal">
      <formula>$H$3</formula>
    </cfRule>
  </conditionalFormatting>
  <conditionalFormatting sqref="B5:B8">
    <cfRule type="cellIs" dxfId="1668" priority="1814" stopIfTrue="1" operator="equal">
      <formula>$H$3</formula>
    </cfRule>
    <cfRule type="cellIs" dxfId="1667" priority="1819" stopIfTrue="1" operator="lessThan">
      <formula>$H$3</formula>
    </cfRule>
  </conditionalFormatting>
  <conditionalFormatting sqref="B6">
    <cfRule type="cellIs" dxfId="1666" priority="1803" stopIfTrue="1" operator="lessThan">
      <formula>$H$3</formula>
    </cfRule>
  </conditionalFormatting>
  <conditionalFormatting sqref="B7:B8">
    <cfRule type="cellIs" dxfId="1665" priority="2018" stopIfTrue="1" operator="equal">
      <formula>$H$3</formula>
    </cfRule>
    <cfRule type="cellIs" dxfId="1664" priority="2023" stopIfTrue="1" operator="lessThan">
      <formula>$H$3</formula>
    </cfRule>
  </conditionalFormatting>
  <conditionalFormatting sqref="B7:B9">
    <cfRule type="cellIs" dxfId="1663" priority="2024" stopIfTrue="1" operator="equal">
      <formula>$H$3</formula>
    </cfRule>
    <cfRule type="cellIs" dxfId="1662" priority="2029" stopIfTrue="1" operator="lessThan">
      <formula>$H$3</formula>
    </cfRule>
  </conditionalFormatting>
  <conditionalFormatting sqref="B9">
    <cfRule type="cellIs" dxfId="1661" priority="2203" stopIfTrue="1" operator="lessThan">
      <formula>$H$3</formula>
    </cfRule>
    <cfRule type="cellIs" dxfId="1660" priority="2202" stopIfTrue="1" operator="equal">
      <formula>$H$3</formula>
    </cfRule>
  </conditionalFormatting>
  <conditionalFormatting sqref="B10">
    <cfRule type="cellIs" dxfId="1659" priority="1184" stopIfTrue="1" operator="equal">
      <formula>$H$3</formula>
    </cfRule>
    <cfRule type="cellIs" dxfId="1658" priority="1189" stopIfTrue="1" operator="lessThan">
      <formula>$H$3</formula>
    </cfRule>
  </conditionalFormatting>
  <conditionalFormatting sqref="B11">
    <cfRule type="cellIs" dxfId="1657" priority="1358" stopIfTrue="1" operator="equal">
      <formula>$H$3</formula>
    </cfRule>
    <cfRule type="cellIs" dxfId="1656" priority="1344" stopIfTrue="1" operator="lessThan">
      <formula>$H$3</formula>
    </cfRule>
  </conditionalFormatting>
  <conditionalFormatting sqref="B11:B12">
    <cfRule type="cellIs" dxfId="1655" priority="1324" stopIfTrue="1" operator="equal">
      <formula>$H$3</formula>
    </cfRule>
  </conditionalFormatting>
  <conditionalFormatting sqref="B12 F12 D12">
    <cfRule type="cellIs" dxfId="1654" priority="1314" stopIfTrue="1" operator="lessThan">
      <formula>$H$3</formula>
    </cfRule>
  </conditionalFormatting>
  <conditionalFormatting sqref="B12 F12">
    <cfRule type="cellIs" dxfId="1653" priority="1313" stopIfTrue="1" operator="equal">
      <formula>$H$3</formula>
    </cfRule>
  </conditionalFormatting>
  <conditionalFormatting sqref="B12">
    <cfRule type="cellIs" dxfId="1652" priority="1306" stopIfTrue="1" operator="lessThan">
      <formula>$H$3</formula>
    </cfRule>
  </conditionalFormatting>
  <conditionalFormatting sqref="B14">
    <cfRule type="cellIs" dxfId="1651" priority="468" stopIfTrue="1" operator="equal">
      <formula>$H$3</formula>
    </cfRule>
    <cfRule type="cellIs" dxfId="1650" priority="471" stopIfTrue="1" operator="lessThan">
      <formula>$H$3</formula>
    </cfRule>
  </conditionalFormatting>
  <conditionalFormatting sqref="B14:B16">
    <cfRule type="cellIs" dxfId="1649" priority="472" stopIfTrue="1" operator="equal">
      <formula>$H$3</formula>
    </cfRule>
    <cfRule type="cellIs" dxfId="1648" priority="479" stopIfTrue="1" operator="lessThan">
      <formula>$H$3</formula>
    </cfRule>
  </conditionalFormatting>
  <conditionalFormatting sqref="B15:B16">
    <cfRule type="cellIs" dxfId="1647" priority="1218" stopIfTrue="1" operator="equal">
      <formula>$H$3</formula>
    </cfRule>
    <cfRule type="cellIs" dxfId="1646" priority="1223" stopIfTrue="1" operator="lessThan">
      <formula>$H$3</formula>
    </cfRule>
  </conditionalFormatting>
  <conditionalFormatting sqref="B17">
    <cfRule type="cellIs" dxfId="1645" priority="109" stopIfTrue="1" operator="lessThan">
      <formula>$H$3</formula>
    </cfRule>
    <cfRule type="cellIs" dxfId="1644" priority="92" stopIfTrue="1" operator="equal">
      <formula>$H$3</formula>
    </cfRule>
  </conditionalFormatting>
  <conditionalFormatting sqref="B18">
    <cfRule type="cellIs" dxfId="1643" priority="317" stopIfTrue="1" operator="lessThan">
      <formula>$H$3</formula>
    </cfRule>
  </conditionalFormatting>
  <conditionalFormatting sqref="B18:B19">
    <cfRule type="cellIs" dxfId="1642" priority="292" stopIfTrue="1" operator="equal">
      <formula>$H$3</formula>
    </cfRule>
  </conditionalFormatting>
  <conditionalFormatting sqref="B19">
    <cfRule type="cellIs" dxfId="1641" priority="285" stopIfTrue="1" operator="lessThan">
      <formula>$H$3</formula>
    </cfRule>
    <cfRule type="cellIs" dxfId="1640" priority="284" stopIfTrue="1" operator="equal">
      <formula>$H$3</formula>
    </cfRule>
  </conditionalFormatting>
  <conditionalFormatting sqref="B19:B20">
    <cfRule type="cellIs" dxfId="1639" priority="54" stopIfTrue="1" operator="lessThan">
      <formula>$H$3</formula>
    </cfRule>
    <cfRule type="cellIs" dxfId="1638" priority="53" stopIfTrue="1" operator="equal">
      <formula>$H$3</formula>
    </cfRule>
  </conditionalFormatting>
  <conditionalFormatting sqref="B20">
    <cfRule type="cellIs" dxfId="1637" priority="52" stopIfTrue="1" operator="lessThan">
      <formula>$H$3</formula>
    </cfRule>
  </conditionalFormatting>
  <conditionalFormatting sqref="B20:B22">
    <cfRule type="cellIs" dxfId="1636" priority="26" stopIfTrue="1" operator="equal">
      <formula>$H$3</formula>
    </cfRule>
  </conditionalFormatting>
  <conditionalFormatting sqref="B21">
    <cfRule type="cellIs" dxfId="1635" priority="25" stopIfTrue="1" operator="lessThan">
      <formula>$H$3</formula>
    </cfRule>
    <cfRule type="cellIs" dxfId="1634" priority="20" stopIfTrue="1" operator="equal">
      <formula>$H$3</formula>
    </cfRule>
  </conditionalFormatting>
  <conditionalFormatting sqref="B22">
    <cfRule type="cellIs" dxfId="1633" priority="42" stopIfTrue="1" operator="lessThan">
      <formula>$H$3</formula>
    </cfRule>
  </conditionalFormatting>
  <conditionalFormatting sqref="B23">
    <cfRule type="cellIs" dxfId="1632" priority="15" stopIfTrue="1" operator="lessThan">
      <formula>$H$3</formula>
    </cfRule>
    <cfRule type="cellIs" dxfId="1631" priority="14" stopIfTrue="1" operator="equal">
      <formula>$H$3</formula>
    </cfRule>
  </conditionalFormatting>
  <conditionalFormatting sqref="C5:C10">
    <cfRule type="expression" dxfId="1630" priority="1168" stopIfTrue="1">
      <formula>B5&lt;$H$3</formula>
    </cfRule>
  </conditionalFormatting>
  <conditionalFormatting sqref="C6:C10 G19">
    <cfRule type="expression" dxfId="1629" priority="1169" stopIfTrue="1">
      <formula>$F6=$H$3</formula>
    </cfRule>
  </conditionalFormatting>
  <conditionalFormatting sqref="C12">
    <cfRule type="expression" dxfId="1628" priority="1304" stopIfTrue="1">
      <formula>B12&lt;$H$3</formula>
    </cfRule>
  </conditionalFormatting>
  <conditionalFormatting sqref="C14:C17">
    <cfRule type="expression" dxfId="1627" priority="117" stopIfTrue="1">
      <formula>B14&lt;$H$3</formula>
    </cfRule>
  </conditionalFormatting>
  <conditionalFormatting sqref="C14:C19">
    <cfRule type="expression" dxfId="1626" priority="116" stopIfTrue="1">
      <formula>$B14=$H$3</formula>
    </cfRule>
  </conditionalFormatting>
  <conditionalFormatting sqref="C19:C23">
    <cfRule type="expression" dxfId="1625" priority="3" stopIfTrue="1">
      <formula>B19&lt;$H$3</formula>
    </cfRule>
  </conditionalFormatting>
  <conditionalFormatting sqref="C20:C23">
    <cfRule type="expression" dxfId="1624" priority="4" stopIfTrue="1">
      <formula>$F20=$H$3</formula>
    </cfRule>
  </conditionalFormatting>
  <conditionalFormatting sqref="D4">
    <cfRule type="cellIs" dxfId="1623" priority="2261" stopIfTrue="1" operator="equal">
      <formula>$H$3</formula>
    </cfRule>
    <cfRule type="cellIs" dxfId="1622" priority="2262" stopIfTrue="1" operator="lessThan">
      <formula>$H$3</formula>
    </cfRule>
  </conditionalFormatting>
  <conditionalFormatting sqref="D4:D5">
    <cfRule type="cellIs" dxfId="1621" priority="2241" stopIfTrue="1" operator="equal">
      <formula>$H$3</formula>
    </cfRule>
    <cfRule type="cellIs" dxfId="1620" priority="2242" stopIfTrue="1" operator="lessThan">
      <formula>$H$3</formula>
    </cfRule>
  </conditionalFormatting>
  <conditionalFormatting sqref="D5 B5 F5">
    <cfRule type="cellIs" dxfId="1619" priority="2221" stopIfTrue="1" operator="equal">
      <formula>$H$3</formula>
    </cfRule>
  </conditionalFormatting>
  <conditionalFormatting sqref="D5">
    <cfRule type="cellIs" dxfId="1618" priority="2229" stopIfTrue="1" operator="equal">
      <formula>$H$3</formula>
    </cfRule>
    <cfRule type="cellIs" dxfId="1617" priority="2230" stopIfTrue="1" operator="lessThan">
      <formula>$H$3</formula>
    </cfRule>
  </conditionalFormatting>
  <conditionalFormatting sqref="D5:D8">
    <cfRule type="cellIs" dxfId="1616" priority="1826" stopIfTrue="1" operator="equal">
      <formula>$H$3</formula>
    </cfRule>
    <cfRule type="cellIs" dxfId="1615" priority="1841" stopIfTrue="1" operator="lessThan">
      <formula>$H$3</formula>
    </cfRule>
  </conditionalFormatting>
  <conditionalFormatting sqref="D6">
    <cfRule type="cellIs" dxfId="1614" priority="1823" stopIfTrue="1" operator="lessThan">
      <formula>$H$3</formula>
    </cfRule>
  </conditionalFormatting>
  <conditionalFormatting sqref="D7:D8">
    <cfRule type="cellIs" dxfId="1613" priority="1990" stopIfTrue="1" operator="equal">
      <formula>$H$3</formula>
    </cfRule>
    <cfRule type="cellIs" dxfId="1612" priority="1991" stopIfTrue="1" operator="lessThan">
      <formula>$H$3</formula>
    </cfRule>
    <cfRule type="cellIs" dxfId="1611" priority="1996" stopIfTrue="1" operator="equal">
      <formula>$H$3</formula>
    </cfRule>
    <cfRule type="cellIs" dxfId="1610" priority="1997" stopIfTrue="1" operator="lessThan">
      <formula>$H$3</formula>
    </cfRule>
  </conditionalFormatting>
  <conditionalFormatting sqref="D7:D9">
    <cfRule type="cellIs" dxfId="1609" priority="2002" stopIfTrue="1" operator="equal">
      <formula>$H$3</formula>
    </cfRule>
    <cfRule type="cellIs" dxfId="1608" priority="2007" stopIfTrue="1" operator="lessThan">
      <formula>$H$3</formula>
    </cfRule>
  </conditionalFormatting>
  <conditionalFormatting sqref="D9">
    <cfRule type="cellIs" dxfId="1607" priority="2184" stopIfTrue="1" operator="equal">
      <formula>$H$3</formula>
    </cfRule>
  </conditionalFormatting>
  <conditionalFormatting sqref="D10">
    <cfRule type="cellIs" dxfId="1606" priority="1193" stopIfTrue="1" operator="lessThan">
      <formula>$H$3</formula>
    </cfRule>
    <cfRule type="cellIs" dxfId="1605" priority="1192" stopIfTrue="1" operator="equal">
      <formula>$H$3</formula>
    </cfRule>
  </conditionalFormatting>
  <conditionalFormatting sqref="D11">
    <cfRule type="cellIs" dxfId="1604" priority="1353" stopIfTrue="1" operator="equal">
      <formula>$H$3</formula>
    </cfRule>
    <cfRule type="cellIs" dxfId="1603" priority="1366" stopIfTrue="1" operator="lessThan">
      <formula>$H$3</formula>
    </cfRule>
  </conditionalFormatting>
  <conditionalFormatting sqref="D11:D12">
    <cfRule type="cellIs" dxfId="1602" priority="1334" stopIfTrue="1" operator="lessThan">
      <formula>$H$3</formula>
    </cfRule>
    <cfRule type="cellIs" dxfId="1601" priority="1333" stopIfTrue="1" operator="equal">
      <formula>$H$3</formula>
    </cfRule>
  </conditionalFormatting>
  <conditionalFormatting sqref="D12">
    <cfRule type="cellIs" dxfId="1600" priority="1311" stopIfTrue="1" operator="equal">
      <formula>$H$3</formula>
    </cfRule>
  </conditionalFormatting>
  <conditionalFormatting sqref="D14">
    <cfRule type="cellIs" dxfId="1599" priority="495" stopIfTrue="1" operator="lessThan">
      <formula>$H$3</formula>
    </cfRule>
    <cfRule type="cellIs" dxfId="1598" priority="482" stopIfTrue="1" operator="equal">
      <formula>$H$3</formula>
    </cfRule>
  </conditionalFormatting>
  <conditionalFormatting sqref="D14:D15">
    <cfRule type="cellIs" dxfId="1597" priority="500" stopIfTrue="1" operator="equal">
      <formula>$H$3</formula>
    </cfRule>
    <cfRule type="cellIs" dxfId="1596" priority="501" stopIfTrue="1" operator="lessThan">
      <formula>$H$3</formula>
    </cfRule>
  </conditionalFormatting>
  <conditionalFormatting sqref="D15">
    <cfRule type="cellIs" dxfId="1595" priority="1252" stopIfTrue="1" operator="equal">
      <formula>$H$3</formula>
    </cfRule>
    <cfRule type="cellIs" dxfId="1594" priority="1253" stopIfTrue="1" operator="lessThan">
      <formula>$H$3</formula>
    </cfRule>
  </conditionalFormatting>
  <conditionalFormatting sqref="D16">
    <cfRule type="cellIs" dxfId="1593" priority="374" stopIfTrue="1" operator="equal">
      <formula>$H$3</formula>
    </cfRule>
    <cfRule type="cellIs" dxfId="1592" priority="375" stopIfTrue="1" operator="lessThan">
      <formula>$H$3</formula>
    </cfRule>
  </conditionalFormatting>
  <conditionalFormatting sqref="D16:D17">
    <cfRule type="cellIs" dxfId="1591" priority="171" stopIfTrue="1" operator="lessThan">
      <formula>$H$3</formula>
    </cfRule>
    <cfRule type="cellIs" dxfId="1590" priority="164" stopIfTrue="1" operator="equal">
      <formula>$H$3</formula>
    </cfRule>
  </conditionalFormatting>
  <conditionalFormatting sqref="D17">
    <cfRule type="cellIs" dxfId="1589" priority="163" stopIfTrue="1" operator="lessThan">
      <formula>$H$3</formula>
    </cfRule>
    <cfRule type="cellIs" dxfId="1588" priority="162" stopIfTrue="1" operator="equal">
      <formula>$H$3</formula>
    </cfRule>
  </conditionalFormatting>
  <conditionalFormatting sqref="D18">
    <cfRule type="cellIs" dxfId="1587" priority="326" stopIfTrue="1" operator="lessThan">
      <formula>$H$3</formula>
    </cfRule>
    <cfRule type="cellIs" dxfId="1586" priority="313" stopIfTrue="1" operator="equal">
      <formula>$H$3</formula>
    </cfRule>
  </conditionalFormatting>
  <conditionalFormatting sqref="D18:D19">
    <cfRule type="cellIs" dxfId="1585" priority="293" stopIfTrue="1" operator="equal">
      <formula>$H$3</formula>
    </cfRule>
    <cfRule type="cellIs" dxfId="1584" priority="294" stopIfTrue="1" operator="lessThan">
      <formula>$H$3</formula>
    </cfRule>
  </conditionalFormatting>
  <conditionalFormatting sqref="D19 F19">
    <cfRule type="cellIs" dxfId="1583" priority="273" stopIfTrue="1" operator="equal">
      <formula>$H$3</formula>
    </cfRule>
    <cfRule type="cellIs" dxfId="1582" priority="274" stopIfTrue="1" operator="lessThan">
      <formula>$H$3</formula>
    </cfRule>
  </conditionalFormatting>
  <conditionalFormatting sqref="D19">
    <cfRule type="cellIs" dxfId="1581" priority="277" stopIfTrue="1" operator="lessThan">
      <formula>$H$3</formula>
    </cfRule>
    <cfRule type="cellIs" dxfId="1580" priority="276" stopIfTrue="1" operator="equal">
      <formula>$H$3</formula>
    </cfRule>
  </conditionalFormatting>
  <conditionalFormatting sqref="D19:D20">
    <cfRule type="cellIs" dxfId="1579" priority="60" stopIfTrue="1" operator="lessThan">
      <formula>$H$3</formula>
    </cfRule>
    <cfRule type="cellIs" dxfId="1578" priority="59" stopIfTrue="1" operator="equal">
      <formula>$H$3</formula>
    </cfRule>
  </conditionalFormatting>
  <conditionalFormatting sqref="D20 D22:D23">
    <cfRule type="cellIs" dxfId="1577" priority="50" stopIfTrue="1" operator="lessThan">
      <formula>$H$3</formula>
    </cfRule>
  </conditionalFormatting>
  <conditionalFormatting sqref="D20">
    <cfRule type="cellIs" dxfId="1576" priority="58" stopIfTrue="1" operator="lessThan">
      <formula>$H$3</formula>
    </cfRule>
    <cfRule type="cellIs" dxfId="1575" priority="57" stopIfTrue="1" operator="equal">
      <formula>$H$3</formula>
    </cfRule>
  </conditionalFormatting>
  <conditionalFormatting sqref="D20:D23">
    <cfRule type="cellIs" dxfId="1574" priority="28" stopIfTrue="1" operator="equal">
      <formula>$H$3</formula>
    </cfRule>
  </conditionalFormatting>
  <conditionalFormatting sqref="D21">
    <cfRule type="cellIs" dxfId="1573" priority="23" stopIfTrue="1" operator="equal">
      <formula>$H$3</formula>
    </cfRule>
    <cfRule type="cellIs" dxfId="1572" priority="22" stopIfTrue="1" operator="lessThan">
      <formula>$H$3</formula>
    </cfRule>
  </conditionalFormatting>
  <conditionalFormatting sqref="D21:D22">
    <cfRule type="cellIs" dxfId="1571" priority="27" stopIfTrue="1" operator="lessThan">
      <formula>$H$3</formula>
    </cfRule>
  </conditionalFormatting>
  <conditionalFormatting sqref="D23">
    <cfRule type="cellIs" dxfId="1570" priority="207" stopIfTrue="1" operator="lessThan">
      <formula>$H$3</formula>
    </cfRule>
    <cfRule type="cellIs" dxfId="1569" priority="204" stopIfTrue="1" operator="equal">
      <formula>$H$3</formula>
    </cfRule>
  </conditionalFormatting>
  <conditionalFormatting sqref="E4:E5 E18:E19 G18:G19 C4:C5 G4:G5">
    <cfRule type="expression" dxfId="1568" priority="2247" stopIfTrue="1">
      <formula>$B4=$H$3</formula>
    </cfRule>
  </conditionalFormatting>
  <conditionalFormatting sqref="E4:E5">
    <cfRule type="expression" dxfId="1567" priority="2246" stopIfTrue="1">
      <formula>D4&lt;$H$3</formula>
    </cfRule>
  </conditionalFormatting>
  <conditionalFormatting sqref="E5 E19">
    <cfRule type="expression" dxfId="1566" priority="2245" stopIfTrue="1">
      <formula>$D5=$H$3</formula>
    </cfRule>
  </conditionalFormatting>
  <conditionalFormatting sqref="E5:E10">
    <cfRule type="expression" dxfId="1565" priority="1166" stopIfTrue="1">
      <formula>D5&lt;$H$3</formula>
    </cfRule>
  </conditionalFormatting>
  <conditionalFormatting sqref="E6:E10">
    <cfRule type="expression" dxfId="1564" priority="1167" stopIfTrue="1">
      <formula>$F6=$H$3</formula>
    </cfRule>
  </conditionalFormatting>
  <conditionalFormatting sqref="E11:E12 C11:C12 G11:G12">
    <cfRule type="expression" dxfId="1563" priority="1339" stopIfTrue="1">
      <formula>$B11=$H$3</formula>
    </cfRule>
  </conditionalFormatting>
  <conditionalFormatting sqref="E11:E12">
    <cfRule type="expression" dxfId="1562" priority="1338" stopIfTrue="1">
      <formula>D11&lt;$H$3</formula>
    </cfRule>
  </conditionalFormatting>
  <conditionalFormatting sqref="E12">
    <cfRule type="expression" dxfId="1561" priority="1303" stopIfTrue="1">
      <formula>D12&lt;$H$3</formula>
    </cfRule>
    <cfRule type="expression" dxfId="1560" priority="1337" stopIfTrue="1">
      <formula>$D12=$H$3</formula>
    </cfRule>
  </conditionalFormatting>
  <conditionalFormatting sqref="E14:E17">
    <cfRule type="expression" dxfId="1559" priority="354" stopIfTrue="1">
      <formula>$B14=$H$3</formula>
    </cfRule>
    <cfRule type="expression" dxfId="1558" priority="355" stopIfTrue="1">
      <formula>D14&lt;$H$3</formula>
    </cfRule>
  </conditionalFormatting>
  <conditionalFormatting sqref="E18:E23">
    <cfRule type="expression" dxfId="1557" priority="1" stopIfTrue="1">
      <formula>D18&lt;$H$3</formula>
    </cfRule>
  </conditionalFormatting>
  <conditionalFormatting sqref="E20:E23">
    <cfRule type="expression" dxfId="1556" priority="2" stopIfTrue="1">
      <formula>$F20=$H$3</formula>
    </cfRule>
  </conditionalFormatting>
  <conditionalFormatting sqref="F4">
    <cfRule type="cellIs" dxfId="1555" priority="2263" stopIfTrue="1" operator="equal">
      <formula>$H$3</formula>
    </cfRule>
    <cfRule type="cellIs" dxfId="1554" priority="2267" stopIfTrue="1" operator="lessThan">
      <formula>$H$3</formula>
    </cfRule>
    <cfRule type="cellIs" dxfId="1553" priority="2269" stopIfTrue="1" operator="equal">
      <formula>$H$3</formula>
    </cfRule>
    <cfRule type="cellIs" dxfId="1552" priority="2270" stopIfTrue="1" operator="lessThan">
      <formula>$H$3</formula>
    </cfRule>
  </conditionalFormatting>
  <conditionalFormatting sqref="F4:F5">
    <cfRule type="cellIs" dxfId="1551" priority="2244" stopIfTrue="1" operator="lessThan">
      <formula>$H$3</formula>
    </cfRule>
    <cfRule type="cellIs" dxfId="1550" priority="2237" stopIfTrue="1" operator="equal">
      <formula>$H$3</formula>
    </cfRule>
  </conditionalFormatting>
  <conditionalFormatting sqref="F5">
    <cfRule type="cellIs" dxfId="1549" priority="2227" stopIfTrue="1" operator="lessThan">
      <formula>$H$3</formula>
    </cfRule>
    <cfRule type="cellIs" dxfId="1548" priority="2223" stopIfTrue="1" operator="equal">
      <formula>$H$3</formula>
    </cfRule>
  </conditionalFormatting>
  <conditionalFormatting sqref="F5:F6">
    <cfRule type="cellIs" dxfId="1547" priority="1793" stopIfTrue="1" operator="lessThan">
      <formula>$H$3</formula>
    </cfRule>
    <cfRule type="cellIs" dxfId="1546" priority="1792" stopIfTrue="1" operator="equal">
      <formula>$H$3</formula>
    </cfRule>
  </conditionalFormatting>
  <conditionalFormatting sqref="F6">
    <cfRule type="cellIs" dxfId="1545" priority="1785" stopIfTrue="1" operator="lessThan">
      <formula>$H$3</formula>
    </cfRule>
    <cfRule type="cellIs" dxfId="1544" priority="1784" stopIfTrue="1" operator="equal">
      <formula>$H$3</formula>
    </cfRule>
  </conditionalFormatting>
  <conditionalFormatting sqref="F6:F7">
    <cfRule type="cellIs" dxfId="1543" priority="1765" stopIfTrue="1" operator="lessThan">
      <formula>$H$3</formula>
    </cfRule>
    <cfRule type="cellIs" dxfId="1542" priority="1764" stopIfTrue="1" operator="equal">
      <formula>$H$3</formula>
    </cfRule>
  </conditionalFormatting>
  <conditionalFormatting sqref="F7">
    <cfRule type="cellIs" dxfId="1541" priority="1750" stopIfTrue="1" operator="equal">
      <formula>$H$3</formula>
    </cfRule>
    <cfRule type="cellIs" dxfId="1540" priority="1759" stopIfTrue="1" operator="lessThan">
      <formula>$H$3</formula>
    </cfRule>
  </conditionalFormatting>
  <conditionalFormatting sqref="F7:F8">
    <cfRule type="cellIs" dxfId="1539" priority="1627" stopIfTrue="1" operator="lessThan">
      <formula>$H$3</formula>
    </cfRule>
    <cfRule type="cellIs" dxfId="1538" priority="1626" stopIfTrue="1" operator="equal">
      <formula>$H$3</formula>
    </cfRule>
  </conditionalFormatting>
  <conditionalFormatting sqref="F8">
    <cfRule type="cellIs" dxfId="1537" priority="1623" stopIfTrue="1" operator="lessThan">
      <formula>$H$3</formula>
    </cfRule>
    <cfRule type="cellIs" dxfId="1536" priority="1616" stopIfTrue="1" operator="equal">
      <formula>$H$3</formula>
    </cfRule>
  </conditionalFormatting>
  <conditionalFormatting sqref="F8:F9">
    <cfRule type="cellIs" dxfId="1535" priority="1481" stopIfTrue="1" operator="lessThan">
      <formula>$H$3</formula>
    </cfRule>
    <cfRule type="cellIs" dxfId="1534" priority="1480" stopIfTrue="1" operator="equal">
      <formula>$H$3</formula>
    </cfRule>
  </conditionalFormatting>
  <conditionalFormatting sqref="F9">
    <cfRule type="cellIs" dxfId="1533" priority="1479" stopIfTrue="1" operator="lessThan">
      <formula>$H$3</formula>
    </cfRule>
    <cfRule type="cellIs" dxfId="1532" priority="1464" stopIfTrue="1" operator="equal">
      <formula>$H$3</formula>
    </cfRule>
  </conditionalFormatting>
  <conditionalFormatting sqref="F9:F10">
    <cfRule type="cellIs" dxfId="1531" priority="1077" stopIfTrue="1" operator="lessThan">
      <formula>$H$3</formula>
    </cfRule>
    <cfRule type="cellIs" dxfId="1530" priority="1076" stopIfTrue="1" operator="equal">
      <formula>$H$3</formula>
    </cfRule>
  </conditionalFormatting>
  <conditionalFormatting sqref="F10">
    <cfRule type="cellIs" dxfId="1529" priority="1066" stopIfTrue="1" operator="equal">
      <formula>$H$3</formula>
    </cfRule>
    <cfRule type="cellIs" dxfId="1528" priority="1069" stopIfTrue="1" operator="lessThan">
      <formula>$H$3</formula>
    </cfRule>
  </conditionalFormatting>
  <conditionalFormatting sqref="F11">
    <cfRule type="cellIs" dxfId="1527" priority="1368" stopIfTrue="1" operator="lessThan">
      <formula>$H$3</formula>
    </cfRule>
    <cfRule type="cellIs" dxfId="1526" priority="1355" stopIfTrue="1" operator="equal">
      <formula>$H$3</formula>
    </cfRule>
  </conditionalFormatting>
  <conditionalFormatting sqref="F11:F12">
    <cfRule type="cellIs" dxfId="1525" priority="1335" stopIfTrue="1" operator="equal">
      <formula>$H$3</formula>
    </cfRule>
    <cfRule type="cellIs" dxfId="1524" priority="1336" stopIfTrue="1" operator="lessThan">
      <formula>$H$3</formula>
    </cfRule>
  </conditionalFormatting>
  <conditionalFormatting sqref="F12">
    <cfRule type="cellIs" dxfId="1523" priority="1323" stopIfTrue="1" operator="equal">
      <formula>$H$3</formula>
    </cfRule>
    <cfRule type="cellIs" dxfId="1522" priority="1327" stopIfTrue="1" operator="lessThan">
      <formula>$H$3</formula>
    </cfRule>
  </conditionalFormatting>
  <conditionalFormatting sqref="F14">
    <cfRule type="cellIs" dxfId="1521" priority="453" stopIfTrue="1" operator="lessThan">
      <formula>$H$3</formula>
    </cfRule>
    <cfRule type="cellIs" dxfId="1520" priority="436" stopIfTrue="1" operator="equal">
      <formula>$H$3</formula>
    </cfRule>
  </conditionalFormatting>
  <conditionalFormatting sqref="F14:F15">
    <cfRule type="cellIs" dxfId="1519" priority="427" stopIfTrue="1" operator="lessThan">
      <formula>$H$3</formula>
    </cfRule>
    <cfRule type="cellIs" dxfId="1518" priority="426" stopIfTrue="1" operator="equal">
      <formula>$H$3</formula>
    </cfRule>
  </conditionalFormatting>
  <conditionalFormatting sqref="F15">
    <cfRule type="cellIs" dxfId="1517" priority="422" stopIfTrue="1" operator="equal">
      <formula>$H$3</formula>
    </cfRule>
    <cfRule type="cellIs" dxfId="1516" priority="425" stopIfTrue="1" operator="lessThan">
      <formula>$H$3</formula>
    </cfRule>
  </conditionalFormatting>
  <conditionalFormatting sqref="F15:F16">
    <cfRule type="cellIs" dxfId="1515" priority="342" stopIfTrue="1" operator="equal">
      <formula>$H$3</formula>
    </cfRule>
    <cfRule type="cellIs" dxfId="1514" priority="353" stopIfTrue="1" operator="lessThan">
      <formula>$H$3</formula>
    </cfRule>
  </conditionalFormatting>
  <conditionalFormatting sqref="F16">
    <cfRule type="cellIs" dxfId="1513" priority="341" stopIfTrue="1" operator="lessThan">
      <formula>$H$3</formula>
    </cfRule>
  </conditionalFormatting>
  <conditionalFormatting sqref="F16:F17">
    <cfRule type="cellIs" dxfId="1512" priority="99" stopIfTrue="1" operator="equal">
      <formula>$H$3</formula>
    </cfRule>
    <cfRule type="cellIs" dxfId="1511" priority="96" stopIfTrue="1" operator="lessThan">
      <formula>$H$3</formula>
    </cfRule>
  </conditionalFormatting>
  <conditionalFormatting sqref="F17">
    <cfRule type="cellIs" dxfId="1510" priority="95" stopIfTrue="1" operator="equal">
      <formula>$H$3</formula>
    </cfRule>
  </conditionalFormatting>
  <conditionalFormatting sqref="F18">
    <cfRule type="cellIs" dxfId="1509" priority="322" stopIfTrue="1" operator="lessThan">
      <formula>$H$3</formula>
    </cfRule>
    <cfRule type="cellIs" dxfId="1508" priority="315" stopIfTrue="1" operator="equal">
      <formula>$H$3</formula>
    </cfRule>
  </conditionalFormatting>
  <conditionalFormatting sqref="F18:F19">
    <cfRule type="cellIs" dxfId="1507" priority="283" stopIfTrue="1" operator="equal">
      <formula>$H$3</formula>
    </cfRule>
    <cfRule type="cellIs" dxfId="1506" priority="296" stopIfTrue="1" operator="lessThan">
      <formula>$H$3</formula>
    </cfRule>
  </conditionalFormatting>
  <conditionalFormatting sqref="F19:F20">
    <cfRule type="cellIs" dxfId="1505" priority="34" stopIfTrue="1" operator="lessThan">
      <formula>$H$3</formula>
    </cfRule>
  </conditionalFormatting>
  <conditionalFormatting sqref="F20">
    <cfRule type="cellIs" dxfId="1504" priority="32" stopIfTrue="1" operator="lessThan">
      <formula>$H$3</formula>
    </cfRule>
    <cfRule type="cellIs" dxfId="1503" priority="33" stopIfTrue="1" operator="equal">
      <formula>$H$3</formula>
    </cfRule>
  </conditionalFormatting>
  <conditionalFormatting sqref="F20:F21">
    <cfRule type="cellIs" dxfId="1502" priority="19" stopIfTrue="1" operator="equal">
      <formula>$H$3</formula>
    </cfRule>
  </conditionalFormatting>
  <conditionalFormatting sqref="F21">
    <cfRule type="cellIs" dxfId="1501" priority="18" stopIfTrue="1" operator="lessThan">
      <formula>$H$3</formula>
    </cfRule>
  </conditionalFormatting>
  <conditionalFormatting sqref="F21:F23">
    <cfRule type="cellIs" dxfId="1500" priority="7" stopIfTrue="1" operator="lessThan">
      <formula>$H$3</formula>
    </cfRule>
    <cfRule type="cellIs" dxfId="1499" priority="8" stopIfTrue="1" operator="equal">
      <formula>$H$3</formula>
    </cfRule>
  </conditionalFormatting>
  <conditionalFormatting sqref="G4:G12">
    <cfRule type="expression" dxfId="1498" priority="1054" stopIfTrue="1">
      <formula>F4&lt;$H$3</formula>
    </cfRule>
  </conditionalFormatting>
  <conditionalFormatting sqref="G5">
    <cfRule type="expression" dxfId="1497" priority="2248" stopIfTrue="1">
      <formula>$F5=$H$3</formula>
    </cfRule>
  </conditionalFormatting>
  <conditionalFormatting sqref="G6:G10">
    <cfRule type="expression" dxfId="1496" priority="1055" stopIfTrue="1">
      <formula>$F6=$H$3</formula>
    </cfRule>
  </conditionalFormatting>
  <conditionalFormatting sqref="G12">
    <cfRule type="expression" dxfId="1495" priority="1340" stopIfTrue="1">
      <formula>$F12=$H$3</formula>
    </cfRule>
  </conditionalFormatting>
  <conditionalFormatting sqref="G14:G17">
    <cfRule type="expression" dxfId="1494" priority="84" stopIfTrue="1">
      <formula>$B14=$H$3</formula>
    </cfRule>
  </conditionalFormatting>
  <conditionalFormatting sqref="G14:G19">
    <cfRule type="expression" dxfId="1493" priority="85" stopIfTrue="1">
      <formula>F14&lt;$H$3</formula>
    </cfRule>
  </conditionalFormatting>
  <conditionalFormatting sqref="G20:G23">
    <cfRule type="expression" dxfId="1492" priority="6" stopIfTrue="1">
      <formula>$F20=$H$3</formula>
    </cfRule>
    <cfRule type="expression" dxfId="1491" priority="5" stopIfTrue="1">
      <formula>F20&lt;$H$3</formula>
    </cfRule>
  </conditionalFormatting>
  <pageMargins left="0.75" right="0.75" top="1" bottom="1" header="0.5" footer="0.5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PJX&amp;PJX2</vt:lpstr>
      <vt:lpstr>BVX2 </vt:lpstr>
      <vt:lpstr>HHX1,HHX2</vt:lpstr>
      <vt:lpstr>BTX</vt:lpstr>
      <vt:lpstr>CVT</vt:lpstr>
      <vt:lpstr>CPM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</dc:creator>
  <cp:lastModifiedBy>萌 徐</cp:lastModifiedBy>
  <cp:lastPrinted>2018-09-17T06:58:00Z</cp:lastPrinted>
  <dcterms:created xsi:type="dcterms:W3CDTF">1996-12-17T01:32:00Z</dcterms:created>
  <dcterms:modified xsi:type="dcterms:W3CDTF">2025-09-29T07:41:32Z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4223B493F49C44018858C64D6C3F65B0_13</vt:lpwstr>
  </property>
</Properties>
</file>